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E4900526-1006-4D16-B456-615DC4E886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Q15" i="1"/>
  <c r="Q21" i="1"/>
  <c r="Q16" i="1"/>
  <c r="Q19" i="1"/>
  <c r="Q7" i="1"/>
  <c r="Q8" i="1"/>
  <c r="Q9" i="1"/>
  <c r="Q17" i="1"/>
  <c r="Q25" i="1"/>
  <c r="Q10" i="1"/>
  <c r="Q11" i="1"/>
  <c r="Q12" i="1"/>
  <c r="Q23" i="1"/>
  <c r="Q13" i="1"/>
  <c r="Q14" i="1"/>
  <c r="H6" i="1"/>
  <c r="I21" i="1"/>
  <c r="I26" i="1"/>
  <c r="I7" i="1"/>
  <c r="I19" i="1"/>
  <c r="I11" i="1"/>
  <c r="I12" i="1"/>
  <c r="I25" i="1"/>
  <c r="I23" i="1"/>
  <c r="I13" i="1"/>
  <c r="I14" i="1"/>
  <c r="I15" i="1"/>
  <c r="I17" i="1"/>
  <c r="E6" i="1"/>
  <c r="I24" i="1"/>
  <c r="I8" i="1"/>
  <c r="I22" i="1"/>
  <c r="I9" i="1"/>
  <c r="I20" i="1"/>
  <c r="I10" i="1"/>
  <c r="I18" i="1"/>
  <c r="I27" i="1"/>
  <c r="Q27" i="1"/>
  <c r="Q18" i="1"/>
  <c r="Q20" i="1"/>
  <c r="Q22" i="1"/>
  <c r="Q24" i="1"/>
  <c r="I16" i="1"/>
  <c r="P6" i="1"/>
  <c r="Q6" i="1"/>
</calcChain>
</file>

<file path=xl/sharedStrings.xml><?xml version="1.0" encoding="utf-8"?>
<sst xmlns="http://schemas.openxmlformats.org/spreadsheetml/2006/main" count="79" uniqueCount="42">
  <si>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</si>
  <si>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</si>
  <si>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</si>
  <si>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</si>
  <si>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</si>
  <si>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</si>
  <si>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</si>
  <si>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</si>
  <si>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</si>
  <si>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</si>
  <si>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</si>
  <si>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</si>
  <si>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</si>
  <si>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</si>
  <si>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</si>
  <si>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８． 外貿貨物主要国・地域別貨物量（累計上位２０ヶ国）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</si>
  <si>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</si>
  <si>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</si>
  <si>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</si>
  <si>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</si>
  <si>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</si>
  <si>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</si>
  <si>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マレーシア</t>
  </si>
  <si>
    <t>アメリカ合衆国</t>
  </si>
  <si>
    <t>シンガポール共和国</t>
  </si>
  <si>
    <t>フィリピン共和国</t>
  </si>
  <si>
    <t>メキシコ合衆国</t>
  </si>
  <si>
    <t>カナダ</t>
  </si>
  <si>
    <t>バングラディシュ人民共和国</t>
  </si>
  <si>
    <t>インドネシア共和国</t>
  </si>
  <si>
    <t>ロシア連邦</t>
  </si>
  <si>
    <t>カンボジア王国</t>
  </si>
  <si>
    <t>ニュージーランド</t>
  </si>
  <si>
    <t>キューバ共和国</t>
  </si>
  <si>
    <t>フランス共和国</t>
  </si>
  <si>
    <t>南アフリカ共和国</t>
  </si>
  <si>
    <t>チリ共和国</t>
  </si>
  <si>
    <t>モザンビーク共和国</t>
  </si>
  <si>
    <t>ブラジル連邦共和国</t>
  </si>
  <si>
    <t>インド</t>
  </si>
  <si>
    <t>コロンビア共和国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</si>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</sst>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workbookViewId="0">
      <selection activeCell="H11" sqref="H11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45992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800642</v>
      </c>
      <c r="D6" s="15">
        <f>SUBTOTAL(9,D7:D27)</f>
        <v>788706</v>
      </c>
      <c r="E6" s="16">
        <f>IF(OR(C6=0,D6=0),0,C6/D6*100)</f>
        <v>101.51336492939068</v>
      </c>
      <c r="F6" s="14">
        <f>SUBTOTAL(9,F7:F27)</f>
        <v>8370967</v>
      </c>
      <c r="G6" s="15">
        <f>SUBTOTAL(9,G7:G27)</f>
        <v>8575412</v>
      </c>
      <c r="H6" s="16">
        <f t="shared" ref="H6:H27" si="0">IF(OR(F6=0,G6=0),0,F6/G6*100)</f>
        <v>97.615916296499805</v>
      </c>
      <c r="I6" s="17">
        <f>IF(OR(F$6=0,F6=0),0,F6/F$6*100)</f>
        <v>100</v>
      </c>
      <c r="J6" s="13" t="s">
        <v>12</v>
      </c>
      <c r="K6" s="14">
        <f>SUBTOTAL(9,K7:K27)</f>
        <v>2322876</v>
      </c>
      <c r="L6" s="15">
        <f>SUBTOTAL(9,L7:L27)</f>
        <v>2245046</v>
      </c>
      <c r="M6" s="16">
        <f>IF(OR(K6=0,L6=0),0,K6/L6*100)</f>
        <v>103.46674411125652</v>
      </c>
      <c r="N6" s="14">
        <f>SUBTOTAL(9,N7:N27)</f>
        <v>26442584</v>
      </c>
      <c r="O6" s="15">
        <f>SUBTOTAL(9,O7:O27)</f>
        <v>26175328</v>
      </c>
      <c r="P6" s="16">
        <f t="shared" ref="P6:P27" si="1">IF(OR(N6=0,O6=0),0,N6/O6*100)</f>
        <v>101.02102254458856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217911</v>
      </c>
      <c r="D7" s="20">
        <v>221610</v>
      </c>
      <c r="E7" s="21">
        <f t="shared" ref="E7:E27" si="2">IF(OR(C7=0,D7=0),0,C7/D7*100)</f>
        <v>98.33085149587113</v>
      </c>
      <c r="F7" s="19">
        <v>2333343</v>
      </c>
      <c r="G7" s="20">
        <v>2289252</v>
      </c>
      <c r="H7" s="21">
        <f t="shared" si="0"/>
        <v>101.9260002830619</v>
      </c>
      <c r="I7" s="22">
        <f t="shared" ref="I7:I27" si="3">IF(OR(F$6=0,F7=0),0,F7/F$6*100)</f>
        <v>27.874234840490946</v>
      </c>
      <c r="J7" s="23" t="s">
        <v>16</v>
      </c>
      <c r="K7" s="19">
        <v>1342351</v>
      </c>
      <c r="L7" s="20">
        <v>1246092</v>
      </c>
      <c r="M7" s="21">
        <f t="shared" ref="M7:M27" si="4">IF(OR(K7=0,L7=0),0,K7/L7*100)</f>
        <v>107.72487103680947</v>
      </c>
      <c r="N7" s="19">
        <v>15126344</v>
      </c>
      <c r="O7" s="20">
        <v>14527249</v>
      </c>
      <c r="P7" s="21">
        <f t="shared" si="1"/>
        <v>104.12393977689788</v>
      </c>
      <c r="Q7" s="22">
        <f t="shared" ref="Q7:Q27" si="5">IF(OR(N$6=0,N7=0),0,N7/N$6*100)</f>
        <v>57.204485007970476</v>
      </c>
    </row>
    <row r="8" spans="1:17" ht="21.75" customHeight="1" x14ac:dyDescent="0.15">
      <c r="A8" s="24">
        <v>2</v>
      </c>
      <c r="B8" s="25" t="s">
        <v>17</v>
      </c>
      <c r="C8" s="26">
        <v>175926</v>
      </c>
      <c r="D8" s="27">
        <v>173161</v>
      </c>
      <c r="E8" s="28">
        <f t="shared" si="2"/>
        <v>101.5967798753761</v>
      </c>
      <c r="F8" s="26">
        <v>1878305</v>
      </c>
      <c r="G8" s="27">
        <v>1903888</v>
      </c>
      <c r="H8" s="28">
        <f t="shared" si="0"/>
        <v>98.65627599942853</v>
      </c>
      <c r="I8" s="29">
        <f t="shared" si="3"/>
        <v>22.438327614957746</v>
      </c>
      <c r="J8" s="25" t="s">
        <v>17</v>
      </c>
      <c r="K8" s="26">
        <v>272112</v>
      </c>
      <c r="L8" s="27">
        <v>278181</v>
      </c>
      <c r="M8" s="28">
        <f t="shared" si="4"/>
        <v>97.818326916647791</v>
      </c>
      <c r="N8" s="26">
        <v>3338697</v>
      </c>
      <c r="O8" s="27">
        <v>3322219</v>
      </c>
      <c r="P8" s="28">
        <f t="shared" si="1"/>
        <v>100.49599379210102</v>
      </c>
      <c r="Q8" s="29">
        <f t="shared" si="5"/>
        <v>12.626213081142145</v>
      </c>
    </row>
    <row r="9" spans="1:17" ht="21.75" customHeight="1" x14ac:dyDescent="0.15">
      <c r="A9" s="24">
        <v>3</v>
      </c>
      <c r="B9" s="25" t="s">
        <v>18</v>
      </c>
      <c r="C9" s="26">
        <v>129107</v>
      </c>
      <c r="D9" s="27">
        <v>133408</v>
      </c>
      <c r="E9" s="28">
        <f t="shared" si="2"/>
        <v>96.776055408970976</v>
      </c>
      <c r="F9" s="26">
        <v>1416115</v>
      </c>
      <c r="G9" s="27">
        <v>1505214</v>
      </c>
      <c r="H9" s="28">
        <f t="shared" si="0"/>
        <v>94.080642353844695</v>
      </c>
      <c r="I9" s="29">
        <f t="shared" si="3"/>
        <v>16.916982231562972</v>
      </c>
      <c r="J9" s="25" t="s">
        <v>19</v>
      </c>
      <c r="K9" s="26">
        <v>158426</v>
      </c>
      <c r="L9" s="27">
        <v>151046</v>
      </c>
      <c r="M9" s="28">
        <f t="shared" si="4"/>
        <v>104.88592878990505</v>
      </c>
      <c r="N9" s="26">
        <v>1746355</v>
      </c>
      <c r="O9" s="27">
        <v>1597912</v>
      </c>
      <c r="P9" s="28">
        <f t="shared" si="1"/>
        <v>109.28981070296737</v>
      </c>
      <c r="Q9" s="29">
        <f t="shared" si="5"/>
        <v>6.6043280792830226</v>
      </c>
    </row>
    <row r="10" spans="1:17" ht="21.75" customHeight="1" x14ac:dyDescent="0.15">
      <c r="A10" s="24">
        <v>4</v>
      </c>
      <c r="B10" s="25" t="s">
        <v>19</v>
      </c>
      <c r="C10" s="26">
        <v>44204</v>
      </c>
      <c r="D10" s="27">
        <v>55275</v>
      </c>
      <c r="E10" s="28">
        <f t="shared" si="2"/>
        <v>79.971053821800083</v>
      </c>
      <c r="F10" s="26">
        <v>578163</v>
      </c>
      <c r="G10" s="27">
        <v>540967</v>
      </c>
      <c r="H10" s="28">
        <f t="shared" si="0"/>
        <v>106.87583530973239</v>
      </c>
      <c r="I10" s="29">
        <f t="shared" si="3"/>
        <v>6.9067647740099796</v>
      </c>
      <c r="J10" s="25" t="s">
        <v>18</v>
      </c>
      <c r="K10" s="26">
        <v>116282</v>
      </c>
      <c r="L10" s="27">
        <v>128991</v>
      </c>
      <c r="M10" s="28">
        <f t="shared" si="4"/>
        <v>90.147374623035716</v>
      </c>
      <c r="N10" s="26">
        <v>1625074</v>
      </c>
      <c r="O10" s="27">
        <v>1756278</v>
      </c>
      <c r="P10" s="28">
        <f t="shared" si="1"/>
        <v>92.529428712310917</v>
      </c>
      <c r="Q10" s="29">
        <f t="shared" si="5"/>
        <v>6.145670181098791</v>
      </c>
    </row>
    <row r="11" spans="1:17" ht="21.75" customHeight="1" x14ac:dyDescent="0.15">
      <c r="A11" s="30">
        <v>5</v>
      </c>
      <c r="B11" s="31" t="s">
        <v>20</v>
      </c>
      <c r="C11" s="32">
        <v>37559</v>
      </c>
      <c r="D11" s="33">
        <v>37536</v>
      </c>
      <c r="E11" s="34">
        <f t="shared" si="2"/>
        <v>100.06127450980394</v>
      </c>
      <c r="F11" s="32">
        <v>463093</v>
      </c>
      <c r="G11" s="33">
        <v>457913</v>
      </c>
      <c r="H11" s="34">
        <f t="shared" si="0"/>
        <v>101.13121924907134</v>
      </c>
      <c r="I11" s="35">
        <f t="shared" si="3"/>
        <v>5.5321326675878666</v>
      </c>
      <c r="J11" s="31" t="s">
        <v>20</v>
      </c>
      <c r="K11" s="32">
        <v>142318</v>
      </c>
      <c r="L11" s="33">
        <v>123625</v>
      </c>
      <c r="M11" s="34">
        <f t="shared" si="4"/>
        <v>115.12072800808897</v>
      </c>
      <c r="N11" s="32">
        <v>1547243</v>
      </c>
      <c r="O11" s="33">
        <v>1579002</v>
      </c>
      <c r="P11" s="34">
        <f t="shared" si="1"/>
        <v>97.988666258814121</v>
      </c>
      <c r="Q11" s="35">
        <f t="shared" si="5"/>
        <v>5.8513305658781301</v>
      </c>
    </row>
    <row r="12" spans="1:17" ht="21.75" customHeight="1" x14ac:dyDescent="0.15">
      <c r="A12" s="18">
        <v>6</v>
      </c>
      <c r="B12" s="13" t="s">
        <v>21</v>
      </c>
      <c r="C12" s="19">
        <v>35635</v>
      </c>
      <c r="D12" s="20">
        <v>40847</v>
      </c>
      <c r="E12" s="21">
        <f t="shared" si="2"/>
        <v>87.240188997968033</v>
      </c>
      <c r="F12" s="19">
        <v>341514</v>
      </c>
      <c r="G12" s="20">
        <v>431167</v>
      </c>
      <c r="H12" s="21">
        <f t="shared" si="0"/>
        <v>79.20689663169955</v>
      </c>
      <c r="I12" s="22">
        <f t="shared" si="3"/>
        <v>4.0797437141969377</v>
      </c>
      <c r="J12" s="13" t="s">
        <v>21</v>
      </c>
      <c r="K12" s="19">
        <v>42205</v>
      </c>
      <c r="L12" s="20">
        <v>58447</v>
      </c>
      <c r="M12" s="21">
        <f t="shared" si="4"/>
        <v>72.210720823994393</v>
      </c>
      <c r="N12" s="19">
        <v>606324</v>
      </c>
      <c r="O12" s="20">
        <v>831967</v>
      </c>
      <c r="P12" s="21">
        <f t="shared" si="1"/>
        <v>72.878371377710891</v>
      </c>
      <c r="Q12" s="22">
        <f t="shared" si="5"/>
        <v>2.2929831668493517</v>
      </c>
    </row>
    <row r="13" spans="1:17" ht="21.75" customHeight="1" x14ac:dyDescent="0.15">
      <c r="A13" s="24">
        <v>7</v>
      </c>
      <c r="B13" s="25" t="s">
        <v>22</v>
      </c>
      <c r="C13" s="26">
        <v>22749</v>
      </c>
      <c r="D13" s="27">
        <v>24907</v>
      </c>
      <c r="E13" s="28">
        <f t="shared" si="2"/>
        <v>91.335769060906571</v>
      </c>
      <c r="F13" s="26">
        <v>278066</v>
      </c>
      <c r="G13" s="27">
        <v>392920</v>
      </c>
      <c r="H13" s="28">
        <f t="shared" si="0"/>
        <v>70.769113305507474</v>
      </c>
      <c r="I13" s="29">
        <f t="shared" si="3"/>
        <v>3.3217906605055303</v>
      </c>
      <c r="J13" s="25" t="s">
        <v>22</v>
      </c>
      <c r="K13" s="26">
        <v>47859</v>
      </c>
      <c r="L13" s="27">
        <v>36780</v>
      </c>
      <c r="M13" s="28">
        <f t="shared" si="4"/>
        <v>130.12234910277326</v>
      </c>
      <c r="N13" s="26">
        <v>545791</v>
      </c>
      <c r="O13" s="27">
        <v>532835</v>
      </c>
      <c r="P13" s="28">
        <f t="shared" si="1"/>
        <v>102.43152195332515</v>
      </c>
      <c r="Q13" s="29">
        <f t="shared" si="5"/>
        <v>2.0640607589636475</v>
      </c>
    </row>
    <row r="14" spans="1:17" ht="21.75" customHeight="1" x14ac:dyDescent="0.15">
      <c r="A14" s="24">
        <v>8</v>
      </c>
      <c r="B14" s="25" t="s">
        <v>23</v>
      </c>
      <c r="C14" s="26">
        <v>23848</v>
      </c>
      <c r="D14" s="27">
        <v>34485</v>
      </c>
      <c r="E14" s="28">
        <f t="shared" si="2"/>
        <v>69.154704944178619</v>
      </c>
      <c r="F14" s="26">
        <v>262814</v>
      </c>
      <c r="G14" s="27">
        <v>274476</v>
      </c>
      <c r="H14" s="28">
        <f t="shared" si="0"/>
        <v>95.751176787770149</v>
      </c>
      <c r="I14" s="29">
        <f t="shared" si="3"/>
        <v>3.139589488287315</v>
      </c>
      <c r="J14" s="25" t="s">
        <v>25</v>
      </c>
      <c r="K14" s="26">
        <v>45053</v>
      </c>
      <c r="L14" s="27">
        <v>33508</v>
      </c>
      <c r="M14" s="28">
        <f t="shared" si="4"/>
        <v>134.45445863674345</v>
      </c>
      <c r="N14" s="26">
        <v>487901</v>
      </c>
      <c r="O14" s="27">
        <v>352220</v>
      </c>
      <c r="P14" s="28">
        <f t="shared" si="1"/>
        <v>138.52166259724038</v>
      </c>
      <c r="Q14" s="29">
        <f t="shared" si="5"/>
        <v>1.8451335920876717</v>
      </c>
    </row>
    <row r="15" spans="1:17" ht="21.75" customHeight="1" x14ac:dyDescent="0.15">
      <c r="A15" s="24">
        <v>9</v>
      </c>
      <c r="B15" s="25" t="s">
        <v>24</v>
      </c>
      <c r="C15" s="26">
        <v>19367</v>
      </c>
      <c r="D15" s="27">
        <v>11619</v>
      </c>
      <c r="E15" s="28">
        <f t="shared" si="2"/>
        <v>166.68387985196659</v>
      </c>
      <c r="F15" s="26">
        <v>181476</v>
      </c>
      <c r="G15" s="27">
        <v>146404</v>
      </c>
      <c r="H15" s="28">
        <f t="shared" si="0"/>
        <v>123.9556296276058</v>
      </c>
      <c r="I15" s="29">
        <f t="shared" si="3"/>
        <v>2.1679215794304292</v>
      </c>
      <c r="J15" s="25" t="s">
        <v>41</v>
      </c>
      <c r="K15" s="26">
        <v>26538</v>
      </c>
      <c r="L15" s="27">
        <v>59888</v>
      </c>
      <c r="M15" s="28">
        <f t="shared" si="4"/>
        <v>44.312717071867489</v>
      </c>
      <c r="N15" s="26">
        <v>380070</v>
      </c>
      <c r="O15" s="27">
        <v>556276</v>
      </c>
      <c r="P15" s="28">
        <f t="shared" si="1"/>
        <v>68.323997440119655</v>
      </c>
      <c r="Q15" s="29">
        <f t="shared" si="5"/>
        <v>1.4373406169381935</v>
      </c>
    </row>
    <row r="16" spans="1:17" ht="21.75" customHeight="1" x14ac:dyDescent="0.15">
      <c r="A16" s="30">
        <v>10</v>
      </c>
      <c r="B16" s="31" t="s">
        <v>25</v>
      </c>
      <c r="C16" s="32">
        <v>29022</v>
      </c>
      <c r="D16" s="33">
        <v>8446</v>
      </c>
      <c r="E16" s="34">
        <f t="shared" si="2"/>
        <v>343.61828084300259</v>
      </c>
      <c r="F16" s="32">
        <v>151320</v>
      </c>
      <c r="G16" s="33">
        <v>122399</v>
      </c>
      <c r="H16" s="34">
        <f t="shared" si="0"/>
        <v>123.62846101683837</v>
      </c>
      <c r="I16" s="35">
        <f t="shared" si="3"/>
        <v>1.8076764607959868</v>
      </c>
      <c r="J16" s="31" t="s">
        <v>24</v>
      </c>
      <c r="K16" s="32">
        <v>16570</v>
      </c>
      <c r="L16" s="33">
        <v>18844</v>
      </c>
      <c r="M16" s="34">
        <f t="shared" si="4"/>
        <v>87.932498407981313</v>
      </c>
      <c r="N16" s="32">
        <v>243535</v>
      </c>
      <c r="O16" s="33">
        <v>258130</v>
      </c>
      <c r="P16" s="34">
        <f t="shared" si="1"/>
        <v>94.345872234920392</v>
      </c>
      <c r="Q16" s="35">
        <f t="shared" si="5"/>
        <v>0.92099546700882184</v>
      </c>
    </row>
    <row r="17" spans="1:17" ht="21.75" customHeight="1" x14ac:dyDescent="0.15">
      <c r="A17" s="18">
        <v>11</v>
      </c>
      <c r="B17" s="13" t="s">
        <v>26</v>
      </c>
      <c r="C17" s="19">
        <v>18701</v>
      </c>
      <c r="D17" s="20">
        <v>17400</v>
      </c>
      <c r="E17" s="21">
        <f t="shared" ref="E17:E26" si="6">IF(OR(C17=0,D17=0),0,C17/D17*100)</f>
        <v>107.47701149425288</v>
      </c>
      <c r="F17" s="19">
        <v>97702</v>
      </c>
      <c r="G17" s="20">
        <v>113397</v>
      </c>
      <c r="H17" s="21">
        <f t="shared" ref="H17:H26" si="7">IF(OR(F17=0,G17=0),0,F17/G17*100)</f>
        <v>86.15924583542774</v>
      </c>
      <c r="I17" s="22">
        <f t="shared" ref="I17:I26" si="8">IF(OR(F$6=0,F17=0),0,F17/F$6*100)</f>
        <v>1.1671530899596188</v>
      </c>
      <c r="J17" s="23" t="s">
        <v>29</v>
      </c>
      <c r="K17" s="19">
        <v>45444</v>
      </c>
      <c r="L17" s="20">
        <v>69971</v>
      </c>
      <c r="M17" s="21">
        <f t="shared" ref="M17:M26" si="9">IF(OR(K17=0,L17=0),0,K17/L17*100)</f>
        <v>64.946906575581309</v>
      </c>
      <c r="N17" s="19">
        <v>233081</v>
      </c>
      <c r="O17" s="20">
        <v>310421</v>
      </c>
      <c r="P17" s="21">
        <f t="shared" ref="P17:P26" si="10">IF(OR(N17=0,O17=0),0,N17/O17*100)</f>
        <v>75.085448471591803</v>
      </c>
      <c r="Q17" s="22">
        <f t="shared" ref="Q17:Q26" si="11">IF(OR(N$6=0,N17=0),0,N17/N$6*100)</f>
        <v>0.88146075285229308</v>
      </c>
    </row>
    <row r="18" spans="1:17" ht="21.75" customHeight="1" x14ac:dyDescent="0.15">
      <c r="A18" s="24">
        <v>12</v>
      </c>
      <c r="B18" s="25" t="s">
        <v>27</v>
      </c>
      <c r="C18" s="26">
        <v>9945</v>
      </c>
      <c r="D18" s="27">
        <v>7719</v>
      </c>
      <c r="E18" s="28">
        <f t="shared" si="6"/>
        <v>128.83793237465991</v>
      </c>
      <c r="F18" s="26">
        <v>95019</v>
      </c>
      <c r="G18" s="27">
        <v>123833</v>
      </c>
      <c r="H18" s="28">
        <f t="shared" si="7"/>
        <v>76.731565899235264</v>
      </c>
      <c r="I18" s="29">
        <f t="shared" si="8"/>
        <v>1.1351018347103745</v>
      </c>
      <c r="J18" s="25" t="s">
        <v>27</v>
      </c>
      <c r="K18" s="26">
        <v>19657</v>
      </c>
      <c r="L18" s="27">
        <v>18072</v>
      </c>
      <c r="M18" s="28">
        <f t="shared" si="9"/>
        <v>108.7704736609119</v>
      </c>
      <c r="N18" s="26">
        <v>169916</v>
      </c>
      <c r="O18" s="27">
        <v>150870</v>
      </c>
      <c r="P18" s="28">
        <f t="shared" si="10"/>
        <v>112.62411347517731</v>
      </c>
      <c r="Q18" s="29">
        <f t="shared" si="11"/>
        <v>0.64258470352216712</v>
      </c>
    </row>
    <row r="19" spans="1:17" ht="21.75" customHeight="1" x14ac:dyDescent="0.15">
      <c r="A19" s="24">
        <v>13</v>
      </c>
      <c r="B19" s="25" t="s">
        <v>28</v>
      </c>
      <c r="C19" s="26">
        <v>17252</v>
      </c>
      <c r="D19" s="27">
        <v>0</v>
      </c>
      <c r="E19" s="28">
        <f t="shared" si="6"/>
        <v>0</v>
      </c>
      <c r="F19" s="26">
        <v>86819</v>
      </c>
      <c r="G19" s="27">
        <v>45215</v>
      </c>
      <c r="H19" s="28">
        <f t="shared" si="7"/>
        <v>192.01371226362934</v>
      </c>
      <c r="I19" s="29">
        <f t="shared" si="8"/>
        <v>1.0371442152382155</v>
      </c>
      <c r="J19" s="25" t="s">
        <v>23</v>
      </c>
      <c r="K19" s="26">
        <v>10656</v>
      </c>
      <c r="L19" s="27">
        <v>15935</v>
      </c>
      <c r="M19" s="28">
        <f t="shared" si="9"/>
        <v>66.871666143708822</v>
      </c>
      <c r="N19" s="26">
        <v>164822</v>
      </c>
      <c r="O19" s="27">
        <v>184464</v>
      </c>
      <c r="P19" s="28">
        <f t="shared" si="10"/>
        <v>89.351851851851848</v>
      </c>
      <c r="Q19" s="29">
        <f t="shared" si="11"/>
        <v>0.62332032300625384</v>
      </c>
    </row>
    <row r="20" spans="1:17" ht="21.75" customHeight="1" x14ac:dyDescent="0.15">
      <c r="A20" s="24">
        <v>14</v>
      </c>
      <c r="B20" s="25" t="s">
        <v>41</v>
      </c>
      <c r="C20" s="26">
        <v>3133</v>
      </c>
      <c r="D20" s="27">
        <v>7218</v>
      </c>
      <c r="E20" s="28">
        <f t="shared" si="6"/>
        <v>43.405375450263229</v>
      </c>
      <c r="F20" s="26">
        <v>72026</v>
      </c>
      <c r="G20" s="27">
        <v>78750</v>
      </c>
      <c r="H20" s="28">
        <f t="shared" si="7"/>
        <v>91.461587301587301</v>
      </c>
      <c r="I20" s="29">
        <f t="shared" si="8"/>
        <v>0.86042628050020975</v>
      </c>
      <c r="J20" s="25" t="s">
        <v>35</v>
      </c>
      <c r="K20" s="26">
        <v>15000</v>
      </c>
      <c r="L20" s="27">
        <v>0</v>
      </c>
      <c r="M20" s="28">
        <f t="shared" si="9"/>
        <v>0</v>
      </c>
      <c r="N20" s="26">
        <v>46196</v>
      </c>
      <c r="O20" s="27">
        <v>57157</v>
      </c>
      <c r="P20" s="28">
        <f t="shared" si="10"/>
        <v>80.822996308413664</v>
      </c>
      <c r="Q20" s="29">
        <f t="shared" si="11"/>
        <v>0.1747030471757223</v>
      </c>
    </row>
    <row r="21" spans="1:17" ht="21.75" customHeight="1" x14ac:dyDescent="0.15">
      <c r="A21" s="30">
        <v>15</v>
      </c>
      <c r="B21" s="31" t="s">
        <v>29</v>
      </c>
      <c r="C21" s="32">
        <v>7166</v>
      </c>
      <c r="D21" s="33">
        <v>11000</v>
      </c>
      <c r="E21" s="34">
        <f t="shared" si="6"/>
        <v>65.145454545454555</v>
      </c>
      <c r="F21" s="32">
        <v>56684</v>
      </c>
      <c r="G21" s="33">
        <v>11000</v>
      </c>
      <c r="H21" s="34">
        <f t="shared" si="7"/>
        <v>515.30909090909086</v>
      </c>
      <c r="I21" s="35">
        <f t="shared" si="8"/>
        <v>0.67714996367803149</v>
      </c>
      <c r="J21" s="31" t="s">
        <v>36</v>
      </c>
      <c r="K21" s="32">
        <v>6818</v>
      </c>
      <c r="L21" s="33">
        <v>0</v>
      </c>
      <c r="M21" s="34">
        <f t="shared" si="9"/>
        <v>0</v>
      </c>
      <c r="N21" s="32">
        <v>36450</v>
      </c>
      <c r="O21" s="33">
        <v>46104</v>
      </c>
      <c r="P21" s="34">
        <f t="shared" si="10"/>
        <v>79.06038521603331</v>
      </c>
      <c r="Q21" s="35">
        <f t="shared" si="11"/>
        <v>0.13784583231351369</v>
      </c>
    </row>
    <row r="22" spans="1:17" ht="21.75" customHeight="1" x14ac:dyDescent="0.15">
      <c r="A22" s="18">
        <v>16</v>
      </c>
      <c r="B22" s="13" t="s">
        <v>30</v>
      </c>
      <c r="C22" s="19">
        <v>2842</v>
      </c>
      <c r="D22" s="20">
        <v>2058</v>
      </c>
      <c r="E22" s="21">
        <f t="shared" si="6"/>
        <v>138.0952380952381</v>
      </c>
      <c r="F22" s="19">
        <v>25799</v>
      </c>
      <c r="G22" s="20">
        <v>44846</v>
      </c>
      <c r="H22" s="21">
        <f t="shared" si="7"/>
        <v>57.527984658609469</v>
      </c>
      <c r="I22" s="22">
        <f t="shared" si="8"/>
        <v>0.30819617375149133</v>
      </c>
      <c r="J22" s="13" t="s">
        <v>37</v>
      </c>
      <c r="K22" s="19">
        <v>0</v>
      </c>
      <c r="L22" s="20">
        <v>0</v>
      </c>
      <c r="M22" s="21">
        <f t="shared" si="9"/>
        <v>0</v>
      </c>
      <c r="N22" s="19">
        <v>32809</v>
      </c>
      <c r="O22" s="20">
        <v>25702</v>
      </c>
      <c r="P22" s="21">
        <f t="shared" si="10"/>
        <v>127.6515446268773</v>
      </c>
      <c r="Q22" s="22">
        <f t="shared" si="11"/>
        <v>0.12407637619681949</v>
      </c>
    </row>
    <row r="23" spans="1:17" ht="21.75" customHeight="1" x14ac:dyDescent="0.15">
      <c r="A23" s="24">
        <v>17</v>
      </c>
      <c r="B23" s="25" t="s">
        <v>31</v>
      </c>
      <c r="C23" s="26">
        <v>2236</v>
      </c>
      <c r="D23" s="27">
        <v>2017</v>
      </c>
      <c r="E23" s="28">
        <f t="shared" si="6"/>
        <v>110.85770946950917</v>
      </c>
      <c r="F23" s="26">
        <v>17102</v>
      </c>
      <c r="G23" s="27">
        <v>23386</v>
      </c>
      <c r="H23" s="28">
        <f t="shared" si="7"/>
        <v>73.129222611819031</v>
      </c>
      <c r="I23" s="29">
        <f t="shared" si="8"/>
        <v>0.2043013668552271</v>
      </c>
      <c r="J23" s="25" t="s">
        <v>38</v>
      </c>
      <c r="K23" s="26">
        <v>2706</v>
      </c>
      <c r="L23" s="27">
        <v>5666</v>
      </c>
      <c r="M23" s="28">
        <f t="shared" si="9"/>
        <v>47.758559830568302</v>
      </c>
      <c r="N23" s="26">
        <v>30996</v>
      </c>
      <c r="O23" s="27">
        <v>32712</v>
      </c>
      <c r="P23" s="28">
        <f t="shared" si="10"/>
        <v>94.754218635363173</v>
      </c>
      <c r="Q23" s="29">
        <f t="shared" si="11"/>
        <v>0.11722001147845459</v>
      </c>
    </row>
    <row r="24" spans="1:17" ht="21.75" customHeight="1" x14ac:dyDescent="0.15">
      <c r="A24" s="24">
        <v>18</v>
      </c>
      <c r="B24" s="25" t="s">
        <v>32</v>
      </c>
      <c r="C24" s="26">
        <v>1291</v>
      </c>
      <c r="D24" s="27">
        <v>0</v>
      </c>
      <c r="E24" s="28">
        <f t="shared" si="6"/>
        <v>0</v>
      </c>
      <c r="F24" s="26">
        <v>8264</v>
      </c>
      <c r="G24" s="27">
        <v>7072</v>
      </c>
      <c r="H24" s="28">
        <f t="shared" si="7"/>
        <v>116.8552036199095</v>
      </c>
      <c r="I24" s="29">
        <f t="shared" si="8"/>
        <v>9.8722166746087997E-2</v>
      </c>
      <c r="J24" s="25" t="s">
        <v>39</v>
      </c>
      <c r="K24" s="26">
        <v>10000</v>
      </c>
      <c r="L24" s="27">
        <v>0</v>
      </c>
      <c r="M24" s="28">
        <f t="shared" si="9"/>
        <v>0</v>
      </c>
      <c r="N24" s="26">
        <v>30000</v>
      </c>
      <c r="O24" s="27">
        <v>20000</v>
      </c>
      <c r="P24" s="28">
        <f t="shared" si="10"/>
        <v>150</v>
      </c>
      <c r="Q24" s="29">
        <f t="shared" si="11"/>
        <v>0.11345335992881785</v>
      </c>
    </row>
    <row r="25" spans="1:17" ht="21.75" customHeight="1" x14ac:dyDescent="0.15">
      <c r="A25" s="24">
        <v>19</v>
      </c>
      <c r="B25" s="25" t="s">
        <v>33</v>
      </c>
      <c r="C25" s="26">
        <v>0</v>
      </c>
      <c r="D25" s="27">
        <v>0</v>
      </c>
      <c r="E25" s="28">
        <f t="shared" si="6"/>
        <v>0</v>
      </c>
      <c r="F25" s="26">
        <v>7434</v>
      </c>
      <c r="G25" s="27">
        <v>0</v>
      </c>
      <c r="H25" s="28">
        <f t="shared" si="7"/>
        <v>0</v>
      </c>
      <c r="I25" s="29">
        <f t="shared" si="8"/>
        <v>8.8806944287320694E-2</v>
      </c>
      <c r="J25" s="25" t="s">
        <v>32</v>
      </c>
      <c r="K25" s="26">
        <v>2501</v>
      </c>
      <c r="L25" s="27">
        <v>0</v>
      </c>
      <c r="M25" s="28">
        <f t="shared" si="9"/>
        <v>0</v>
      </c>
      <c r="N25" s="26">
        <v>19605</v>
      </c>
      <c r="O25" s="27">
        <v>14814</v>
      </c>
      <c r="P25" s="28">
        <f t="shared" si="10"/>
        <v>132.34102875658161</v>
      </c>
      <c r="Q25" s="29">
        <f t="shared" si="11"/>
        <v>7.4141770713482463E-2</v>
      </c>
    </row>
    <row r="26" spans="1:17" ht="21.75" customHeight="1" x14ac:dyDescent="0.15">
      <c r="A26" s="30">
        <v>20</v>
      </c>
      <c r="B26" s="31" t="s">
        <v>34</v>
      </c>
      <c r="C26" s="32">
        <v>0</v>
      </c>
      <c r="D26" s="33">
        <v>0</v>
      </c>
      <c r="E26" s="34">
        <f t="shared" si="6"/>
        <v>0</v>
      </c>
      <c r="F26" s="32">
        <v>5000</v>
      </c>
      <c r="G26" s="33">
        <v>0</v>
      </c>
      <c r="H26" s="34">
        <f t="shared" si="7"/>
        <v>0</v>
      </c>
      <c r="I26" s="35">
        <f t="shared" si="8"/>
        <v>5.9730255775706675E-2</v>
      </c>
      <c r="J26" s="31" t="s">
        <v>40</v>
      </c>
      <c r="K26" s="32">
        <v>0</v>
      </c>
      <c r="L26" s="33">
        <v>0</v>
      </c>
      <c r="M26" s="34">
        <f t="shared" si="9"/>
        <v>0</v>
      </c>
      <c r="N26" s="32">
        <v>13000</v>
      </c>
      <c r="O26" s="33">
        <v>0</v>
      </c>
      <c r="P26" s="34">
        <f t="shared" si="10"/>
        <v>0</v>
      </c>
      <c r="Q26" s="35">
        <f t="shared" si="11"/>
        <v>4.9163122635821066E-2</v>
      </c>
    </row>
    <row r="27" spans="1:17" ht="21.75" customHeight="1" x14ac:dyDescent="0.15">
      <c r="A27" s="36"/>
      <c r="B27" s="31" t="s">
        <v>5</v>
      </c>
      <c r="C27" s="32">
        <v>2748</v>
      </c>
      <c r="D27" s="33">
        <v>0</v>
      </c>
      <c r="E27" s="34">
        <f t="shared" si="2"/>
        <v>0</v>
      </c>
      <c r="F27" s="32">
        <v>14909</v>
      </c>
      <c r="G27" s="33">
        <v>63313</v>
      </c>
      <c r="H27" s="34">
        <f t="shared" si="0"/>
        <v>23.548086490926035</v>
      </c>
      <c r="I27" s="35">
        <f t="shared" si="3"/>
        <v>0.17810367667200216</v>
      </c>
      <c r="J27" s="31" t="s">
        <v>5</v>
      </c>
      <c r="K27" s="32">
        <v>380</v>
      </c>
      <c r="L27" s="33">
        <v>0</v>
      </c>
      <c r="M27" s="34">
        <f t="shared" si="4"/>
        <v>0</v>
      </c>
      <c r="N27" s="32">
        <v>18375</v>
      </c>
      <c r="O27" s="33">
        <v>18996</v>
      </c>
      <c r="P27" s="34">
        <f t="shared" si="1"/>
        <v>96.730890713834498</v>
      </c>
      <c r="Q27" s="35">
        <f t="shared" si="5"/>
        <v>6.9490182956400928E-2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2026-05-12T02:56:32Z</dcterms:created>
  <dcterms:modified xsi:type="dcterms:W3CDTF">2026-05-12T05:02:23Z</dcterms:modified>
</cp:coreProperties>
</file>