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A75BD6F0-33C9-4747-8F9A-8D204158B8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51" i="1" s="1"/>
  <c r="P47" i="1"/>
  <c r="P46" i="1"/>
  <c r="P44" i="1"/>
  <c r="P43" i="1"/>
  <c r="P41" i="1"/>
  <c r="P40" i="1"/>
  <c r="P38" i="1"/>
  <c r="P37" i="1"/>
  <c r="P39" i="1" s="1"/>
  <c r="P35" i="1"/>
  <c r="P34" i="1"/>
  <c r="P32" i="1"/>
  <c r="P31" i="1"/>
  <c r="P33" i="1" s="1"/>
  <c r="P29" i="1"/>
  <c r="P28" i="1"/>
  <c r="P30" i="1" s="1"/>
  <c r="P26" i="1"/>
  <c r="P25" i="1"/>
  <c r="P23" i="1"/>
  <c r="P22" i="1"/>
  <c r="P20" i="1"/>
  <c r="P19" i="1"/>
  <c r="P17" i="1"/>
  <c r="P16" i="1"/>
  <c r="P14" i="1"/>
  <c r="P13" i="1"/>
  <c r="P11" i="1"/>
  <c r="P10" i="1"/>
  <c r="P8" i="1"/>
  <c r="P7" i="1"/>
  <c r="P5" i="1"/>
  <c r="P4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H47" i="1"/>
  <c r="I47" i="1"/>
  <c r="J47" i="1"/>
  <c r="K47" i="1"/>
  <c r="L47" i="1"/>
  <c r="M47" i="1"/>
  <c r="N47" i="1"/>
  <c r="O47" i="1"/>
  <c r="F48" i="1"/>
  <c r="E48" i="1"/>
  <c r="Q53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H17" i="1" s="1"/>
  <c r="G23" i="1"/>
  <c r="F23" i="1"/>
  <c r="E23" i="1"/>
  <c r="D23" i="1"/>
  <c r="O22" i="1"/>
  <c r="O24" i="1" s="1"/>
  <c r="N22" i="1"/>
  <c r="N24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G22" i="1"/>
  <c r="F22" i="1"/>
  <c r="E22" i="1"/>
  <c r="E24" i="1" s="1"/>
  <c r="D22" i="1"/>
  <c r="D24" i="1" s="1"/>
  <c r="O20" i="1"/>
  <c r="N20" i="1"/>
  <c r="N17" i="1" s="1"/>
  <c r="M20" i="1"/>
  <c r="L20" i="1"/>
  <c r="L17" i="1" s="1"/>
  <c r="K20" i="1"/>
  <c r="J20" i="1"/>
  <c r="I20" i="1"/>
  <c r="H20" i="1"/>
  <c r="G20" i="1"/>
  <c r="F20" i="1"/>
  <c r="E20" i="1"/>
  <c r="D20" i="1"/>
  <c r="O19" i="1"/>
  <c r="O21" i="1" s="1"/>
  <c r="N19" i="1"/>
  <c r="N16" i="1" s="1"/>
  <c r="M19" i="1"/>
  <c r="L19" i="1"/>
  <c r="L16" i="1" s="1"/>
  <c r="K19" i="1"/>
  <c r="K16" i="1" s="1"/>
  <c r="J19" i="1"/>
  <c r="I19" i="1"/>
  <c r="I16" i="1" s="1"/>
  <c r="H19" i="1"/>
  <c r="H16" i="1" s="1"/>
  <c r="G19" i="1"/>
  <c r="G21" i="1" s="1"/>
  <c r="F19" i="1"/>
  <c r="F21" i="1" s="1"/>
  <c r="E19" i="1"/>
  <c r="E21" i="1" s="1"/>
  <c r="D19" i="1"/>
  <c r="D21" i="1" s="1"/>
  <c r="O38" i="1"/>
  <c r="N38" i="1"/>
  <c r="M38" i="1"/>
  <c r="L38" i="1"/>
  <c r="K38" i="1"/>
  <c r="J38" i="1"/>
  <c r="I38" i="1"/>
  <c r="H38" i="1"/>
  <c r="H5" i="1" s="1"/>
  <c r="G38" i="1"/>
  <c r="G39" i="1" s="1"/>
  <c r="F38" i="1"/>
  <c r="E38" i="1"/>
  <c r="O37" i="1"/>
  <c r="N37" i="1"/>
  <c r="N4" i="1" s="1"/>
  <c r="M37" i="1"/>
  <c r="L37" i="1"/>
  <c r="L4" i="1" s="1"/>
  <c r="K37" i="1"/>
  <c r="J37" i="1"/>
  <c r="I37" i="1"/>
  <c r="I4" i="1" s="1"/>
  <c r="H37" i="1"/>
  <c r="H39" i="1" s="1"/>
  <c r="G37" i="1"/>
  <c r="F37" i="1"/>
  <c r="E37" i="1"/>
  <c r="D38" i="1"/>
  <c r="D37" i="1"/>
  <c r="D39" i="1" s="1"/>
  <c r="O17" i="1"/>
  <c r="G17" i="1"/>
  <c r="D16" i="1"/>
  <c r="Q44" i="1"/>
  <c r="Q41" i="1"/>
  <c r="Q35" i="1"/>
  <c r="Q32" i="1"/>
  <c r="Q33" i="1"/>
  <c r="Q29" i="1"/>
  <c r="Q26" i="1"/>
  <c r="Q14" i="1"/>
  <c r="Q11" i="1"/>
  <c r="D8" i="1"/>
  <c r="E8" i="1"/>
  <c r="F8" i="1"/>
  <c r="G8" i="1"/>
  <c r="H8" i="1"/>
  <c r="I8" i="1"/>
  <c r="J8" i="1"/>
  <c r="K8" i="1"/>
  <c r="L8" i="1"/>
  <c r="M8" i="1"/>
  <c r="M5" i="1" s="1"/>
  <c r="N8" i="1"/>
  <c r="N5" i="1" s="1"/>
  <c r="O8" i="1"/>
  <c r="O7" i="1"/>
  <c r="N7" i="1"/>
  <c r="M7" i="1"/>
  <c r="L7" i="1"/>
  <c r="K7" i="1"/>
  <c r="J7" i="1"/>
  <c r="I7" i="1"/>
  <c r="H7" i="1"/>
  <c r="G7" i="1"/>
  <c r="G4" i="1" s="1"/>
  <c r="F7" i="1"/>
  <c r="F4" i="1" s="1"/>
  <c r="E7" i="1"/>
  <c r="E9" i="1" s="1"/>
  <c r="E5" i="1"/>
  <c r="O45" i="1"/>
  <c r="N45" i="1"/>
  <c r="M45" i="1"/>
  <c r="L45" i="1"/>
  <c r="K45" i="1"/>
  <c r="J45" i="1"/>
  <c r="I45" i="1"/>
  <c r="H45" i="1"/>
  <c r="G45" i="1"/>
  <c r="F45" i="1"/>
  <c r="E45" i="1"/>
  <c r="D45" i="1"/>
  <c r="O42" i="1"/>
  <c r="N42" i="1"/>
  <c r="M42" i="1"/>
  <c r="L42" i="1"/>
  <c r="K42" i="1"/>
  <c r="J42" i="1"/>
  <c r="I42" i="1"/>
  <c r="H42" i="1"/>
  <c r="G42" i="1"/>
  <c r="F42" i="1"/>
  <c r="E42" i="1"/>
  <c r="D42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O33" i="1"/>
  <c r="N33" i="1"/>
  <c r="M33" i="1"/>
  <c r="L33" i="1"/>
  <c r="K33" i="1"/>
  <c r="J33" i="1"/>
  <c r="I33" i="1"/>
  <c r="H33" i="1"/>
  <c r="G33" i="1"/>
  <c r="F33" i="1"/>
  <c r="E33" i="1"/>
  <c r="D33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4" i="1"/>
  <c r="G24" i="1"/>
  <c r="F24" i="1"/>
  <c r="N21" i="1"/>
  <c r="M21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P12" i="1"/>
  <c r="D12" i="1"/>
  <c r="D7" i="1"/>
  <c r="P9" i="1"/>
  <c r="P6" i="1"/>
  <c r="P48" i="1" l="1"/>
  <c r="P45" i="1"/>
  <c r="P42" i="1"/>
  <c r="P21" i="1"/>
  <c r="P18" i="1"/>
  <c r="P15" i="1"/>
  <c r="H48" i="1"/>
  <c r="G48" i="1"/>
  <c r="Q54" i="1"/>
  <c r="D48" i="1"/>
  <c r="O48" i="1"/>
  <c r="N48" i="1"/>
  <c r="M48" i="1"/>
  <c r="L48" i="1"/>
  <c r="K48" i="1"/>
  <c r="Q47" i="1"/>
  <c r="J48" i="1"/>
  <c r="Q51" i="1"/>
  <c r="I48" i="1"/>
  <c r="Q45" i="1"/>
  <c r="O39" i="1"/>
  <c r="M39" i="1"/>
  <c r="M4" i="1"/>
  <c r="L5" i="1"/>
  <c r="L6" i="1" s="1"/>
  <c r="L39" i="1"/>
  <c r="K39" i="1"/>
  <c r="K4" i="1"/>
  <c r="J39" i="1"/>
  <c r="J5" i="1"/>
  <c r="I5" i="1"/>
  <c r="I6" i="1" s="1"/>
  <c r="Q38" i="1"/>
  <c r="I39" i="1"/>
  <c r="H4" i="1"/>
  <c r="F39" i="1"/>
  <c r="E39" i="1"/>
  <c r="Q42" i="1"/>
  <c r="H24" i="1"/>
  <c r="M17" i="1"/>
  <c r="K17" i="1"/>
  <c r="J17" i="1"/>
  <c r="I17" i="1"/>
  <c r="H21" i="1"/>
  <c r="F17" i="1"/>
  <c r="E17" i="1"/>
  <c r="M16" i="1"/>
  <c r="M18" i="1" s="1"/>
  <c r="J16" i="1"/>
  <c r="J18" i="1" s="1"/>
  <c r="Q23" i="1"/>
  <c r="Q30" i="1"/>
  <c r="N18" i="1"/>
  <c r="L18" i="1"/>
  <c r="L21" i="1"/>
  <c r="K18" i="1"/>
  <c r="K21" i="1"/>
  <c r="J21" i="1"/>
  <c r="I18" i="1"/>
  <c r="I21" i="1"/>
  <c r="H18" i="1"/>
  <c r="Q20" i="1"/>
  <c r="Q27" i="1"/>
  <c r="M6" i="1"/>
  <c r="K5" i="1"/>
  <c r="K6" i="1" s="1"/>
  <c r="K9" i="1"/>
  <c r="I9" i="1"/>
  <c r="Q15" i="1"/>
  <c r="O5" i="1"/>
  <c r="N6" i="1"/>
  <c r="N9" i="1"/>
  <c r="M9" i="1"/>
  <c r="L9" i="1"/>
  <c r="Q12" i="1"/>
  <c r="J9" i="1"/>
  <c r="J4" i="1"/>
  <c r="Q8" i="1"/>
  <c r="H6" i="1"/>
  <c r="F5" i="1"/>
  <c r="F6" i="1" s="1"/>
  <c r="E4" i="1"/>
  <c r="E6" i="1" s="1"/>
  <c r="D5" i="1"/>
  <c r="D9" i="1"/>
  <c r="O4" i="1"/>
  <c r="G16" i="1"/>
  <c r="G18" i="1" s="1"/>
  <c r="O16" i="1"/>
  <c r="O18" i="1" s="1"/>
  <c r="E16" i="1"/>
  <c r="O9" i="1"/>
  <c r="F16" i="1"/>
  <c r="N39" i="1"/>
  <c r="D17" i="1"/>
  <c r="Q17" i="1" s="1"/>
  <c r="F9" i="1"/>
  <c r="G9" i="1"/>
  <c r="D4" i="1"/>
  <c r="H9" i="1"/>
  <c r="G5" i="1"/>
  <c r="G6" i="1" s="1"/>
  <c r="Q48" i="1" l="1"/>
  <c r="J6" i="1"/>
  <c r="Q39" i="1"/>
  <c r="F18" i="1"/>
  <c r="E18" i="1"/>
  <c r="Q24" i="1"/>
  <c r="D18" i="1"/>
  <c r="Q21" i="1"/>
  <c r="O6" i="1"/>
  <c r="Q9" i="1"/>
  <c r="Q18" i="1"/>
  <c r="D6" i="1"/>
  <c r="Q5" i="1"/>
  <c r="Q6" i="1" l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<sst xmlns="http://schemas.openxmlformats.org/spreadsheetml/2006/main" count="47" uniqueCount="41">
  <si>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</si>
  <si>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</si>
  <si>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</si>
  <si>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</si>
  <si>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</si>
  <si>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</si>
  <si>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</si>
  <si>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</si>
  <si>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</si>
  <si>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</si>
  <si>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</si>
  <si>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</si>
  <si>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</si>
  <si>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</si>
  <si>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</si>
  <si>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</si>
  <si>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</si>
  <si>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</si>
  <si>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</si>
  <si>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</si>
  <si>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</si>
  <si>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</si>
  <si>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</si>
  <si>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</si>
  <si>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</si>
  <si>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</si>
  <si>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</si>
  <si>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</si>
  <si>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</si>
  <si>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</si>
  <si>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</si>
  <si>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</si>
  <si>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</si>
  <si>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</si>
  <si>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</si>
  <si>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</si>
  <si>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</si>
  <si>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</si>
  <si>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</si>
  <si>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２０２６年</t>
    <phoneticPr fontId="2"/>
  </si>
  <si>
    <t>２０２５年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</si>
</sst>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" xfId="0" applyNumberForma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" customHeight="1" x14ac:dyDescent="0.15">
      <c r="A2" s="35">
        <v>46023</v>
      </c>
      <c r="B2" s="36"/>
      <c r="C2" s="36"/>
      <c r="P2" s="12"/>
      <c r="Q2" s="11" t="s">
        <v>32</v>
      </c>
    </row>
    <row r="3" spans="1:17" ht="24" customHeight="1" x14ac:dyDescent="0.15">
      <c r="A3" s="26" t="s">
        <v>20</v>
      </c>
      <c r="B3" s="27"/>
      <c r="C3" s="2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8" t="s">
        <v>31</v>
      </c>
      <c r="B4" s="32"/>
      <c r="C4" s="19"/>
      <c r="D4" s="8">
        <f>D7+D37</f>
        <v>7119551</v>
      </c>
      <c r="E4" s="8">
        <f t="shared" ref="E4:O4" si="0">E7+E37</f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SUM(D4:D4)</f>
        <v>7119551</v>
      </c>
      <c r="Q4" s="8">
        <v>0</v>
      </c>
    </row>
    <row r="5" spans="1:17" ht="9" customHeight="1" x14ac:dyDescent="0.15">
      <c r="A5" s="20"/>
      <c r="B5" s="33"/>
      <c r="C5" s="21"/>
      <c r="D5" s="10">
        <f>D8+D38</f>
        <v>6770581</v>
      </c>
      <c r="E5" s="10">
        <f t="shared" ref="E5:O5" si="1">E8+E38</f>
        <v>6463954</v>
      </c>
      <c r="F5" s="10">
        <f t="shared" si="1"/>
        <v>7636164</v>
      </c>
      <c r="G5" s="10">
        <f t="shared" si="1"/>
        <v>7420426</v>
      </c>
      <c r="H5" s="10">
        <f t="shared" si="1"/>
        <v>7022535</v>
      </c>
      <c r="I5" s="10">
        <f t="shared" si="1"/>
        <v>6993230</v>
      </c>
      <c r="J5" s="10">
        <f t="shared" si="1"/>
        <v>7553562</v>
      </c>
      <c r="K5" s="10">
        <f t="shared" si="1"/>
        <v>6747671</v>
      </c>
      <c r="L5" s="10">
        <f t="shared" si="1"/>
        <v>7109260</v>
      </c>
      <c r="M5" s="10">
        <f t="shared" si="1"/>
        <v>7578968</v>
      </c>
      <c r="N5" s="10">
        <f t="shared" si="1"/>
        <v>7083007</v>
      </c>
      <c r="O5" s="10">
        <f t="shared" si="1"/>
        <v>8273953</v>
      </c>
      <c r="P5" s="10">
        <f>SUM(D5:D5)</f>
        <v>6770581</v>
      </c>
      <c r="Q5" s="10">
        <f>SUM(D5:O5)</f>
        <v>86653311</v>
      </c>
    </row>
    <row r="6" spans="1:17" ht="9" customHeight="1" x14ac:dyDescent="0.15">
      <c r="A6" s="22"/>
      <c r="B6" s="34"/>
      <c r="C6" s="23"/>
      <c r="D6" s="9">
        <f t="shared" ref="D6:Q6" si="2">IF(OR(D4=0,D5=0),"- ",D4/D5*100)</f>
        <v>105.15421054707122</v>
      </c>
      <c r="E6" s="9" t="str">
        <f t="shared" si="2"/>
        <v xml:space="preserve">- </v>
      </c>
      <c r="F6" s="9" t="str">
        <f t="shared" si="2"/>
        <v xml:space="preserve">- </v>
      </c>
      <c r="G6" s="9" t="str">
        <f t="shared" si="2"/>
        <v xml:space="preserve">- </v>
      </c>
      <c r="H6" s="9" t="str">
        <f t="shared" si="2"/>
        <v xml:space="preserve">- </v>
      </c>
      <c r="I6" s="9" t="str">
        <f t="shared" si="2"/>
        <v xml:space="preserve">- </v>
      </c>
      <c r="J6" s="9" t="str">
        <f t="shared" si="2"/>
        <v xml:space="preserve">- </v>
      </c>
      <c r="K6" s="9" t="str">
        <f t="shared" si="2"/>
        <v xml:space="preserve">- </v>
      </c>
      <c r="L6" s="9" t="str">
        <f t="shared" si="2"/>
        <v xml:space="preserve">- </v>
      </c>
      <c r="M6" s="9" t="str">
        <f t="shared" si="2"/>
        <v xml:space="preserve">- </v>
      </c>
      <c r="N6" s="9" t="str">
        <f t="shared" si="2"/>
        <v xml:space="preserve">- </v>
      </c>
      <c r="O6" s="9" t="str">
        <f t="shared" si="2"/>
        <v xml:space="preserve">- </v>
      </c>
      <c r="P6" s="9">
        <f t="shared" si="2"/>
        <v>105.15421054707122</v>
      </c>
      <c r="Q6" s="9" t="str">
        <f t="shared" si="2"/>
        <v xml:space="preserve">- </v>
      </c>
    </row>
    <row r="7" spans="1:17" ht="9" customHeight="1" x14ac:dyDescent="0.15">
      <c r="A7" s="29" t="s">
        <v>18</v>
      </c>
      <c r="B7" s="18" t="s">
        <v>22</v>
      </c>
      <c r="C7" s="19"/>
      <c r="D7" s="8">
        <f>D10+D13</f>
        <v>2914951</v>
      </c>
      <c r="E7" s="8">
        <f t="shared" ref="E7:O7" si="3">E10+E13</f>
        <v>0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si="3"/>
        <v>0</v>
      </c>
      <c r="K7" s="8">
        <f t="shared" si="3"/>
        <v>0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SUM(D7:D7)</f>
        <v>2914951</v>
      </c>
      <c r="Q7" s="8">
        <v>0</v>
      </c>
    </row>
    <row r="8" spans="1:17" ht="9" customHeight="1" x14ac:dyDescent="0.15">
      <c r="A8" s="30"/>
      <c r="B8" s="20"/>
      <c r="C8" s="21"/>
      <c r="D8" s="10">
        <f>D11+D14</f>
        <v>2793742</v>
      </c>
      <c r="E8" s="10">
        <f t="shared" ref="E8:O8" si="4">E11+E14</f>
        <v>2456814</v>
      </c>
      <c r="F8" s="10">
        <f t="shared" si="4"/>
        <v>3071982</v>
      </c>
      <c r="G8" s="10">
        <f t="shared" si="4"/>
        <v>2950648</v>
      </c>
      <c r="H8" s="10">
        <f t="shared" si="4"/>
        <v>2909750</v>
      </c>
      <c r="I8" s="10">
        <f t="shared" si="4"/>
        <v>2805836</v>
      </c>
      <c r="J8" s="10">
        <f t="shared" si="4"/>
        <v>3113526</v>
      </c>
      <c r="K8" s="10">
        <f t="shared" si="4"/>
        <v>2714774</v>
      </c>
      <c r="L8" s="10">
        <f t="shared" si="4"/>
        <v>2931737</v>
      </c>
      <c r="M8" s="10">
        <f t="shared" si="4"/>
        <v>2989743</v>
      </c>
      <c r="N8" s="10">
        <f t="shared" si="4"/>
        <v>2951481</v>
      </c>
      <c r="O8" s="10">
        <f t="shared" si="4"/>
        <v>3123518</v>
      </c>
      <c r="P8" s="10">
        <f>SUM(D8:D8)</f>
        <v>2793742</v>
      </c>
      <c r="Q8" s="10">
        <f>SUM(D8:O8)</f>
        <v>34813551</v>
      </c>
    </row>
    <row r="9" spans="1:17" ht="9" customHeight="1" x14ac:dyDescent="0.15">
      <c r="A9" s="30"/>
      <c r="B9" s="22"/>
      <c r="C9" s="23"/>
      <c r="D9" s="9">
        <f t="shared" ref="D9:Q9" si="5">IF(OR(D7=0,D8=0),"- ",D7/D8*100)</f>
        <v>104.33858960490983</v>
      </c>
      <c r="E9" s="9" t="str">
        <f t="shared" si="5"/>
        <v xml:space="preserve">- </v>
      </c>
      <c r="F9" s="9" t="str">
        <f t="shared" si="5"/>
        <v xml:space="preserve">- </v>
      </c>
      <c r="G9" s="9" t="str">
        <f t="shared" si="5"/>
        <v xml:space="preserve">- </v>
      </c>
      <c r="H9" s="9" t="str">
        <f t="shared" si="5"/>
        <v xml:space="preserve">- </v>
      </c>
      <c r="I9" s="9" t="str">
        <f t="shared" si="5"/>
        <v xml:space="preserve">- </v>
      </c>
      <c r="J9" s="9" t="str">
        <f t="shared" si="5"/>
        <v xml:space="preserve">- </v>
      </c>
      <c r="K9" s="9" t="str">
        <f t="shared" si="5"/>
        <v xml:space="preserve">- </v>
      </c>
      <c r="L9" s="9" t="str">
        <f t="shared" si="5"/>
        <v xml:space="preserve">- </v>
      </c>
      <c r="M9" s="9" t="str">
        <f t="shared" si="5"/>
        <v xml:space="preserve">- </v>
      </c>
      <c r="N9" s="9" t="str">
        <f t="shared" si="5"/>
        <v xml:space="preserve">- </v>
      </c>
      <c r="O9" s="9" t="str">
        <f t="shared" si="5"/>
        <v xml:space="preserve">- </v>
      </c>
      <c r="P9" s="9">
        <f t="shared" si="5"/>
        <v>104.33858960490983</v>
      </c>
      <c r="Q9" s="9" t="str">
        <f t="shared" si="5"/>
        <v xml:space="preserve">- </v>
      </c>
    </row>
    <row r="10" spans="1:17" ht="9" customHeight="1" x14ac:dyDescent="0.15">
      <c r="A10" s="30"/>
      <c r="B10" s="18" t="s">
        <v>23</v>
      </c>
      <c r="C10" s="19"/>
      <c r="D10" s="8">
        <v>623247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f>SUM(D10:D10)</f>
        <v>623247</v>
      </c>
      <c r="Q10" s="8">
        <v>0</v>
      </c>
    </row>
    <row r="11" spans="1:17" ht="9" customHeight="1" x14ac:dyDescent="0.15">
      <c r="A11" s="30"/>
      <c r="B11" s="20"/>
      <c r="C11" s="21"/>
      <c r="D11" s="10">
        <v>519301</v>
      </c>
      <c r="E11" s="10">
        <v>715222</v>
      </c>
      <c r="F11" s="10">
        <v>757301</v>
      </c>
      <c r="G11" s="10">
        <v>714023</v>
      </c>
      <c r="H11" s="10">
        <v>698348</v>
      </c>
      <c r="I11" s="10">
        <v>680709</v>
      </c>
      <c r="J11" s="10">
        <v>732333</v>
      </c>
      <c r="K11" s="10">
        <v>619365</v>
      </c>
      <c r="L11" s="10">
        <v>665579</v>
      </c>
      <c r="M11" s="10">
        <v>769751</v>
      </c>
      <c r="N11" s="10">
        <v>698393</v>
      </c>
      <c r="O11" s="10">
        <v>800642</v>
      </c>
      <c r="P11" s="10">
        <f>SUM(D11:D11)</f>
        <v>519301</v>
      </c>
      <c r="Q11" s="10">
        <f>SUM(D11:O11)</f>
        <v>8370967</v>
      </c>
    </row>
    <row r="12" spans="1:17" ht="9" customHeight="1" x14ac:dyDescent="0.15">
      <c r="A12" s="30"/>
      <c r="B12" s="22"/>
      <c r="C12" s="23"/>
      <c r="D12" s="9">
        <f t="shared" ref="D12:Q12" si="6">IF(OR(D10=0,D11=0),"- ",D10/D11*100)</f>
        <v>120.01652220966261</v>
      </c>
      <c r="E12" s="9" t="str">
        <f t="shared" si="6"/>
        <v xml:space="preserve">- </v>
      </c>
      <c r="F12" s="9" t="str">
        <f t="shared" si="6"/>
        <v xml:space="preserve">- </v>
      </c>
      <c r="G12" s="9" t="str">
        <f t="shared" si="6"/>
        <v xml:space="preserve">- </v>
      </c>
      <c r="H12" s="9" t="str">
        <f t="shared" si="6"/>
        <v xml:space="preserve">- </v>
      </c>
      <c r="I12" s="9" t="str">
        <f t="shared" si="6"/>
        <v xml:space="preserve">- </v>
      </c>
      <c r="J12" s="9" t="str">
        <f t="shared" si="6"/>
        <v xml:space="preserve">- </v>
      </c>
      <c r="K12" s="9" t="str">
        <f t="shared" si="6"/>
        <v xml:space="preserve">- 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120.01652220966261</v>
      </c>
      <c r="Q12" s="9" t="str">
        <f t="shared" si="6"/>
        <v xml:space="preserve">- </v>
      </c>
    </row>
    <row r="13" spans="1:17" ht="9" customHeight="1" x14ac:dyDescent="0.15">
      <c r="A13" s="30"/>
      <c r="B13" s="18" t="s">
        <v>24</v>
      </c>
      <c r="C13" s="19"/>
      <c r="D13" s="8">
        <v>2291704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f>SUM(D13:D13)</f>
        <v>2291704</v>
      </c>
      <c r="Q13" s="8">
        <v>0</v>
      </c>
    </row>
    <row r="14" spans="1:17" ht="9" customHeight="1" x14ac:dyDescent="0.15">
      <c r="A14" s="30"/>
      <c r="B14" s="20"/>
      <c r="C14" s="21"/>
      <c r="D14" s="10">
        <v>2274441</v>
      </c>
      <c r="E14" s="10">
        <v>1741592</v>
      </c>
      <c r="F14" s="10">
        <v>2314681</v>
      </c>
      <c r="G14" s="10">
        <v>2236625</v>
      </c>
      <c r="H14" s="10">
        <v>2211402</v>
      </c>
      <c r="I14" s="10">
        <v>2125127</v>
      </c>
      <c r="J14" s="10">
        <v>2381193</v>
      </c>
      <c r="K14" s="10">
        <v>2095409</v>
      </c>
      <c r="L14" s="10">
        <v>2266158</v>
      </c>
      <c r="M14" s="10">
        <v>2219992</v>
      </c>
      <c r="N14" s="10">
        <v>2253088</v>
      </c>
      <c r="O14" s="10">
        <v>2322876</v>
      </c>
      <c r="P14" s="10">
        <f>SUM(D14:D14)</f>
        <v>2274441</v>
      </c>
      <c r="Q14" s="10">
        <f>SUM(D14:O14)</f>
        <v>26442584</v>
      </c>
    </row>
    <row r="15" spans="1:17" ht="9" customHeight="1" x14ac:dyDescent="0.15">
      <c r="A15" s="30"/>
      <c r="B15" s="22"/>
      <c r="C15" s="23"/>
      <c r="D15" s="9">
        <f t="shared" ref="D15:Q15" si="7">IF(OR(D13=0,D14=0),"- ",D13/D14*100)</f>
        <v>100.75899968387836</v>
      </c>
      <c r="E15" s="9" t="str">
        <f t="shared" si="7"/>
        <v xml:space="preserve">- </v>
      </c>
      <c r="F15" s="9" t="str">
        <f t="shared" si="7"/>
        <v xml:space="preserve">- </v>
      </c>
      <c r="G15" s="9" t="str">
        <f t="shared" si="7"/>
        <v xml:space="preserve">- </v>
      </c>
      <c r="H15" s="9" t="str">
        <f t="shared" si="7"/>
        <v xml:space="preserve">- </v>
      </c>
      <c r="I15" s="9" t="str">
        <f t="shared" si="7"/>
        <v xml:space="preserve">- </v>
      </c>
      <c r="J15" s="9" t="str">
        <f t="shared" si="7"/>
        <v xml:space="preserve">- </v>
      </c>
      <c r="K15" s="9" t="str">
        <f t="shared" si="7"/>
        <v xml:space="preserve">- 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100.75899968387836</v>
      </c>
      <c r="Q15" s="9" t="str">
        <f t="shared" si="7"/>
        <v xml:space="preserve">- </v>
      </c>
    </row>
    <row r="16" spans="1:17" ht="9" customHeight="1" x14ac:dyDescent="0.15">
      <c r="A16" s="30"/>
      <c r="B16" s="37" t="s">
        <v>29</v>
      </c>
      <c r="C16" s="14" t="s">
        <v>21</v>
      </c>
      <c r="D16" s="8">
        <f>D19+D22</f>
        <v>2665771</v>
      </c>
      <c r="E16" s="8">
        <f t="shared" ref="E16:O16" si="8">E19+E22</f>
        <v>0</v>
      </c>
      <c r="F16" s="8">
        <f t="shared" si="8"/>
        <v>0</v>
      </c>
      <c r="G16" s="8">
        <f t="shared" si="8"/>
        <v>0</v>
      </c>
      <c r="H16" s="8">
        <f t="shared" si="8"/>
        <v>0</v>
      </c>
      <c r="I16" s="8">
        <f t="shared" si="8"/>
        <v>0</v>
      </c>
      <c r="J16" s="8">
        <f t="shared" si="8"/>
        <v>0</v>
      </c>
      <c r="K16" s="8">
        <f t="shared" si="8"/>
        <v>0</v>
      </c>
      <c r="L16" s="8">
        <f t="shared" si="8"/>
        <v>0</v>
      </c>
      <c r="M16" s="8">
        <f t="shared" si="8"/>
        <v>0</v>
      </c>
      <c r="N16" s="8">
        <f t="shared" si="8"/>
        <v>0</v>
      </c>
      <c r="O16" s="8">
        <f t="shared" si="8"/>
        <v>0</v>
      </c>
      <c r="P16" s="8">
        <f>SUM(D16:D16)</f>
        <v>2665771</v>
      </c>
      <c r="Q16" s="8">
        <v>0</v>
      </c>
    </row>
    <row r="17" spans="1:17" ht="9" customHeight="1" x14ac:dyDescent="0.15">
      <c r="A17" s="30"/>
      <c r="B17" s="37"/>
      <c r="C17" s="14"/>
      <c r="D17" s="10">
        <f>D20+D23</f>
        <v>2555461</v>
      </c>
      <c r="E17" s="10">
        <f t="shared" ref="E17:O17" si="9">E20+E23</f>
        <v>2166984</v>
      </c>
      <c r="F17" s="10">
        <f t="shared" si="9"/>
        <v>2809586</v>
      </c>
      <c r="G17" s="10">
        <f t="shared" si="9"/>
        <v>2682558</v>
      </c>
      <c r="H17" s="10">
        <f t="shared" si="9"/>
        <v>2649274</v>
      </c>
      <c r="I17" s="10">
        <f t="shared" si="9"/>
        <v>2561320</v>
      </c>
      <c r="J17" s="10">
        <f t="shared" si="9"/>
        <v>2767575</v>
      </c>
      <c r="K17" s="10">
        <f t="shared" si="9"/>
        <v>2451109</v>
      </c>
      <c r="L17" s="10">
        <f t="shared" si="9"/>
        <v>2618914</v>
      </c>
      <c r="M17" s="10">
        <f t="shared" si="9"/>
        <v>2783071</v>
      </c>
      <c r="N17" s="10">
        <f t="shared" si="9"/>
        <v>2732385</v>
      </c>
      <c r="O17" s="10">
        <f t="shared" si="9"/>
        <v>2777041</v>
      </c>
      <c r="P17" s="10">
        <f>SUM(D17:D17)</f>
        <v>2555461</v>
      </c>
      <c r="Q17" s="10">
        <f>SUM(D17:O17)</f>
        <v>31555278</v>
      </c>
    </row>
    <row r="18" spans="1:17" ht="9" customHeight="1" x14ac:dyDescent="0.15">
      <c r="A18" s="30"/>
      <c r="B18" s="37"/>
      <c r="C18" s="14"/>
      <c r="D18" s="9">
        <f t="shared" ref="D18:Q18" si="10">IF(OR(D16=0,D17=0),"- ",D16/D17*100)</f>
        <v>104.31663797647471</v>
      </c>
      <c r="E18" s="9" t="str">
        <f t="shared" si="10"/>
        <v xml:space="preserve">- </v>
      </c>
      <c r="F18" s="9" t="str">
        <f t="shared" si="10"/>
        <v xml:space="preserve">- </v>
      </c>
      <c r="G18" s="9" t="str">
        <f t="shared" si="10"/>
        <v xml:space="preserve">- </v>
      </c>
      <c r="H18" s="9" t="str">
        <f t="shared" si="10"/>
        <v xml:space="preserve">- </v>
      </c>
      <c r="I18" s="9" t="str">
        <f t="shared" si="10"/>
        <v xml:space="preserve">- </v>
      </c>
      <c r="J18" s="9" t="str">
        <f t="shared" si="10"/>
        <v xml:space="preserve">- </v>
      </c>
      <c r="K18" s="9" t="str">
        <f t="shared" si="10"/>
        <v xml:space="preserve">- </v>
      </c>
      <c r="L18" s="9" t="str">
        <f t="shared" si="10"/>
        <v xml:space="preserve">- </v>
      </c>
      <c r="M18" s="9" t="str">
        <f t="shared" si="10"/>
        <v xml:space="preserve">- </v>
      </c>
      <c r="N18" s="9" t="str">
        <f t="shared" si="10"/>
        <v xml:space="preserve">- </v>
      </c>
      <c r="O18" s="9" t="str">
        <f t="shared" si="10"/>
        <v xml:space="preserve">- </v>
      </c>
      <c r="P18" s="9">
        <f t="shared" si="10"/>
        <v>104.31663797647471</v>
      </c>
      <c r="Q18" s="9" t="str">
        <f t="shared" si="10"/>
        <v xml:space="preserve">- </v>
      </c>
    </row>
    <row r="19" spans="1:17" ht="9" customHeight="1" x14ac:dyDescent="0.15">
      <c r="A19" s="30"/>
      <c r="B19" s="37"/>
      <c r="C19" s="24" t="s">
        <v>25</v>
      </c>
      <c r="D19" s="8">
        <f>D25+D31</f>
        <v>539029</v>
      </c>
      <c r="E19" s="8">
        <f t="shared" ref="E19:O19" si="11">E25+E31</f>
        <v>0</v>
      </c>
      <c r="F19" s="8">
        <f t="shared" si="11"/>
        <v>0</v>
      </c>
      <c r="G19" s="8">
        <f t="shared" si="11"/>
        <v>0</v>
      </c>
      <c r="H19" s="8">
        <f t="shared" si="11"/>
        <v>0</v>
      </c>
      <c r="I19" s="8">
        <f t="shared" si="11"/>
        <v>0</v>
      </c>
      <c r="J19" s="8">
        <f t="shared" si="11"/>
        <v>0</v>
      </c>
      <c r="K19" s="8">
        <f t="shared" si="11"/>
        <v>0</v>
      </c>
      <c r="L19" s="8">
        <f t="shared" si="11"/>
        <v>0</v>
      </c>
      <c r="M19" s="8">
        <f t="shared" si="11"/>
        <v>0</v>
      </c>
      <c r="N19" s="8">
        <f t="shared" si="11"/>
        <v>0</v>
      </c>
      <c r="O19" s="8">
        <f t="shared" si="11"/>
        <v>0</v>
      </c>
      <c r="P19" s="8">
        <f>SUM(D19:D19)</f>
        <v>539029</v>
      </c>
      <c r="Q19" s="8">
        <v>0</v>
      </c>
    </row>
    <row r="20" spans="1:17" ht="9" customHeight="1" x14ac:dyDescent="0.15">
      <c r="A20" s="30"/>
      <c r="B20" s="37"/>
      <c r="C20" s="24"/>
      <c r="D20" s="10">
        <f t="shared" ref="D20:O20" si="12">D26+D32</f>
        <v>433534</v>
      </c>
      <c r="E20" s="10">
        <f t="shared" si="12"/>
        <v>616130</v>
      </c>
      <c r="F20" s="10">
        <f t="shared" si="12"/>
        <v>664804</v>
      </c>
      <c r="G20" s="10">
        <f t="shared" si="12"/>
        <v>648869</v>
      </c>
      <c r="H20" s="10">
        <f t="shared" si="12"/>
        <v>611056</v>
      </c>
      <c r="I20" s="10">
        <f t="shared" si="12"/>
        <v>627774</v>
      </c>
      <c r="J20" s="10">
        <f t="shared" si="12"/>
        <v>638718</v>
      </c>
      <c r="K20" s="10">
        <f t="shared" si="12"/>
        <v>548953</v>
      </c>
      <c r="L20" s="10">
        <f t="shared" si="12"/>
        <v>592890</v>
      </c>
      <c r="M20" s="10">
        <f t="shared" si="12"/>
        <v>686898</v>
      </c>
      <c r="N20" s="10">
        <f t="shared" si="12"/>
        <v>611333</v>
      </c>
      <c r="O20" s="10">
        <f t="shared" si="12"/>
        <v>698343</v>
      </c>
      <c r="P20" s="10">
        <f>SUM(D20:D20)</f>
        <v>433534</v>
      </c>
      <c r="Q20" s="10">
        <f>SUM(D20:O20)</f>
        <v>7379302</v>
      </c>
    </row>
    <row r="21" spans="1:17" ht="9" customHeight="1" x14ac:dyDescent="0.15">
      <c r="A21" s="30"/>
      <c r="B21" s="37"/>
      <c r="C21" s="24"/>
      <c r="D21" s="9">
        <f t="shared" ref="D21:Q21" si="13">IF(OR(D19=0,D20=0),"- ",D19/D20*100)</f>
        <v>124.33373161043886</v>
      </c>
      <c r="E21" s="9" t="str">
        <f t="shared" si="13"/>
        <v xml:space="preserve">- </v>
      </c>
      <c r="F21" s="9" t="str">
        <f t="shared" si="13"/>
        <v xml:space="preserve">- </v>
      </c>
      <c r="G21" s="9" t="str">
        <f t="shared" si="13"/>
        <v xml:space="preserve">- </v>
      </c>
      <c r="H21" s="9" t="str">
        <f t="shared" si="13"/>
        <v xml:space="preserve">- </v>
      </c>
      <c r="I21" s="9" t="str">
        <f t="shared" si="13"/>
        <v xml:space="preserve">- </v>
      </c>
      <c r="J21" s="9" t="str">
        <f t="shared" si="13"/>
        <v xml:space="preserve">- </v>
      </c>
      <c r="K21" s="9" t="str">
        <f t="shared" si="13"/>
        <v xml:space="preserve">- </v>
      </c>
      <c r="L21" s="9" t="str">
        <f t="shared" si="13"/>
        <v xml:space="preserve">- </v>
      </c>
      <c r="M21" s="9" t="str">
        <f t="shared" si="13"/>
        <v xml:space="preserve">- </v>
      </c>
      <c r="N21" s="9" t="str">
        <f t="shared" si="13"/>
        <v xml:space="preserve">- </v>
      </c>
      <c r="O21" s="9" t="str">
        <f t="shared" si="13"/>
        <v xml:space="preserve">- </v>
      </c>
      <c r="P21" s="9">
        <f t="shared" si="13"/>
        <v>124.33373161043886</v>
      </c>
      <c r="Q21" s="9" t="str">
        <f t="shared" si="13"/>
        <v xml:space="preserve">- </v>
      </c>
    </row>
    <row r="22" spans="1:17" ht="9" customHeight="1" x14ac:dyDescent="0.15">
      <c r="A22" s="30"/>
      <c r="B22" s="37"/>
      <c r="C22" s="24" t="s">
        <v>26</v>
      </c>
      <c r="D22" s="8">
        <f>D28+D34</f>
        <v>2126742</v>
      </c>
      <c r="E22" s="8">
        <f t="shared" ref="E22:O22" si="14">E28+E34</f>
        <v>0</v>
      </c>
      <c r="F22" s="8">
        <f t="shared" si="14"/>
        <v>0</v>
      </c>
      <c r="G22" s="8">
        <f t="shared" si="14"/>
        <v>0</v>
      </c>
      <c r="H22" s="8">
        <f t="shared" si="14"/>
        <v>0</v>
      </c>
      <c r="I22" s="8">
        <f t="shared" si="14"/>
        <v>0</v>
      </c>
      <c r="J22" s="8">
        <f t="shared" si="14"/>
        <v>0</v>
      </c>
      <c r="K22" s="8">
        <f t="shared" si="14"/>
        <v>0</v>
      </c>
      <c r="L22" s="8">
        <f t="shared" si="14"/>
        <v>0</v>
      </c>
      <c r="M22" s="8">
        <f t="shared" si="14"/>
        <v>0</v>
      </c>
      <c r="N22" s="8">
        <f t="shared" si="14"/>
        <v>0</v>
      </c>
      <c r="O22" s="8">
        <f t="shared" si="14"/>
        <v>0</v>
      </c>
      <c r="P22" s="8">
        <f>SUM(D22:D22)</f>
        <v>2126742</v>
      </c>
      <c r="Q22" s="8">
        <v>0</v>
      </c>
    </row>
    <row r="23" spans="1:17" ht="9" customHeight="1" x14ac:dyDescent="0.15">
      <c r="A23" s="30"/>
      <c r="B23" s="37"/>
      <c r="C23" s="24"/>
      <c r="D23" s="10">
        <f t="shared" ref="D23:O23" si="15">D29+D35</f>
        <v>2121927</v>
      </c>
      <c r="E23" s="10">
        <f t="shared" si="15"/>
        <v>1550854</v>
      </c>
      <c r="F23" s="10">
        <f t="shared" si="15"/>
        <v>2144782</v>
      </c>
      <c r="G23" s="10">
        <f t="shared" si="15"/>
        <v>2033689</v>
      </c>
      <c r="H23" s="10">
        <f t="shared" si="15"/>
        <v>2038218</v>
      </c>
      <c r="I23" s="10">
        <f t="shared" si="15"/>
        <v>1933546</v>
      </c>
      <c r="J23" s="10">
        <f t="shared" si="15"/>
        <v>2128857</v>
      </c>
      <c r="K23" s="10">
        <f t="shared" si="15"/>
        <v>1902156</v>
      </c>
      <c r="L23" s="10">
        <f t="shared" si="15"/>
        <v>2026024</v>
      </c>
      <c r="M23" s="10">
        <f t="shared" si="15"/>
        <v>2096173</v>
      </c>
      <c r="N23" s="10">
        <f t="shared" si="15"/>
        <v>2121052</v>
      </c>
      <c r="O23" s="10">
        <f t="shared" si="15"/>
        <v>2078698</v>
      </c>
      <c r="P23" s="10">
        <f>SUM(D23:D23)</f>
        <v>2121927</v>
      </c>
      <c r="Q23" s="10">
        <f>SUM(D23:O23)</f>
        <v>24175976</v>
      </c>
    </row>
    <row r="24" spans="1:17" ht="9" customHeight="1" x14ac:dyDescent="0.15">
      <c r="A24" s="30"/>
      <c r="B24" s="37"/>
      <c r="C24" s="24"/>
      <c r="D24" s="9">
        <f t="shared" ref="D24:Q24" si="16">IF(OR(D22=0,D23=0),"- ",D22/D23*100)</f>
        <v>100.22691638308009</v>
      </c>
      <c r="E24" s="9" t="str">
        <f t="shared" si="16"/>
        <v xml:space="preserve">- </v>
      </c>
      <c r="F24" s="9" t="str">
        <f t="shared" si="16"/>
        <v xml:space="preserve">- </v>
      </c>
      <c r="G24" s="9" t="str">
        <f t="shared" si="16"/>
        <v xml:space="preserve">- </v>
      </c>
      <c r="H24" s="9" t="str">
        <f t="shared" si="16"/>
        <v xml:space="preserve">- </v>
      </c>
      <c r="I24" s="9" t="str">
        <f t="shared" si="16"/>
        <v xml:space="preserve">- </v>
      </c>
      <c r="J24" s="9" t="str">
        <f t="shared" si="16"/>
        <v xml:space="preserve">- </v>
      </c>
      <c r="K24" s="9" t="str">
        <f t="shared" si="16"/>
        <v xml:space="preserve">- </v>
      </c>
      <c r="L24" s="9" t="str">
        <f t="shared" si="16"/>
        <v xml:space="preserve">- </v>
      </c>
      <c r="M24" s="9" t="str">
        <f t="shared" si="16"/>
        <v xml:space="preserve">- </v>
      </c>
      <c r="N24" s="9" t="str">
        <f t="shared" si="16"/>
        <v xml:space="preserve">- </v>
      </c>
      <c r="O24" s="9" t="str">
        <f t="shared" si="16"/>
        <v xml:space="preserve">- </v>
      </c>
      <c r="P24" s="9">
        <f t="shared" si="16"/>
        <v>100.22691638308009</v>
      </c>
      <c r="Q24" s="9" t="str">
        <f t="shared" si="16"/>
        <v xml:space="preserve">- </v>
      </c>
    </row>
    <row r="25" spans="1:17" ht="9" customHeight="1" x14ac:dyDescent="0.15">
      <c r="A25" s="30"/>
      <c r="B25" s="25" t="s">
        <v>36</v>
      </c>
      <c r="C25" s="24" t="s">
        <v>25</v>
      </c>
      <c r="D25" s="8">
        <v>515069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SUM(D25:D25)</f>
        <v>515069</v>
      </c>
      <c r="Q25" s="8">
        <v>0</v>
      </c>
    </row>
    <row r="26" spans="1:17" ht="9" customHeight="1" x14ac:dyDescent="0.15">
      <c r="A26" s="30"/>
      <c r="B26" s="25"/>
      <c r="C26" s="24"/>
      <c r="D26" s="10">
        <v>407809</v>
      </c>
      <c r="E26" s="10">
        <v>577806</v>
      </c>
      <c r="F26" s="10">
        <v>629971</v>
      </c>
      <c r="G26" s="10">
        <v>615515</v>
      </c>
      <c r="H26" s="10">
        <v>579002</v>
      </c>
      <c r="I26" s="10">
        <v>593230</v>
      </c>
      <c r="J26" s="10">
        <v>608027</v>
      </c>
      <c r="K26" s="10">
        <v>518633</v>
      </c>
      <c r="L26" s="10">
        <v>553794</v>
      </c>
      <c r="M26" s="10">
        <v>656698</v>
      </c>
      <c r="N26" s="10">
        <v>583078</v>
      </c>
      <c r="O26" s="10">
        <v>660797</v>
      </c>
      <c r="P26" s="10">
        <f>SUM(D26:D26)</f>
        <v>407809</v>
      </c>
      <c r="Q26" s="10">
        <f>SUM(D26:O26)</f>
        <v>6984360</v>
      </c>
    </row>
    <row r="27" spans="1:17" ht="9" customHeight="1" x14ac:dyDescent="0.15">
      <c r="A27" s="30"/>
      <c r="B27" s="25"/>
      <c r="C27" s="24"/>
      <c r="D27" s="9">
        <f t="shared" ref="D27:Q27" si="17">IF(OR(D25=0,D26=0),"- ",D25/D26*100)</f>
        <v>126.30152841158484</v>
      </c>
      <c r="E27" s="9" t="str">
        <f t="shared" si="17"/>
        <v xml:space="preserve">- </v>
      </c>
      <c r="F27" s="9" t="str">
        <f t="shared" si="17"/>
        <v xml:space="preserve">- </v>
      </c>
      <c r="G27" s="9" t="str">
        <f t="shared" si="17"/>
        <v xml:space="preserve">- </v>
      </c>
      <c r="H27" s="9" t="str">
        <f t="shared" si="17"/>
        <v xml:space="preserve">- </v>
      </c>
      <c r="I27" s="9" t="str">
        <f t="shared" si="17"/>
        <v xml:space="preserve">- </v>
      </c>
      <c r="J27" s="9" t="str">
        <f t="shared" si="17"/>
        <v xml:space="preserve">- </v>
      </c>
      <c r="K27" s="9" t="str">
        <f t="shared" si="17"/>
        <v xml:space="preserve">- </v>
      </c>
      <c r="L27" s="9" t="str">
        <f t="shared" si="17"/>
        <v xml:space="preserve">- </v>
      </c>
      <c r="M27" s="9" t="str">
        <f t="shared" si="17"/>
        <v xml:space="preserve">- </v>
      </c>
      <c r="N27" s="9" t="str">
        <f t="shared" si="17"/>
        <v xml:space="preserve">- </v>
      </c>
      <c r="O27" s="9" t="str">
        <f t="shared" si="17"/>
        <v xml:space="preserve">- </v>
      </c>
      <c r="P27" s="9">
        <f t="shared" si="17"/>
        <v>126.30152841158484</v>
      </c>
      <c r="Q27" s="9" t="str">
        <f t="shared" si="17"/>
        <v xml:space="preserve">- </v>
      </c>
    </row>
    <row r="28" spans="1:17" ht="9" customHeight="1" x14ac:dyDescent="0.15">
      <c r="A28" s="30"/>
      <c r="B28" s="25"/>
      <c r="C28" s="24" t="s">
        <v>26</v>
      </c>
      <c r="D28" s="8">
        <v>2074518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>SUM(D28:D28)</f>
        <v>2074518</v>
      </c>
      <c r="Q28" s="8">
        <v>0</v>
      </c>
    </row>
    <row r="29" spans="1:17" ht="9" customHeight="1" x14ac:dyDescent="0.15">
      <c r="A29" s="30"/>
      <c r="B29" s="25"/>
      <c r="C29" s="24"/>
      <c r="D29" s="10">
        <v>2066993</v>
      </c>
      <c r="E29" s="10">
        <v>1508252</v>
      </c>
      <c r="F29" s="10">
        <v>2083865</v>
      </c>
      <c r="G29" s="10">
        <v>1973860</v>
      </c>
      <c r="H29" s="10">
        <v>1992870</v>
      </c>
      <c r="I29" s="10">
        <v>1897190</v>
      </c>
      <c r="J29" s="10">
        <v>2089891</v>
      </c>
      <c r="K29" s="10">
        <v>1863790</v>
      </c>
      <c r="L29" s="10">
        <v>1976808</v>
      </c>
      <c r="M29" s="10">
        <v>2013364</v>
      </c>
      <c r="N29" s="10">
        <v>2059546</v>
      </c>
      <c r="O29" s="10">
        <v>2000149</v>
      </c>
      <c r="P29" s="10">
        <f>SUM(D29:D29)</f>
        <v>2066993</v>
      </c>
      <c r="Q29" s="10">
        <f>SUM(D29:O29)</f>
        <v>23526578</v>
      </c>
    </row>
    <row r="30" spans="1:17" ht="9" customHeight="1" x14ac:dyDescent="0.15">
      <c r="A30" s="30"/>
      <c r="B30" s="25"/>
      <c r="C30" s="24"/>
      <c r="D30" s="9">
        <f t="shared" ref="D30:Q30" si="18">IF(OR(D28=0,D29=0),"- ",D28/D29*100)</f>
        <v>100.36405541770097</v>
      </c>
      <c r="E30" s="9" t="str">
        <f t="shared" si="18"/>
        <v xml:space="preserve">- </v>
      </c>
      <c r="F30" s="9" t="str">
        <f t="shared" si="18"/>
        <v xml:space="preserve">- </v>
      </c>
      <c r="G30" s="9" t="str">
        <f t="shared" si="18"/>
        <v xml:space="preserve">- </v>
      </c>
      <c r="H30" s="9" t="str">
        <f t="shared" si="18"/>
        <v xml:space="preserve">- </v>
      </c>
      <c r="I30" s="9" t="str">
        <f t="shared" si="18"/>
        <v xml:space="preserve">- </v>
      </c>
      <c r="J30" s="9" t="str">
        <f t="shared" si="18"/>
        <v xml:space="preserve">- </v>
      </c>
      <c r="K30" s="9" t="str">
        <f t="shared" si="18"/>
        <v xml:space="preserve">- </v>
      </c>
      <c r="L30" s="9" t="str">
        <f t="shared" si="18"/>
        <v xml:space="preserve">- </v>
      </c>
      <c r="M30" s="9" t="str">
        <f t="shared" si="18"/>
        <v xml:space="preserve">- </v>
      </c>
      <c r="N30" s="9" t="str">
        <f t="shared" si="18"/>
        <v xml:space="preserve">- </v>
      </c>
      <c r="O30" s="9" t="str">
        <f t="shared" si="18"/>
        <v xml:space="preserve">- </v>
      </c>
      <c r="P30" s="9">
        <f t="shared" si="18"/>
        <v>100.36405541770097</v>
      </c>
      <c r="Q30" s="9" t="str">
        <f t="shared" si="18"/>
        <v xml:space="preserve">- </v>
      </c>
    </row>
    <row r="31" spans="1:17" ht="9" customHeight="1" x14ac:dyDescent="0.15">
      <c r="A31" s="30"/>
      <c r="B31" s="25" t="s">
        <v>37</v>
      </c>
      <c r="C31" s="24" t="s">
        <v>25</v>
      </c>
      <c r="D31" s="8">
        <v>23960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>SUM(D31:D31)</f>
        <v>23960</v>
      </c>
      <c r="Q31" s="8">
        <v>0</v>
      </c>
    </row>
    <row r="32" spans="1:17" ht="9" customHeight="1" x14ac:dyDescent="0.15">
      <c r="A32" s="30"/>
      <c r="B32" s="25"/>
      <c r="C32" s="24"/>
      <c r="D32" s="10">
        <v>25725</v>
      </c>
      <c r="E32" s="10">
        <v>38324</v>
      </c>
      <c r="F32" s="10">
        <v>34833</v>
      </c>
      <c r="G32" s="10">
        <v>33354</v>
      </c>
      <c r="H32" s="10">
        <v>32054</v>
      </c>
      <c r="I32" s="10">
        <v>34544</v>
      </c>
      <c r="J32" s="10">
        <v>30691</v>
      </c>
      <c r="K32" s="10">
        <v>30320</v>
      </c>
      <c r="L32" s="10">
        <v>39096</v>
      </c>
      <c r="M32" s="10">
        <v>30200</v>
      </c>
      <c r="N32" s="10">
        <v>28255</v>
      </c>
      <c r="O32" s="10">
        <v>37546</v>
      </c>
      <c r="P32" s="10">
        <f>SUM(D32:D32)</f>
        <v>25725</v>
      </c>
      <c r="Q32" s="10">
        <f>SUM(D32:O32)</f>
        <v>394942</v>
      </c>
    </row>
    <row r="33" spans="1:17" ht="9" customHeight="1" x14ac:dyDescent="0.15">
      <c r="A33" s="30"/>
      <c r="B33" s="25"/>
      <c r="C33" s="24"/>
      <c r="D33" s="9">
        <f t="shared" ref="D33:Q33" si="19">IF(OR(D31=0,D32=0),"- ",D31/D32*100)</f>
        <v>93.13896987366374</v>
      </c>
      <c r="E33" s="9" t="str">
        <f t="shared" si="19"/>
        <v xml:space="preserve">- </v>
      </c>
      <c r="F33" s="9" t="str">
        <f t="shared" si="19"/>
        <v xml:space="preserve">- </v>
      </c>
      <c r="G33" s="9" t="str">
        <f t="shared" si="19"/>
        <v xml:space="preserve">- </v>
      </c>
      <c r="H33" s="9" t="str">
        <f t="shared" si="19"/>
        <v xml:space="preserve">- </v>
      </c>
      <c r="I33" s="9" t="str">
        <f t="shared" si="19"/>
        <v xml:space="preserve">- </v>
      </c>
      <c r="J33" s="9" t="str">
        <f t="shared" si="19"/>
        <v xml:space="preserve">- </v>
      </c>
      <c r="K33" s="9" t="str">
        <f t="shared" si="19"/>
        <v xml:space="preserve">- </v>
      </c>
      <c r="L33" s="9" t="str">
        <f t="shared" si="19"/>
        <v xml:space="preserve">- </v>
      </c>
      <c r="M33" s="9" t="str">
        <f t="shared" si="19"/>
        <v xml:space="preserve">- </v>
      </c>
      <c r="N33" s="9" t="str">
        <f t="shared" si="19"/>
        <v xml:space="preserve">- </v>
      </c>
      <c r="O33" s="9" t="str">
        <f t="shared" si="19"/>
        <v xml:space="preserve">- </v>
      </c>
      <c r="P33" s="9">
        <f t="shared" si="19"/>
        <v>93.13896987366374</v>
      </c>
      <c r="Q33" s="9" t="str">
        <f t="shared" si="19"/>
        <v xml:space="preserve">- </v>
      </c>
    </row>
    <row r="34" spans="1:17" ht="9" customHeight="1" x14ac:dyDescent="0.15">
      <c r="A34" s="30"/>
      <c r="B34" s="25"/>
      <c r="C34" s="24" t="s">
        <v>26</v>
      </c>
      <c r="D34" s="8">
        <v>52224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f>SUM(D34:D34)</f>
        <v>52224</v>
      </c>
      <c r="Q34" s="8">
        <v>0</v>
      </c>
    </row>
    <row r="35" spans="1:17" ht="9" customHeight="1" x14ac:dyDescent="0.15">
      <c r="A35" s="30"/>
      <c r="B35" s="25"/>
      <c r="C35" s="24"/>
      <c r="D35" s="10">
        <v>54934</v>
      </c>
      <c r="E35" s="10">
        <v>42602</v>
      </c>
      <c r="F35" s="10">
        <v>60917</v>
      </c>
      <c r="G35" s="10">
        <v>59829</v>
      </c>
      <c r="H35" s="10">
        <v>45348</v>
      </c>
      <c r="I35" s="10">
        <v>36356</v>
      </c>
      <c r="J35" s="10">
        <v>38966</v>
      </c>
      <c r="K35" s="10">
        <v>38366</v>
      </c>
      <c r="L35" s="10">
        <v>49216</v>
      </c>
      <c r="M35" s="10">
        <v>82809</v>
      </c>
      <c r="N35" s="10">
        <v>61506</v>
      </c>
      <c r="O35" s="10">
        <v>78549</v>
      </c>
      <c r="P35" s="10">
        <f>SUM(D35:D35)</f>
        <v>54934</v>
      </c>
      <c r="Q35" s="10">
        <f>SUM(D35:O35)</f>
        <v>649398</v>
      </c>
    </row>
    <row r="36" spans="1:17" ht="9" customHeight="1" x14ac:dyDescent="0.15">
      <c r="A36" s="31"/>
      <c r="B36" s="25"/>
      <c r="C36" s="24"/>
      <c r="D36" s="9">
        <f t="shared" ref="D36:Q36" si="20">IF(OR(D34=0,D35=0),"- ",D34/D35*100)</f>
        <v>95.066807441657261</v>
      </c>
      <c r="E36" s="9" t="str">
        <f t="shared" si="20"/>
        <v xml:space="preserve">- </v>
      </c>
      <c r="F36" s="9" t="str">
        <f t="shared" si="20"/>
        <v xml:space="preserve">- </v>
      </c>
      <c r="G36" s="9" t="str">
        <f t="shared" si="20"/>
        <v xml:space="preserve">- </v>
      </c>
      <c r="H36" s="9" t="str">
        <f t="shared" si="20"/>
        <v xml:space="preserve">- </v>
      </c>
      <c r="I36" s="9" t="str">
        <f t="shared" si="20"/>
        <v xml:space="preserve">- </v>
      </c>
      <c r="J36" s="9" t="str">
        <f t="shared" si="20"/>
        <v xml:space="preserve">- </v>
      </c>
      <c r="K36" s="9" t="str">
        <f t="shared" si="20"/>
        <v xml:space="preserve">- </v>
      </c>
      <c r="L36" s="9" t="str">
        <f t="shared" si="20"/>
        <v xml:space="preserve">- </v>
      </c>
      <c r="M36" s="9" t="str">
        <f t="shared" si="20"/>
        <v xml:space="preserve">- </v>
      </c>
      <c r="N36" s="9" t="str">
        <f t="shared" si="20"/>
        <v xml:space="preserve">- </v>
      </c>
      <c r="O36" s="9" t="str">
        <f t="shared" si="20"/>
        <v xml:space="preserve">- </v>
      </c>
      <c r="P36" s="9">
        <f t="shared" si="20"/>
        <v>95.066807441657261</v>
      </c>
      <c r="Q36" s="9" t="str">
        <f t="shared" si="20"/>
        <v xml:space="preserve">- </v>
      </c>
    </row>
    <row r="37" spans="1:17" ht="9" customHeight="1" x14ac:dyDescent="0.15">
      <c r="A37" s="13" t="s">
        <v>19</v>
      </c>
      <c r="B37" s="18" t="s">
        <v>22</v>
      </c>
      <c r="C37" s="19"/>
      <c r="D37" s="8">
        <f>D40+D43</f>
        <v>4204600</v>
      </c>
      <c r="E37" s="8">
        <f t="shared" ref="E37:O37" si="21">E40+E43</f>
        <v>0</v>
      </c>
      <c r="F37" s="8">
        <f t="shared" si="21"/>
        <v>0</v>
      </c>
      <c r="G37" s="8">
        <f t="shared" si="21"/>
        <v>0</v>
      </c>
      <c r="H37" s="8">
        <f t="shared" si="21"/>
        <v>0</v>
      </c>
      <c r="I37" s="8">
        <f t="shared" si="21"/>
        <v>0</v>
      </c>
      <c r="J37" s="8">
        <f t="shared" si="21"/>
        <v>0</v>
      </c>
      <c r="K37" s="8">
        <f t="shared" si="21"/>
        <v>0</v>
      </c>
      <c r="L37" s="8">
        <f t="shared" si="21"/>
        <v>0</v>
      </c>
      <c r="M37" s="8">
        <f t="shared" si="21"/>
        <v>0</v>
      </c>
      <c r="N37" s="8">
        <f t="shared" si="21"/>
        <v>0</v>
      </c>
      <c r="O37" s="8">
        <f t="shared" si="21"/>
        <v>0</v>
      </c>
      <c r="P37" s="8">
        <f>SUM(D37:D37)</f>
        <v>4204600</v>
      </c>
      <c r="Q37" s="8">
        <v>0</v>
      </c>
    </row>
    <row r="38" spans="1:17" ht="9" customHeight="1" x14ac:dyDescent="0.15">
      <c r="A38" s="13"/>
      <c r="B38" s="20"/>
      <c r="C38" s="21"/>
      <c r="D38" s="10">
        <f>D41+D44</f>
        <v>3976839</v>
      </c>
      <c r="E38" s="10">
        <f t="shared" ref="E38:O38" si="22">E41+E44</f>
        <v>4007140</v>
      </c>
      <c r="F38" s="10">
        <f t="shared" si="22"/>
        <v>4564182</v>
      </c>
      <c r="G38" s="10">
        <f t="shared" si="22"/>
        <v>4469778</v>
      </c>
      <c r="H38" s="10">
        <f t="shared" si="22"/>
        <v>4112785</v>
      </c>
      <c r="I38" s="10">
        <f t="shared" si="22"/>
        <v>4187394</v>
      </c>
      <c r="J38" s="10">
        <f t="shared" si="22"/>
        <v>4440036</v>
      </c>
      <c r="K38" s="10">
        <f t="shared" si="22"/>
        <v>4032897</v>
      </c>
      <c r="L38" s="10">
        <f t="shared" si="22"/>
        <v>4177523</v>
      </c>
      <c r="M38" s="10">
        <f t="shared" si="22"/>
        <v>4589225</v>
      </c>
      <c r="N38" s="10">
        <f t="shared" si="22"/>
        <v>4131526</v>
      </c>
      <c r="O38" s="10">
        <f t="shared" si="22"/>
        <v>5150435</v>
      </c>
      <c r="P38" s="10">
        <f>SUM(D38:D38)</f>
        <v>3976839</v>
      </c>
      <c r="Q38" s="10">
        <f>SUM(D38:O38)</f>
        <v>51839760</v>
      </c>
    </row>
    <row r="39" spans="1:17" ht="9" customHeight="1" x14ac:dyDescent="0.15">
      <c r="A39" s="13"/>
      <c r="B39" s="22"/>
      <c r="C39" s="23"/>
      <c r="D39" s="9">
        <f t="shared" ref="D39:Q39" si="23">IF(OR(D37=0,D38=0),"- ",D37/D38*100)</f>
        <v>105.72718684362128</v>
      </c>
      <c r="E39" s="9" t="str">
        <f t="shared" si="23"/>
        <v xml:space="preserve">- </v>
      </c>
      <c r="F39" s="9" t="str">
        <f t="shared" si="23"/>
        <v xml:space="preserve">- </v>
      </c>
      <c r="G39" s="9" t="str">
        <f t="shared" si="23"/>
        <v xml:space="preserve">- </v>
      </c>
      <c r="H39" s="9" t="str">
        <f t="shared" si="23"/>
        <v xml:space="preserve">- </v>
      </c>
      <c r="I39" s="9" t="str">
        <f t="shared" si="23"/>
        <v xml:space="preserve">- </v>
      </c>
      <c r="J39" s="9" t="str">
        <f t="shared" si="23"/>
        <v xml:space="preserve">- </v>
      </c>
      <c r="K39" s="9" t="str">
        <f t="shared" si="23"/>
        <v xml:space="preserve">- </v>
      </c>
      <c r="L39" s="9" t="str">
        <f t="shared" si="23"/>
        <v xml:space="preserve">- </v>
      </c>
      <c r="M39" s="9" t="str">
        <f t="shared" si="23"/>
        <v xml:space="preserve">- </v>
      </c>
      <c r="N39" s="9" t="str">
        <f t="shared" si="23"/>
        <v xml:space="preserve">- </v>
      </c>
      <c r="O39" s="9" t="str">
        <f t="shared" si="23"/>
        <v xml:space="preserve">- </v>
      </c>
      <c r="P39" s="9">
        <f t="shared" si="23"/>
        <v>105.72718684362128</v>
      </c>
      <c r="Q39" s="9" t="str">
        <f t="shared" si="23"/>
        <v xml:space="preserve">- </v>
      </c>
    </row>
    <row r="40" spans="1:17" ht="9" customHeight="1" x14ac:dyDescent="0.15">
      <c r="A40" s="13"/>
      <c r="B40" s="18" t="s">
        <v>28</v>
      </c>
      <c r="C40" s="19"/>
      <c r="D40" s="8">
        <v>1899992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>SUM(D40:D40)</f>
        <v>1899992</v>
      </c>
      <c r="Q40" s="8">
        <v>0</v>
      </c>
    </row>
    <row r="41" spans="1:17" ht="9" customHeight="1" x14ac:dyDescent="0.15">
      <c r="A41" s="13"/>
      <c r="B41" s="20"/>
      <c r="C41" s="21"/>
      <c r="D41" s="10">
        <v>1799997</v>
      </c>
      <c r="E41" s="10">
        <v>1828485</v>
      </c>
      <c r="F41" s="10">
        <v>2091784</v>
      </c>
      <c r="G41" s="10">
        <v>2052973</v>
      </c>
      <c r="H41" s="10">
        <v>1892644</v>
      </c>
      <c r="I41" s="10">
        <v>1893244</v>
      </c>
      <c r="J41" s="10">
        <v>2084613</v>
      </c>
      <c r="K41" s="10">
        <v>1873683</v>
      </c>
      <c r="L41" s="10">
        <v>2001967</v>
      </c>
      <c r="M41" s="10">
        <v>2143321</v>
      </c>
      <c r="N41" s="10">
        <v>1813259</v>
      </c>
      <c r="O41" s="10">
        <v>1938415</v>
      </c>
      <c r="P41" s="10">
        <f>SUM(D41:D41)</f>
        <v>1799997</v>
      </c>
      <c r="Q41" s="10">
        <f>SUM(D41:O41)</f>
        <v>23414385</v>
      </c>
    </row>
    <row r="42" spans="1:17" ht="9" customHeight="1" x14ac:dyDescent="0.15">
      <c r="A42" s="13"/>
      <c r="B42" s="22"/>
      <c r="C42" s="23"/>
      <c r="D42" s="9">
        <f t="shared" ref="D42:Q42" si="24">IF(OR(D40=0,D41=0),"- ",D40/D41*100)</f>
        <v>105.55528703658949</v>
      </c>
      <c r="E42" s="9" t="str">
        <f t="shared" si="24"/>
        <v xml:space="preserve">- </v>
      </c>
      <c r="F42" s="9" t="str">
        <f t="shared" si="24"/>
        <v xml:space="preserve">- </v>
      </c>
      <c r="G42" s="9" t="str">
        <f t="shared" si="24"/>
        <v xml:space="preserve">- </v>
      </c>
      <c r="H42" s="9" t="str">
        <f t="shared" si="24"/>
        <v xml:space="preserve">- </v>
      </c>
      <c r="I42" s="9" t="str">
        <f t="shared" si="24"/>
        <v xml:space="preserve">- </v>
      </c>
      <c r="J42" s="9" t="str">
        <f t="shared" si="24"/>
        <v xml:space="preserve">- </v>
      </c>
      <c r="K42" s="9" t="str">
        <f t="shared" si="24"/>
        <v xml:space="preserve">- </v>
      </c>
      <c r="L42" s="9" t="str">
        <f t="shared" si="24"/>
        <v xml:space="preserve">- </v>
      </c>
      <c r="M42" s="9" t="str">
        <f t="shared" si="24"/>
        <v xml:space="preserve">- </v>
      </c>
      <c r="N42" s="9" t="str">
        <f t="shared" si="24"/>
        <v xml:space="preserve">- </v>
      </c>
      <c r="O42" s="9" t="str">
        <f t="shared" si="24"/>
        <v xml:space="preserve">- </v>
      </c>
      <c r="P42" s="9">
        <f t="shared" si="24"/>
        <v>105.55528703658949</v>
      </c>
      <c r="Q42" s="9" t="str">
        <f t="shared" si="24"/>
        <v xml:space="preserve">- </v>
      </c>
    </row>
    <row r="43" spans="1:17" ht="9" customHeight="1" x14ac:dyDescent="0.15">
      <c r="A43" s="13"/>
      <c r="B43" s="18" t="s">
        <v>27</v>
      </c>
      <c r="C43" s="19"/>
      <c r="D43" s="8">
        <v>2304608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SUM(D43:D43)</f>
        <v>2304608</v>
      </c>
      <c r="Q43" s="8">
        <v>0</v>
      </c>
    </row>
    <row r="44" spans="1:17" ht="9" customHeight="1" x14ac:dyDescent="0.15">
      <c r="A44" s="13"/>
      <c r="B44" s="20"/>
      <c r="C44" s="21"/>
      <c r="D44" s="10">
        <v>2176842</v>
      </c>
      <c r="E44" s="10">
        <v>2178655</v>
      </c>
      <c r="F44" s="10">
        <v>2472398</v>
      </c>
      <c r="G44" s="10">
        <v>2416805</v>
      </c>
      <c r="H44" s="10">
        <v>2220141</v>
      </c>
      <c r="I44" s="10">
        <v>2294150</v>
      </c>
      <c r="J44" s="10">
        <v>2355423</v>
      </c>
      <c r="K44" s="10">
        <v>2159214</v>
      </c>
      <c r="L44" s="10">
        <v>2175556</v>
      </c>
      <c r="M44" s="10">
        <v>2445904</v>
      </c>
      <c r="N44" s="10">
        <v>2318267</v>
      </c>
      <c r="O44" s="10">
        <v>3212020</v>
      </c>
      <c r="P44" s="10">
        <f>SUM(D44:D44)</f>
        <v>2176842</v>
      </c>
      <c r="Q44" s="10">
        <f>SUM(D44:O44)</f>
        <v>28425375</v>
      </c>
    </row>
    <row r="45" spans="1:17" ht="9" customHeight="1" x14ac:dyDescent="0.15">
      <c r="A45" s="13"/>
      <c r="B45" s="22"/>
      <c r="C45" s="23"/>
      <c r="D45" s="9">
        <f t="shared" ref="D45:Q45" si="25">IF(OR(D43=0,D44=0),"- ",D43/D44*100)</f>
        <v>105.86932813681472</v>
      </c>
      <c r="E45" s="9" t="str">
        <f t="shared" si="25"/>
        <v xml:space="preserve">- </v>
      </c>
      <c r="F45" s="9" t="str">
        <f t="shared" si="25"/>
        <v xml:space="preserve">- </v>
      </c>
      <c r="G45" s="9" t="str">
        <f t="shared" si="25"/>
        <v xml:space="preserve">- </v>
      </c>
      <c r="H45" s="9" t="str">
        <f t="shared" si="25"/>
        <v xml:space="preserve">- </v>
      </c>
      <c r="I45" s="9" t="str">
        <f t="shared" si="25"/>
        <v xml:space="preserve">- </v>
      </c>
      <c r="J45" s="9" t="str">
        <f t="shared" si="25"/>
        <v xml:space="preserve">- </v>
      </c>
      <c r="K45" s="9" t="str">
        <f t="shared" si="25"/>
        <v xml:space="preserve">- </v>
      </c>
      <c r="L45" s="9" t="str">
        <f t="shared" si="25"/>
        <v xml:space="preserve">- </v>
      </c>
      <c r="M45" s="9" t="str">
        <f t="shared" si="25"/>
        <v xml:space="preserve">- </v>
      </c>
      <c r="N45" s="9" t="str">
        <f t="shared" si="25"/>
        <v xml:space="preserve">- </v>
      </c>
      <c r="O45" s="9" t="str">
        <f t="shared" si="25"/>
        <v xml:space="preserve">- </v>
      </c>
      <c r="P45" s="9">
        <f t="shared" si="25"/>
        <v>105.86932813681472</v>
      </c>
      <c r="Q45" s="9" t="str">
        <f t="shared" si="25"/>
        <v xml:space="preserve">- </v>
      </c>
    </row>
    <row r="46" spans="1:17" ht="9" customHeight="1" x14ac:dyDescent="0.15">
      <c r="A46" s="13"/>
      <c r="B46" s="15" t="s">
        <v>35</v>
      </c>
      <c r="C46" s="14" t="s">
        <v>21</v>
      </c>
      <c r="D46" s="8">
        <f>D49+D52</f>
        <v>1367195</v>
      </c>
      <c r="E46" s="8">
        <f t="shared" ref="E46:O46" si="26">E49+E52</f>
        <v>0</v>
      </c>
      <c r="F46" s="8">
        <f t="shared" si="26"/>
        <v>0</v>
      </c>
      <c r="G46" s="8">
        <f t="shared" si="26"/>
        <v>0</v>
      </c>
      <c r="H46" s="8">
        <f t="shared" si="26"/>
        <v>0</v>
      </c>
      <c r="I46" s="8">
        <f t="shared" si="26"/>
        <v>0</v>
      </c>
      <c r="J46" s="8">
        <f t="shared" si="26"/>
        <v>0</v>
      </c>
      <c r="K46" s="8">
        <f t="shared" si="26"/>
        <v>0</v>
      </c>
      <c r="L46" s="8">
        <f t="shared" si="26"/>
        <v>0</v>
      </c>
      <c r="M46" s="8">
        <f t="shared" si="26"/>
        <v>0</v>
      </c>
      <c r="N46" s="8">
        <f t="shared" si="26"/>
        <v>0</v>
      </c>
      <c r="O46" s="8">
        <f t="shared" si="26"/>
        <v>0</v>
      </c>
      <c r="P46" s="8">
        <f>SUM(D46:D46)</f>
        <v>1367195</v>
      </c>
      <c r="Q46" s="8">
        <v>0</v>
      </c>
    </row>
    <row r="47" spans="1:17" ht="9" customHeight="1" x14ac:dyDescent="0.15">
      <c r="A47" s="13"/>
      <c r="B47" s="16"/>
      <c r="C47" s="14"/>
      <c r="D47" s="10">
        <f>D50+D53</f>
        <v>1293555</v>
      </c>
      <c r="E47" s="10">
        <f t="shared" ref="E47:O47" si="27">E50+E53</f>
        <v>1278110</v>
      </c>
      <c r="F47" s="10">
        <f t="shared" si="27"/>
        <v>1519730</v>
      </c>
      <c r="G47" s="10">
        <f t="shared" si="27"/>
        <v>1489595</v>
      </c>
      <c r="H47" s="10">
        <f t="shared" si="27"/>
        <v>1363725</v>
      </c>
      <c r="I47" s="10">
        <f t="shared" si="27"/>
        <v>1366330</v>
      </c>
      <c r="J47" s="10">
        <f t="shared" si="27"/>
        <v>1435400</v>
      </c>
      <c r="K47" s="10">
        <f t="shared" si="27"/>
        <v>1384860</v>
      </c>
      <c r="L47" s="10">
        <f t="shared" si="27"/>
        <v>1453290</v>
      </c>
      <c r="M47" s="10">
        <f t="shared" si="27"/>
        <v>1562285</v>
      </c>
      <c r="N47" s="10">
        <f t="shared" si="27"/>
        <v>1330880</v>
      </c>
      <c r="O47" s="10">
        <f t="shared" si="27"/>
        <v>1487460</v>
      </c>
      <c r="P47" s="10">
        <f>SUM(D47:D47)</f>
        <v>1293555</v>
      </c>
      <c r="Q47" s="10">
        <f>SUM(D47:O47)</f>
        <v>16965220</v>
      </c>
    </row>
    <row r="48" spans="1:17" ht="9" customHeight="1" x14ac:dyDescent="0.15">
      <c r="A48" s="13"/>
      <c r="B48" s="16"/>
      <c r="C48" s="14"/>
      <c r="D48" s="9">
        <f t="shared" ref="D48:Q48" si="28">IF(OR(D46=0,D47=0),"- ",D46/D47*100)</f>
        <v>105.69283872738306</v>
      </c>
      <c r="E48" s="9" t="str">
        <f t="shared" si="28"/>
        <v xml:space="preserve">- </v>
      </c>
      <c r="F48" s="9" t="str">
        <f t="shared" si="28"/>
        <v xml:space="preserve">- </v>
      </c>
      <c r="G48" s="9" t="str">
        <f t="shared" si="28"/>
        <v xml:space="preserve">- </v>
      </c>
      <c r="H48" s="9" t="str">
        <f t="shared" si="28"/>
        <v xml:space="preserve">- </v>
      </c>
      <c r="I48" s="9" t="str">
        <f t="shared" si="28"/>
        <v xml:space="preserve">- </v>
      </c>
      <c r="J48" s="9" t="str">
        <f t="shared" si="28"/>
        <v xml:space="preserve">- </v>
      </c>
      <c r="K48" s="9" t="str">
        <f t="shared" si="28"/>
        <v xml:space="preserve">- </v>
      </c>
      <c r="L48" s="9" t="str">
        <f t="shared" si="28"/>
        <v xml:space="preserve">- </v>
      </c>
      <c r="M48" s="9" t="str">
        <f t="shared" si="28"/>
        <v xml:space="preserve">- </v>
      </c>
      <c r="N48" s="9" t="str">
        <f t="shared" si="28"/>
        <v xml:space="preserve">- </v>
      </c>
      <c r="O48" s="9" t="str">
        <f t="shared" si="28"/>
        <v xml:space="preserve">- </v>
      </c>
      <c r="P48" s="9">
        <f t="shared" si="28"/>
        <v>105.69283872738306</v>
      </c>
      <c r="Q48" s="9" t="str">
        <f t="shared" si="28"/>
        <v xml:space="preserve">- </v>
      </c>
    </row>
    <row r="49" spans="1:17" ht="9" customHeight="1" x14ac:dyDescent="0.15">
      <c r="A49" s="13"/>
      <c r="B49" s="16"/>
      <c r="C49" s="24" t="s">
        <v>33</v>
      </c>
      <c r="D49" s="8">
        <v>567985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SUM(D49:D49)</f>
        <v>567985</v>
      </c>
      <c r="Q49" s="8">
        <v>0</v>
      </c>
    </row>
    <row r="50" spans="1:17" ht="9" customHeight="1" x14ac:dyDescent="0.15">
      <c r="A50" s="13"/>
      <c r="B50" s="16"/>
      <c r="C50" s="24"/>
      <c r="D50" s="10">
        <v>534600</v>
      </c>
      <c r="E50" s="10">
        <v>532680</v>
      </c>
      <c r="F50" s="10">
        <v>620530</v>
      </c>
      <c r="G50" s="10">
        <v>618855</v>
      </c>
      <c r="H50" s="10">
        <v>561320</v>
      </c>
      <c r="I50" s="10">
        <v>554120</v>
      </c>
      <c r="J50" s="10">
        <v>615650</v>
      </c>
      <c r="K50" s="10">
        <v>586935</v>
      </c>
      <c r="L50" s="10">
        <v>617055</v>
      </c>
      <c r="M50" s="10">
        <v>678120</v>
      </c>
      <c r="N50" s="10">
        <v>519065</v>
      </c>
      <c r="O50" s="10">
        <v>631000</v>
      </c>
      <c r="P50" s="10">
        <f>SUM(D50:D50)</f>
        <v>534600</v>
      </c>
      <c r="Q50" s="10">
        <f>SUM(D50:O50)</f>
        <v>7069930</v>
      </c>
    </row>
    <row r="51" spans="1:17" ht="9" customHeight="1" x14ac:dyDescent="0.15">
      <c r="A51" s="13"/>
      <c r="B51" s="16"/>
      <c r="C51" s="24"/>
      <c r="D51" s="9">
        <f t="shared" ref="D51:Q51" si="29">IF(OR(D49=0,D50=0),"- ",D49/D50*100)</f>
        <v>106.24485596707819</v>
      </c>
      <c r="E51" s="9" t="str">
        <f t="shared" si="29"/>
        <v xml:space="preserve">- </v>
      </c>
      <c r="F51" s="9" t="str">
        <f t="shared" si="29"/>
        <v xml:space="preserve">- </v>
      </c>
      <c r="G51" s="9" t="str">
        <f t="shared" si="29"/>
        <v xml:space="preserve">- </v>
      </c>
      <c r="H51" s="9" t="str">
        <f t="shared" si="29"/>
        <v xml:space="preserve">- </v>
      </c>
      <c r="I51" s="9" t="str">
        <f t="shared" si="29"/>
        <v xml:space="preserve">- </v>
      </c>
      <c r="J51" s="9" t="str">
        <f t="shared" si="29"/>
        <v xml:space="preserve">- </v>
      </c>
      <c r="K51" s="9" t="str">
        <f t="shared" si="29"/>
        <v xml:space="preserve">- </v>
      </c>
      <c r="L51" s="9" t="str">
        <f t="shared" si="29"/>
        <v xml:space="preserve">- </v>
      </c>
      <c r="M51" s="9" t="str">
        <f t="shared" si="29"/>
        <v xml:space="preserve">- </v>
      </c>
      <c r="N51" s="9" t="str">
        <f t="shared" si="29"/>
        <v xml:space="preserve">- </v>
      </c>
      <c r="O51" s="9" t="str">
        <f t="shared" si="29"/>
        <v xml:space="preserve">- </v>
      </c>
      <c r="P51" s="9">
        <f t="shared" si="29"/>
        <v>106.24485596707819</v>
      </c>
      <c r="Q51" s="9" t="str">
        <f t="shared" si="29"/>
        <v xml:space="preserve">- </v>
      </c>
    </row>
    <row r="52" spans="1:17" ht="9" customHeight="1" x14ac:dyDescent="0.15">
      <c r="A52" s="13"/>
      <c r="B52" s="16"/>
      <c r="C52" s="24" t="s">
        <v>34</v>
      </c>
      <c r="D52" s="8">
        <v>799210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SUM(D52:D52)</f>
        <v>799210</v>
      </c>
      <c r="Q52" s="8">
        <v>0</v>
      </c>
    </row>
    <row r="53" spans="1:17" ht="9" customHeight="1" x14ac:dyDescent="0.15">
      <c r="A53" s="13"/>
      <c r="B53" s="16"/>
      <c r="C53" s="24"/>
      <c r="D53" s="10">
        <v>758955</v>
      </c>
      <c r="E53" s="10">
        <v>745430</v>
      </c>
      <c r="F53" s="10">
        <v>899200</v>
      </c>
      <c r="G53" s="10">
        <v>870740</v>
      </c>
      <c r="H53" s="10">
        <v>802405</v>
      </c>
      <c r="I53" s="10">
        <v>812210</v>
      </c>
      <c r="J53" s="10">
        <v>819750</v>
      </c>
      <c r="K53" s="10">
        <v>797925</v>
      </c>
      <c r="L53" s="10">
        <v>836235</v>
      </c>
      <c r="M53" s="10">
        <v>884165</v>
      </c>
      <c r="N53" s="10">
        <v>811815</v>
      </c>
      <c r="O53" s="10">
        <v>856460</v>
      </c>
      <c r="P53" s="10">
        <f>SUM(D53:D53)</f>
        <v>758955</v>
      </c>
      <c r="Q53" s="10">
        <f>SUM(D53:O53)</f>
        <v>9895290</v>
      </c>
    </row>
    <row r="54" spans="1:17" ht="9" customHeight="1" x14ac:dyDescent="0.15">
      <c r="A54" s="13"/>
      <c r="B54" s="17"/>
      <c r="C54" s="24"/>
      <c r="D54" s="9">
        <f t="shared" ref="D54:Q54" si="30">IF(OR(D52=0,D53=0),"- ",D52/D53*100)</f>
        <v>105.30400353117115</v>
      </c>
      <c r="E54" s="9" t="str">
        <f t="shared" si="30"/>
        <v xml:space="preserve">- </v>
      </c>
      <c r="F54" s="9" t="str">
        <f t="shared" si="30"/>
        <v xml:space="preserve">- </v>
      </c>
      <c r="G54" s="9" t="str">
        <f t="shared" si="30"/>
        <v xml:space="preserve">- </v>
      </c>
      <c r="H54" s="9" t="str">
        <f t="shared" si="30"/>
        <v xml:space="preserve">- </v>
      </c>
      <c r="I54" s="9" t="str">
        <f t="shared" si="30"/>
        <v xml:space="preserve">- </v>
      </c>
      <c r="J54" s="9" t="str">
        <f t="shared" si="30"/>
        <v xml:space="preserve">- </v>
      </c>
      <c r="K54" s="9" t="str">
        <f t="shared" si="30"/>
        <v xml:space="preserve">- </v>
      </c>
      <c r="L54" s="9" t="str">
        <f t="shared" si="30"/>
        <v xml:space="preserve">- </v>
      </c>
      <c r="M54" s="9" t="str">
        <f t="shared" si="30"/>
        <v xml:space="preserve">- </v>
      </c>
      <c r="N54" s="9" t="str">
        <f t="shared" si="30"/>
        <v xml:space="preserve">- </v>
      </c>
      <c r="O54" s="9" t="str">
        <f t="shared" si="30"/>
        <v xml:space="preserve">- </v>
      </c>
      <c r="P54" s="9">
        <f t="shared" si="30"/>
        <v>105.30400353117115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2026-06-24T01:47:18Z</dcterms:created>
  <dcterms:modified xsi:type="dcterms:W3CDTF">2026-06-24T01:52:46Z</dcterms:modified>
</cp:coreProperties>
</file>