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3CE25B39-EB99-421F-B55F-A1AE1E742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F34" i="1"/>
  <c r="F23" i="1"/>
  <c r="I26" i="1" s="1"/>
  <c r="I32" i="1"/>
  <c r="I31" i="1"/>
  <c r="I30" i="1"/>
  <c r="I29" i="1"/>
  <c r="I28" i="1"/>
  <c r="I27" i="1"/>
  <c r="N17" i="1"/>
  <c r="P17" i="1" s="1"/>
  <c r="F17" i="1"/>
  <c r="F6" i="1"/>
  <c r="I15" i="1" s="1"/>
  <c r="P35" i="1"/>
  <c r="M35" i="1"/>
  <c r="H35" i="1"/>
  <c r="E35" i="1"/>
  <c r="O34" i="1"/>
  <c r="O23" i="1" s="1"/>
  <c r="K34" i="1"/>
  <c r="K23" i="1" s="1"/>
  <c r="L34" i="1"/>
  <c r="L23" i="1" s="1"/>
  <c r="G34" i="1"/>
  <c r="G23" i="1" s="1"/>
  <c r="H23" i="1" s="1"/>
  <c r="H34" i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P34" i="1" l="1"/>
  <c r="M34" i="1"/>
  <c r="N23" i="1"/>
  <c r="Q35" i="1" s="1"/>
  <c r="M23" i="1"/>
  <c r="E34" i="1"/>
  <c r="C23" i="1"/>
  <c r="E23" i="1" s="1"/>
  <c r="M6" i="1"/>
  <c r="M17" i="1"/>
  <c r="N6" i="1"/>
  <c r="Q12" i="1" s="1"/>
  <c r="I17" i="1"/>
  <c r="H17" i="1"/>
  <c r="I6" i="1"/>
  <c r="H6" i="1"/>
  <c r="I16" i="1"/>
  <c r="I18" i="1"/>
  <c r="E17" i="1"/>
  <c r="E6" i="1"/>
  <c r="I8" i="1"/>
  <c r="I10" i="1"/>
  <c r="I33" i="1"/>
  <c r="I9" i="1"/>
  <c r="I11" i="1"/>
  <c r="I34" i="1"/>
  <c r="I12" i="1"/>
  <c r="I23" i="1"/>
  <c r="I35" i="1"/>
  <c r="I7" i="1"/>
  <c r="I13" i="1"/>
  <c r="I24" i="1"/>
  <c r="I14" i="1"/>
  <c r="I25" i="1"/>
  <c r="Q28" i="1" l="1"/>
  <c r="Q29" i="1"/>
  <c r="Q27" i="1"/>
  <c r="Q26" i="1"/>
  <c r="Q24" i="1"/>
  <c r="Q30" i="1"/>
  <c r="Q33" i="1"/>
  <c r="Q32" i="1"/>
  <c r="Q23" i="1"/>
  <c r="P23" i="1"/>
  <c r="Q34" i="1"/>
  <c r="Q25" i="1"/>
  <c r="Q31" i="1"/>
  <c r="Q17" i="1"/>
  <c r="Q16" i="1"/>
  <c r="Q18" i="1"/>
  <c r="Q11" i="1"/>
  <c r="Q15" i="1"/>
  <c r="Q14" i="1"/>
  <c r="Q8" i="1"/>
  <c r="P6" i="1"/>
  <c r="Q13" i="1"/>
  <c r="Q10" i="1"/>
  <c r="Q9" i="1"/>
  <c r="Q7" i="1"/>
  <c r="Q6" i="1"/>
</calcChain>
</file>

<file path=xl/sharedStrings.xml><?xml version="1.0" encoding="utf-8"?>
<sst xmlns="http://schemas.openxmlformats.org/spreadsheetml/2006/main" count="120" uniqueCount="44">
  <si>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</si>
  <si>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</si>
  <si>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</si>
  <si>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</si>
  <si>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</si>
  <si>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</si>
  <si>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</si>
  <si>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</si>
  <si>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</si>
  <si>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</si>
  <si>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</si>
  <si>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</si>
  <si>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</si>
  <si>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</si>
  <si>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</si>
  <si>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</si>
  <si>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</si>
  <si>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</si>
  <si>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</si>
  <si>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</si>
  <si>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</si>
  <si>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</si>
  <si>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再利用資材</t>
  </si>
  <si>
    <t>鋼材</t>
  </si>
  <si>
    <t>完成自動車</t>
  </si>
  <si>
    <t>電気機械</t>
  </si>
  <si>
    <t>紙・パルプ</t>
  </si>
  <si>
    <t>金属くず</t>
  </si>
  <si>
    <t>金属製品</t>
  </si>
  <si>
    <t>自動車部品</t>
  </si>
  <si>
    <t>衣服・身廻品・はきもの</t>
  </si>
  <si>
    <t>家具装備品</t>
  </si>
  <si>
    <t>製造食品</t>
  </si>
  <si>
    <t>木製品</t>
  </si>
  <si>
    <t>輸送用容器</t>
  </si>
  <si>
    <t>野菜・果物</t>
  </si>
  <si>
    <t>取合せ品</t>
  </si>
  <si>
    <t>その他日用品</t>
  </si>
  <si>
    <t>飲料</t>
  </si>
  <si>
    <t>化学薬品</t>
  </si>
  <si>
    <t>非鉄金属</t>
  </si>
  <si>
    <t>その他農産品</t>
  </si>
  <si>
    <t>その他畜産品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</si>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</sst>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distributed" vertical="center" wrapText="1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J10" sqref="J1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46023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539029</v>
      </c>
      <c r="D6" s="16">
        <f>SUBTOTAL(9,D7:D18)</f>
        <v>433534</v>
      </c>
      <c r="E6" s="17">
        <f>IF(OR(C6=0,D6=0),0,C6/D6*100)</f>
        <v>124.33373161043886</v>
      </c>
      <c r="F6" s="15">
        <f>SUBTOTAL(9,F7:F18)</f>
        <v>539029</v>
      </c>
      <c r="G6" s="16">
        <f>SUBTOTAL(9,G7:G18)</f>
        <v>433534</v>
      </c>
      <c r="H6" s="17">
        <f t="shared" ref="H6:H18" si="0">IF(OR(F6=0,G6=0),0,F6/G6*100)</f>
        <v>124.33373161043886</v>
      </c>
      <c r="I6" s="18">
        <f>IF(OR(F$6=0,F6=0),0,F6/F$6*100)</f>
        <v>100</v>
      </c>
      <c r="J6" s="14" t="s">
        <v>18</v>
      </c>
      <c r="K6" s="15">
        <f>SUBTOTAL(9,K7:K18)</f>
        <v>2126742</v>
      </c>
      <c r="L6" s="16">
        <f>SUBTOTAL(9,L7:L18)</f>
        <v>2121927</v>
      </c>
      <c r="M6" s="17">
        <f>IF(OR(K6=0,L6=0),0,K6/L6*100)</f>
        <v>100.22691638308009</v>
      </c>
      <c r="N6" s="15">
        <f>SUBTOTAL(9,N7:N18)</f>
        <v>2126742</v>
      </c>
      <c r="O6" s="16">
        <f>SUBTOTAL(9,O7:O18)</f>
        <v>2121927</v>
      </c>
      <c r="P6" s="17">
        <f t="shared" ref="P6:P18" si="1">IF(OR(N6=0,O6=0),0,N6/O6*100)</f>
        <v>100.22691638308009</v>
      </c>
      <c r="Q6" s="18">
        <f>IF(OR(N$6=0,N6=0),0,N6/N$6*100)</f>
        <v>100</v>
      </c>
    </row>
    <row r="7" spans="1:17" ht="18" customHeight="1" x14ac:dyDescent="0.15">
      <c r="A7" s="19">
        <v>1</v>
      </c>
      <c r="B7" s="54" t="s">
        <v>43</v>
      </c>
      <c r="C7" s="21">
        <v>81727</v>
      </c>
      <c r="D7" s="22">
        <v>60655</v>
      </c>
      <c r="E7" s="23">
        <f t="shared" ref="E7:E18" si="2">IF(OR(C7=0,D7=0),0,C7/D7*100)</f>
        <v>134.74074684692113</v>
      </c>
      <c r="F7" s="21">
        <v>81727</v>
      </c>
      <c r="G7" s="22">
        <v>60655</v>
      </c>
      <c r="H7" s="23">
        <f t="shared" si="0"/>
        <v>134.74074684692113</v>
      </c>
      <c r="I7" s="24">
        <f t="shared" ref="I7:I18" si="3">IF(OR(F$6=0,F7=0),0,F7/F$6*100)</f>
        <v>15.161892959376955</v>
      </c>
      <c r="J7" s="25" t="s">
        <v>30</v>
      </c>
      <c r="K7" s="21">
        <v>335287</v>
      </c>
      <c r="L7" s="22">
        <v>356976</v>
      </c>
      <c r="M7" s="23">
        <f t="shared" ref="M7:M18" si="4">IF(OR(K7=0,L7=0),0,K7/L7*100)</f>
        <v>93.924241405584681</v>
      </c>
      <c r="N7" s="21">
        <v>335287</v>
      </c>
      <c r="O7" s="22">
        <v>356976</v>
      </c>
      <c r="P7" s="23">
        <f t="shared" si="1"/>
        <v>93.924241405584681</v>
      </c>
      <c r="Q7" s="24">
        <f t="shared" ref="Q7:Q18" si="5">IF(OR(N$6=0,N7=0),0,N7/N$6*100)</f>
        <v>15.765287938076176</v>
      </c>
    </row>
    <row r="8" spans="1:17" ht="18" customHeight="1" x14ac:dyDescent="0.15">
      <c r="A8" s="26">
        <v>2</v>
      </c>
      <c r="B8" s="27" t="s">
        <v>21</v>
      </c>
      <c r="C8" s="28">
        <v>61775</v>
      </c>
      <c r="D8" s="29">
        <v>44923</v>
      </c>
      <c r="E8" s="30">
        <f t="shared" si="2"/>
        <v>137.51307793335263</v>
      </c>
      <c r="F8" s="28">
        <v>61775</v>
      </c>
      <c r="G8" s="29">
        <v>44923</v>
      </c>
      <c r="H8" s="30">
        <f t="shared" si="0"/>
        <v>137.51307793335263</v>
      </c>
      <c r="I8" s="31">
        <f t="shared" si="3"/>
        <v>11.460422352044139</v>
      </c>
      <c r="J8" s="27" t="s">
        <v>25</v>
      </c>
      <c r="K8" s="28">
        <v>270782</v>
      </c>
      <c r="L8" s="29">
        <v>281069</v>
      </c>
      <c r="M8" s="30">
        <f t="shared" si="4"/>
        <v>96.340044615379142</v>
      </c>
      <c r="N8" s="28">
        <v>270782</v>
      </c>
      <c r="O8" s="29">
        <v>281069</v>
      </c>
      <c r="P8" s="30">
        <f t="shared" si="1"/>
        <v>96.340044615379142</v>
      </c>
      <c r="Q8" s="31">
        <f t="shared" si="5"/>
        <v>12.732244907938997</v>
      </c>
    </row>
    <row r="9" spans="1:17" ht="18" customHeight="1" x14ac:dyDescent="0.15">
      <c r="A9" s="26">
        <v>3</v>
      </c>
      <c r="B9" s="27" t="s">
        <v>22</v>
      </c>
      <c r="C9" s="28">
        <v>46501</v>
      </c>
      <c r="D9" s="29">
        <v>49381</v>
      </c>
      <c r="E9" s="30">
        <f t="shared" si="2"/>
        <v>94.167797330957242</v>
      </c>
      <c r="F9" s="28">
        <v>46501</v>
      </c>
      <c r="G9" s="29">
        <v>49381</v>
      </c>
      <c r="H9" s="30">
        <f t="shared" si="0"/>
        <v>94.167797330957242</v>
      </c>
      <c r="I9" s="31">
        <f t="shared" si="3"/>
        <v>8.6268085761619506</v>
      </c>
      <c r="J9" s="55" t="s">
        <v>43</v>
      </c>
      <c r="K9" s="28">
        <v>200655</v>
      </c>
      <c r="L9" s="29">
        <v>194791</v>
      </c>
      <c r="M9" s="30">
        <f t="shared" si="4"/>
        <v>103.01040602491902</v>
      </c>
      <c r="N9" s="28">
        <v>200655</v>
      </c>
      <c r="O9" s="29">
        <v>194791</v>
      </c>
      <c r="P9" s="30">
        <f t="shared" si="1"/>
        <v>103.01040602491902</v>
      </c>
      <c r="Q9" s="31">
        <f t="shared" si="5"/>
        <v>9.4348538750821671</v>
      </c>
    </row>
    <row r="10" spans="1:17" ht="18" customHeight="1" x14ac:dyDescent="0.15">
      <c r="A10" s="26">
        <v>4</v>
      </c>
      <c r="B10" s="27" t="s">
        <v>23</v>
      </c>
      <c r="C10" s="28">
        <v>37231</v>
      </c>
      <c r="D10" s="29">
        <v>35541</v>
      </c>
      <c r="E10" s="30">
        <f t="shared" si="2"/>
        <v>104.75507160743929</v>
      </c>
      <c r="F10" s="28">
        <v>37231</v>
      </c>
      <c r="G10" s="29">
        <v>35541</v>
      </c>
      <c r="H10" s="30">
        <f t="shared" si="0"/>
        <v>104.75507160743929</v>
      </c>
      <c r="I10" s="31">
        <f t="shared" si="3"/>
        <v>6.9070495279474757</v>
      </c>
      <c r="J10" s="27" t="s">
        <v>31</v>
      </c>
      <c r="K10" s="28">
        <v>150359</v>
      </c>
      <c r="L10" s="29">
        <v>162679</v>
      </c>
      <c r="M10" s="30">
        <f t="shared" si="4"/>
        <v>92.426803705456763</v>
      </c>
      <c r="N10" s="28">
        <v>150359</v>
      </c>
      <c r="O10" s="29">
        <v>162679</v>
      </c>
      <c r="P10" s="30">
        <f t="shared" si="1"/>
        <v>92.426803705456763</v>
      </c>
      <c r="Q10" s="31">
        <f t="shared" si="5"/>
        <v>7.069921974550744</v>
      </c>
    </row>
    <row r="11" spans="1:17" ht="18" customHeight="1" x14ac:dyDescent="0.15">
      <c r="A11" s="32">
        <v>5</v>
      </c>
      <c r="B11" s="33" t="s">
        <v>24</v>
      </c>
      <c r="C11" s="34">
        <v>30892</v>
      </c>
      <c r="D11" s="35">
        <v>29048</v>
      </c>
      <c r="E11" s="36">
        <f t="shared" si="2"/>
        <v>106.34811346736437</v>
      </c>
      <c r="F11" s="34">
        <v>30892</v>
      </c>
      <c r="G11" s="35">
        <v>29048</v>
      </c>
      <c r="H11" s="36">
        <f t="shared" si="0"/>
        <v>106.34811346736437</v>
      </c>
      <c r="I11" s="37">
        <f t="shared" si="3"/>
        <v>5.731046010511494</v>
      </c>
      <c r="J11" s="33" t="s">
        <v>21</v>
      </c>
      <c r="K11" s="34">
        <v>131618</v>
      </c>
      <c r="L11" s="35">
        <v>120470</v>
      </c>
      <c r="M11" s="36">
        <f t="shared" si="4"/>
        <v>109.25375612185606</v>
      </c>
      <c r="N11" s="34">
        <v>131618</v>
      </c>
      <c r="O11" s="35">
        <v>120470</v>
      </c>
      <c r="P11" s="36">
        <f t="shared" si="1"/>
        <v>109.25375612185606</v>
      </c>
      <c r="Q11" s="37">
        <f t="shared" si="5"/>
        <v>6.1887149452072698</v>
      </c>
    </row>
    <row r="12" spans="1:17" ht="18" customHeight="1" x14ac:dyDescent="0.15">
      <c r="A12" s="19">
        <v>6</v>
      </c>
      <c r="B12" s="20" t="s">
        <v>25</v>
      </c>
      <c r="C12" s="21">
        <v>27874</v>
      </c>
      <c r="D12" s="22">
        <v>27412</v>
      </c>
      <c r="E12" s="23">
        <f t="shared" si="2"/>
        <v>101.68539325842696</v>
      </c>
      <c r="F12" s="21">
        <v>27874</v>
      </c>
      <c r="G12" s="22">
        <v>27412</v>
      </c>
      <c r="H12" s="23">
        <f t="shared" si="0"/>
        <v>101.68539325842696</v>
      </c>
      <c r="I12" s="24">
        <f t="shared" si="3"/>
        <v>5.1711503462707942</v>
      </c>
      <c r="J12" s="20" t="s">
        <v>32</v>
      </c>
      <c r="K12" s="21">
        <v>116748</v>
      </c>
      <c r="L12" s="22">
        <v>105838</v>
      </c>
      <c r="M12" s="23">
        <f t="shared" si="4"/>
        <v>110.30820688221621</v>
      </c>
      <c r="N12" s="21">
        <v>116748</v>
      </c>
      <c r="O12" s="22">
        <v>105838</v>
      </c>
      <c r="P12" s="23">
        <f t="shared" si="1"/>
        <v>110.30820688221621</v>
      </c>
      <c r="Q12" s="24">
        <f t="shared" si="5"/>
        <v>5.4895234118666014</v>
      </c>
    </row>
    <row r="13" spans="1:17" ht="18" customHeight="1" x14ac:dyDescent="0.15">
      <c r="A13" s="26">
        <v>7</v>
      </c>
      <c r="B13" s="27" t="s">
        <v>26</v>
      </c>
      <c r="C13" s="28">
        <v>25261</v>
      </c>
      <c r="D13" s="29">
        <v>16152</v>
      </c>
      <c r="E13" s="30">
        <f t="shared" si="2"/>
        <v>156.39549281822684</v>
      </c>
      <c r="F13" s="28">
        <v>25261</v>
      </c>
      <c r="G13" s="29">
        <v>16152</v>
      </c>
      <c r="H13" s="30">
        <f t="shared" si="0"/>
        <v>156.39549281822684</v>
      </c>
      <c r="I13" s="31">
        <f t="shared" si="3"/>
        <v>4.6863897860783004</v>
      </c>
      <c r="J13" s="27" t="s">
        <v>33</v>
      </c>
      <c r="K13" s="28">
        <v>110059</v>
      </c>
      <c r="L13" s="29">
        <v>74989</v>
      </c>
      <c r="M13" s="30">
        <f t="shared" si="4"/>
        <v>146.76685913934045</v>
      </c>
      <c r="N13" s="28">
        <v>110059</v>
      </c>
      <c r="O13" s="29">
        <v>74989</v>
      </c>
      <c r="P13" s="30">
        <f t="shared" si="1"/>
        <v>146.76685913934045</v>
      </c>
      <c r="Q13" s="31">
        <f t="shared" si="5"/>
        <v>5.1750047725582133</v>
      </c>
    </row>
    <row r="14" spans="1:17" ht="18" customHeight="1" x14ac:dyDescent="0.15">
      <c r="A14" s="26">
        <v>8</v>
      </c>
      <c r="B14" s="27" t="s">
        <v>27</v>
      </c>
      <c r="C14" s="28">
        <v>22549</v>
      </c>
      <c r="D14" s="29">
        <v>17629</v>
      </c>
      <c r="E14" s="30">
        <f t="shared" si="2"/>
        <v>127.9085597594872</v>
      </c>
      <c r="F14" s="28">
        <v>22549</v>
      </c>
      <c r="G14" s="29">
        <v>17629</v>
      </c>
      <c r="H14" s="30">
        <f t="shared" si="0"/>
        <v>127.9085597594872</v>
      </c>
      <c r="I14" s="31">
        <f t="shared" si="3"/>
        <v>4.1832628671184668</v>
      </c>
      <c r="J14" s="27" t="s">
        <v>28</v>
      </c>
      <c r="K14" s="28">
        <v>77234</v>
      </c>
      <c r="L14" s="29">
        <v>81885</v>
      </c>
      <c r="M14" s="30">
        <f t="shared" si="4"/>
        <v>94.320083043292428</v>
      </c>
      <c r="N14" s="28">
        <v>77234</v>
      </c>
      <c r="O14" s="29">
        <v>81885</v>
      </c>
      <c r="P14" s="30">
        <f t="shared" si="1"/>
        <v>94.320083043292428</v>
      </c>
      <c r="Q14" s="31">
        <f t="shared" si="5"/>
        <v>3.6315641483546193</v>
      </c>
    </row>
    <row r="15" spans="1:17" ht="18" customHeight="1" x14ac:dyDescent="0.15">
      <c r="A15" s="26">
        <v>9</v>
      </c>
      <c r="B15" s="27" t="s">
        <v>28</v>
      </c>
      <c r="C15" s="28">
        <v>20443</v>
      </c>
      <c r="D15" s="29">
        <v>14970</v>
      </c>
      <c r="E15" s="30">
        <f t="shared" si="2"/>
        <v>136.55978623914496</v>
      </c>
      <c r="F15" s="28">
        <v>20443</v>
      </c>
      <c r="G15" s="29">
        <v>14970</v>
      </c>
      <c r="H15" s="30">
        <f t="shared" si="0"/>
        <v>136.55978623914496</v>
      </c>
      <c r="I15" s="31">
        <f t="shared" si="3"/>
        <v>3.7925603260677994</v>
      </c>
      <c r="J15" s="27" t="s">
        <v>34</v>
      </c>
      <c r="K15" s="28">
        <v>51193</v>
      </c>
      <c r="L15" s="29">
        <v>49953</v>
      </c>
      <c r="M15" s="30">
        <f t="shared" si="4"/>
        <v>102.48233339338979</v>
      </c>
      <c r="N15" s="28">
        <v>51193</v>
      </c>
      <c r="O15" s="29">
        <v>49953</v>
      </c>
      <c r="P15" s="30">
        <f t="shared" si="1"/>
        <v>102.48233339338979</v>
      </c>
      <c r="Q15" s="31">
        <f t="shared" si="5"/>
        <v>2.4071090898660956</v>
      </c>
    </row>
    <row r="16" spans="1:17" ht="18" customHeight="1" x14ac:dyDescent="0.15">
      <c r="A16" s="32">
        <v>10</v>
      </c>
      <c r="B16" s="33" t="s">
        <v>29</v>
      </c>
      <c r="C16" s="34">
        <v>20428</v>
      </c>
      <c r="D16" s="35">
        <v>18307</v>
      </c>
      <c r="E16" s="36">
        <f t="shared" si="2"/>
        <v>111.58573223357186</v>
      </c>
      <c r="F16" s="34">
        <v>20428</v>
      </c>
      <c r="G16" s="35">
        <v>18307</v>
      </c>
      <c r="H16" s="36">
        <f t="shared" si="0"/>
        <v>111.58573223357186</v>
      </c>
      <c r="I16" s="37">
        <f t="shared" si="3"/>
        <v>3.7897775444363848</v>
      </c>
      <c r="J16" s="33" t="s">
        <v>35</v>
      </c>
      <c r="K16" s="34">
        <v>45955</v>
      </c>
      <c r="L16" s="35">
        <v>52513</v>
      </c>
      <c r="M16" s="36">
        <f t="shared" si="4"/>
        <v>87.511663778492945</v>
      </c>
      <c r="N16" s="34">
        <v>45955</v>
      </c>
      <c r="O16" s="35">
        <v>52513</v>
      </c>
      <c r="P16" s="36">
        <f t="shared" si="1"/>
        <v>87.511663778492945</v>
      </c>
      <c r="Q16" s="37">
        <f t="shared" si="5"/>
        <v>2.160816873885032</v>
      </c>
    </row>
    <row r="17" spans="1:17" ht="15" customHeight="1" x14ac:dyDescent="0.15">
      <c r="A17" s="38"/>
      <c r="B17" s="20" t="s">
        <v>5</v>
      </c>
      <c r="C17" s="21">
        <f>SUBTOTAL(9,C7:C16)</f>
        <v>374681</v>
      </c>
      <c r="D17" s="22">
        <f>SUBTOTAL(9,D7:D16)</f>
        <v>314018</v>
      </c>
      <c r="E17" s="23">
        <f t="shared" si="2"/>
        <v>119.31831933201282</v>
      </c>
      <c r="F17" s="21">
        <f>SUBTOTAL(9,F7:F16)</f>
        <v>374681</v>
      </c>
      <c r="G17" s="22">
        <f>SUBTOTAL(9,G7:G16)</f>
        <v>314018</v>
      </c>
      <c r="H17" s="23">
        <f t="shared" si="0"/>
        <v>119.31831933201282</v>
      </c>
      <c r="I17" s="24">
        <f t="shared" si="3"/>
        <v>69.510360296013758</v>
      </c>
      <c r="J17" s="20" t="s">
        <v>5</v>
      </c>
      <c r="K17" s="21">
        <f>SUBTOTAL(9,K7:K16)</f>
        <v>1489890</v>
      </c>
      <c r="L17" s="22">
        <f>SUBTOTAL(9,L7:L16)</f>
        <v>1481163</v>
      </c>
      <c r="M17" s="23">
        <f t="shared" si="4"/>
        <v>100.58919916309009</v>
      </c>
      <c r="N17" s="21">
        <f>SUBTOTAL(9,N7:N16)</f>
        <v>1489890</v>
      </c>
      <c r="O17" s="22">
        <f>SUBTOTAL(9,O7:O16)</f>
        <v>1481163</v>
      </c>
      <c r="P17" s="23">
        <f t="shared" si="1"/>
        <v>100.58919916309009</v>
      </c>
      <c r="Q17" s="24">
        <f t="shared" si="5"/>
        <v>70.055041937385923</v>
      </c>
    </row>
    <row r="18" spans="1:17" ht="15" customHeight="1" x14ac:dyDescent="0.15">
      <c r="A18" s="39"/>
      <c r="B18" s="33" t="s">
        <v>6</v>
      </c>
      <c r="C18" s="34">
        <v>164348</v>
      </c>
      <c r="D18" s="35">
        <v>119516</v>
      </c>
      <c r="E18" s="36">
        <f t="shared" si="2"/>
        <v>137.51129555875363</v>
      </c>
      <c r="F18" s="34">
        <v>164348</v>
      </c>
      <c r="G18" s="35">
        <v>119516</v>
      </c>
      <c r="H18" s="36">
        <f t="shared" si="0"/>
        <v>137.51129555875363</v>
      </c>
      <c r="I18" s="37">
        <f t="shared" si="3"/>
        <v>30.489639703986242</v>
      </c>
      <c r="J18" s="33" t="s">
        <v>6</v>
      </c>
      <c r="K18" s="34">
        <v>636852</v>
      </c>
      <c r="L18" s="35">
        <v>640764</v>
      </c>
      <c r="M18" s="36">
        <f t="shared" si="4"/>
        <v>99.389478809670948</v>
      </c>
      <c r="N18" s="34">
        <v>636852</v>
      </c>
      <c r="O18" s="35">
        <v>640764</v>
      </c>
      <c r="P18" s="36">
        <f t="shared" si="1"/>
        <v>99.389478809670948</v>
      </c>
      <c r="Q18" s="37">
        <f t="shared" si="5"/>
        <v>29.944958062614084</v>
      </c>
    </row>
    <row r="19" spans="1:17" ht="12.9" customHeight="1" x14ac:dyDescent="0.15">
      <c r="A19" s="49">
        <v>46023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200264</v>
      </c>
      <c r="D23" s="16">
        <f>SUBTOTAL(9,D24:D35)</f>
        <v>170040</v>
      </c>
      <c r="E23" s="17">
        <f>IF(OR(C23=0,D23=0),0,C23/D23*100)</f>
        <v>117.7746412608798</v>
      </c>
      <c r="F23" s="15">
        <f>SUBTOTAL(9,F24:F35)</f>
        <v>200264</v>
      </c>
      <c r="G23" s="16">
        <f>SUBTOTAL(9,G24:G35)</f>
        <v>170040</v>
      </c>
      <c r="H23" s="17">
        <f t="shared" ref="H23:H35" si="6">IF(OR(F23=0,G23=0),0,F23/G23*100)</f>
        <v>117.7746412608798</v>
      </c>
      <c r="I23" s="18">
        <f>IF(OR(F$23=0,F23=0),0,F23/F$23*100)</f>
        <v>100</v>
      </c>
      <c r="J23" s="14" t="s">
        <v>18</v>
      </c>
      <c r="K23" s="15">
        <f>SUBTOTAL(9,K24:K35)</f>
        <v>38631</v>
      </c>
      <c r="L23" s="16">
        <f>SUBTOTAL(9,L24:L35)</f>
        <v>34648</v>
      </c>
      <c r="M23" s="17">
        <f>IF(OR(K23=0,L23=0),0,K23/L23*100)</f>
        <v>111.49561302239668</v>
      </c>
      <c r="N23" s="15">
        <f>SUBTOTAL(9,N24:N35)</f>
        <v>38631</v>
      </c>
      <c r="O23" s="16">
        <f>SUBTOTAL(9,O24:O35)</f>
        <v>34648</v>
      </c>
      <c r="P23" s="17">
        <f t="shared" ref="P23:P35" si="7">IF(OR(N23=0,O23=0),0,N23/O23*100)</f>
        <v>111.49561302239668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176946</v>
      </c>
      <c r="D24" s="22">
        <v>152298</v>
      </c>
      <c r="E24" s="23">
        <f t="shared" ref="E24:E35" si="8">IF(OR(C24=0,D24=0),0,C24/D24*100)</f>
        <v>116.18406019777017</v>
      </c>
      <c r="F24" s="21">
        <v>176946</v>
      </c>
      <c r="G24" s="22">
        <v>152298</v>
      </c>
      <c r="H24" s="23">
        <f t="shared" si="6"/>
        <v>116.18406019777017</v>
      </c>
      <c r="I24" s="24">
        <f t="shared" ref="I24:I35" si="9">IF(OR(F$23=0,F24=0),0,F24/F$23*100)</f>
        <v>88.356369592138378</v>
      </c>
      <c r="J24" s="20" t="s">
        <v>36</v>
      </c>
      <c r="K24" s="21">
        <v>34145</v>
      </c>
      <c r="L24" s="22">
        <v>30217</v>
      </c>
      <c r="M24" s="23">
        <f t="shared" ref="M24:M35" si="10">IF(OR(K24=0,L24=0),0,K24/L24*100)</f>
        <v>112.99930502697157</v>
      </c>
      <c r="N24" s="21">
        <v>34145</v>
      </c>
      <c r="O24" s="22">
        <v>30217</v>
      </c>
      <c r="P24" s="23">
        <f t="shared" si="7"/>
        <v>112.99930502697157</v>
      </c>
      <c r="Q24" s="24">
        <f t="shared" ref="Q24:Q35" si="11">IF(OR(N$23=0,N24=0),0,N24/N$23*100)</f>
        <v>88.387564391291974</v>
      </c>
    </row>
    <row r="25" spans="1:17" ht="18" customHeight="1" x14ac:dyDescent="0.15">
      <c r="A25" s="26">
        <v>2</v>
      </c>
      <c r="B25" s="27" t="s">
        <v>37</v>
      </c>
      <c r="C25" s="28">
        <v>13908</v>
      </c>
      <c r="D25" s="29">
        <v>6224</v>
      </c>
      <c r="E25" s="30">
        <f t="shared" si="8"/>
        <v>223.45758354755785</v>
      </c>
      <c r="F25" s="28">
        <v>13908</v>
      </c>
      <c r="G25" s="29">
        <v>6224</v>
      </c>
      <c r="H25" s="30">
        <f t="shared" si="6"/>
        <v>223.45758354755785</v>
      </c>
      <c r="I25" s="31">
        <f t="shared" si="9"/>
        <v>6.9448328206767069</v>
      </c>
      <c r="J25" s="27" t="s">
        <v>28</v>
      </c>
      <c r="K25" s="28">
        <v>1394</v>
      </c>
      <c r="L25" s="29">
        <v>1352</v>
      </c>
      <c r="M25" s="30">
        <f t="shared" si="10"/>
        <v>103.10650887573965</v>
      </c>
      <c r="N25" s="28">
        <v>1394</v>
      </c>
      <c r="O25" s="29">
        <v>1352</v>
      </c>
      <c r="P25" s="30">
        <f t="shared" si="7"/>
        <v>103.10650887573965</v>
      </c>
      <c r="Q25" s="31">
        <f t="shared" si="11"/>
        <v>3.608500944837048</v>
      </c>
    </row>
    <row r="26" spans="1:17" ht="18" customHeight="1" x14ac:dyDescent="0.15">
      <c r="A26" s="26">
        <v>3</v>
      </c>
      <c r="B26" s="27" t="s">
        <v>32</v>
      </c>
      <c r="C26" s="28">
        <v>6880</v>
      </c>
      <c r="D26" s="29">
        <v>5916</v>
      </c>
      <c r="E26" s="30">
        <f t="shared" si="8"/>
        <v>116.2947937795808</v>
      </c>
      <c r="F26" s="28">
        <v>6880</v>
      </c>
      <c r="G26" s="29">
        <v>5916</v>
      </c>
      <c r="H26" s="30">
        <f t="shared" si="6"/>
        <v>116.2947937795808</v>
      </c>
      <c r="I26" s="31">
        <f t="shared" si="9"/>
        <v>3.43546518595454</v>
      </c>
      <c r="J26" s="27" t="s">
        <v>37</v>
      </c>
      <c r="K26" s="28">
        <v>1038</v>
      </c>
      <c r="L26" s="29">
        <v>1318</v>
      </c>
      <c r="M26" s="30">
        <f t="shared" si="10"/>
        <v>78.755690440060704</v>
      </c>
      <c r="N26" s="28">
        <v>1038</v>
      </c>
      <c r="O26" s="29">
        <v>1318</v>
      </c>
      <c r="P26" s="30">
        <f t="shared" si="7"/>
        <v>78.755690440060704</v>
      </c>
      <c r="Q26" s="31">
        <f t="shared" si="11"/>
        <v>2.6869612487380601</v>
      </c>
    </row>
    <row r="27" spans="1:17" ht="18" customHeight="1" x14ac:dyDescent="0.15">
      <c r="A27" s="26">
        <v>4</v>
      </c>
      <c r="B27" s="27" t="s">
        <v>38</v>
      </c>
      <c r="C27" s="28">
        <v>660</v>
      </c>
      <c r="D27" s="29">
        <v>830</v>
      </c>
      <c r="E27" s="30">
        <f t="shared" si="8"/>
        <v>79.518072289156621</v>
      </c>
      <c r="F27" s="28">
        <v>660</v>
      </c>
      <c r="G27" s="29">
        <v>830</v>
      </c>
      <c r="H27" s="30">
        <f t="shared" si="6"/>
        <v>79.518072289156621</v>
      </c>
      <c r="I27" s="31">
        <f t="shared" si="9"/>
        <v>0.3295649742340111</v>
      </c>
      <c r="J27" s="27" t="s">
        <v>41</v>
      </c>
      <c r="K27" s="28">
        <v>880</v>
      </c>
      <c r="L27" s="29">
        <v>890</v>
      </c>
      <c r="M27" s="30">
        <f t="shared" si="10"/>
        <v>98.876404494382015</v>
      </c>
      <c r="N27" s="28">
        <v>880</v>
      </c>
      <c r="O27" s="29">
        <v>890</v>
      </c>
      <c r="P27" s="30">
        <f t="shared" si="7"/>
        <v>98.876404494382015</v>
      </c>
      <c r="Q27" s="31">
        <f t="shared" si="11"/>
        <v>2.2779632937278351</v>
      </c>
    </row>
    <row r="28" spans="1:17" ht="18" customHeight="1" x14ac:dyDescent="0.15">
      <c r="A28" s="32">
        <v>5</v>
      </c>
      <c r="B28" s="33" t="s">
        <v>35</v>
      </c>
      <c r="C28" s="34">
        <v>560</v>
      </c>
      <c r="D28" s="35">
        <v>480</v>
      </c>
      <c r="E28" s="36">
        <f t="shared" si="8"/>
        <v>116.66666666666667</v>
      </c>
      <c r="F28" s="34">
        <v>560</v>
      </c>
      <c r="G28" s="35">
        <v>480</v>
      </c>
      <c r="H28" s="36">
        <f t="shared" si="6"/>
        <v>116.66666666666667</v>
      </c>
      <c r="I28" s="37">
        <f t="shared" si="9"/>
        <v>0.27963088722885787</v>
      </c>
      <c r="J28" s="33" t="s">
        <v>32</v>
      </c>
      <c r="K28" s="34">
        <v>790</v>
      </c>
      <c r="L28" s="35">
        <v>478</v>
      </c>
      <c r="M28" s="36">
        <f t="shared" si="10"/>
        <v>165.27196652719664</v>
      </c>
      <c r="N28" s="34">
        <v>790</v>
      </c>
      <c r="O28" s="35">
        <v>478</v>
      </c>
      <c r="P28" s="36">
        <f t="shared" si="7"/>
        <v>165.27196652719664</v>
      </c>
      <c r="Q28" s="37">
        <f t="shared" si="11"/>
        <v>2.0449897750511248</v>
      </c>
    </row>
    <row r="29" spans="1:17" ht="18" customHeight="1" x14ac:dyDescent="0.15">
      <c r="A29" s="19">
        <v>6</v>
      </c>
      <c r="B29" s="20" t="s">
        <v>26</v>
      </c>
      <c r="C29" s="21">
        <v>440</v>
      </c>
      <c r="D29" s="22">
        <v>560</v>
      </c>
      <c r="E29" s="23">
        <f t="shared" si="8"/>
        <v>78.571428571428569</v>
      </c>
      <c r="F29" s="21">
        <v>440</v>
      </c>
      <c r="G29" s="22">
        <v>560</v>
      </c>
      <c r="H29" s="23">
        <f t="shared" si="6"/>
        <v>78.571428571428569</v>
      </c>
      <c r="I29" s="24">
        <f t="shared" si="9"/>
        <v>0.21970998282267407</v>
      </c>
      <c r="J29" s="20" t="s">
        <v>35</v>
      </c>
      <c r="K29" s="21">
        <v>225</v>
      </c>
      <c r="L29" s="22">
        <v>320</v>
      </c>
      <c r="M29" s="23">
        <f t="shared" si="10"/>
        <v>70.3125</v>
      </c>
      <c r="N29" s="21">
        <v>225</v>
      </c>
      <c r="O29" s="22">
        <v>320</v>
      </c>
      <c r="P29" s="23">
        <f t="shared" si="7"/>
        <v>70.3125</v>
      </c>
      <c r="Q29" s="24">
        <f t="shared" si="11"/>
        <v>0.58243379669177597</v>
      </c>
    </row>
    <row r="30" spans="1:17" ht="18" customHeight="1" x14ac:dyDescent="0.15">
      <c r="A30" s="26">
        <v>7</v>
      </c>
      <c r="B30" s="27" t="s">
        <v>39</v>
      </c>
      <c r="C30" s="28">
        <v>368</v>
      </c>
      <c r="D30" s="29">
        <v>464</v>
      </c>
      <c r="E30" s="30">
        <f t="shared" si="8"/>
        <v>79.310344827586206</v>
      </c>
      <c r="F30" s="28">
        <v>368</v>
      </c>
      <c r="G30" s="29">
        <v>464</v>
      </c>
      <c r="H30" s="30">
        <f t="shared" si="6"/>
        <v>79.310344827586206</v>
      </c>
      <c r="I30" s="31">
        <f t="shared" si="9"/>
        <v>0.18375744017896375</v>
      </c>
      <c r="J30" s="27" t="s">
        <v>42</v>
      </c>
      <c r="K30" s="28">
        <v>159</v>
      </c>
      <c r="L30" s="29">
        <v>73</v>
      </c>
      <c r="M30" s="30">
        <f t="shared" si="10"/>
        <v>217.80821917808217</v>
      </c>
      <c r="N30" s="28">
        <v>159</v>
      </c>
      <c r="O30" s="29">
        <v>73</v>
      </c>
      <c r="P30" s="30">
        <f t="shared" si="7"/>
        <v>217.80821917808217</v>
      </c>
      <c r="Q30" s="31">
        <f t="shared" si="11"/>
        <v>0.41158654966218838</v>
      </c>
    </row>
    <row r="31" spans="1:17" ht="18" customHeight="1" x14ac:dyDescent="0.15">
      <c r="A31" s="26">
        <v>8</v>
      </c>
      <c r="B31" s="27" t="s">
        <v>40</v>
      </c>
      <c r="C31" s="28">
        <v>312</v>
      </c>
      <c r="D31" s="29">
        <v>1001</v>
      </c>
      <c r="E31" s="30">
        <f t="shared" si="8"/>
        <v>31.168831168831169</v>
      </c>
      <c r="F31" s="28">
        <v>312</v>
      </c>
      <c r="G31" s="29">
        <v>1001</v>
      </c>
      <c r="H31" s="30">
        <f t="shared" si="6"/>
        <v>31.168831168831169</v>
      </c>
      <c r="I31" s="31">
        <f t="shared" si="9"/>
        <v>0.15579435145607798</v>
      </c>
      <c r="J31" s="27"/>
      <c r="K31" s="28">
        <v>0</v>
      </c>
      <c r="L31" s="29"/>
      <c r="M31" s="30">
        <f t="shared" si="10"/>
        <v>0</v>
      </c>
      <c r="N31" s="28">
        <v>0</v>
      </c>
      <c r="O31" s="29"/>
      <c r="P31" s="30">
        <f t="shared" si="7"/>
        <v>0</v>
      </c>
      <c r="Q31" s="31">
        <f t="shared" si="11"/>
        <v>0</v>
      </c>
    </row>
    <row r="32" spans="1:17" ht="18" customHeight="1" x14ac:dyDescent="0.15">
      <c r="A32" s="26">
        <v>9</v>
      </c>
      <c r="B32" s="27" t="s">
        <v>25</v>
      </c>
      <c r="C32" s="28">
        <v>170</v>
      </c>
      <c r="D32" s="29">
        <v>428</v>
      </c>
      <c r="E32" s="30">
        <f t="shared" si="8"/>
        <v>39.719626168224295</v>
      </c>
      <c r="F32" s="28">
        <v>170</v>
      </c>
      <c r="G32" s="29">
        <v>428</v>
      </c>
      <c r="H32" s="30">
        <f t="shared" si="6"/>
        <v>39.719626168224295</v>
      </c>
      <c r="I32" s="31">
        <f t="shared" si="9"/>
        <v>8.4887947908760447E-2</v>
      </c>
      <c r="J32" s="27"/>
      <c r="K32" s="28">
        <v>0</v>
      </c>
      <c r="L32" s="29"/>
      <c r="M32" s="30">
        <f t="shared" si="10"/>
        <v>0</v>
      </c>
      <c r="N32" s="28">
        <v>0</v>
      </c>
      <c r="O32" s="29"/>
      <c r="P32" s="30">
        <f t="shared" si="7"/>
        <v>0</v>
      </c>
      <c r="Q32" s="31">
        <f t="shared" si="11"/>
        <v>0</v>
      </c>
    </row>
    <row r="33" spans="1:17" ht="18" customHeight="1" x14ac:dyDescent="0.15">
      <c r="A33" s="32">
        <v>10</v>
      </c>
      <c r="B33" s="33" t="s">
        <v>28</v>
      </c>
      <c r="C33" s="34">
        <v>20</v>
      </c>
      <c r="D33" s="35">
        <v>50</v>
      </c>
      <c r="E33" s="36">
        <f t="shared" si="8"/>
        <v>40</v>
      </c>
      <c r="F33" s="34">
        <v>20</v>
      </c>
      <c r="G33" s="35">
        <v>50</v>
      </c>
      <c r="H33" s="36">
        <f t="shared" si="6"/>
        <v>40</v>
      </c>
      <c r="I33" s="37">
        <f t="shared" si="9"/>
        <v>9.9868174010306395E-3</v>
      </c>
      <c r="J33" s="33"/>
      <c r="K33" s="34">
        <v>0</v>
      </c>
      <c r="L33" s="35"/>
      <c r="M33" s="36">
        <f t="shared" si="10"/>
        <v>0</v>
      </c>
      <c r="N33" s="34">
        <v>0</v>
      </c>
      <c r="O33" s="35"/>
      <c r="P33" s="36">
        <f t="shared" si="7"/>
        <v>0</v>
      </c>
      <c r="Q33" s="37">
        <f t="shared" si="11"/>
        <v>0</v>
      </c>
    </row>
    <row r="34" spans="1:17" ht="15" customHeight="1" x14ac:dyDescent="0.15">
      <c r="A34" s="38"/>
      <c r="B34" s="20" t="s">
        <v>5</v>
      </c>
      <c r="C34" s="21">
        <f>SUBTOTAL(9,C24:C33)</f>
        <v>200264</v>
      </c>
      <c r="D34" s="22">
        <f>SUBTOTAL(9,D24:D33)</f>
        <v>168251</v>
      </c>
      <c r="E34" s="23">
        <f t="shared" si="8"/>
        <v>119.0269300033878</v>
      </c>
      <c r="F34" s="21">
        <f>SUBTOTAL(9,F24:F33)</f>
        <v>200264</v>
      </c>
      <c r="G34" s="22">
        <f>SUBTOTAL(9,G24:G33)</f>
        <v>168251</v>
      </c>
      <c r="H34" s="23">
        <f t="shared" si="6"/>
        <v>119.0269300033878</v>
      </c>
      <c r="I34" s="24">
        <f t="shared" si="9"/>
        <v>100</v>
      </c>
      <c r="J34" s="20" t="s">
        <v>5</v>
      </c>
      <c r="K34" s="21">
        <f>SUBTOTAL(9,K24:K33)</f>
        <v>38631</v>
      </c>
      <c r="L34" s="22">
        <f>SUBTOTAL(9,L24:L33)</f>
        <v>34648</v>
      </c>
      <c r="M34" s="23">
        <f t="shared" si="10"/>
        <v>111.49561302239668</v>
      </c>
      <c r="N34" s="21">
        <f>SUBTOTAL(9,N24:N33)</f>
        <v>38631</v>
      </c>
      <c r="O34" s="22">
        <f>SUBTOTAL(9,O24:O33)</f>
        <v>34648</v>
      </c>
      <c r="P34" s="23">
        <f t="shared" si="7"/>
        <v>111.49561302239668</v>
      </c>
      <c r="Q34" s="24">
        <f t="shared" si="11"/>
        <v>100</v>
      </c>
    </row>
    <row r="35" spans="1:17" ht="15" customHeight="1" x14ac:dyDescent="0.15">
      <c r="A35" s="39"/>
      <c r="B35" s="33" t="s">
        <v>6</v>
      </c>
      <c r="C35" s="34">
        <v>0</v>
      </c>
      <c r="D35" s="35">
        <v>1789</v>
      </c>
      <c r="E35" s="36">
        <f t="shared" si="8"/>
        <v>0</v>
      </c>
      <c r="F35" s="34">
        <v>0</v>
      </c>
      <c r="G35" s="35">
        <v>1789</v>
      </c>
      <c r="H35" s="36">
        <f t="shared" si="6"/>
        <v>0</v>
      </c>
      <c r="I35" s="37">
        <f t="shared" si="9"/>
        <v>0</v>
      </c>
      <c r="J35" s="33" t="s">
        <v>6</v>
      </c>
      <c r="K35" s="34">
        <v>0</v>
      </c>
      <c r="L35" s="35">
        <v>0</v>
      </c>
      <c r="M35" s="36">
        <f t="shared" si="10"/>
        <v>0</v>
      </c>
      <c r="N35" s="34">
        <v>0</v>
      </c>
      <c r="O35" s="35">
        <v>0</v>
      </c>
      <c r="P35" s="36">
        <f t="shared" si="7"/>
        <v>0</v>
      </c>
      <c r="Q35" s="37">
        <f t="shared" si="11"/>
        <v>0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2026-06-24T02:09:00Z</dcterms:created>
  <dcterms:modified xsi:type="dcterms:W3CDTF">2026-06-24T02:12:32Z</dcterms:modified>
</cp:coreProperties>
</file>