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4_{89DC9DAE-4312-419C-99A3-66EB201F7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3" l="1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D7" i="13"/>
  <c r="D8" i="13" s="1"/>
  <c r="C7" i="13" l="1"/>
  <c r="C8" i="13" s="1"/>
  <c r="B7" i="13"/>
  <c r="B8" i="13" s="1"/>
  <c r="E8" i="13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<sst xmlns="http://schemas.openxmlformats.org/spreadsheetml/2006/main" count="36" uniqueCount="18">
  <si>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</si>
  <si>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</si>
  <si>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</si>
  <si>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</si>
  <si>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</si>
  <si>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2026年 1月 ～ 1月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</si>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</sst>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Border="1"/>
    <xf numFmtId="0" fontId="2" fillId="0" borderId="8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 justifyLastLine="1"/>
    </xf>
    <xf numFmtId="176" fontId="3" fillId="0" borderId="5" xfId="0" applyNumberFormat="1" applyFont="1" applyBorder="1" applyAlignment="1">
      <alignment vertical="center" justifyLastLine="1"/>
    </xf>
    <xf numFmtId="176" fontId="3" fillId="0" borderId="16" xfId="0" applyNumberFormat="1" applyFont="1" applyBorder="1" applyAlignment="1">
      <alignment vertical="center" justifyLastLine="1"/>
    </xf>
    <xf numFmtId="177" fontId="3" fillId="0" borderId="6" xfId="0" applyNumberFormat="1" applyFont="1" applyBorder="1" applyAlignment="1">
      <alignment horizontal="right" vertical="center" justifyLastLine="1"/>
    </xf>
    <xf numFmtId="177" fontId="3" fillId="0" borderId="7" xfId="0" applyNumberFormat="1" applyFont="1" applyBorder="1" applyAlignment="1">
      <alignment horizontal="right" vertical="center" justifyLastLine="1"/>
    </xf>
    <xf numFmtId="177" fontId="3" fillId="0" borderId="17" xfId="0" applyNumberFormat="1" applyFont="1" applyBorder="1" applyAlignment="1">
      <alignment horizontal="right" vertical="center" justifyLastLine="1"/>
    </xf>
    <xf numFmtId="176" fontId="3" fillId="0" borderId="10" xfId="0" applyNumberFormat="1" applyFont="1" applyBorder="1" applyAlignment="1">
      <alignment vertical="center" justifyLastLine="1"/>
    </xf>
    <xf numFmtId="176" fontId="3" fillId="0" borderId="3" xfId="0" applyNumberFormat="1" applyFont="1" applyBorder="1" applyAlignment="1">
      <alignment vertical="center" justifyLastLine="1"/>
    </xf>
    <xf numFmtId="176" fontId="3" fillId="0" borderId="2" xfId="0" applyNumberFormat="1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BreakPreview" zoomScaleNormal="75" zoomScaleSheetLayoutView="100" workbookViewId="0">
      <selection activeCell="G5" sqref="G5"/>
    </sheetView>
  </sheetViews>
  <sheetFormatPr defaultColWidth="9" defaultRowHeight="13.2" x14ac:dyDescent="0.2"/>
  <cols>
    <col min="1" max="1" width="22.21875" style="2" customWidth="1"/>
    <col min="2" max="21" width="21.664062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2.2" customHeight="1" x14ac:dyDescent="0.2">
      <c r="A2" s="6"/>
      <c r="B2" s="10" t="s">
        <v>4</v>
      </c>
      <c r="C2" s="9"/>
      <c r="D2" s="8" t="s">
        <v>6</v>
      </c>
      <c r="E2" s="9"/>
      <c r="F2" s="8" t="s">
        <v>7</v>
      </c>
      <c r="G2" s="9"/>
      <c r="H2" s="8" t="s">
        <v>8</v>
      </c>
      <c r="I2" s="9"/>
      <c r="J2" s="8" t="s">
        <v>9</v>
      </c>
      <c r="K2" s="9"/>
      <c r="L2" s="10" t="s">
        <v>10</v>
      </c>
      <c r="M2" s="9"/>
      <c r="N2" s="8" t="s">
        <v>11</v>
      </c>
      <c r="O2" s="9"/>
      <c r="P2" s="8" t="s">
        <v>12</v>
      </c>
      <c r="Q2" s="9"/>
      <c r="R2" s="8" t="s">
        <v>13</v>
      </c>
      <c r="S2" s="9"/>
      <c r="T2" s="8" t="s">
        <v>14</v>
      </c>
      <c r="U2" s="9"/>
    </row>
    <row r="3" spans="1:21" ht="22.2" customHeight="1" x14ac:dyDescent="0.2">
      <c r="A3" s="7" t="s">
        <v>0</v>
      </c>
      <c r="B3" s="3" t="s">
        <v>2</v>
      </c>
      <c r="C3" s="4" t="s">
        <v>3</v>
      </c>
      <c r="D3" s="3" t="s">
        <v>2</v>
      </c>
      <c r="E3" s="4" t="s">
        <v>3</v>
      </c>
      <c r="F3" s="3" t="s">
        <v>2</v>
      </c>
      <c r="G3" s="4" t="s">
        <v>3</v>
      </c>
      <c r="H3" s="3" t="s">
        <v>2</v>
      </c>
      <c r="I3" s="4" t="s">
        <v>3</v>
      </c>
      <c r="J3" s="3" t="s">
        <v>2</v>
      </c>
      <c r="K3" s="4" t="s">
        <v>3</v>
      </c>
      <c r="L3" s="3" t="s">
        <v>2</v>
      </c>
      <c r="M3" s="4" t="s">
        <v>3</v>
      </c>
      <c r="N3" s="3" t="s">
        <v>2</v>
      </c>
      <c r="O3" s="4" t="s">
        <v>3</v>
      </c>
      <c r="P3" s="3" t="s">
        <v>2</v>
      </c>
      <c r="Q3" s="4" t="s">
        <v>3</v>
      </c>
      <c r="R3" s="3" t="s">
        <v>2</v>
      </c>
      <c r="S3" s="4" t="s">
        <v>3</v>
      </c>
      <c r="T3" s="3" t="s">
        <v>2</v>
      </c>
      <c r="U3" s="4" t="s">
        <v>3</v>
      </c>
    </row>
    <row r="4" spans="1:21" s="5" customFormat="1" ht="54.6" customHeight="1" x14ac:dyDescent="0.2">
      <c r="A4" s="11" t="s">
        <v>15</v>
      </c>
      <c r="B4" s="16">
        <f>SUMIF(D3:U3,"隻数",D4:U4)</f>
        <v>3206</v>
      </c>
      <c r="C4" s="17">
        <f>SUMIF(D3:U3,"総トン数",D4:U4)</f>
        <v>48544779</v>
      </c>
      <c r="D4" s="16">
        <v>41</v>
      </c>
      <c r="E4" s="17">
        <v>3120056</v>
      </c>
      <c r="F4" s="16">
        <v>42</v>
      </c>
      <c r="G4" s="17">
        <v>2632883</v>
      </c>
      <c r="H4" s="16">
        <v>8</v>
      </c>
      <c r="I4" s="17">
        <v>145434</v>
      </c>
      <c r="J4" s="16">
        <v>902</v>
      </c>
      <c r="K4" s="17">
        <v>15520538</v>
      </c>
      <c r="L4" s="18">
        <v>158</v>
      </c>
      <c r="M4" s="17">
        <v>4707564</v>
      </c>
      <c r="N4" s="16">
        <v>133</v>
      </c>
      <c r="O4" s="17">
        <v>3167101</v>
      </c>
      <c r="P4" s="16">
        <v>409</v>
      </c>
      <c r="Q4" s="17">
        <v>3827624</v>
      </c>
      <c r="R4" s="16">
        <v>1385</v>
      </c>
      <c r="S4" s="17">
        <v>13477489</v>
      </c>
      <c r="T4" s="16">
        <v>128</v>
      </c>
      <c r="U4" s="17">
        <v>1946090</v>
      </c>
    </row>
    <row r="5" spans="1:21" s="5" customFormat="1" ht="54.6" customHeight="1" x14ac:dyDescent="0.2">
      <c r="A5" s="11" t="s">
        <v>16</v>
      </c>
      <c r="B5" s="16">
        <f>SUMIF(D3:U3,"隻数",D5:U5)</f>
        <v>3119</v>
      </c>
      <c r="C5" s="17">
        <f>SUMIF(D3:U3,"総トン数",D5:U5)</f>
        <v>47128650</v>
      </c>
      <c r="D5" s="16">
        <v>44</v>
      </c>
      <c r="E5" s="17">
        <v>3171989</v>
      </c>
      <c r="F5" s="16">
        <v>39</v>
      </c>
      <c r="G5" s="17">
        <v>2598544</v>
      </c>
      <c r="H5" s="16">
        <v>0</v>
      </c>
      <c r="I5" s="17">
        <v>0</v>
      </c>
      <c r="J5" s="16">
        <v>827</v>
      </c>
      <c r="K5" s="17">
        <v>14304878</v>
      </c>
      <c r="L5" s="18">
        <v>152</v>
      </c>
      <c r="M5" s="17">
        <v>4291081</v>
      </c>
      <c r="N5" s="16">
        <v>163</v>
      </c>
      <c r="O5" s="17">
        <v>3379112</v>
      </c>
      <c r="P5" s="16">
        <v>390</v>
      </c>
      <c r="Q5" s="17">
        <v>4211072</v>
      </c>
      <c r="R5" s="16">
        <v>1373</v>
      </c>
      <c r="S5" s="17">
        <v>13350914</v>
      </c>
      <c r="T5" s="16">
        <v>131</v>
      </c>
      <c r="U5" s="17">
        <v>1821060</v>
      </c>
    </row>
    <row r="6" spans="1:21" s="5" customFormat="1" ht="54.6" hidden="1" customHeight="1" x14ac:dyDescent="0.2">
      <c r="A6" s="12" t="s">
        <v>1</v>
      </c>
      <c r="B6" s="16">
        <f>SUMIF(D3:U3,"隻数",D6:U6)</f>
        <v>228</v>
      </c>
      <c r="C6" s="17">
        <f>SUMIF(D3:U3,"総トン数",D6:U6)</f>
        <v>3308514</v>
      </c>
      <c r="D6" s="16">
        <v>3</v>
      </c>
      <c r="E6" s="17">
        <v>193850</v>
      </c>
      <c r="F6" s="16">
        <v>2</v>
      </c>
      <c r="G6" s="17">
        <v>126573</v>
      </c>
      <c r="H6" s="16">
        <v>0</v>
      </c>
      <c r="I6" s="17">
        <v>0</v>
      </c>
      <c r="J6" s="16">
        <v>57</v>
      </c>
      <c r="K6" s="17">
        <v>940339</v>
      </c>
      <c r="L6" s="18">
        <v>12</v>
      </c>
      <c r="M6" s="17">
        <v>326607</v>
      </c>
      <c r="N6" s="16">
        <v>10</v>
      </c>
      <c r="O6" s="17">
        <v>224893</v>
      </c>
      <c r="P6" s="16">
        <v>28</v>
      </c>
      <c r="Q6" s="17">
        <v>320698</v>
      </c>
      <c r="R6" s="16">
        <v>106</v>
      </c>
      <c r="S6" s="17">
        <v>1007796</v>
      </c>
      <c r="T6" s="16">
        <v>10</v>
      </c>
      <c r="U6" s="17">
        <v>167758</v>
      </c>
    </row>
    <row r="7" spans="1:21" s="5" customFormat="1" ht="54.6" customHeight="1" x14ac:dyDescent="0.2">
      <c r="A7" s="13" t="s">
        <v>17</v>
      </c>
      <c r="B7" s="16">
        <f>SUMIF(D3:U3,"隻数",D7:U7)</f>
        <v>259</v>
      </c>
      <c r="C7" s="17">
        <f>SUMIF(D3:U3,"総トン数",D7:U7)</f>
        <v>3920362</v>
      </c>
      <c r="D7" s="16">
        <f t="shared" ref="D7:U7" si="0">SUM(D9,D10,D11,D12,D13,D14,D15,D16,D17,D18,D19,D20)</f>
        <v>5</v>
      </c>
      <c r="E7" s="17">
        <f t="shared" si="0"/>
        <v>242650</v>
      </c>
      <c r="F7" s="16">
        <f t="shared" si="0"/>
        <v>5</v>
      </c>
      <c r="G7" s="17">
        <f t="shared" si="0"/>
        <v>367913</v>
      </c>
      <c r="H7" s="16">
        <f t="shared" si="0"/>
        <v>0</v>
      </c>
      <c r="I7" s="17">
        <f t="shared" si="0"/>
        <v>0</v>
      </c>
      <c r="J7" s="16">
        <f t="shared" si="0"/>
        <v>75</v>
      </c>
      <c r="K7" s="17">
        <f t="shared" si="0"/>
        <v>1232756</v>
      </c>
      <c r="L7" s="18">
        <f t="shared" si="0"/>
        <v>11</v>
      </c>
      <c r="M7" s="17">
        <f t="shared" si="0"/>
        <v>307602</v>
      </c>
      <c r="N7" s="16">
        <f t="shared" si="0"/>
        <v>12</v>
      </c>
      <c r="O7" s="17">
        <f t="shared" si="0"/>
        <v>242851</v>
      </c>
      <c r="P7" s="16">
        <f t="shared" si="0"/>
        <v>32</v>
      </c>
      <c r="Q7" s="17">
        <f t="shared" si="0"/>
        <v>323045</v>
      </c>
      <c r="R7" s="16">
        <f t="shared" si="0"/>
        <v>110</v>
      </c>
      <c r="S7" s="17">
        <f t="shared" si="0"/>
        <v>1076028</v>
      </c>
      <c r="T7" s="16">
        <f t="shared" si="0"/>
        <v>9</v>
      </c>
      <c r="U7" s="17">
        <f t="shared" si="0"/>
        <v>127517</v>
      </c>
    </row>
    <row r="8" spans="1:21" s="5" customFormat="1" ht="54.6" customHeight="1" x14ac:dyDescent="0.2">
      <c r="A8" s="14"/>
      <c r="B8" s="19">
        <f t="shared" ref="B8:U8" si="1">IF(OR(B6=0,B7=0),"(     -)",B7/B6*100)</f>
        <v>113.59649122807018</v>
      </c>
      <c r="C8" s="20">
        <f t="shared" si="1"/>
        <v>118.49313619346933</v>
      </c>
      <c r="D8" s="19">
        <f t="shared" si="1"/>
        <v>166.66666666666669</v>
      </c>
      <c r="E8" s="20">
        <f t="shared" si="1"/>
        <v>125.17410368841888</v>
      </c>
      <c r="F8" s="19">
        <f t="shared" si="1"/>
        <v>250</v>
      </c>
      <c r="G8" s="20">
        <f t="shared" si="1"/>
        <v>290.67257629984277</v>
      </c>
      <c r="H8" s="19" t="str">
        <f t="shared" si="1"/>
        <v>(     -)</v>
      </c>
      <c r="I8" s="20" t="str">
        <f t="shared" si="1"/>
        <v>(     -)</v>
      </c>
      <c r="J8" s="19">
        <f t="shared" si="1"/>
        <v>131.57894736842107</v>
      </c>
      <c r="K8" s="20">
        <f t="shared" si="1"/>
        <v>131.09697672860531</v>
      </c>
      <c r="L8" s="21">
        <f t="shared" si="1"/>
        <v>91.666666666666657</v>
      </c>
      <c r="M8" s="20">
        <f t="shared" si="1"/>
        <v>94.181080013594325</v>
      </c>
      <c r="N8" s="19">
        <f t="shared" si="1"/>
        <v>120</v>
      </c>
      <c r="O8" s="20">
        <f t="shared" si="1"/>
        <v>107.98513070660269</v>
      </c>
      <c r="P8" s="19">
        <f t="shared" si="1"/>
        <v>114.28571428571428</v>
      </c>
      <c r="Q8" s="20">
        <f t="shared" si="1"/>
        <v>100.73184117144478</v>
      </c>
      <c r="R8" s="19">
        <f t="shared" si="1"/>
        <v>103.77358490566037</v>
      </c>
      <c r="S8" s="20">
        <f t="shared" si="1"/>
        <v>106.77041782265459</v>
      </c>
      <c r="T8" s="19">
        <f t="shared" si="1"/>
        <v>90</v>
      </c>
      <c r="U8" s="20">
        <f t="shared" si="1"/>
        <v>76.012470344186269</v>
      </c>
    </row>
    <row r="9" spans="1:21" s="5" customFormat="1" ht="54.6" customHeight="1" x14ac:dyDescent="0.2">
      <c r="A9" s="11">
        <v>1</v>
      </c>
      <c r="B9" s="16">
        <f>SUMIF(D3:U3,"隻数",D9:U9)</f>
        <v>259</v>
      </c>
      <c r="C9" s="17">
        <f>SUMIF(D3:U3,"総トン数",D9:U9)</f>
        <v>3920362</v>
      </c>
      <c r="D9" s="16">
        <v>5</v>
      </c>
      <c r="E9" s="17">
        <v>242650</v>
      </c>
      <c r="F9" s="16">
        <v>5</v>
      </c>
      <c r="G9" s="17">
        <v>367913</v>
      </c>
      <c r="H9" s="16">
        <v>0</v>
      </c>
      <c r="I9" s="17">
        <v>0</v>
      </c>
      <c r="J9" s="16">
        <v>75</v>
      </c>
      <c r="K9" s="17">
        <v>1232756</v>
      </c>
      <c r="L9" s="18">
        <v>11</v>
      </c>
      <c r="M9" s="17">
        <v>307602</v>
      </c>
      <c r="N9" s="16">
        <v>12</v>
      </c>
      <c r="O9" s="17">
        <v>242851</v>
      </c>
      <c r="P9" s="16">
        <v>32</v>
      </c>
      <c r="Q9" s="17">
        <v>323045</v>
      </c>
      <c r="R9" s="16">
        <v>110</v>
      </c>
      <c r="S9" s="17">
        <v>1076028</v>
      </c>
      <c r="T9" s="16">
        <v>9</v>
      </c>
      <c r="U9" s="17">
        <v>127517</v>
      </c>
    </row>
    <row r="10" spans="1:21" s="5" customFormat="1" ht="54.6" customHeight="1" x14ac:dyDescent="0.2">
      <c r="A10" s="11">
        <v>2</v>
      </c>
      <c r="B10" s="16"/>
      <c r="C10" s="17"/>
      <c r="D10" s="16"/>
      <c r="E10" s="17"/>
      <c r="F10" s="16"/>
      <c r="G10" s="17"/>
      <c r="H10" s="16"/>
      <c r="I10" s="17"/>
      <c r="J10" s="16"/>
      <c r="K10" s="17"/>
      <c r="L10" s="18"/>
      <c r="M10" s="17"/>
      <c r="N10" s="16"/>
      <c r="O10" s="17"/>
      <c r="P10" s="16"/>
      <c r="Q10" s="17"/>
      <c r="R10" s="16"/>
      <c r="S10" s="17"/>
      <c r="T10" s="16"/>
      <c r="U10" s="17"/>
    </row>
    <row r="11" spans="1:21" s="5" customFormat="1" ht="54.6" customHeight="1" x14ac:dyDescent="0.2">
      <c r="A11" s="11">
        <v>3</v>
      </c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8"/>
      <c r="M11" s="17"/>
      <c r="N11" s="16"/>
      <c r="O11" s="17"/>
      <c r="P11" s="16"/>
      <c r="Q11" s="17"/>
      <c r="R11" s="16"/>
      <c r="S11" s="17"/>
      <c r="T11" s="16"/>
      <c r="U11" s="17"/>
    </row>
    <row r="12" spans="1:21" s="5" customFormat="1" ht="54.6" customHeight="1" x14ac:dyDescent="0.2">
      <c r="A12" s="11">
        <v>4</v>
      </c>
      <c r="B12" s="16"/>
      <c r="C12" s="17"/>
      <c r="D12" s="16"/>
      <c r="E12" s="17"/>
      <c r="F12" s="16"/>
      <c r="G12" s="17"/>
      <c r="H12" s="16"/>
      <c r="I12" s="17"/>
      <c r="J12" s="16"/>
      <c r="K12" s="17"/>
      <c r="L12" s="18"/>
      <c r="M12" s="17"/>
      <c r="N12" s="16"/>
      <c r="O12" s="17"/>
      <c r="P12" s="16"/>
      <c r="Q12" s="17"/>
      <c r="R12" s="16"/>
      <c r="S12" s="17"/>
      <c r="T12" s="16"/>
      <c r="U12" s="17"/>
    </row>
    <row r="13" spans="1:21" s="5" customFormat="1" ht="54.6" customHeight="1" x14ac:dyDescent="0.2">
      <c r="A13" s="11">
        <v>5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8"/>
      <c r="M13" s="17"/>
      <c r="N13" s="16"/>
      <c r="O13" s="17"/>
      <c r="P13" s="16"/>
      <c r="Q13" s="17"/>
      <c r="R13" s="16"/>
      <c r="S13" s="17"/>
      <c r="T13" s="16"/>
      <c r="U13" s="17"/>
    </row>
    <row r="14" spans="1:21" s="5" customFormat="1" ht="54.6" customHeight="1" x14ac:dyDescent="0.2">
      <c r="A14" s="11">
        <v>6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8"/>
      <c r="M14" s="17"/>
      <c r="N14" s="16"/>
      <c r="O14" s="17"/>
      <c r="P14" s="16"/>
      <c r="Q14" s="17"/>
      <c r="R14" s="16"/>
      <c r="S14" s="17"/>
      <c r="T14" s="16"/>
      <c r="U14" s="17"/>
    </row>
    <row r="15" spans="1:21" s="5" customFormat="1" ht="54.6" customHeight="1" x14ac:dyDescent="0.2">
      <c r="A15" s="11">
        <v>7</v>
      </c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8"/>
      <c r="M15" s="17"/>
      <c r="N15" s="16"/>
      <c r="O15" s="17"/>
      <c r="P15" s="16"/>
      <c r="Q15" s="17"/>
      <c r="R15" s="16"/>
      <c r="S15" s="17"/>
      <c r="T15" s="16"/>
      <c r="U15" s="17"/>
    </row>
    <row r="16" spans="1:21" s="5" customFormat="1" ht="54.6" customHeight="1" x14ac:dyDescent="0.2">
      <c r="A16" s="11">
        <v>8</v>
      </c>
      <c r="B16" s="16"/>
      <c r="C16" s="17"/>
      <c r="D16" s="16"/>
      <c r="E16" s="17"/>
      <c r="F16" s="16"/>
      <c r="G16" s="17"/>
      <c r="H16" s="16"/>
      <c r="I16" s="17"/>
      <c r="J16" s="16"/>
      <c r="K16" s="17"/>
      <c r="L16" s="18"/>
      <c r="M16" s="17"/>
      <c r="N16" s="16"/>
      <c r="O16" s="17"/>
      <c r="P16" s="16"/>
      <c r="Q16" s="17"/>
      <c r="R16" s="16"/>
      <c r="S16" s="17"/>
      <c r="T16" s="16"/>
      <c r="U16" s="17"/>
    </row>
    <row r="17" spans="1:21" s="5" customFormat="1" ht="54.6" customHeight="1" x14ac:dyDescent="0.2">
      <c r="A17" s="11">
        <v>9</v>
      </c>
      <c r="B17" s="16"/>
      <c r="C17" s="17"/>
      <c r="D17" s="16"/>
      <c r="E17" s="17"/>
      <c r="F17" s="16"/>
      <c r="G17" s="17"/>
      <c r="H17" s="16"/>
      <c r="I17" s="17"/>
      <c r="J17" s="16"/>
      <c r="K17" s="17"/>
      <c r="L17" s="18"/>
      <c r="M17" s="17"/>
      <c r="N17" s="16"/>
      <c r="O17" s="17"/>
      <c r="P17" s="16"/>
      <c r="Q17" s="17"/>
      <c r="R17" s="16"/>
      <c r="S17" s="17"/>
      <c r="T17" s="16"/>
      <c r="U17" s="17"/>
    </row>
    <row r="18" spans="1:21" s="5" customFormat="1" ht="54.6" customHeight="1" x14ac:dyDescent="0.2">
      <c r="A18" s="11">
        <v>10</v>
      </c>
      <c r="B18" s="16"/>
      <c r="C18" s="17"/>
      <c r="D18" s="16"/>
      <c r="E18" s="17"/>
      <c r="F18" s="16"/>
      <c r="G18" s="17"/>
      <c r="H18" s="16"/>
      <c r="I18" s="17"/>
      <c r="J18" s="16"/>
      <c r="K18" s="17"/>
      <c r="L18" s="18"/>
      <c r="M18" s="17"/>
      <c r="N18" s="16"/>
      <c r="O18" s="17"/>
      <c r="P18" s="16"/>
      <c r="Q18" s="17"/>
      <c r="R18" s="16"/>
      <c r="S18" s="17"/>
      <c r="T18" s="16"/>
      <c r="U18" s="17"/>
    </row>
    <row r="19" spans="1:21" s="5" customFormat="1" ht="54.6" customHeight="1" x14ac:dyDescent="0.2">
      <c r="A19" s="11">
        <v>11</v>
      </c>
      <c r="B19" s="16"/>
      <c r="C19" s="17"/>
      <c r="D19" s="16"/>
      <c r="E19" s="17"/>
      <c r="F19" s="16"/>
      <c r="G19" s="17"/>
      <c r="H19" s="16"/>
      <c r="I19" s="17"/>
      <c r="J19" s="16"/>
      <c r="K19" s="17"/>
      <c r="L19" s="18"/>
      <c r="M19" s="17"/>
      <c r="N19" s="16"/>
      <c r="O19" s="17"/>
      <c r="P19" s="16"/>
      <c r="Q19" s="17"/>
      <c r="R19" s="16"/>
      <c r="S19" s="17"/>
      <c r="T19" s="16"/>
      <c r="U19" s="17"/>
    </row>
    <row r="20" spans="1:21" s="5" customFormat="1" ht="54.6" customHeight="1" x14ac:dyDescent="0.2">
      <c r="A20" s="15">
        <v>12</v>
      </c>
      <c r="B20" s="22"/>
      <c r="C20" s="23"/>
      <c r="D20" s="22"/>
      <c r="E20" s="23"/>
      <c r="F20" s="22"/>
      <c r="G20" s="23"/>
      <c r="H20" s="22"/>
      <c r="I20" s="23"/>
      <c r="J20" s="22"/>
      <c r="K20" s="23"/>
      <c r="L20" s="24"/>
      <c r="M20" s="23"/>
      <c r="N20" s="22"/>
      <c r="O20" s="23"/>
      <c r="P20" s="22"/>
      <c r="Q20" s="23"/>
      <c r="R20" s="22"/>
      <c r="S20" s="23"/>
      <c r="T20" s="22"/>
      <c r="U20" s="23"/>
    </row>
    <row r="21" spans="1:21" ht="18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T2:U2"/>
    <mergeCell ref="J2:K2"/>
    <mergeCell ref="L2:M2"/>
    <mergeCell ref="N2:O2"/>
    <mergeCell ref="P2:Q2"/>
    <mergeCell ref="R2:S2"/>
    <mergeCell ref="A7:A8"/>
    <mergeCell ref="D2:E2"/>
    <mergeCell ref="B2:C2"/>
    <mergeCell ref="F2:G2"/>
    <mergeCell ref="H2:I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2026-06-24T02:39:27Z</dcterms:created>
  <dcterms:modified xsi:type="dcterms:W3CDTF">2026-06-24T02:57:26Z</dcterms:modified>
</cp:coreProperties>
</file>