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403FA0C3-A51F-4595-A8FC-9EC53CDDDD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Print_Area" localSheetId="0">DATA!$A$1:$Q$27</definedName>
    <definedName name="_xlnm.Print_Titles" localSheetId="0">DATA!$1:$4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  <c r="Q26" i="1" s="1"/>
  <c r="P26" i="1"/>
  <c r="M26" i="1"/>
  <c r="F6" i="1"/>
  <c r="I6" i="1" s="1"/>
  <c r="H26" i="1"/>
  <c r="E26" i="1"/>
  <c r="P25" i="1"/>
  <c r="M25" i="1"/>
  <c r="H25" i="1"/>
  <c r="E25" i="1"/>
  <c r="P24" i="1"/>
  <c r="M24" i="1"/>
  <c r="H24" i="1"/>
  <c r="E24" i="1"/>
  <c r="P23" i="1"/>
  <c r="M23" i="1"/>
  <c r="H23" i="1"/>
  <c r="E23" i="1"/>
  <c r="P22" i="1"/>
  <c r="M22" i="1"/>
  <c r="H22" i="1"/>
  <c r="E22" i="1"/>
  <c r="P21" i="1"/>
  <c r="M21" i="1"/>
  <c r="H21" i="1"/>
  <c r="E21" i="1"/>
  <c r="P20" i="1"/>
  <c r="M20" i="1"/>
  <c r="H20" i="1"/>
  <c r="E20" i="1"/>
  <c r="P19" i="1"/>
  <c r="M19" i="1"/>
  <c r="H19" i="1"/>
  <c r="E19" i="1"/>
  <c r="P18" i="1"/>
  <c r="M18" i="1"/>
  <c r="H18" i="1"/>
  <c r="E18" i="1"/>
  <c r="P17" i="1"/>
  <c r="M17" i="1"/>
  <c r="H17" i="1"/>
  <c r="E17" i="1"/>
  <c r="P27" i="1"/>
  <c r="M27" i="1"/>
  <c r="P16" i="1"/>
  <c r="M16" i="1"/>
  <c r="P15" i="1"/>
  <c r="M15" i="1"/>
  <c r="P14" i="1"/>
  <c r="M14" i="1"/>
  <c r="P13" i="1"/>
  <c r="M13" i="1"/>
  <c r="P12" i="1"/>
  <c r="M12" i="1"/>
  <c r="P11" i="1"/>
  <c r="M11" i="1"/>
  <c r="P10" i="1"/>
  <c r="M10" i="1"/>
  <c r="P9" i="1"/>
  <c r="M9" i="1"/>
  <c r="P8" i="1"/>
  <c r="M8" i="1"/>
  <c r="P7" i="1"/>
  <c r="M7" i="1"/>
  <c r="O6" i="1"/>
  <c r="K6" i="1"/>
  <c r="L6" i="1"/>
  <c r="H27" i="1"/>
  <c r="H16" i="1"/>
  <c r="H15" i="1"/>
  <c r="H14" i="1"/>
  <c r="H13" i="1"/>
  <c r="H12" i="1"/>
  <c r="H11" i="1"/>
  <c r="H10" i="1"/>
  <c r="H9" i="1"/>
  <c r="H8" i="1"/>
  <c r="H7" i="1"/>
  <c r="G6" i="1"/>
  <c r="E27" i="1"/>
  <c r="E16" i="1"/>
  <c r="E15" i="1"/>
  <c r="E14" i="1"/>
  <c r="E13" i="1"/>
  <c r="E12" i="1"/>
  <c r="E11" i="1"/>
  <c r="E10" i="1"/>
  <c r="E9" i="1"/>
  <c r="E8" i="1"/>
  <c r="E7" i="1"/>
  <c r="C6" i="1"/>
  <c r="D6" i="1"/>
  <c r="M6" i="1" l="1"/>
  <c r="E6" i="1"/>
  <c r="I25" i="1"/>
  <c r="I7" i="1"/>
  <c r="Q7" i="1"/>
  <c r="I8" i="1"/>
  <c r="Q8" i="1"/>
  <c r="I17" i="1"/>
  <c r="I19" i="1"/>
  <c r="I21" i="1"/>
  <c r="I23" i="1"/>
  <c r="I9" i="1"/>
  <c r="Q9" i="1"/>
  <c r="I10" i="1"/>
  <c r="Q10" i="1"/>
  <c r="Q25" i="1"/>
  <c r="I11" i="1"/>
  <c r="Q11" i="1"/>
  <c r="Q17" i="1"/>
  <c r="Q19" i="1"/>
  <c r="Q21" i="1"/>
  <c r="Q23" i="1"/>
  <c r="I12" i="1"/>
  <c r="Q12" i="1"/>
  <c r="I13" i="1"/>
  <c r="Q13" i="1"/>
  <c r="H6" i="1"/>
  <c r="I14" i="1"/>
  <c r="Q14" i="1"/>
  <c r="I18" i="1"/>
  <c r="I20" i="1"/>
  <c r="I22" i="1"/>
  <c r="I24" i="1"/>
  <c r="I26" i="1"/>
  <c r="I15" i="1"/>
  <c r="Q15" i="1"/>
  <c r="I16" i="1"/>
  <c r="Q16" i="1"/>
  <c r="I27" i="1"/>
  <c r="Q27" i="1"/>
  <c r="Q18" i="1"/>
  <c r="Q20" i="1"/>
  <c r="Q22" i="1"/>
  <c r="Q24" i="1"/>
  <c r="P6" i="1"/>
  <c r="Q6" i="1"/>
</calcChain>
</file>

<file path=xl/sharedStrings.xml><?xml version="1.0" encoding="utf-8"?>
<sst xmlns="http://schemas.openxmlformats.org/spreadsheetml/2006/main" count="65" uniqueCount="29">
  <si>
    <t>当　　月</t>
    <rPh sb="0" eb="1">
      <t>トウ</t>
    </rPh>
    <rPh sb="3" eb="4">
      <t>ツキ</t>
    </rPh>
    <phoneticPr fontId="1"/>
  </si>
  <si>
    <t>前年比</t>
    <rPh sb="0" eb="3">
      <t>ゼンネンヒ</t>
    </rPh>
    <phoneticPr fontId="1"/>
  </si>
  <si>
    <t>１月以降累計</t>
    <rPh sb="1" eb="2">
      <t>ガツ</t>
    </rPh>
    <rPh sb="2" eb="4">
      <t>イコウ</t>
    </rPh>
    <rPh sb="4" eb="6">
      <t>ルイケイ</t>
    </rPh>
    <phoneticPr fontId="1"/>
  </si>
  <si>
    <t>構成比</t>
    <rPh sb="0" eb="3">
      <t>コウセイヒ</t>
    </rPh>
    <phoneticPr fontId="1"/>
  </si>
  <si>
    <t>順位</t>
    <rPh sb="0" eb="2">
      <t>ジュンイ</t>
    </rPh>
    <phoneticPr fontId="1"/>
  </si>
  <si>
    <t>その他</t>
    <rPh sb="2" eb="3">
      <t>タ</t>
    </rPh>
    <phoneticPr fontId="1"/>
  </si>
  <si>
    <t>　　　　トン</t>
    <phoneticPr fontId="1"/>
  </si>
  <si>
    <t>　　　　　%</t>
    <phoneticPr fontId="1"/>
  </si>
  <si>
    <t>前年当月</t>
    <rPh sb="0" eb="2">
      <t>ゼンネン</t>
    </rPh>
    <rPh sb="2" eb="3">
      <t>トウ</t>
    </rPh>
    <rPh sb="3" eb="4">
      <t>ツキ</t>
    </rPh>
    <phoneticPr fontId="1"/>
  </si>
  <si>
    <t>前年累計</t>
    <rPh sb="0" eb="2">
      <t>ゼンネン</t>
    </rPh>
    <rPh sb="2" eb="4">
      <t>ルイケイ</t>
    </rPh>
    <phoneticPr fontId="1"/>
  </si>
  <si>
    <t>輸　　　　　　　　　　　　　　　　　　　　出</t>
    <rPh sb="0" eb="1">
      <t>ユ</t>
    </rPh>
    <rPh sb="21" eb="22">
      <t>デ</t>
    </rPh>
    <phoneticPr fontId="1"/>
  </si>
  <si>
    <t>輸　　　　　　　　　　　　　　　　　　　　入</t>
    <rPh sb="0" eb="1">
      <t>ユ</t>
    </rPh>
    <rPh sb="21" eb="22">
      <t>ニュウ</t>
    </rPh>
    <phoneticPr fontId="1"/>
  </si>
  <si>
    <t>合　　　　　　　計</t>
    <rPh sb="0" eb="1">
      <t>ゴウ</t>
    </rPh>
    <rPh sb="8" eb="9">
      <t>ケイ</t>
    </rPh>
    <phoneticPr fontId="1"/>
  </si>
  <si>
    <t>（単位：トン）</t>
    <phoneticPr fontId="1"/>
  </si>
  <si>
    <t>国・地域名</t>
    <rPh sb="0" eb="1">
      <t>クニ</t>
    </rPh>
    <rPh sb="2" eb="5">
      <t>チイキメイ</t>
    </rPh>
    <phoneticPr fontId="1"/>
  </si>
  <si>
    <t>９． 外貿貨物主要国・地域別貨物量（コンテナ）（累計上位２０ヶ国）</t>
    <phoneticPr fontId="1"/>
  </si>
  <si>
    <t>中華人民共和国</t>
  </si>
  <si>
    <t>大韓民国</t>
  </si>
  <si>
    <t>台湾</t>
  </si>
  <si>
    <t>ベトナム社会主義共和国</t>
  </si>
  <si>
    <t>タイ王国</t>
  </si>
  <si>
    <t>中華人民共和国（香港）</t>
  </si>
  <si>
    <t>マレーシア</t>
  </si>
  <si>
    <t>シンガポール共和国</t>
  </si>
  <si>
    <t>フィリピン共和国</t>
  </si>
  <si>
    <t>アメリカ合衆国</t>
  </si>
  <si>
    <t>カナダ</t>
  </si>
  <si>
    <t>カンボジア王国</t>
  </si>
  <si>
    <t>オーストラリア連邦</t>
    <rPh sb="7" eb="9">
      <t>レンポウ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</si>
</sst>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[Red]#,##0"/>
    <numFmt numFmtId="177" formatCode="#,##0_ ;[Red]\-#,##0_ ;&quot;- &quot;"/>
    <numFmt numFmtId="178" formatCode="0.0_ ;[Red]\-0.0_ ;&quot;- &quot;"/>
  </numFmts>
  <fonts count="5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distributed" vertical="center"/>
    </xf>
    <xf numFmtId="177" fontId="4" fillId="0" borderId="11" xfId="0" applyNumberFormat="1" applyFont="1" applyBorder="1" applyAlignment="1">
      <alignment vertical="center" shrinkToFit="1"/>
    </xf>
    <xf numFmtId="177" fontId="4" fillId="0" borderId="12" xfId="0" applyNumberFormat="1" applyFont="1" applyBorder="1" applyAlignment="1">
      <alignment vertical="center" shrinkToFit="1"/>
    </xf>
    <xf numFmtId="178" fontId="4" fillId="0" borderId="13" xfId="0" applyNumberFormat="1" applyFont="1" applyBorder="1" applyAlignment="1">
      <alignment vertical="center" shrinkToFit="1"/>
    </xf>
    <xf numFmtId="178" fontId="4" fillId="0" borderId="9" xfId="0" applyNumberFormat="1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vertical="center" shrinkToFit="1"/>
    </xf>
    <xf numFmtId="177" fontId="4" fillId="0" borderId="3" xfId="0" applyNumberFormat="1" applyFont="1" applyBorder="1" applyAlignment="1">
      <alignment vertical="center" shrinkToFit="1"/>
    </xf>
    <xf numFmtId="178" fontId="4" fillId="0" borderId="2" xfId="0" applyNumberFormat="1" applyFont="1" applyBorder="1" applyAlignment="1">
      <alignment vertical="center" shrinkToFit="1"/>
    </xf>
    <xf numFmtId="178" fontId="4" fillId="0" borderId="7" xfId="0" applyNumberFormat="1" applyFont="1" applyBorder="1" applyAlignment="1">
      <alignment vertical="center" shrinkToFit="1"/>
    </xf>
    <xf numFmtId="49" fontId="4" fillId="0" borderId="7" xfId="0" quotePrefix="1" applyNumberFormat="1" applyFont="1" applyBorder="1" applyAlignment="1">
      <alignment horizontal="distributed" vertical="center"/>
    </xf>
    <xf numFmtId="0" fontId="4" fillId="0" borderId="10" xfId="0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distributed" vertical="center"/>
    </xf>
    <xf numFmtId="177" fontId="4" fillId="0" borderId="1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8" fontId="4" fillId="0" borderId="15" xfId="0" applyNumberFormat="1" applyFont="1" applyBorder="1" applyAlignment="1">
      <alignment vertical="center" shrinkToFit="1"/>
    </xf>
    <xf numFmtId="178" fontId="4" fillId="0" borderId="10" xfId="0" applyNumberFormat="1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distributed" vertical="center"/>
    </xf>
    <xf numFmtId="177" fontId="4" fillId="0" borderId="4" xfId="0" applyNumberFormat="1" applyFont="1" applyBorder="1" applyAlignment="1">
      <alignment vertical="center" shrinkToFit="1"/>
    </xf>
    <xf numFmtId="177" fontId="4" fillId="0" borderId="6" xfId="0" applyNumberFormat="1" applyFont="1" applyBorder="1" applyAlignment="1">
      <alignment vertical="center" shrinkToFit="1"/>
    </xf>
    <xf numFmtId="178" fontId="4" fillId="0" borderId="5" xfId="0" applyNumberFormat="1" applyFont="1" applyBorder="1" applyAlignment="1">
      <alignment vertical="center" shrinkToFit="1"/>
    </xf>
    <xf numFmtId="178" fontId="4" fillId="0" borderId="8" xfId="0" applyNumberFormat="1" applyFont="1" applyBorder="1" applyAlignment="1">
      <alignment vertical="center" shrinkToFit="1"/>
    </xf>
    <xf numFmtId="0" fontId="4" fillId="0" borderId="8" xfId="0" applyFont="1" applyBorder="1">
      <alignment vertical="center"/>
    </xf>
    <xf numFmtId="176" fontId="3" fillId="0" borderId="0" xfId="0" applyNumberFormat="1" applyFont="1" applyAlignment="1">
      <alignment horizontal="right" vertical="center"/>
    </xf>
    <xf numFmtId="49" fontId="4" fillId="0" borderId="7" xfId="0" applyNumberFormat="1" applyFont="1" applyBorder="1" applyAlignment="1">
      <alignment horizontal="distributed" vertical="center" wrapText="1" justifyLastLine="1"/>
    </xf>
    <xf numFmtId="49" fontId="4" fillId="0" borderId="8" xfId="0" applyNumberFormat="1" applyFont="1" applyBorder="1" applyAlignment="1">
      <alignment horizontal="distributed" vertical="center" wrapText="1" justifyLastLine="1"/>
    </xf>
    <xf numFmtId="49" fontId="2" fillId="0" borderId="0" xfId="0" applyNumberFormat="1" applyFont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 textRotation="255"/>
    </xf>
    <xf numFmtId="55" fontId="4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view="pageBreakPreview" zoomScaleNormal="100" zoomScaleSheetLayoutView="100" workbookViewId="0">
      <selection sqref="A1:Q1"/>
    </sheetView>
  </sheetViews>
  <sheetFormatPr defaultColWidth="9.375" defaultRowHeight="10.8" x14ac:dyDescent="0.15"/>
  <cols>
    <col min="1" max="1" width="3.875" style="1" customWidth="1"/>
    <col min="2" max="2" width="25.875" style="1" customWidth="1"/>
    <col min="3" max="3" width="12.875" style="37" customWidth="1"/>
    <col min="4" max="4" width="12.875" style="37" hidden="1" customWidth="1"/>
    <col min="5" max="5" width="9.875" style="37" customWidth="1"/>
    <col min="6" max="6" width="12.875" style="37" customWidth="1"/>
    <col min="7" max="7" width="12.875" style="37" hidden="1" customWidth="1"/>
    <col min="8" max="9" width="9.875" style="37" customWidth="1"/>
    <col min="10" max="10" width="25.875" style="1" customWidth="1"/>
    <col min="11" max="11" width="12.875" style="1" customWidth="1"/>
    <col min="12" max="12" width="12.875" style="1" hidden="1" customWidth="1"/>
    <col min="13" max="13" width="9.875" style="1" customWidth="1"/>
    <col min="14" max="14" width="12.875" style="1" customWidth="1"/>
    <col min="15" max="15" width="12.875" style="1" hidden="1" customWidth="1"/>
    <col min="16" max="17" width="9.875" style="1" customWidth="1"/>
    <col min="18" max="16384" width="9.375" style="1"/>
  </cols>
  <sheetData>
    <row r="1" spans="1:17" ht="20.100000000000001" customHeight="1" x14ac:dyDescent="0.15">
      <c r="A1" s="40" t="s">
        <v>15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12.9" customHeight="1" x14ac:dyDescent="0.15">
      <c r="A2" s="43">
        <v>46082</v>
      </c>
      <c r="B2" s="44"/>
      <c r="C2" s="2"/>
      <c r="D2" s="2"/>
      <c r="E2" s="3"/>
      <c r="F2" s="3"/>
      <c r="G2" s="3"/>
      <c r="H2" s="3"/>
      <c r="I2" s="3"/>
      <c r="J2" s="4"/>
      <c r="K2" s="4"/>
      <c r="L2" s="4"/>
      <c r="M2" s="4"/>
      <c r="N2" s="4"/>
      <c r="O2" s="4"/>
      <c r="P2" s="3"/>
      <c r="Q2" s="5" t="s">
        <v>13</v>
      </c>
    </row>
    <row r="3" spans="1:17" ht="12" customHeight="1" x14ac:dyDescent="0.15">
      <c r="A3" s="6"/>
      <c r="B3" s="41" t="s">
        <v>10</v>
      </c>
      <c r="C3" s="41"/>
      <c r="D3" s="41"/>
      <c r="E3" s="41"/>
      <c r="F3" s="41"/>
      <c r="G3" s="41"/>
      <c r="H3" s="41"/>
      <c r="I3" s="41"/>
      <c r="J3" s="41" t="s">
        <v>11</v>
      </c>
      <c r="K3" s="41"/>
      <c r="L3" s="41"/>
      <c r="M3" s="41"/>
      <c r="N3" s="41"/>
      <c r="O3" s="41"/>
      <c r="P3" s="41"/>
      <c r="Q3" s="41"/>
    </row>
    <row r="4" spans="1:17" ht="9.9" customHeight="1" x14ac:dyDescent="0.15">
      <c r="A4" s="42" t="s">
        <v>4</v>
      </c>
      <c r="B4" s="38" t="s">
        <v>14</v>
      </c>
      <c r="C4" s="7" t="s">
        <v>0</v>
      </c>
      <c r="D4" s="8" t="s">
        <v>8</v>
      </c>
      <c r="E4" s="9" t="s">
        <v>1</v>
      </c>
      <c r="F4" s="7" t="s">
        <v>2</v>
      </c>
      <c r="G4" s="8" t="s">
        <v>9</v>
      </c>
      <c r="H4" s="8" t="s">
        <v>1</v>
      </c>
      <c r="I4" s="9" t="s">
        <v>3</v>
      </c>
      <c r="J4" s="38" t="s">
        <v>14</v>
      </c>
      <c r="K4" s="7" t="s">
        <v>0</v>
      </c>
      <c r="L4" s="8" t="s">
        <v>8</v>
      </c>
      <c r="M4" s="9" t="s">
        <v>1</v>
      </c>
      <c r="N4" s="7" t="s">
        <v>2</v>
      </c>
      <c r="O4" s="8" t="s">
        <v>9</v>
      </c>
      <c r="P4" s="8" t="s">
        <v>1</v>
      </c>
      <c r="Q4" s="9" t="s">
        <v>3</v>
      </c>
    </row>
    <row r="5" spans="1:17" ht="9.9" customHeight="1" x14ac:dyDescent="0.15">
      <c r="A5" s="42"/>
      <c r="B5" s="39"/>
      <c r="C5" s="10" t="s">
        <v>6</v>
      </c>
      <c r="D5" s="11" t="s">
        <v>6</v>
      </c>
      <c r="E5" s="12" t="s">
        <v>7</v>
      </c>
      <c r="F5" s="10" t="s">
        <v>6</v>
      </c>
      <c r="G5" s="11" t="s">
        <v>6</v>
      </c>
      <c r="H5" s="11" t="s">
        <v>7</v>
      </c>
      <c r="I5" s="12" t="s">
        <v>7</v>
      </c>
      <c r="J5" s="39"/>
      <c r="K5" s="10" t="s">
        <v>6</v>
      </c>
      <c r="L5" s="11" t="s">
        <v>6</v>
      </c>
      <c r="M5" s="12" t="s">
        <v>7</v>
      </c>
      <c r="N5" s="10" t="s">
        <v>6</v>
      </c>
      <c r="O5" s="11" t="s">
        <v>6</v>
      </c>
      <c r="P5" s="11" t="s">
        <v>7</v>
      </c>
      <c r="Q5" s="12" t="s">
        <v>7</v>
      </c>
    </row>
    <row r="6" spans="1:17" ht="21.75" customHeight="1" x14ac:dyDescent="0.15">
      <c r="A6" s="42"/>
      <c r="B6" s="13" t="s">
        <v>12</v>
      </c>
      <c r="C6" s="14">
        <f>SUBTOTAL(9,C7:C27)</f>
        <v>757466</v>
      </c>
      <c r="D6" s="15">
        <f>SUBTOTAL(9,D7:D27)</f>
        <v>664804</v>
      </c>
      <c r="E6" s="16">
        <f>IF(OR(C6=0,D6=0),0,C6/D6*100)</f>
        <v>113.93824345220547</v>
      </c>
      <c r="F6" s="14">
        <f>SUBTOTAL(9,F7:F27)</f>
        <v>1871754</v>
      </c>
      <c r="G6" s="15">
        <f>SUBTOTAL(9,G7:G27)</f>
        <v>1714468</v>
      </c>
      <c r="H6" s="16">
        <f t="shared" ref="H6:H27" si="0">IF(OR(F6=0,G6=0),0,F6/G6*100)</f>
        <v>109.17404116028995</v>
      </c>
      <c r="I6" s="17">
        <f>IF(OR(F$6=0,F6=0),0,F6/F$6*100)</f>
        <v>100</v>
      </c>
      <c r="J6" s="13" t="s">
        <v>12</v>
      </c>
      <c r="K6" s="14">
        <f>SUBTOTAL(9,K7:K27)</f>
        <v>1975812</v>
      </c>
      <c r="L6" s="15">
        <f>SUBTOTAL(9,L7:L27)</f>
        <v>2144782</v>
      </c>
      <c r="M6" s="16">
        <f>IF(OR(K6=0,L6=0),0,K6/L6*100)</f>
        <v>92.121810048760196</v>
      </c>
      <c r="N6" s="14">
        <f>SUBTOTAL(9,N7:N27)</f>
        <v>5944194</v>
      </c>
      <c r="O6" s="15">
        <f>SUBTOTAL(9,O7:O27)</f>
        <v>5817563</v>
      </c>
      <c r="P6" s="16">
        <f t="shared" ref="P6:P27" si="1">IF(OR(N6=0,O6=0),0,N6/O6*100)</f>
        <v>102.17670182514568</v>
      </c>
      <c r="Q6" s="17">
        <f>IF(OR(N$6=0,N6=0),0,N6/N$6*100)</f>
        <v>100</v>
      </c>
    </row>
    <row r="7" spans="1:17" ht="21.75" customHeight="1" x14ac:dyDescent="0.15">
      <c r="A7" s="18">
        <v>1</v>
      </c>
      <c r="B7" s="13" t="s">
        <v>16</v>
      </c>
      <c r="C7" s="19">
        <v>253961</v>
      </c>
      <c r="D7" s="20">
        <v>205952</v>
      </c>
      <c r="E7" s="21">
        <f t="shared" ref="E7:E27" si="2">IF(OR(C7=0,D7=0),0,C7/D7*100)</f>
        <v>123.31077144188937</v>
      </c>
      <c r="F7" s="19">
        <v>592483</v>
      </c>
      <c r="G7" s="20">
        <v>543211</v>
      </c>
      <c r="H7" s="21">
        <f t="shared" si="0"/>
        <v>109.07050851326647</v>
      </c>
      <c r="I7" s="22">
        <f t="shared" ref="I7:I27" si="3">IF(OR(F$6=0,F7=0),0,F7/F$6*100)</f>
        <v>31.653892552119562</v>
      </c>
      <c r="J7" s="23" t="s">
        <v>16</v>
      </c>
      <c r="K7" s="19">
        <v>1203381</v>
      </c>
      <c r="L7" s="20">
        <v>1276847</v>
      </c>
      <c r="M7" s="21">
        <f t="shared" ref="M7:M27" si="4">IF(OR(K7=0,L7=0),0,K7/L7*100)</f>
        <v>94.246295758223184</v>
      </c>
      <c r="N7" s="19">
        <v>3687169</v>
      </c>
      <c r="O7" s="20">
        <v>3503327</v>
      </c>
      <c r="P7" s="21">
        <f t="shared" si="1"/>
        <v>105.24764031447822</v>
      </c>
      <c r="Q7" s="22">
        <f t="shared" ref="Q7:Q27" si="5">IF(OR(N$6=0,N7=0),0,N7/N$6*100)</f>
        <v>62.029755421845245</v>
      </c>
    </row>
    <row r="8" spans="1:17" ht="21.75" customHeight="1" x14ac:dyDescent="0.15">
      <c r="A8" s="24">
        <v>2</v>
      </c>
      <c r="B8" s="25" t="s">
        <v>17</v>
      </c>
      <c r="C8" s="26">
        <v>158586</v>
      </c>
      <c r="D8" s="27">
        <v>139833</v>
      </c>
      <c r="E8" s="28">
        <f t="shared" si="2"/>
        <v>113.41099740404626</v>
      </c>
      <c r="F8" s="26">
        <v>448823</v>
      </c>
      <c r="G8" s="27">
        <v>351637</v>
      </c>
      <c r="H8" s="28">
        <f t="shared" si="0"/>
        <v>127.63816094438299</v>
      </c>
      <c r="I8" s="29">
        <f t="shared" si="3"/>
        <v>23.978738659033187</v>
      </c>
      <c r="J8" s="25" t="s">
        <v>17</v>
      </c>
      <c r="K8" s="26">
        <v>175673</v>
      </c>
      <c r="L8" s="27">
        <v>214241</v>
      </c>
      <c r="M8" s="28">
        <f t="shared" si="4"/>
        <v>81.997843550020761</v>
      </c>
      <c r="N8" s="26">
        <v>530482</v>
      </c>
      <c r="O8" s="27">
        <v>645337</v>
      </c>
      <c r="P8" s="28">
        <f t="shared" si="1"/>
        <v>82.202322197549492</v>
      </c>
      <c r="Q8" s="29">
        <f t="shared" si="5"/>
        <v>8.9243722529917431</v>
      </c>
    </row>
    <row r="9" spans="1:17" ht="21.75" customHeight="1" x14ac:dyDescent="0.15">
      <c r="A9" s="24">
        <v>3</v>
      </c>
      <c r="B9" s="25" t="s">
        <v>18</v>
      </c>
      <c r="C9" s="26">
        <v>129746</v>
      </c>
      <c r="D9" s="27">
        <v>144185</v>
      </c>
      <c r="E9" s="28">
        <f t="shared" si="2"/>
        <v>89.985782154870478</v>
      </c>
      <c r="F9" s="26">
        <v>298913</v>
      </c>
      <c r="G9" s="27">
        <v>365766</v>
      </c>
      <c r="H9" s="28">
        <f t="shared" si="0"/>
        <v>81.722467369848488</v>
      </c>
      <c r="I9" s="29">
        <f t="shared" si="3"/>
        <v>15.969673365196495</v>
      </c>
      <c r="J9" s="25" t="s">
        <v>19</v>
      </c>
      <c r="K9" s="26">
        <v>142158</v>
      </c>
      <c r="L9" s="27">
        <v>151537</v>
      </c>
      <c r="M9" s="28">
        <f t="shared" si="4"/>
        <v>93.810752489491009</v>
      </c>
      <c r="N9" s="26">
        <v>461112</v>
      </c>
      <c r="O9" s="27">
        <v>382209</v>
      </c>
      <c r="P9" s="28">
        <f t="shared" si="1"/>
        <v>120.64394088051303</v>
      </c>
      <c r="Q9" s="29">
        <f t="shared" si="5"/>
        <v>7.7573511227930991</v>
      </c>
    </row>
    <row r="10" spans="1:17" ht="21.75" customHeight="1" x14ac:dyDescent="0.15">
      <c r="A10" s="24">
        <v>4</v>
      </c>
      <c r="B10" s="25" t="s">
        <v>19</v>
      </c>
      <c r="C10" s="26">
        <v>54415</v>
      </c>
      <c r="D10" s="27">
        <v>35115</v>
      </c>
      <c r="E10" s="28">
        <f t="shared" si="2"/>
        <v>154.96226683753383</v>
      </c>
      <c r="F10" s="26">
        <v>132893</v>
      </c>
      <c r="G10" s="27">
        <v>95611</v>
      </c>
      <c r="H10" s="28">
        <f t="shared" si="0"/>
        <v>138.99342125906017</v>
      </c>
      <c r="I10" s="29">
        <f t="shared" si="3"/>
        <v>7.0999180447857997</v>
      </c>
      <c r="J10" s="25" t="s">
        <v>20</v>
      </c>
      <c r="K10" s="26">
        <v>144316</v>
      </c>
      <c r="L10" s="27">
        <v>147810</v>
      </c>
      <c r="M10" s="28">
        <f t="shared" si="4"/>
        <v>97.636154522698064</v>
      </c>
      <c r="N10" s="26">
        <v>367112</v>
      </c>
      <c r="O10" s="27">
        <v>366016</v>
      </c>
      <c r="P10" s="28">
        <f t="shared" si="1"/>
        <v>100.29944046161916</v>
      </c>
      <c r="Q10" s="29">
        <f t="shared" si="5"/>
        <v>6.1759760869177551</v>
      </c>
    </row>
    <row r="11" spans="1:17" ht="21.75" customHeight="1" x14ac:dyDescent="0.15">
      <c r="A11" s="30">
        <v>5</v>
      </c>
      <c r="B11" s="31" t="s">
        <v>20</v>
      </c>
      <c r="C11" s="32">
        <v>49609</v>
      </c>
      <c r="D11" s="33">
        <v>41612</v>
      </c>
      <c r="E11" s="34">
        <f t="shared" si="2"/>
        <v>119.21801403441314</v>
      </c>
      <c r="F11" s="32">
        <v>107905</v>
      </c>
      <c r="G11" s="33">
        <v>108367</v>
      </c>
      <c r="H11" s="34">
        <f t="shared" si="0"/>
        <v>99.573670951488921</v>
      </c>
      <c r="I11" s="35">
        <f t="shared" si="3"/>
        <v>5.7649135516739909</v>
      </c>
      <c r="J11" s="31" t="s">
        <v>18</v>
      </c>
      <c r="K11" s="32">
        <v>118267</v>
      </c>
      <c r="L11" s="33">
        <v>124328</v>
      </c>
      <c r="M11" s="34">
        <f t="shared" si="4"/>
        <v>95.124991956759544</v>
      </c>
      <c r="N11" s="32">
        <v>334676</v>
      </c>
      <c r="O11" s="33">
        <v>338697</v>
      </c>
      <c r="P11" s="34">
        <f t="shared" si="1"/>
        <v>98.812803183966793</v>
      </c>
      <c r="Q11" s="35">
        <f t="shared" si="5"/>
        <v>5.6303007607086846</v>
      </c>
    </row>
    <row r="12" spans="1:17" ht="21.75" customHeight="1" x14ac:dyDescent="0.15">
      <c r="A12" s="18">
        <v>6</v>
      </c>
      <c r="B12" s="13" t="s">
        <v>21</v>
      </c>
      <c r="C12" s="19">
        <v>34460</v>
      </c>
      <c r="D12" s="20">
        <v>33229</v>
      </c>
      <c r="E12" s="21">
        <f t="shared" si="2"/>
        <v>103.70459538355053</v>
      </c>
      <c r="F12" s="19">
        <v>77063</v>
      </c>
      <c r="G12" s="20">
        <v>80120</v>
      </c>
      <c r="H12" s="21">
        <f t="shared" si="0"/>
        <v>96.184473290064901</v>
      </c>
      <c r="I12" s="22">
        <f t="shared" si="3"/>
        <v>4.1171542841634103</v>
      </c>
      <c r="J12" s="13" t="s">
        <v>21</v>
      </c>
      <c r="K12" s="19">
        <v>50970</v>
      </c>
      <c r="L12" s="20">
        <v>64033</v>
      </c>
      <c r="M12" s="21">
        <f t="shared" si="4"/>
        <v>79.599581465806693</v>
      </c>
      <c r="N12" s="19">
        <v>150392</v>
      </c>
      <c r="O12" s="20">
        <v>184097</v>
      </c>
      <c r="P12" s="21">
        <f t="shared" si="1"/>
        <v>81.691716866651817</v>
      </c>
      <c r="Q12" s="22">
        <f t="shared" si="5"/>
        <v>2.5300654722911129</v>
      </c>
    </row>
    <row r="13" spans="1:17" ht="21.75" customHeight="1" x14ac:dyDescent="0.15">
      <c r="A13" s="24">
        <v>7</v>
      </c>
      <c r="B13" s="25" t="s">
        <v>22</v>
      </c>
      <c r="C13" s="26">
        <v>26478</v>
      </c>
      <c r="D13" s="27">
        <v>23290</v>
      </c>
      <c r="E13" s="28">
        <f t="shared" si="2"/>
        <v>113.68827823100042</v>
      </c>
      <c r="F13" s="26">
        <v>74588</v>
      </c>
      <c r="G13" s="27">
        <v>66752</v>
      </c>
      <c r="H13" s="28">
        <f t="shared" si="0"/>
        <v>111.73897411313519</v>
      </c>
      <c r="I13" s="29">
        <f t="shared" si="3"/>
        <v>3.9849253694662869</v>
      </c>
      <c r="J13" s="25" t="s">
        <v>22</v>
      </c>
      <c r="K13" s="26">
        <v>51870</v>
      </c>
      <c r="L13" s="27">
        <v>53768</v>
      </c>
      <c r="M13" s="28">
        <f t="shared" si="4"/>
        <v>96.470019342359763</v>
      </c>
      <c r="N13" s="26">
        <v>139057</v>
      </c>
      <c r="O13" s="27">
        <v>133580</v>
      </c>
      <c r="P13" s="28">
        <f t="shared" si="1"/>
        <v>104.10016469531367</v>
      </c>
      <c r="Q13" s="29">
        <f t="shared" si="5"/>
        <v>2.3393751953586976</v>
      </c>
    </row>
    <row r="14" spans="1:17" ht="21.75" customHeight="1" x14ac:dyDescent="0.15">
      <c r="A14" s="24">
        <v>8</v>
      </c>
      <c r="B14" s="25" t="s">
        <v>23</v>
      </c>
      <c r="C14" s="26">
        <v>16762</v>
      </c>
      <c r="D14" s="27">
        <v>10992</v>
      </c>
      <c r="E14" s="28">
        <f t="shared" si="2"/>
        <v>152.49272197962154</v>
      </c>
      <c r="F14" s="26">
        <v>42930</v>
      </c>
      <c r="G14" s="27">
        <v>31307</v>
      </c>
      <c r="H14" s="28">
        <f t="shared" si="0"/>
        <v>137.12588239051968</v>
      </c>
      <c r="I14" s="29">
        <f t="shared" si="3"/>
        <v>2.293570629473745</v>
      </c>
      <c r="J14" s="25" t="s">
        <v>24</v>
      </c>
      <c r="K14" s="26">
        <v>40598</v>
      </c>
      <c r="L14" s="27">
        <v>38916</v>
      </c>
      <c r="M14" s="28">
        <f t="shared" si="4"/>
        <v>104.32212971528421</v>
      </c>
      <c r="N14" s="26">
        <v>107334</v>
      </c>
      <c r="O14" s="27">
        <v>95060</v>
      </c>
      <c r="P14" s="28">
        <f t="shared" si="1"/>
        <v>112.9118451504313</v>
      </c>
      <c r="Q14" s="29">
        <f t="shared" si="5"/>
        <v>1.8056947670281285</v>
      </c>
    </row>
    <row r="15" spans="1:17" ht="21.75" customHeight="1" x14ac:dyDescent="0.15">
      <c r="A15" s="24">
        <v>9</v>
      </c>
      <c r="B15" s="25" t="s">
        <v>24</v>
      </c>
      <c r="C15" s="26">
        <v>11825</v>
      </c>
      <c r="D15" s="27">
        <v>11411</v>
      </c>
      <c r="E15" s="28">
        <f t="shared" si="2"/>
        <v>103.62807817018667</v>
      </c>
      <c r="F15" s="26">
        <v>35642</v>
      </c>
      <c r="G15" s="27">
        <v>25876</v>
      </c>
      <c r="H15" s="28">
        <f t="shared" si="0"/>
        <v>137.74153655897356</v>
      </c>
      <c r="I15" s="29">
        <f t="shared" si="3"/>
        <v>1.9042032232868207</v>
      </c>
      <c r="J15" s="25" t="s">
        <v>28</v>
      </c>
      <c r="K15" s="26">
        <v>15834</v>
      </c>
      <c r="L15" s="27">
        <v>30829</v>
      </c>
      <c r="M15" s="28">
        <f t="shared" si="4"/>
        <v>51.360731778520233</v>
      </c>
      <c r="N15" s="26">
        <v>56195</v>
      </c>
      <c r="O15" s="27">
        <v>59114</v>
      </c>
      <c r="P15" s="28">
        <f t="shared" si="1"/>
        <v>95.062083432012727</v>
      </c>
      <c r="Q15" s="29">
        <f t="shared" si="5"/>
        <v>0.9453762780959033</v>
      </c>
    </row>
    <row r="16" spans="1:17" ht="21.75" customHeight="1" x14ac:dyDescent="0.15">
      <c r="A16" s="30">
        <v>10</v>
      </c>
      <c r="B16" s="31" t="s">
        <v>25</v>
      </c>
      <c r="C16" s="32">
        <v>7317</v>
      </c>
      <c r="D16" s="33">
        <v>6096</v>
      </c>
      <c r="E16" s="34">
        <f t="shared" si="2"/>
        <v>120.02952755905511</v>
      </c>
      <c r="F16" s="32">
        <v>21976</v>
      </c>
      <c r="G16" s="33">
        <v>14494</v>
      </c>
      <c r="H16" s="34">
        <f t="shared" si="0"/>
        <v>151.62136056299158</v>
      </c>
      <c r="I16" s="35">
        <f t="shared" si="3"/>
        <v>1.1740859108622179</v>
      </c>
      <c r="J16" s="31" t="s">
        <v>23</v>
      </c>
      <c r="K16" s="32">
        <v>12715</v>
      </c>
      <c r="L16" s="33">
        <v>22801</v>
      </c>
      <c r="M16" s="34">
        <f t="shared" si="4"/>
        <v>55.765098022016581</v>
      </c>
      <c r="N16" s="32">
        <v>52278</v>
      </c>
      <c r="O16" s="33">
        <v>58184</v>
      </c>
      <c r="P16" s="34">
        <f t="shared" si="1"/>
        <v>89.84944314588202</v>
      </c>
      <c r="Q16" s="35">
        <f t="shared" si="5"/>
        <v>0.87948004388820422</v>
      </c>
    </row>
    <row r="17" spans="1:17" ht="21.75" customHeight="1" x14ac:dyDescent="0.15">
      <c r="A17" s="18">
        <v>11</v>
      </c>
      <c r="B17" s="13" t="s">
        <v>26</v>
      </c>
      <c r="C17" s="19">
        <v>6246</v>
      </c>
      <c r="D17" s="20">
        <v>4445</v>
      </c>
      <c r="E17" s="21">
        <f t="shared" ref="E17:E26" si="6">IF(OR(C17=0,D17=0),0,C17/D17*100)</f>
        <v>140.51743532058492</v>
      </c>
      <c r="F17" s="19">
        <v>19151</v>
      </c>
      <c r="G17" s="20">
        <v>14225</v>
      </c>
      <c r="H17" s="21">
        <f t="shared" ref="H17:H26" si="7">IF(OR(F17=0,G17=0),0,F17/G17*100)</f>
        <v>134.62917398945518</v>
      </c>
      <c r="I17" s="22">
        <f t="shared" ref="I17:I26" si="8">IF(OR(F$6=0,F17=0),0,F17/F$6*100)</f>
        <v>1.0231579577230767</v>
      </c>
      <c r="J17" s="23" t="s">
        <v>25</v>
      </c>
      <c r="K17" s="19">
        <v>9049</v>
      </c>
      <c r="L17" s="20">
        <v>11284</v>
      </c>
      <c r="M17" s="21">
        <f t="shared" ref="M17:M26" si="9">IF(OR(K17=0,L17=0),0,K17/L17*100)</f>
        <v>80.193193902871315</v>
      </c>
      <c r="N17" s="19">
        <v>28727</v>
      </c>
      <c r="O17" s="20">
        <v>29215</v>
      </c>
      <c r="P17" s="21">
        <f t="shared" ref="P17:P26" si="10">IF(OR(N17=0,O17=0),0,N17/O17*100)</f>
        <v>98.329625192538089</v>
      </c>
      <c r="Q17" s="22">
        <f t="shared" ref="Q17:Q26" si="11">IF(OR(N$6=0,N17=0),0,N17/N$6*100)</f>
        <v>0.48327830484671264</v>
      </c>
    </row>
    <row r="18" spans="1:17" ht="21.75" customHeight="1" x14ac:dyDescent="0.15">
      <c r="A18" s="24">
        <v>12</v>
      </c>
      <c r="B18" s="25" t="s">
        <v>28</v>
      </c>
      <c r="C18" s="26">
        <v>4956</v>
      </c>
      <c r="D18" s="27">
        <v>7002</v>
      </c>
      <c r="E18" s="28">
        <f t="shared" si="6"/>
        <v>70.779777206512435</v>
      </c>
      <c r="F18" s="26">
        <v>13654</v>
      </c>
      <c r="G18" s="27">
        <v>13522</v>
      </c>
      <c r="H18" s="28">
        <f t="shared" si="7"/>
        <v>100.97618695459252</v>
      </c>
      <c r="I18" s="29">
        <f t="shared" si="8"/>
        <v>0.72947620253516221</v>
      </c>
      <c r="J18" s="25" t="s">
        <v>26</v>
      </c>
      <c r="K18" s="26">
        <v>10542</v>
      </c>
      <c r="L18" s="27">
        <v>8291</v>
      </c>
      <c r="M18" s="28">
        <f t="shared" si="9"/>
        <v>127.14992160173682</v>
      </c>
      <c r="N18" s="26">
        <v>28678</v>
      </c>
      <c r="O18" s="27">
        <v>22630</v>
      </c>
      <c r="P18" s="28">
        <f t="shared" si="10"/>
        <v>126.72558550596553</v>
      </c>
      <c r="Q18" s="29">
        <f t="shared" si="11"/>
        <v>0.48245397105141591</v>
      </c>
    </row>
    <row r="19" spans="1:17" ht="21.75" customHeight="1" x14ac:dyDescent="0.15">
      <c r="A19" s="24">
        <v>13</v>
      </c>
      <c r="B19" s="25" t="s">
        <v>27</v>
      </c>
      <c r="C19" s="26">
        <v>3105</v>
      </c>
      <c r="D19" s="27">
        <v>1533</v>
      </c>
      <c r="E19" s="28">
        <f t="shared" si="6"/>
        <v>202.54403131115461</v>
      </c>
      <c r="F19" s="26">
        <v>5733</v>
      </c>
      <c r="G19" s="27">
        <v>3436</v>
      </c>
      <c r="H19" s="28">
        <f t="shared" si="7"/>
        <v>166.85098952270081</v>
      </c>
      <c r="I19" s="29">
        <f t="shared" si="8"/>
        <v>0.30629024968024643</v>
      </c>
      <c r="J19" s="25" t="s">
        <v>27</v>
      </c>
      <c r="K19" s="26">
        <v>439</v>
      </c>
      <c r="L19" s="27">
        <v>97</v>
      </c>
      <c r="M19" s="28">
        <f t="shared" si="9"/>
        <v>452.57731958762884</v>
      </c>
      <c r="N19" s="26">
        <v>982</v>
      </c>
      <c r="O19" s="27">
        <v>97</v>
      </c>
      <c r="P19" s="28">
        <f t="shared" si="10"/>
        <v>1012.3711340206185</v>
      </c>
      <c r="Q19" s="29">
        <f t="shared" si="11"/>
        <v>1.6520322183293482E-2</v>
      </c>
    </row>
    <row r="20" spans="1:17" ht="21.75" customHeight="1" x14ac:dyDescent="0.15">
      <c r="A20" s="24">
        <v>14</v>
      </c>
      <c r="B20" s="25"/>
      <c r="C20" s="26">
        <v>0</v>
      </c>
      <c r="D20" s="27"/>
      <c r="E20" s="28">
        <f t="shared" si="6"/>
        <v>0</v>
      </c>
      <c r="F20" s="26">
        <v>0</v>
      </c>
      <c r="G20" s="27"/>
      <c r="H20" s="28">
        <f t="shared" si="7"/>
        <v>0</v>
      </c>
      <c r="I20" s="29">
        <f t="shared" si="8"/>
        <v>0</v>
      </c>
      <c r="J20" s="25"/>
      <c r="K20" s="26">
        <v>0</v>
      </c>
      <c r="L20" s="27"/>
      <c r="M20" s="28">
        <f t="shared" si="9"/>
        <v>0</v>
      </c>
      <c r="N20" s="26">
        <v>0</v>
      </c>
      <c r="O20" s="27"/>
      <c r="P20" s="28">
        <f t="shared" si="10"/>
        <v>0</v>
      </c>
      <c r="Q20" s="29">
        <f t="shared" si="11"/>
        <v>0</v>
      </c>
    </row>
    <row r="21" spans="1:17" ht="21.75" customHeight="1" x14ac:dyDescent="0.15">
      <c r="A21" s="30">
        <v>15</v>
      </c>
      <c r="B21" s="31"/>
      <c r="C21" s="32">
        <v>0</v>
      </c>
      <c r="D21" s="33"/>
      <c r="E21" s="34">
        <f t="shared" si="6"/>
        <v>0</v>
      </c>
      <c r="F21" s="32">
        <v>0</v>
      </c>
      <c r="G21" s="33"/>
      <c r="H21" s="34">
        <f t="shared" si="7"/>
        <v>0</v>
      </c>
      <c r="I21" s="35">
        <f t="shared" si="8"/>
        <v>0</v>
      </c>
      <c r="J21" s="31"/>
      <c r="K21" s="32">
        <v>0</v>
      </c>
      <c r="L21" s="33"/>
      <c r="M21" s="34">
        <f t="shared" si="9"/>
        <v>0</v>
      </c>
      <c r="N21" s="32">
        <v>0</v>
      </c>
      <c r="O21" s="33"/>
      <c r="P21" s="34">
        <f t="shared" si="10"/>
        <v>0</v>
      </c>
      <c r="Q21" s="35">
        <f t="shared" si="11"/>
        <v>0</v>
      </c>
    </row>
    <row r="22" spans="1:17" ht="21.75" customHeight="1" x14ac:dyDescent="0.15">
      <c r="A22" s="18">
        <v>16</v>
      </c>
      <c r="B22" s="13"/>
      <c r="C22" s="19">
        <v>0</v>
      </c>
      <c r="D22" s="20"/>
      <c r="E22" s="21">
        <f t="shared" si="6"/>
        <v>0</v>
      </c>
      <c r="F22" s="19">
        <v>0</v>
      </c>
      <c r="G22" s="20"/>
      <c r="H22" s="21">
        <f t="shared" si="7"/>
        <v>0</v>
      </c>
      <c r="I22" s="22">
        <f t="shared" si="8"/>
        <v>0</v>
      </c>
      <c r="J22" s="13"/>
      <c r="K22" s="19">
        <v>0</v>
      </c>
      <c r="L22" s="20"/>
      <c r="M22" s="21">
        <f t="shared" si="9"/>
        <v>0</v>
      </c>
      <c r="N22" s="19">
        <v>0</v>
      </c>
      <c r="O22" s="20"/>
      <c r="P22" s="21">
        <f t="shared" si="10"/>
        <v>0</v>
      </c>
      <c r="Q22" s="22">
        <f t="shared" si="11"/>
        <v>0</v>
      </c>
    </row>
    <row r="23" spans="1:17" ht="21.75" customHeight="1" x14ac:dyDescent="0.15">
      <c r="A23" s="24">
        <v>17</v>
      </c>
      <c r="B23" s="25"/>
      <c r="C23" s="26">
        <v>0</v>
      </c>
      <c r="D23" s="27"/>
      <c r="E23" s="28">
        <f t="shared" si="6"/>
        <v>0</v>
      </c>
      <c r="F23" s="26">
        <v>0</v>
      </c>
      <c r="G23" s="27"/>
      <c r="H23" s="28">
        <f t="shared" si="7"/>
        <v>0</v>
      </c>
      <c r="I23" s="29">
        <f t="shared" si="8"/>
        <v>0</v>
      </c>
      <c r="J23" s="25"/>
      <c r="K23" s="26">
        <v>0</v>
      </c>
      <c r="L23" s="27"/>
      <c r="M23" s="28">
        <f t="shared" si="9"/>
        <v>0</v>
      </c>
      <c r="N23" s="26">
        <v>0</v>
      </c>
      <c r="O23" s="27"/>
      <c r="P23" s="28">
        <f t="shared" si="10"/>
        <v>0</v>
      </c>
      <c r="Q23" s="29">
        <f t="shared" si="11"/>
        <v>0</v>
      </c>
    </row>
    <row r="24" spans="1:17" ht="21.75" customHeight="1" x14ac:dyDescent="0.15">
      <c r="A24" s="24">
        <v>18</v>
      </c>
      <c r="B24" s="25"/>
      <c r="C24" s="26">
        <v>0</v>
      </c>
      <c r="D24" s="27"/>
      <c r="E24" s="28">
        <f t="shared" si="6"/>
        <v>0</v>
      </c>
      <c r="F24" s="26">
        <v>0</v>
      </c>
      <c r="G24" s="27"/>
      <c r="H24" s="28">
        <f t="shared" si="7"/>
        <v>0</v>
      </c>
      <c r="I24" s="29">
        <f t="shared" si="8"/>
        <v>0</v>
      </c>
      <c r="J24" s="25"/>
      <c r="K24" s="26">
        <v>0</v>
      </c>
      <c r="L24" s="27"/>
      <c r="M24" s="28">
        <f t="shared" si="9"/>
        <v>0</v>
      </c>
      <c r="N24" s="26">
        <v>0</v>
      </c>
      <c r="O24" s="27"/>
      <c r="P24" s="28">
        <f t="shared" si="10"/>
        <v>0</v>
      </c>
      <c r="Q24" s="29">
        <f t="shared" si="11"/>
        <v>0</v>
      </c>
    </row>
    <row r="25" spans="1:17" ht="21.75" customHeight="1" x14ac:dyDescent="0.15">
      <c r="A25" s="24">
        <v>19</v>
      </c>
      <c r="B25" s="25"/>
      <c r="C25" s="26">
        <v>0</v>
      </c>
      <c r="D25" s="27"/>
      <c r="E25" s="28">
        <f t="shared" si="6"/>
        <v>0</v>
      </c>
      <c r="F25" s="26">
        <v>0</v>
      </c>
      <c r="G25" s="27"/>
      <c r="H25" s="28">
        <f t="shared" si="7"/>
        <v>0</v>
      </c>
      <c r="I25" s="29">
        <f t="shared" si="8"/>
        <v>0</v>
      </c>
      <c r="J25" s="25"/>
      <c r="K25" s="26">
        <v>0</v>
      </c>
      <c r="L25" s="27"/>
      <c r="M25" s="28">
        <f t="shared" si="9"/>
        <v>0</v>
      </c>
      <c r="N25" s="26">
        <v>0</v>
      </c>
      <c r="O25" s="27"/>
      <c r="P25" s="28">
        <f t="shared" si="10"/>
        <v>0</v>
      </c>
      <c r="Q25" s="29">
        <f t="shared" si="11"/>
        <v>0</v>
      </c>
    </row>
    <row r="26" spans="1:17" ht="21.75" customHeight="1" x14ac:dyDescent="0.15">
      <c r="A26" s="30">
        <v>20</v>
      </c>
      <c r="B26" s="31"/>
      <c r="C26" s="32">
        <v>0</v>
      </c>
      <c r="D26" s="33"/>
      <c r="E26" s="34">
        <f t="shared" si="6"/>
        <v>0</v>
      </c>
      <c r="F26" s="32">
        <v>0</v>
      </c>
      <c r="G26" s="33"/>
      <c r="H26" s="34">
        <f t="shared" si="7"/>
        <v>0</v>
      </c>
      <c r="I26" s="35">
        <f t="shared" si="8"/>
        <v>0</v>
      </c>
      <c r="J26" s="31"/>
      <c r="K26" s="32">
        <v>0</v>
      </c>
      <c r="L26" s="33"/>
      <c r="M26" s="34">
        <f t="shared" si="9"/>
        <v>0</v>
      </c>
      <c r="N26" s="32">
        <v>0</v>
      </c>
      <c r="O26" s="33"/>
      <c r="P26" s="34">
        <f t="shared" si="10"/>
        <v>0</v>
      </c>
      <c r="Q26" s="35">
        <f t="shared" si="11"/>
        <v>0</v>
      </c>
    </row>
    <row r="27" spans="1:17" ht="21.75" customHeight="1" x14ac:dyDescent="0.15">
      <c r="A27" s="36"/>
      <c r="B27" s="31" t="s">
        <v>5</v>
      </c>
      <c r="C27" s="32">
        <v>0</v>
      </c>
      <c r="D27" s="33">
        <v>109</v>
      </c>
      <c r="E27" s="34">
        <f t="shared" si="2"/>
        <v>0</v>
      </c>
      <c r="F27" s="32">
        <v>0</v>
      </c>
      <c r="G27" s="33">
        <v>144</v>
      </c>
      <c r="H27" s="34">
        <f t="shared" si="0"/>
        <v>0</v>
      </c>
      <c r="I27" s="35">
        <f t="shared" si="3"/>
        <v>0</v>
      </c>
      <c r="J27" s="31" t="s">
        <v>5</v>
      </c>
      <c r="K27" s="32">
        <v>0</v>
      </c>
      <c r="L27" s="33">
        <v>0</v>
      </c>
      <c r="M27" s="34">
        <f t="shared" si="4"/>
        <v>0</v>
      </c>
      <c r="N27" s="32">
        <v>0</v>
      </c>
      <c r="O27" s="33">
        <v>0</v>
      </c>
      <c r="P27" s="34">
        <f t="shared" si="1"/>
        <v>0</v>
      </c>
      <c r="Q27" s="35">
        <f t="shared" si="5"/>
        <v>0</v>
      </c>
    </row>
  </sheetData>
  <mergeCells count="7">
    <mergeCell ref="B4:B5"/>
    <mergeCell ref="A1:Q1"/>
    <mergeCell ref="B3:I3"/>
    <mergeCell ref="A4:A6"/>
    <mergeCell ref="J3:Q3"/>
    <mergeCell ref="J4:J5"/>
    <mergeCell ref="A2:B2"/>
  </mergeCells>
  <phoneticPr fontId="1"/>
  <printOptions horizontalCentered="1"/>
  <pageMargins left="0.19685039370078741" right="0.19685039370078741" top="0.59055118110236227" bottom="0.39370078740157483" header="0.39370078740157483" footer="0.19685039370078741"/>
  <pageSetup paperSize="9" orientation="landscape" horizontalDpi="4294967293" r:id="rId1"/>
  <headerFooter alignWithMargins="0">
    <oddFooter>&amp;C&amp;12&amp;P ページ</oddFooter>
  </headerFooter>
  <ignoredErrors>
    <ignoredError sqref="E6 M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/>
  <dcterms:created xsi:type="dcterms:W3CDTF">2026-09-15T07:35:55Z</dcterms:created>
  <dcterms:modified xsi:type="dcterms:W3CDTF">2026-09-15T07:36:20Z</dcterms:modified>
</cp:coreProperties>
</file>