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委託料支出一覧!$A$4:$G$228</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委託料支出一覧!$A$1:$G$229</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委託料支出一覧!$A$4:$G$217</definedName>
    <definedName name="Z_01861984_F6CF_4772_AA0A_2B6157221AC2_.wvu.FilterData" localSheetId="0" hidden="1">委託料支出一覧!$A$4:$G$217</definedName>
    <definedName name="Z_05D8E8D0_8AEC_4296_897D_974A15178679_.wvu.FilterData" localSheetId="0" hidden="1">委託料支出一覧!$A$4:$G$217</definedName>
    <definedName name="Z_125D2721_B6FD_4173_B763_82747310422D_.wvu.FilterData" localSheetId="0" hidden="1">委託料支出一覧!$A$4:$G$217</definedName>
    <definedName name="Z_1734C9BF_4633_42E5_A258_E83D5FC85BDD_.wvu.FilterData" localSheetId="0" hidden="1">委託料支出一覧!$A$4:$G$217</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委託料支出一覧!$A$4:$G$217</definedName>
    <definedName name="Z_20B03370_A9A7_47AC_A0DB_85C2011EA70A_.wvu.FilterData" localSheetId="0" hidden="1">委託料支出一覧!$A$4:$G$217</definedName>
    <definedName name="Z_21FC65F8_9914_4585_90AF_A00EE3463597_.wvu.FilterData" localSheetId="0" hidden="1">委託料支出一覧!$A$4:$G$217</definedName>
    <definedName name="Z_261563C4_10C5_41C2_AA69_0888E524912C_.wvu.FilterData" localSheetId="0" hidden="1">委託料支出一覧!$A$4:$G$217</definedName>
    <definedName name="Z_26F4FA0C_26D1_4602_B44C_88A47227D214_.wvu.FilterData" localSheetId="0" hidden="1">委託料支出一覧!$A$4:$G$217</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委託料支出一覧!$A$4:$G$217</definedName>
    <definedName name="Z_2EE00EDD_A664_4A32_9029_1A8662176B52_.wvu.FilterData" localSheetId="0" hidden="1">委託料支出一覧!$A$4:$G$217</definedName>
    <definedName name="Z_323C7CA6_5B75_4FC7_8BF5_6960759E522F_.wvu.FilterData" localSheetId="0" hidden="1">委託料支出一覧!$A$4:$G$217</definedName>
    <definedName name="Z_32E8BB21_264F_4FA1_ACD6_2B2A4CC6599F_.wvu.FilterData" localSheetId="0" hidden="1">委託料支出一覧!$A$4:$G$217</definedName>
    <definedName name="Z_366193B7_515F_4E8E_B6B3_3C10204FFEB4_.wvu.FilterData" localSheetId="0" hidden="1">委託料支出一覧!$A$4:$G$217</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委託料支出一覧!$A$4:$G$217</definedName>
    <definedName name="Z_3F902C3D_246B_4DFD_BED0_7FBC950FBA84_.wvu.FilterData" localSheetId="0" hidden="1">委託料支出一覧!$A$4:$G$217</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委託料支出一覧!$A$4:$G$217</definedName>
    <definedName name="Z_45EA684E_0DBC_42CF_9801_5ACCADE6B1C5_.wvu.FilterData" localSheetId="0" hidden="1">委託料支出一覧!$A$4:$G$217</definedName>
    <definedName name="Z_475A1739_6786_4CD7_B022_F4CCFD570429_.wvu.FilterData" localSheetId="0" hidden="1">委託料支出一覧!$A$4:$G$217</definedName>
    <definedName name="Z_4AFA3E2C_4405_4B44_A9E8_DB64B4860EB1_.wvu.FilterData" localSheetId="0" hidden="1">委託料支出一覧!$A$4:$G$217</definedName>
    <definedName name="Z_4C8949B6_9C26_492B_959F_0779BC4BBEAA_.wvu.FilterData" localSheetId="0" hidden="1">委託料支出一覧!$A$4:$G$217</definedName>
    <definedName name="Z_4CF4D751_28E3_4B4C_BAA9_58C0269BAAF6_.wvu.FilterData" localSheetId="0" hidden="1">委託料支出一覧!$A$4:$G$217</definedName>
    <definedName name="Z_5128EF7F_156A_4EB1_9EA1_B4C8844A7633_.wvu.FilterData" localSheetId="0" hidden="1">委託料支出一覧!$A$4:$G$217</definedName>
    <definedName name="Z_5550DBBC_4815_4DAB_937F_7C62DA5F1144_.wvu.FilterData" localSheetId="0" hidden="1">委託料支出一覧!$A$4:$G$217</definedName>
    <definedName name="Z_56E27382_3FA3_4BA1_90FC_C27ACB491421_.wvu.FilterData" localSheetId="0" hidden="1">委託料支出一覧!$A$4:$G$217</definedName>
    <definedName name="Z_619A491E_ABD2_46A4_968E_A89999FA1DFD_.wvu.FilterData" localSheetId="0" hidden="1">委託料支出一覧!$A$4:$G$217</definedName>
    <definedName name="Z_6493F7BA_CCC8_44B0_AD30_AFA1A2BD0947_.wvu.FilterData" localSheetId="0" hidden="1">委託料支出一覧!$A$4:$G$217</definedName>
    <definedName name="Z_6926EB01_B5C3_4972_A68F_E30052702C5C_.wvu.FilterData" localSheetId="0" hidden="1">委託料支出一覧!$A$4:$G$217</definedName>
    <definedName name="Z_6A911F75_FCD5_4F5C_9F77_401D41C7CA2F_.wvu.FilterData" localSheetId="0" hidden="1">委託料支出一覧!$A$4:$G$217</definedName>
    <definedName name="Z_774CE9F3_B276_4E89_8142_59042DE66CD1_.wvu.FilterData" localSheetId="0" hidden="1">委託料支出一覧!$A$4:$G$217</definedName>
    <definedName name="Z_7A9DD16E_F903_4863_B829_4796CE894ED0_.wvu.FilterData" localSheetId="0" hidden="1">委託料支出一覧!$A$4:$G$217</definedName>
    <definedName name="Z_8E098FB6_79F5_4218_8CFD_D5C4145EF04C_.wvu.FilterData" localSheetId="0" hidden="1">委託料支出一覧!$A$4:$G$217</definedName>
    <definedName name="Z_958DC23D_65D9_45EB_BCE2_23C1F33BF0E3_.wvu.FilterData" localSheetId="0" hidden="1">委託料支出一覧!$A$4:$G$217</definedName>
    <definedName name="Z_973EE690_0B31_4D59_B7AB_FA497BA3F53C_.wvu.FilterData" localSheetId="0" hidden="1">委託料支出一覧!$A$4:$G$217</definedName>
    <definedName name="Z_977235F8_48D3_4499_A0D1_031044790F81_.wvu.FilterData" localSheetId="0" hidden="1">委託料支出一覧!$A$4:$G$217</definedName>
    <definedName name="Z_99685710_72AE_4B5D_8870_53975EB781F5_.wvu.FilterData" localSheetId="0" hidden="1">委託料支出一覧!$A$4:$G$217</definedName>
    <definedName name="Z_9DBC28CF_F252_4212_B07E_05ADE2A691D3_.wvu.FilterData" localSheetId="0" hidden="1">委託料支出一覧!$A$4:$G$217</definedName>
    <definedName name="Z_A11322EF_73F6_40DE_B0AC_6E42B3D76055_.wvu.FilterData" localSheetId="0" hidden="1">委託料支出一覧!$A$4:$G$217</definedName>
    <definedName name="Z_A11E4C00_0394_4CE6_B73E_221C7BA742F6_.wvu.FilterData" localSheetId="0" hidden="1">委託料支出一覧!$A$4:$G$217</definedName>
    <definedName name="Z_A1F478E3_F435_447F_B2CC_6E9C174DA928_.wvu.FilterData" localSheetId="0" hidden="1">委託料支出一覧!$A$4:$G$217</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委託料支出一覧!$A$4:$G$217</definedName>
    <definedName name="Z_AAB712E3_C5D9_4902_A117_C12BE7FDD63D_.wvu.FilterData" localSheetId="0" hidden="1">委託料支出一覧!$A$4:$G$217</definedName>
    <definedName name="Z_AC924E32_4F5F_41AD_8889_A0469107E927_.wvu.FilterData" localSheetId="0" hidden="1">委託料支出一覧!$A$4:$G$217</definedName>
    <definedName name="Z_AD51D3A2_A23B_4D02_92C2_113F69CB176E_.wvu.FilterData" localSheetId="0" hidden="1">委託料支出一覧!$A$4:$G$217</definedName>
    <definedName name="Z_AFEB9B81_C902_4151_A96F_74FCF405D0C7_.wvu.FilterData" localSheetId="0" hidden="1">委託料支出一覧!$A$4:$G$217</definedName>
    <definedName name="Z_B47A04AA_FBBF_4ADA_AD65_5912F0410B3F_.wvu.FilterData" localSheetId="0" hidden="1">委託料支出一覧!$A$4:$G$217</definedName>
    <definedName name="Z_B503762D_2683_4889_91D1_277AA3465232_.wvu.FilterData" localSheetId="0" hidden="1">委託料支出一覧!$A$4:$G$217</definedName>
    <definedName name="Z_B63AB35D_2734_41D8_AD39_37CEDCB6A450_.wvu.FilterData" localSheetId="0" hidden="1">委託料支出一覧!$A$4:$G$217</definedName>
    <definedName name="Z_B7AD6FA8_2E6F_467A_8B52_8DFFF6709E3D_.wvu.FilterData" localSheetId="0" hidden="1">委託料支出一覧!$A$4:$G$217</definedName>
    <definedName name="Z_B840A286_FFCA_40A6_95BA_A4DE2CB336D2_.wvu.FilterData" localSheetId="0" hidden="1">委託料支出一覧!$A$4:$G$217</definedName>
    <definedName name="Z_B8C86F7B_41C1_488F_9456_72016DBEF174_.wvu.FilterData" localSheetId="0" hidden="1">委託料支出一覧!$A$4:$G$217</definedName>
    <definedName name="Z_C4E29B43_824C_4688_8110_836DEB9AB50D_.wvu.FilterData" localSheetId="0" hidden="1">委託料支出一覧!$A$4:$G$217</definedName>
    <definedName name="Z_CA06432B_2E2B_4D66_ADB9_5BD4D2910E24_.wvu.FilterData" localSheetId="0" hidden="1">委託料支出一覧!$A$4:$G$217</definedName>
    <definedName name="Z_CC1D9902_3864_460A_ABFA_C7483E29000C_.wvu.FilterData" localSheetId="0" hidden="1">委託料支出一覧!$A$4:$G$217</definedName>
    <definedName name="Z_CE11686E_76FD_46AE_AE20_58B11C27BBEB_.wvu.FilterData" localSheetId="0" hidden="1">委託料支出一覧!$A$4:$G$217</definedName>
    <definedName name="Z_D7FA1AA0_8E2E_4FB7_B53D_398A08064C34_.wvu.FilterData" localSheetId="0" hidden="1">委託料支出一覧!$A$4:$G$217</definedName>
    <definedName name="Z_E224131C_929E_4511_9B55_908B141309EC_.wvu.FilterData" localSheetId="0" hidden="1">委託料支出一覧!$A$4:$G$217</definedName>
    <definedName name="Z_E6B538EC_DDB6_4621_851B_30EF958B4889_.wvu.FilterData" localSheetId="0" hidden="1">委託料支出一覧!$A$4:$G$217</definedName>
    <definedName name="Z_F0A27403_2F2C_40D5_BAA4_1D46F6DD15EA_.wvu.FilterData" localSheetId="0" hidden="1">委託料支出一覧!$A$4:$G$217</definedName>
    <definedName name="Z_F9D5DC69_95A6_492F_BDFA_A86E1A732B18_.wvu.FilterData" localSheetId="0" hidden="1">委託料支出一覧!$A$4:$G$217</definedName>
    <definedName name="Z_FBE09FA5_238F_4F70_A3CA_8368A90182C9_.wvu.FilterData" localSheetId="0" hidden="1">委託料支出一覧!$A$4:$G$217</definedName>
    <definedName name="Z_FC3119B4_86F6_4319_BA10_90B20A8DC217_.wvu.FilterData" localSheetId="0" hidden="1">委託料支出一覧!$A$4:$G$217</definedName>
    <definedName name="Z_FCB39946_212B_44BC_A514_8AE1A1DE07F6_.wvu.FilterData" localSheetId="0" hidden="1">委託料支出一覧!$A$4:$G$217</definedName>
    <definedName name="Z_FE42E0E1_E5DC_4DA7_AF41_E80BEF31D5E6_.wvu.FilterData" localSheetId="0" hidden="1">委託料支出一覧!$A$4:$G$217</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226" i="3" l="1"/>
  <c r="E225" i="3"/>
  <c r="E224" i="3"/>
  <c r="E223" i="3"/>
  <c r="E222" i="3"/>
  <c r="E221" i="3"/>
  <c r="E220" i="3"/>
  <c r="E218" i="3"/>
  <c r="E155" i="3" l="1"/>
  <c r="E214" i="3"/>
  <c r="E228" i="3" l="1"/>
  <c r="E227" i="3" s="1"/>
</calcChain>
</file>

<file path=xl/sharedStrings.xml><?xml version="1.0" encoding="utf-8"?>
<sst xmlns="http://schemas.openxmlformats.org/spreadsheetml/2006/main" count="1117" uniqueCount="309">
  <si>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</si>
  <si>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</si>
  <si>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</si>
  <si>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</si>
  <si>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</si>
  <si>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</si>
  <si>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</si>
  <si>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</si>
  <si>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</si>
  <si>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r>
      <t xml:space="preserve">科目
</t>
    </r>
    <r>
      <rPr>
        <sz val="10"/>
        <rFont val="ＭＳ 明朝"/>
        <family val="1"/>
        <charset val="128"/>
      </rPr>
      <t>(款-項-目)</t>
    </r>
    <rPh sb="0" eb="2">
      <t>カモク</t>
    </rPh>
    <rPh sb="4" eb="5">
      <t>カン</t>
    </rPh>
    <rPh sb="6" eb="7">
      <t>コウ</t>
    </rPh>
    <rPh sb="8" eb="9">
      <t>メ</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</si>
  <si>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</si>
  <si>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</si>
  <si>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</si>
  <si>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</si>
  <si>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</si>
  <si>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</si>
  <si>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</si>
  <si>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</si>
  <si>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</si>
  <si>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</si>
  <si>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</si>
  <si>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</si>
  <si>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</si>
  <si>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</si>
  <si>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</si>
  <si>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令和元年度　委託料支出一覧</t>
    <rPh sb="0" eb="2">
      <t>レイワ</t>
    </rPh>
    <rPh sb="2" eb="3">
      <t>ガン</t>
    </rPh>
    <rPh sb="3" eb="5">
      <t>ネンド</t>
    </rPh>
    <rPh sb="6" eb="9">
      <t>イタクリョウ</t>
    </rPh>
    <rPh sb="9" eb="11">
      <t>シシュツ</t>
    </rPh>
    <rPh sb="11" eb="13">
      <t>イチラン</t>
    </rPh>
    <phoneticPr fontId="6"/>
  </si>
  <si>
    <t>資01-01-02</t>
    <rPh sb="0" eb="1">
      <t>シ</t>
    </rPh>
    <phoneticPr fontId="6"/>
  </si>
  <si>
    <t>大阪市長</t>
    <rPh sb="0" eb="4">
      <t>オオサカシチョウ</t>
    </rPh>
    <phoneticPr fontId="6"/>
  </si>
  <si>
    <t>資02-01-01</t>
    <rPh sb="0" eb="1">
      <t>シ</t>
    </rPh>
    <phoneticPr fontId="6"/>
  </si>
  <si>
    <t>大阪港高潮対策検討業務委託</t>
    <phoneticPr fontId="6"/>
  </si>
  <si>
    <t>資02-01-02</t>
    <rPh sb="0" eb="1">
      <t>シ</t>
    </rPh>
    <phoneticPr fontId="6"/>
  </si>
  <si>
    <t>夢洲地区編入に伴う下水道整備に関する基本設計業務委託</t>
  </si>
  <si>
    <t>大阪市建設局長</t>
  </si>
  <si>
    <t>収01-01-01</t>
    <rPh sb="0" eb="1">
      <t>オサム</t>
    </rPh>
    <phoneticPr fontId="2"/>
  </si>
  <si>
    <t>平成31年度第二突堤基地警備業務委託</t>
    <phoneticPr fontId="6"/>
  </si>
  <si>
    <t>平成31年度鶴町基地内事務所清掃業務委託</t>
  </si>
  <si>
    <t>大阪市準公営企業会計システム保守業務委託</t>
  </si>
  <si>
    <t>港湾局ＡＴＣ庁舎外３箇所空気調和設備点検業務委託</t>
  </si>
  <si>
    <t>仮想統合基盤サーバ及び関係機器等一式長期借入</t>
    <phoneticPr fontId="6"/>
  </si>
  <si>
    <t>大阪市準公営企業財務会計システムサーバOS更新作業業務委託</t>
  </si>
  <si>
    <t>船舶動静使用料管理運航調整ｼｽﾃﾑのｿﾌﾄｳｪｱ改修業務委託</t>
  </si>
  <si>
    <t>船舶動静使用料管理運航調整ｼｽﾃﾑ用端末機器OS更新業務委託</t>
  </si>
  <si>
    <t>大阪市中央卸売市場業務システム仮想統合基盤保守業務委託</t>
  </si>
  <si>
    <t>道路橋梁総合管理システム保守業務</t>
  </si>
  <si>
    <t>財産活用担当業務用測量業務システム（定常業務）長期借入　</t>
  </si>
  <si>
    <t>管財課業務用測量業務システム(用地整理)長期借入</t>
  </si>
  <si>
    <t>収01-01-02</t>
    <rPh sb="0" eb="1">
      <t>オサム</t>
    </rPh>
    <phoneticPr fontId="2"/>
  </si>
  <si>
    <t>平成31年度大阪港内ヒアリ等調査業務委託</t>
  </si>
  <si>
    <t>咲洲国際船客上屋外１箇所空気調和設備保守点検業務委託</t>
  </si>
  <si>
    <t>平成31年度南港R地区浄化槽点検及び清掃業務委託</t>
  </si>
  <si>
    <t>咲洲国際船客上屋清掃業務委託長期継続</t>
  </si>
  <si>
    <t>咲洲国際船客上屋駐車場警備業務委託長期継続</t>
  </si>
  <si>
    <t>Ｄ－１号上屋外16棟外壁塗材採取及び成分分析調査業務委託</t>
  </si>
  <si>
    <t>令和元年度咲洲国際船客上屋防災設備保守点検業務委託</t>
  </si>
  <si>
    <t>令和元年度天保山船客上屋外１箇所貯水槽清掃業務委託</t>
  </si>
  <si>
    <t>令和元年度天保山船客上屋外１箇所消防用設備等保守点検業務委託</t>
  </si>
  <si>
    <t>仮想統合基盤サーバ及び関係機器等一式長期借入</t>
    <phoneticPr fontId="6"/>
  </si>
  <si>
    <t>安治川11号上屋特別管理産業廃棄物処分業務委託（概算契約）</t>
  </si>
  <si>
    <t>保安対策用夢洲Ｃ１０岸壁埠頭保安設備点検整備業務委託</t>
  </si>
  <si>
    <t>南港ＫＦ－１号上屋自動火災報知設備改修工事(西エリア)【設計】</t>
  </si>
  <si>
    <t>港営事業会計</t>
    <rPh sb="0" eb="6">
      <t>コウエイジギョウカイケイ</t>
    </rPh>
    <phoneticPr fontId="6"/>
  </si>
  <si>
    <t>収02-01-02</t>
    <rPh sb="0" eb="1">
      <t>オサム</t>
    </rPh>
    <phoneticPr fontId="2"/>
  </si>
  <si>
    <t>南港ポートタウンノーカーゾーンに関する管理運営業務委託</t>
  </si>
  <si>
    <t>仮想統合基盤サーバ及び関係機器等一式長期借入</t>
    <phoneticPr fontId="6"/>
  </si>
  <si>
    <t>測量業務用基準点測量成果検定業務委託</t>
  </si>
  <si>
    <t>やまと不動産鑑定事務所</t>
  </si>
  <si>
    <t>港湾計画変更に伴う港内静穏度調査業務委託</t>
    <phoneticPr fontId="6"/>
  </si>
  <si>
    <t>ＡＴＣ庁舎東側便所排水管緊急清掃業務委託</t>
    <phoneticPr fontId="6"/>
  </si>
  <si>
    <t>測量業務用GNSSの測量機器検定業務委託</t>
  </si>
  <si>
    <t>トータルステーションの点検調整及び検定受験業務委託（その２）</t>
  </si>
  <si>
    <t>大阪市長</t>
  </si>
  <si>
    <t>平成３１年度２突事務所外２施設通信設備保守点検業務委託</t>
    <rPh sb="8" eb="10">
      <t>ジム</t>
    </rPh>
    <rPh sb="10" eb="11">
      <t>ショ</t>
    </rPh>
    <rPh sb="11" eb="12">
      <t>ホカ</t>
    </rPh>
    <rPh sb="13" eb="15">
      <t>シセツ</t>
    </rPh>
    <rPh sb="25" eb="27">
      <t>イタク</t>
    </rPh>
    <phoneticPr fontId="6"/>
  </si>
  <si>
    <t>日新電設(株)</t>
    <phoneticPr fontId="6"/>
  </si>
  <si>
    <t>港湾局ＡＴＣ庁舎外３箇所空気調和設備点検業務委託</t>
    <phoneticPr fontId="6"/>
  </si>
  <si>
    <t>管財サービス(株)</t>
    <phoneticPr fontId="6"/>
  </si>
  <si>
    <t>港湾局２突基地(準公会計)通信設備保守点検業務(西エリア)【設計・監理】</t>
    <rPh sb="0" eb="2">
      <t>コウワン</t>
    </rPh>
    <rPh sb="2" eb="3">
      <t>キョク</t>
    </rPh>
    <rPh sb="4" eb="5">
      <t>トツ</t>
    </rPh>
    <rPh sb="5" eb="7">
      <t>キチ</t>
    </rPh>
    <rPh sb="8" eb="9">
      <t>ジュン</t>
    </rPh>
    <rPh sb="9" eb="12">
      <t>コウカイケイ</t>
    </rPh>
    <rPh sb="13" eb="15">
      <t>ツウシン</t>
    </rPh>
    <rPh sb="15" eb="17">
      <t>セツビ</t>
    </rPh>
    <rPh sb="17" eb="19">
      <t>ホシュ</t>
    </rPh>
    <rPh sb="19" eb="21">
      <t>テンケン</t>
    </rPh>
    <rPh sb="21" eb="23">
      <t>ギョウム</t>
    </rPh>
    <rPh sb="24" eb="25">
      <t>ニシ</t>
    </rPh>
    <rPh sb="30" eb="32">
      <t>セッケイ</t>
    </rPh>
    <rPh sb="33" eb="35">
      <t>カンリ</t>
    </rPh>
    <phoneticPr fontId="6"/>
  </si>
  <si>
    <t>(一財)大阪建築技術協会</t>
    <rPh sb="2" eb="3">
      <t>ザイ</t>
    </rPh>
    <phoneticPr fontId="6"/>
  </si>
  <si>
    <t>特随</t>
  </si>
  <si>
    <t>令和元年度港湾局ホームページ(英語版)更新業務委託</t>
    <phoneticPr fontId="6"/>
  </si>
  <si>
    <t>(株)アセンサ</t>
    <phoneticPr fontId="6"/>
  </si>
  <si>
    <t>平成３１年度職員特殊健康診断等業務委託(概算契約)その２</t>
    <rPh sb="0" eb="2">
      <t>ヘイセイ</t>
    </rPh>
    <rPh sb="4" eb="6">
      <t>ネンド</t>
    </rPh>
    <rPh sb="14" eb="15">
      <t>トウ</t>
    </rPh>
    <phoneticPr fontId="6"/>
  </si>
  <si>
    <t>(医)健人会那須クリニック</t>
    <phoneticPr fontId="6"/>
  </si>
  <si>
    <t>(医)健人会那須クリニック</t>
  </si>
  <si>
    <t>平成３１年度港湾局ＡＴＣ庁舎清掃業務委託</t>
    <phoneticPr fontId="6"/>
  </si>
  <si>
    <t>(株)サービスルーター</t>
    <phoneticPr fontId="6"/>
  </si>
  <si>
    <t>建設局・港湾局ＡＴＣ庁舎通信設備保守点検業務委託</t>
    <rPh sb="0" eb="3">
      <t>ケンセツキョク</t>
    </rPh>
    <rPh sb="4" eb="6">
      <t>コウワン</t>
    </rPh>
    <rPh sb="6" eb="7">
      <t>キョク</t>
    </rPh>
    <phoneticPr fontId="6"/>
  </si>
  <si>
    <t>ＯＫＩクロステック(株)関西支社</t>
    <phoneticPr fontId="6"/>
  </si>
  <si>
    <t>日新電設(株)</t>
  </si>
  <si>
    <t>管財サービス(株)</t>
  </si>
  <si>
    <t>平成３１年度マイクロフィルム作成業務委託</t>
    <rPh sb="0" eb="2">
      <t>ヘイセイ</t>
    </rPh>
    <rPh sb="4" eb="6">
      <t>ネンド</t>
    </rPh>
    <rPh sb="14" eb="16">
      <t>サクセイ</t>
    </rPh>
    <rPh sb="16" eb="18">
      <t>ギョウム</t>
    </rPh>
    <rPh sb="18" eb="20">
      <t>イタク</t>
    </rPh>
    <phoneticPr fontId="6"/>
  </si>
  <si>
    <t>(株)ライトリー</t>
    <rPh sb="1" eb="2">
      <t>カブ</t>
    </rPh>
    <phoneticPr fontId="6"/>
  </si>
  <si>
    <t>建設局・港湾局ＡＴＣ庁舎自家発電設備点検業務委託</t>
    <rPh sb="0" eb="3">
      <t>ケンセツキョク</t>
    </rPh>
    <rPh sb="4" eb="6">
      <t>コウワン</t>
    </rPh>
    <rPh sb="6" eb="7">
      <t>キョク</t>
    </rPh>
    <phoneticPr fontId="6"/>
  </si>
  <si>
    <t>ヤンマーエネルギーシステム(株)大阪支社</t>
    <phoneticPr fontId="6"/>
  </si>
  <si>
    <t>日本管財(株)</t>
    <phoneticPr fontId="6"/>
  </si>
  <si>
    <t>令和元年度港湾局ホームページ(英語版)更新業務委託</t>
  </si>
  <si>
    <t>(株)アセンサ</t>
  </si>
  <si>
    <t>港湾局ＡＴＣ庁舎入退室管理設備の更新業務委託</t>
    <rPh sb="0" eb="2">
      <t>コウワン</t>
    </rPh>
    <rPh sb="20" eb="22">
      <t>イタク</t>
    </rPh>
    <phoneticPr fontId="6"/>
  </si>
  <si>
    <t>パナソニックＬＳエンジニアリング(株)近畿支店</t>
    <phoneticPr fontId="6"/>
  </si>
  <si>
    <t>アジア太平洋トレードセンターにかかる不動産鑑定評価</t>
    <rPh sb="3" eb="6">
      <t>タイヘイヨウ</t>
    </rPh>
    <rPh sb="18" eb="21">
      <t>フドウサン</t>
    </rPh>
    <rPh sb="23" eb="25">
      <t>ヒョウカ</t>
    </rPh>
    <phoneticPr fontId="6"/>
  </si>
  <si>
    <t>(株)田園不動産鑑定</t>
    <phoneticPr fontId="6"/>
  </si>
  <si>
    <t>令和元年度港湾局ＡＴＣ庁舎電話増設及びデータ変更業務委託</t>
    <rPh sb="0" eb="2">
      <t>レイワ</t>
    </rPh>
    <rPh sb="2" eb="3">
      <t>モト</t>
    </rPh>
    <rPh sb="3" eb="5">
      <t>ネンド</t>
    </rPh>
    <rPh sb="5" eb="7">
      <t>コウワン</t>
    </rPh>
    <phoneticPr fontId="6"/>
  </si>
  <si>
    <t>平成３１年度港湾局ＡＴＣ庁舎清掃業務委託</t>
  </si>
  <si>
    <t>(株)サービスルーター</t>
  </si>
  <si>
    <t>ＯＫＩクロステック(株)関西支社</t>
  </si>
  <si>
    <t>港湾局ＡＴＣ庁舎外３箇所空気調和設備点検業務委託</t>
    <phoneticPr fontId="6"/>
  </si>
  <si>
    <t>ヤンマーエネルギーシステム(株)大阪支社</t>
  </si>
  <si>
    <t>ＡＴＣ庁舎東側便所排水管緊急清掃業務委託</t>
  </si>
  <si>
    <t>日本管財(株)</t>
  </si>
  <si>
    <t>(株)田園不動産鑑定</t>
  </si>
  <si>
    <t>平成31年度第二突堤基地警備業務委託</t>
  </si>
  <si>
    <t>公募指名</t>
  </si>
  <si>
    <t>〇</t>
  </si>
  <si>
    <t>平成31年度港区・此花区・大正区内重要国際埠頭施設警備業務委託　長期継続</t>
    <rPh sb="32" eb="34">
      <t>チョウキ</t>
    </rPh>
    <rPh sb="34" eb="36">
      <t>ケイゾク</t>
    </rPh>
    <phoneticPr fontId="6"/>
  </si>
  <si>
    <t>平成31年度住之江区咲洲域内重要国際埠頭施設警備業務委託　長期継続</t>
  </si>
  <si>
    <t>南港Ｉ－１号上屋高圧受変電設備改修工事(西エリア)【設計】</t>
  </si>
  <si>
    <t>(一財)大阪建築技術協会</t>
  </si>
  <si>
    <t>南港Ｑ－１号上屋高圧受変電設備改修工事(西エリア)【設計】</t>
  </si>
  <si>
    <t>南港Ｉ－１号上屋受変電設備改修工事(西エリア)【工事調整費】</t>
  </si>
  <si>
    <t>南港Ｑ－１号上屋受変電設備改修工事(西エリア)【工事調整費】</t>
  </si>
  <si>
    <t>南港Ｉ－１号上屋高圧受変電設備改修工事外１件(事務費・委託料)</t>
  </si>
  <si>
    <t>平成３１年度鶴町基地及び木津川渡船場一般廃棄物収集運搬業務委託(概算契約)</t>
    <rPh sb="0" eb="2">
      <t>ヘイセイ</t>
    </rPh>
    <rPh sb="4" eb="6">
      <t>ネンド</t>
    </rPh>
    <rPh sb="29" eb="31">
      <t>イタク</t>
    </rPh>
    <rPh sb="32" eb="34">
      <t>ガイサン</t>
    </rPh>
    <rPh sb="34" eb="36">
      <t>ケイヤク</t>
    </rPh>
    <phoneticPr fontId="6"/>
  </si>
  <si>
    <t>太陽企業(株)</t>
  </si>
  <si>
    <t>平成３１年度鶴町基地及び木津川渡船場産業廃棄物収集運搬処分業務委託(概算契約)</t>
    <rPh sb="0" eb="2">
      <t>ヘイセイ</t>
    </rPh>
    <rPh sb="4" eb="6">
      <t>ネンド</t>
    </rPh>
    <rPh sb="5" eb="6">
      <t>ド</t>
    </rPh>
    <rPh sb="29" eb="31">
      <t>ギョウム</t>
    </rPh>
    <rPh sb="31" eb="33">
      <t>イタク</t>
    </rPh>
    <rPh sb="34" eb="36">
      <t>ガイサン</t>
    </rPh>
    <rPh sb="36" eb="38">
      <t>ケイヤク</t>
    </rPh>
    <phoneticPr fontId="6"/>
  </si>
  <si>
    <t>(株)カンポ</t>
  </si>
  <si>
    <t>安治川１１号上屋外５箇所電気設備保守点検その他業務委託</t>
    <rPh sb="25" eb="27">
      <t>イタク</t>
    </rPh>
    <phoneticPr fontId="6"/>
  </si>
  <si>
    <t>(株)東洋埠頭青果センター</t>
  </si>
  <si>
    <t>天保山船客上屋外２箇所昇降機保守点検業務委託</t>
  </si>
  <si>
    <t>東芝エレベータ(株)関西支社</t>
  </si>
  <si>
    <t>咲洲国際船客上屋外３箇所昇降機保守点検業務委託</t>
  </si>
  <si>
    <t>(株)日立ビルシステム関西支社</t>
  </si>
  <si>
    <t>令和元年度上屋電気設備管理図作成業務委託</t>
  </si>
  <si>
    <t>(株)トリ設備計画</t>
  </si>
  <si>
    <t>南港Ｄ－４号上屋自動火災報知設備改修工事(西エリア)【設計】</t>
  </si>
  <si>
    <t>咲洲国際船客上屋自動火災報知設備改修工事(西エリア)【設計】</t>
  </si>
  <si>
    <t>咲洲国際船客上屋照明設備改修工事(西エリア)【設計】</t>
  </si>
  <si>
    <t>南港Ａ地区荷さばき地照明塔塗装工事(西エリア)【設計】</t>
  </si>
  <si>
    <t>桜島地区荷さばき地照明塔塗装工事(西エリア)【設計】</t>
  </si>
  <si>
    <t>令和元年度此花区常吉排水施設外１１箇所電気設備点検業務委託</t>
    <rPh sb="25" eb="27">
      <t>ギョウム</t>
    </rPh>
    <rPh sb="27" eb="29">
      <t>イタク</t>
    </rPh>
    <phoneticPr fontId="6"/>
  </si>
  <si>
    <t>京阪ビルテクノサービス(株)</t>
  </si>
  <si>
    <t>令和元年度港区安治川３号上屋外４０箇所電気設備点検業務委託</t>
    <rPh sb="23" eb="25">
      <t>テンケン</t>
    </rPh>
    <rPh sb="25" eb="27">
      <t>ギョウム</t>
    </rPh>
    <rPh sb="27" eb="29">
      <t>イタク</t>
    </rPh>
    <phoneticPr fontId="6"/>
  </si>
  <si>
    <t>令和元年度住之江区南港Ａ－１号上屋外４４箇所電気設備点検業務委託</t>
    <rPh sb="26" eb="28">
      <t>テンケン</t>
    </rPh>
    <rPh sb="28" eb="30">
      <t>ギョウム</t>
    </rPh>
    <rPh sb="30" eb="32">
      <t>イタク</t>
    </rPh>
    <phoneticPr fontId="6"/>
  </si>
  <si>
    <t>南港Ｄ－２号上屋外受変電設備改修その他工事に係る設計業務(西エリア)【設計】</t>
    <rPh sb="35" eb="37">
      <t>セッケイ</t>
    </rPh>
    <phoneticPr fontId="6"/>
  </si>
  <si>
    <t>南港Ｄ－４号上屋自動火災報知設備改修工事(西エリア)【工事調整費】</t>
  </si>
  <si>
    <t>南港ＫＦ－１号上屋自動火災報知設備改修工事(西エリア)【工事調整費】</t>
  </si>
  <si>
    <t>咲洲国際船客上屋自動火災報知設備改修工事(西エリア)【工事調整費】</t>
  </si>
  <si>
    <t>桜島地区荷さばき地照明塔塗装工事(西エリア)【工事調整費】</t>
  </si>
  <si>
    <t>南港Ｄ－４号上屋自動火災報知設備改修工事外３件(事務費・委託料)</t>
  </si>
  <si>
    <t>令和元年度もとなにわの海の時空館消防用設備等点検業務委託</t>
    <rPh sb="24" eb="26">
      <t>ギョウム</t>
    </rPh>
    <rPh sb="26" eb="28">
      <t>イタク</t>
    </rPh>
    <phoneticPr fontId="6"/>
  </si>
  <si>
    <t>平和興業(株)</t>
  </si>
  <si>
    <t>平成31年度鶴町基地警備業務委託</t>
  </si>
  <si>
    <t>夢洲観光外周道路予備設計業務委託</t>
  </si>
  <si>
    <t>令和元年度（仮称）夢洲南高架橋土質調査業務委託</t>
  </si>
  <si>
    <t>サンコーコンサルタント(株)大阪支店</t>
  </si>
  <si>
    <t>令和元年度（仮称）夢洲北高架橋土質調査業務委託</t>
  </si>
  <si>
    <t>(株)昭和設計</t>
  </si>
  <si>
    <t>令和元年度鶴浜地区基盤整備事業（電気通信設備復旧）業務委託</t>
    <rPh sb="25" eb="27">
      <t>ギョウム</t>
    </rPh>
    <rPh sb="27" eb="29">
      <t>イタク</t>
    </rPh>
    <phoneticPr fontId="7"/>
  </si>
  <si>
    <t>西日本電信電話(株)大阪支店</t>
  </si>
  <si>
    <t>平成31年度もとなにわの海の時空館機械警備業務委託</t>
  </si>
  <si>
    <t>東洋テック(株)</t>
  </si>
  <si>
    <t>大阪南港ポートタウン管理センター維持管理・運営業務委託</t>
  </si>
  <si>
    <t>大阪港振興(株)</t>
  </si>
  <si>
    <t>(株)ヴァルク</t>
  </si>
  <si>
    <t>大和不動産鑑定(株)大阪本社</t>
  </si>
  <si>
    <t>もとなにわの海の時空館不動産鑑定評価業務委託</t>
    <rPh sb="18" eb="20">
      <t>ギョウム</t>
    </rPh>
    <rPh sb="20" eb="22">
      <t>イタク</t>
    </rPh>
    <phoneticPr fontId="7"/>
  </si>
  <si>
    <t>(株)エコー近畿事務所</t>
    <phoneticPr fontId="6"/>
  </si>
  <si>
    <t>保護データファイルの保管及び集配業務委託長期継続</t>
    <rPh sb="22" eb="24">
      <t>ケイゾク</t>
    </rPh>
    <phoneticPr fontId="5"/>
  </si>
  <si>
    <t>阪神阪急エステート・サービス(株)</t>
    <phoneticPr fontId="6"/>
  </si>
  <si>
    <t>港湾統計調査データ作成処理業務委託長期継続</t>
  </si>
  <si>
    <t>パシフィックコンサルタンツ(株)大阪本社</t>
  </si>
  <si>
    <t>港湾統計データ出力システムの運用保守業務委託長期継続</t>
    <rPh sb="22" eb="24">
      <t>チョウキ</t>
    </rPh>
    <rPh sb="24" eb="26">
      <t>ケイゾク</t>
    </rPh>
    <phoneticPr fontId="5"/>
  </si>
  <si>
    <t>(株)アイクルーズ</t>
  </si>
  <si>
    <t>三洋テクノマリン(株)</t>
    <phoneticPr fontId="6"/>
  </si>
  <si>
    <t>阪神阪急エステート・サービス(株)</t>
  </si>
  <si>
    <t>南港Ｃ６・７地区ガントリークレーン及び同付帯電気設備等維持管理業務委託長期継続</t>
    <phoneticPr fontId="6"/>
  </si>
  <si>
    <t>(株)オネスト</t>
    <phoneticPr fontId="6"/>
  </si>
  <si>
    <t>〇</t>
    <phoneticPr fontId="6"/>
  </si>
  <si>
    <t>南港Ｃ６・７地区ガントリークレーン及び同付帯電気設備等維持管理業務委託長期継続</t>
  </si>
  <si>
    <t>(株)オネスト</t>
  </si>
  <si>
    <t>令和元年度ガントリークレーン運転技能講習会業務委託（その2）</t>
  </si>
  <si>
    <t>平成31年度咲洲国際船客上屋一般廃棄物収集運搬業務委託（概算契約）</t>
    <rPh sb="28" eb="30">
      <t>ガイサン</t>
    </rPh>
    <rPh sb="30" eb="32">
      <t>ケイヤク</t>
    </rPh>
    <phoneticPr fontId="6"/>
  </si>
  <si>
    <t>(株)ジャパン・クリーン・サービス</t>
  </si>
  <si>
    <t>平成31年度咲洲国際船客上屋産業廃棄物処理業務委託（概算契約）</t>
    <rPh sb="26" eb="30">
      <t>ガイサンケイヤク</t>
    </rPh>
    <phoneticPr fontId="6"/>
  </si>
  <si>
    <t>(株)大建工業所</t>
  </si>
  <si>
    <t>平成31年度港区Ｎ号上屋外２箇所シロアリベイトステーション管理等業務委託</t>
  </si>
  <si>
    <t>富士化工(株)</t>
  </si>
  <si>
    <t>(株)総合環境計画大阪支社</t>
  </si>
  <si>
    <t>岸田清掃(株)</t>
  </si>
  <si>
    <t>平成31年度南港Ｋ地区荷さばき地附設トイレし尿収集運搬業務委託（単価契約）</t>
  </si>
  <si>
    <t>魚田興業(株)</t>
  </si>
  <si>
    <t>(株)アカツキ</t>
  </si>
  <si>
    <t>センチュリー(株)大阪営業所</t>
    <rPh sb="7" eb="8">
      <t>カブ</t>
    </rPh>
    <phoneticPr fontId="6"/>
  </si>
  <si>
    <t>(株)オネスト</t>
    <rPh sb="1" eb="2">
      <t>カブ</t>
    </rPh>
    <phoneticPr fontId="6"/>
  </si>
  <si>
    <t>ユーロフィン日本総研(株)</t>
    <rPh sb="11" eb="12">
      <t>カブ</t>
    </rPh>
    <phoneticPr fontId="6"/>
  </si>
  <si>
    <t>(株)防災プロジェクト</t>
    <rPh sb="1" eb="2">
      <t>カブ</t>
    </rPh>
    <phoneticPr fontId="6"/>
  </si>
  <si>
    <t>ミザック(株)</t>
    <rPh sb="5" eb="6">
      <t>カブ</t>
    </rPh>
    <phoneticPr fontId="6"/>
  </si>
  <si>
    <t>三ツ矢電工(株)</t>
    <rPh sb="6" eb="7">
      <t>カブ</t>
    </rPh>
    <phoneticPr fontId="6"/>
  </si>
  <si>
    <t>(株)アイザック</t>
    <rPh sb="1" eb="2">
      <t>カブ</t>
    </rPh>
    <phoneticPr fontId="6"/>
  </si>
  <si>
    <t>Ｇ－１号上屋シャッター調整業務委託</t>
  </si>
  <si>
    <t>東洋シヤッター(株)大阪支店</t>
    <rPh sb="8" eb="9">
      <t>カブ</t>
    </rPh>
    <phoneticPr fontId="6"/>
  </si>
  <si>
    <t>令和元年度安治川11号上屋特別管理産業廃棄物収集運搬業務委託（概算契約）</t>
    <rPh sb="31" eb="35">
      <t>ガイサンケイヤク</t>
    </rPh>
    <phoneticPr fontId="6"/>
  </si>
  <si>
    <t>(株)アイザック・トランスポート</t>
    <rPh sb="1" eb="2">
      <t>カブ</t>
    </rPh>
    <phoneticPr fontId="6"/>
  </si>
  <si>
    <t>Ｃ１２土地鑑定評価</t>
    <rPh sb="3" eb="5">
      <t>トチ</t>
    </rPh>
    <phoneticPr fontId="6"/>
  </si>
  <si>
    <t>(株)近畿中部総合鑑定所</t>
    <rPh sb="1" eb="2">
      <t>カブ</t>
    </rPh>
    <phoneticPr fontId="6"/>
  </si>
  <si>
    <t>Ｃ１０土地鑑定評価</t>
    <rPh sb="3" eb="5">
      <t>トチ</t>
    </rPh>
    <phoneticPr fontId="6"/>
  </si>
  <si>
    <t>Ｑ－３号上屋オーバードア調整業務委託</t>
  </si>
  <si>
    <t>三和シヤッター工業(株)大阪支店</t>
    <rPh sb="10" eb="11">
      <t>カブ</t>
    </rPh>
    <phoneticPr fontId="6"/>
  </si>
  <si>
    <t>富士通（株）関西支社</t>
    <rPh sb="3" eb="6">
      <t>カブ</t>
    </rPh>
    <phoneticPr fontId="6"/>
  </si>
  <si>
    <t>富士通リース（株）関西支店</t>
    <rPh sb="6" eb="9">
      <t>カブ</t>
    </rPh>
    <phoneticPr fontId="6"/>
  </si>
  <si>
    <t>令和元年度大阪港内地盤解析及び沈下観測業務委託</t>
    <phoneticPr fontId="6"/>
  </si>
  <si>
    <t>(株)中央技術コンサルタンツ</t>
    <rPh sb="1" eb="2">
      <t>カブ</t>
    </rPh>
    <phoneticPr fontId="6"/>
  </si>
  <si>
    <t>〇</t>
    <phoneticPr fontId="37"/>
  </si>
  <si>
    <t>住之江区咲洲ﾍﾟﾃﾞｽﾄﾘｱﾝﾃﾞｯｷ築造等工事に伴う詳細設計業務委託（西ルート）（その1－2）</t>
    <rPh sb="36" eb="37">
      <t>ニシ</t>
    </rPh>
    <phoneticPr fontId="6"/>
  </si>
  <si>
    <t>(株)セリオス</t>
    <rPh sb="1" eb="2">
      <t>カブ</t>
    </rPh>
    <phoneticPr fontId="37"/>
  </si>
  <si>
    <t>リコリス</t>
    <phoneticPr fontId="6"/>
  </si>
  <si>
    <t>(有)ＡＲＫ</t>
    <phoneticPr fontId="6"/>
  </si>
  <si>
    <t>平成31年度夢洲工事関係車両通行に伴う警備業務委託</t>
  </si>
  <si>
    <t>平成31年度夢洲域内建設発生土及び浚渫土砂受入に関する業務委託</t>
  </si>
  <si>
    <t>(一財)環境事業協会</t>
  </si>
  <si>
    <t>平成31年度土砂搬入管理システム新元号対応改修業務委託</t>
  </si>
  <si>
    <t>システムスクエア(株)</t>
  </si>
  <si>
    <t>令和元年度夢洲基地浄化槽保守点検及び清掃業務委託</t>
  </si>
  <si>
    <t>土砂搬入管理システム機器更新対応業務委託</t>
  </si>
  <si>
    <t>港湾労働者休憩所指定管理業務</t>
    <rPh sb="0" eb="2">
      <t>コウワン</t>
    </rPh>
    <rPh sb="2" eb="5">
      <t>ロウドウシャ</t>
    </rPh>
    <rPh sb="5" eb="7">
      <t>キュウケイ</t>
    </rPh>
    <rPh sb="7" eb="8">
      <t>ジョ</t>
    </rPh>
    <rPh sb="8" eb="10">
      <t>シテイ</t>
    </rPh>
    <rPh sb="10" eb="12">
      <t>カンリ</t>
    </rPh>
    <rPh sb="12" eb="14">
      <t>ギョウム</t>
    </rPh>
    <phoneticPr fontId="6"/>
  </si>
  <si>
    <t>(一財)大阪港湾福利厚生協会</t>
    <rPh sb="1" eb="3">
      <t>イチザイ</t>
    </rPh>
    <rPh sb="4" eb="6">
      <t>オオサカ</t>
    </rPh>
    <rPh sb="6" eb="8">
      <t>コウワン</t>
    </rPh>
    <rPh sb="8" eb="10">
      <t>フクリ</t>
    </rPh>
    <rPh sb="10" eb="12">
      <t>コウセイ</t>
    </rPh>
    <rPh sb="12" eb="14">
      <t>キョウカイ</t>
    </rPh>
    <phoneticPr fontId="6"/>
  </si>
  <si>
    <t>公募</t>
    <rPh sb="0" eb="2">
      <t>コウボ</t>
    </rPh>
    <phoneticPr fontId="6"/>
  </si>
  <si>
    <t>平成３１年度南港コンテナふ頭トイレ外７か所清掃業務委託</t>
  </si>
  <si>
    <t>阪南興業(株)</t>
    <rPh sb="5" eb="6">
      <t>カブ</t>
    </rPh>
    <phoneticPr fontId="6"/>
  </si>
  <si>
    <t>平成３１年度港湾局第二突堤基地庁舎清掃業務委託</t>
    <rPh sb="6" eb="9">
      <t>コウワンキョク</t>
    </rPh>
    <phoneticPr fontId="6"/>
  </si>
  <si>
    <t>サンヨー(株)</t>
    <rPh sb="4" eb="7">
      <t>カブ</t>
    </rPh>
    <phoneticPr fontId="6"/>
  </si>
  <si>
    <t>平成３１年度港湾局第二突堤基地一般廃棄物収集運搬業務委託(概算契約)</t>
    <rPh sb="0" eb="2">
      <t>ヘイセイ</t>
    </rPh>
    <rPh sb="4" eb="9">
      <t>ネンドコウワンキョク</t>
    </rPh>
    <phoneticPr fontId="6"/>
  </si>
  <si>
    <t>(株)ジャパン・クリーン・サービス</t>
    <rPh sb="0" eb="3">
      <t>カブ</t>
    </rPh>
    <phoneticPr fontId="6"/>
  </si>
  <si>
    <t>平成３１年度港湾局第二突堤基地産業廃棄物収集運搬及び処分業務委託(概算契約)</t>
    <rPh sb="0" eb="2">
      <t>ヘイセイ</t>
    </rPh>
    <rPh sb="4" eb="9">
      <t>ネンドコウワンキョク</t>
    </rPh>
    <phoneticPr fontId="6"/>
  </si>
  <si>
    <t>(株)カンポ</t>
    <rPh sb="0" eb="3">
      <t>カブ</t>
    </rPh>
    <phoneticPr fontId="6"/>
  </si>
  <si>
    <t>令和元年度港湾局第二突堤基地簡易専用水道定期検査業務委託</t>
    <rPh sb="0" eb="5">
      <t>レイワガンネンド</t>
    </rPh>
    <phoneticPr fontId="6"/>
  </si>
  <si>
    <t>(株)大阪水道総合サービス</t>
    <rPh sb="0" eb="3">
      <t>カブ</t>
    </rPh>
    <phoneticPr fontId="6"/>
  </si>
  <si>
    <t>令和元年度港湾局第二突堤基地内貯水槽清掃・点検業務委託</t>
    <rPh sb="0" eb="2">
      <t>レイワ</t>
    </rPh>
    <rPh sb="2" eb="4">
      <t>ガンネン</t>
    </rPh>
    <rPh sb="4" eb="5">
      <t>ド</t>
    </rPh>
    <phoneticPr fontId="6"/>
  </si>
  <si>
    <t>(株)マツダ</t>
    <rPh sb="0" eb="3">
      <t>カブ</t>
    </rPh>
    <phoneticPr fontId="6"/>
  </si>
  <si>
    <t>三菱電機(株)関西支社</t>
    <rPh sb="4" eb="7">
      <t>カブ</t>
    </rPh>
    <phoneticPr fontId="6"/>
  </si>
  <si>
    <t>○</t>
  </si>
  <si>
    <t>平成３１年度港湾局第二突堤基地庁舎清掃業務委託</t>
    <rPh sb="6" eb="8">
      <t>コウワン</t>
    </rPh>
    <rPh sb="8" eb="9">
      <t>キョク</t>
    </rPh>
    <phoneticPr fontId="6"/>
  </si>
  <si>
    <t>平成３１年度港湾域内警備業務委託</t>
  </si>
  <si>
    <t>チャンピオンセーフティサービス(株)</t>
    <rPh sb="15" eb="18">
      <t>カブ</t>
    </rPh>
    <phoneticPr fontId="6"/>
  </si>
  <si>
    <t>平成３１年度道路維持(不法投棄物収集運搬処分等)業務委託(概算契約)</t>
    <rPh sb="0" eb="2">
      <t>ヘイセイ</t>
    </rPh>
    <rPh sb="4" eb="6">
      <t>ネンド</t>
    </rPh>
    <phoneticPr fontId="6"/>
  </si>
  <si>
    <t>(株)エイチ・ワイ・エス</t>
    <rPh sb="0" eb="3">
      <t>カブ</t>
    </rPh>
    <phoneticPr fontId="6"/>
  </si>
  <si>
    <t>令和元年度港湾局第二突堤基地簡易専用水道定期検査業務委託</t>
    <rPh sb="0" eb="2">
      <t>レイワ</t>
    </rPh>
    <rPh sb="2" eb="4">
      <t>ガンネン</t>
    </rPh>
    <rPh sb="4" eb="5">
      <t>ド</t>
    </rPh>
    <phoneticPr fontId="6"/>
  </si>
  <si>
    <t>南港埋立地の鑑定評価依頼</t>
  </si>
  <si>
    <t>夢洲埋立地の鑑定評価依頼</t>
  </si>
  <si>
    <t>やまと不動産鑑定事務所</t>
    <phoneticPr fontId="6"/>
  </si>
  <si>
    <t>令和元年度夢洲中1丁目用地確定及び不動産登記業務委託</t>
    <rPh sb="0" eb="5">
      <t>レイワガンネンド</t>
    </rPh>
    <rPh sb="5" eb="7">
      <t>ユメシマ</t>
    </rPh>
    <rPh sb="7" eb="8">
      <t>ナカ</t>
    </rPh>
    <rPh sb="9" eb="11">
      <t>チョウメ</t>
    </rPh>
    <rPh sb="11" eb="13">
      <t>ヨウチ</t>
    </rPh>
    <rPh sb="13" eb="15">
      <t>カクテイ</t>
    </rPh>
    <rPh sb="15" eb="16">
      <t>オヨ</t>
    </rPh>
    <rPh sb="17" eb="20">
      <t>フドウサン</t>
    </rPh>
    <rPh sb="20" eb="22">
      <t>トウキ</t>
    </rPh>
    <rPh sb="22" eb="24">
      <t>ギョウム</t>
    </rPh>
    <rPh sb="24" eb="26">
      <t>イタク</t>
    </rPh>
    <phoneticPr fontId="6"/>
  </si>
  <si>
    <t>平成３０年度港湾地帯水準基標測量(渡海測量含む)業務委託</t>
  </si>
  <si>
    <t>(株)共栄テック</t>
    <rPh sb="1" eb="2">
      <t>カブ</t>
    </rPh>
    <phoneticPr fontId="6"/>
  </si>
  <si>
    <t>平成３１年度気象・海象システム保守・観測データ解析業務委託</t>
  </si>
  <si>
    <t>(一財)日本気象協会</t>
    <rPh sb="2" eb="3">
      <t>ザイ</t>
    </rPh>
    <phoneticPr fontId="6"/>
  </si>
  <si>
    <t>平成３１年度設計積算システム運用保守業務委託</t>
  </si>
  <si>
    <t>東芝デジタルソリューションズ(株)</t>
  </si>
  <si>
    <t>平成３１年度港湾業務情報システムネットワーク保守業務委託</t>
  </si>
  <si>
    <t>(株)ＷｏｒｋＶｉｓｉｏｎ</t>
  </si>
  <si>
    <t>平成３１年度公共工事積算業務にかかる資材価格調査等業務委託</t>
  </si>
  <si>
    <t>太洋エンジニアリング(株)大阪本社</t>
    <rPh sb="0" eb="2">
      <t>タイヨウ</t>
    </rPh>
    <rPh sb="10" eb="13">
      <t>カブ</t>
    </rPh>
    <rPh sb="13" eb="15">
      <t>オオサカ</t>
    </rPh>
    <rPh sb="15" eb="17">
      <t>ホンシャ</t>
    </rPh>
    <phoneticPr fontId="6"/>
  </si>
  <si>
    <t>平成３１年度工事台帳管理システム保守業務委託</t>
  </si>
  <si>
    <t>ＴＩＳ(株)</t>
  </si>
  <si>
    <t>港湾業務情報システム機器基本ソフトウェア更新に伴う設計積算システム動作検証業務委託</t>
  </si>
  <si>
    <t>東芝デジタルソリューションズ(株)　</t>
  </si>
  <si>
    <t>令和元年度砂及び石材価格等実態調査業務委託</t>
  </si>
  <si>
    <t>(一財)経済調査会関西支部</t>
  </si>
  <si>
    <t>大正鋼材ｸﾚｰﾝｶﾞｰﾀｰ取替工事設計業務委託(その2)</t>
  </si>
  <si>
    <t>H31請第3202号咲洲ﾍﾟﾃﾞｽﾄﾘｱﾝﾃﾞｯｷ附設ｴﾚﾍﾞｰﾀｰ設計業務委託</t>
  </si>
  <si>
    <t>平成31年度道路維持（不法投棄物収集運搬処分等）業務委託（概算契約）</t>
    <rPh sb="0" eb="2">
      <t>ヘイセイ</t>
    </rPh>
    <rPh sb="4" eb="6">
      <t>ネンド</t>
    </rPh>
    <rPh sb="6" eb="8">
      <t>ドウロ</t>
    </rPh>
    <rPh sb="8" eb="10">
      <t>イジ</t>
    </rPh>
    <rPh sb="11" eb="13">
      <t>フホウ</t>
    </rPh>
    <rPh sb="13" eb="15">
      <t>トウキ</t>
    </rPh>
    <rPh sb="15" eb="16">
      <t>ブツ</t>
    </rPh>
    <rPh sb="16" eb="18">
      <t>シュウシュウ</t>
    </rPh>
    <rPh sb="18" eb="20">
      <t>ウンパン</t>
    </rPh>
    <rPh sb="20" eb="22">
      <t>ショブン</t>
    </rPh>
    <rPh sb="22" eb="23">
      <t>トウ</t>
    </rPh>
    <rPh sb="24" eb="26">
      <t>ギョウム</t>
    </rPh>
    <rPh sb="26" eb="28">
      <t>イタク</t>
    </rPh>
    <rPh sb="29" eb="31">
      <t>ガイサン</t>
    </rPh>
    <rPh sb="31" eb="33">
      <t>ケイヤク</t>
    </rPh>
    <phoneticPr fontId="6"/>
  </si>
  <si>
    <t>船舶動静・使用料管理・運航調整ｼｽﾃﾑ運用保守ｻﾎﾟｰﾄ業務委託</t>
  </si>
  <si>
    <t>三井Ｅ＆Ｓシステム技研(株)</t>
  </si>
  <si>
    <t>(株)大塚商会ＬＡ関西営業部</t>
  </si>
  <si>
    <t>令和元年度港湾局所管直営作業発生産業廃棄物収集運搬・処分業務委託（概算契約）</t>
    <rPh sb="0" eb="2">
      <t>レイワ</t>
    </rPh>
    <rPh sb="2" eb="3">
      <t>ガン</t>
    </rPh>
    <rPh sb="3" eb="5">
      <t>ネンド</t>
    </rPh>
    <rPh sb="33" eb="35">
      <t>ガイサン</t>
    </rPh>
    <rPh sb="35" eb="37">
      <t>ケイヤク</t>
    </rPh>
    <phoneticPr fontId="6"/>
  </si>
  <si>
    <t>一般</t>
    <phoneticPr fontId="6"/>
  </si>
  <si>
    <t>公募指名</t>
    <rPh sb="0" eb="2">
      <t>コウボ</t>
    </rPh>
    <rPh sb="2" eb="4">
      <t>シメイ</t>
    </rPh>
    <phoneticPr fontId="1"/>
  </si>
  <si>
    <t>Ｄ－１号上屋シャッター調整業務委託</t>
    <phoneticPr fontId="6"/>
  </si>
  <si>
    <t>(株)協和設計事務所</t>
    <phoneticPr fontId="6"/>
  </si>
  <si>
    <t>(株)Ｋ．Ｒ．Ｃ</t>
    <phoneticPr fontId="6"/>
  </si>
  <si>
    <t>全日本コンサルタント(株)</t>
    <phoneticPr fontId="6"/>
  </si>
  <si>
    <t>(株)日さく大阪支店</t>
    <phoneticPr fontId="6"/>
  </si>
  <si>
    <t>(株)アイプラス設計事務所</t>
    <phoneticPr fontId="6"/>
  </si>
  <si>
    <t>(株)メガテック</t>
    <phoneticPr fontId="6"/>
  </si>
  <si>
    <t>(株)エイド</t>
    <phoneticPr fontId="6"/>
  </si>
  <si>
    <t>(株)エヌ・ティ・ティ・データ関西</t>
    <phoneticPr fontId="6"/>
  </si>
  <si>
    <t>みずほ東芝リース(株)</t>
    <phoneticPr fontId="6"/>
  </si>
  <si>
    <t>阪神警備保障(株)</t>
    <phoneticPr fontId="6"/>
  </si>
  <si>
    <t>アーバンセキュリティサービスオオサカ(株)</t>
    <phoneticPr fontId="6"/>
  </si>
  <si>
    <t>(株)大阪水道総合サービス</t>
    <phoneticPr fontId="6"/>
  </si>
  <si>
    <t>(株)マツダ</t>
    <phoneticPr fontId="6"/>
  </si>
  <si>
    <t>(株)エイチ・ワイ・エス</t>
    <phoneticPr fontId="6"/>
  </si>
  <si>
    <t>(株)ジャパン・クリーン・サービス</t>
    <phoneticPr fontId="6"/>
  </si>
  <si>
    <t>(株)カンポ</t>
    <phoneticPr fontId="6"/>
  </si>
  <si>
    <t>ＪＬＬ森井鑑定(株)大阪本社</t>
    <phoneticPr fontId="6"/>
  </si>
  <si>
    <t>富士通リース(株)関西支店</t>
    <phoneticPr fontId="6"/>
  </si>
  <si>
    <t>(株)立地評価研究所</t>
    <phoneticPr fontId="6"/>
  </si>
  <si>
    <t>(有)ａｒｅｃ</t>
    <rPh sb="1" eb="2">
      <t>ユウ</t>
    </rPh>
    <phoneticPr fontId="6"/>
  </si>
  <si>
    <t>大和不動産鑑定(株)大阪本社</t>
    <phoneticPr fontId="6"/>
  </si>
  <si>
    <t>(株)谷澤総合鑑定所</t>
    <phoneticPr fontId="6"/>
  </si>
  <si>
    <t>(株)アプレ中之島</t>
    <phoneticPr fontId="6"/>
  </si>
  <si>
    <t>東芝デジタルソリューションズ(株)　</t>
    <phoneticPr fontId="6"/>
  </si>
  <si>
    <t>ＴＰホールディングス(株)</t>
    <phoneticPr fontId="6"/>
  </si>
  <si>
    <t>富士通(株)関西支社</t>
    <phoneticPr fontId="6"/>
  </si>
  <si>
    <t>パナソニックＬＳエンジニアリング(株)近畿支店</t>
    <phoneticPr fontId="6"/>
  </si>
  <si>
    <t>(公社)大阪公共嘱託登記土地家屋調査士協会</t>
    <phoneticPr fontId="6"/>
  </si>
  <si>
    <t>(公社)日本測量協会</t>
    <phoneticPr fontId="6"/>
  </si>
  <si>
    <t>(一財)日本不動産研究所近畿支社</t>
    <phoneticPr fontId="6"/>
  </si>
  <si>
    <t>(一社)全国測量設計業協会連合会</t>
    <phoneticPr fontId="6"/>
  </si>
  <si>
    <t>(株)オネスト</t>
    <phoneticPr fontId="6"/>
  </si>
  <si>
    <t>(株)ＷｏｒｋＶｉｓｉｏｎ</t>
    <phoneticPr fontId="6"/>
  </si>
  <si>
    <t>大阪港湾局</t>
    <rPh sb="0" eb="2">
      <t>オオサカ</t>
    </rPh>
    <rPh sb="2" eb="5">
      <t>コウワンキョク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</si>
</sst>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FC平成明朝体"/>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7" fillId="0" borderId="0"/>
    <xf numFmtId="0" fontId="7" fillId="0" borderId="0"/>
    <xf numFmtId="49" fontId="18"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7"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58">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horizontal="center" vertical="center"/>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horizontal="center" vertical="center"/>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0" fontId="8" fillId="0" borderId="3" xfId="3" applyFont="1" applyFill="1" applyBorder="1" applyAlignment="1">
      <alignment horizontal="center"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5" fillId="0" borderId="21" xfId="0" applyFont="1" applyFill="1" applyBorder="1" applyAlignment="1">
      <alignment horizontal="distributed" vertical="center" wrapText="1" justifyLastLine="1"/>
    </xf>
    <xf numFmtId="49" fontId="35" fillId="0" borderId="21" xfId="0" applyNumberFormat="1" applyFont="1" applyFill="1" applyBorder="1" applyAlignment="1">
      <alignment horizontal="center" vertical="center"/>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49" fontId="8" fillId="0" borderId="3" xfId="0" applyNumberFormat="1" applyFont="1" applyFill="1" applyBorder="1" applyAlignment="1">
      <alignment horizontal="center" vertical="center" shrinkToFit="1"/>
    </xf>
    <xf numFmtId="0" fontId="8" fillId="0" borderId="3" xfId="0" applyFont="1" applyFill="1" applyBorder="1" applyAlignment="1">
      <alignment horizontal="left" vertical="center" wrapText="1"/>
    </xf>
    <xf numFmtId="178" fontId="8" fillId="0" borderId="3" xfId="0" applyNumberFormat="1" applyFont="1" applyFill="1" applyBorder="1" applyAlignment="1">
      <alignment horizontal="righ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tabSelected="1" view="pageBreakPreview" zoomScale="85" zoomScaleNormal="20" zoomScaleSheetLayoutView="85" workbookViewId="0">
      <pane ySplit="4" topLeftCell="A5" activePane="bottomLeft" state="frozen"/>
      <selection pane="bottomLeft"/>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7" ht="22.5" customHeight="1">
      <c r="A1" s="21"/>
      <c r="B1" s="4"/>
      <c r="C1" s="5"/>
      <c r="D1" s="6"/>
      <c r="E1" s="19"/>
      <c r="F1" s="51" t="s">
        <v>60</v>
      </c>
      <c r="G1" s="52"/>
    </row>
    <row r="2" spans="1:7" ht="17.25" customHeight="1">
      <c r="A2" s="53" t="s">
        <v>25</v>
      </c>
      <c r="B2" s="53"/>
      <c r="C2" s="53"/>
      <c r="D2" s="53"/>
      <c r="E2" s="54"/>
      <c r="F2" s="53"/>
      <c r="G2" s="53"/>
    </row>
    <row r="3" spans="1:7">
      <c r="A3" s="7"/>
      <c r="B3" s="8"/>
      <c r="C3" s="9"/>
      <c r="D3" s="10"/>
      <c r="E3" s="20"/>
      <c r="F3" s="25"/>
      <c r="G3" s="11" t="s">
        <v>8</v>
      </c>
    </row>
    <row r="4" spans="1:7" ht="40.5" customHeight="1">
      <c r="A4" s="23" t="s">
        <v>0</v>
      </c>
      <c r="B4" s="22" t="s">
        <v>9</v>
      </c>
      <c r="C4" s="22" t="s">
        <v>1</v>
      </c>
      <c r="D4" s="22" t="s">
        <v>2</v>
      </c>
      <c r="E4" s="18" t="s">
        <v>3</v>
      </c>
      <c r="F4" s="22" t="s">
        <v>4</v>
      </c>
      <c r="G4" s="12" t="s">
        <v>5</v>
      </c>
    </row>
    <row r="5" spans="1:7" s="13" customFormat="1" ht="45.75" customHeight="1">
      <c r="A5" s="23" t="s">
        <v>308</v>
      </c>
      <c r="B5" s="46" t="s">
        <v>26</v>
      </c>
      <c r="C5" s="47" t="s">
        <v>265</v>
      </c>
      <c r="D5" s="47" t="s">
        <v>275</v>
      </c>
      <c r="E5" s="48">
        <v>7260000</v>
      </c>
      <c r="F5" s="22" t="s">
        <v>6</v>
      </c>
      <c r="G5" s="24" t="s">
        <v>111</v>
      </c>
    </row>
    <row r="6" spans="1:7" s="13" customFormat="1" ht="45.75" customHeight="1">
      <c r="A6" s="23" t="s">
        <v>308</v>
      </c>
      <c r="B6" s="46" t="s">
        <v>26</v>
      </c>
      <c r="C6" s="47" t="s">
        <v>114</v>
      </c>
      <c r="D6" s="47" t="s">
        <v>115</v>
      </c>
      <c r="E6" s="48">
        <v>748440</v>
      </c>
      <c r="F6" s="22" t="s">
        <v>77</v>
      </c>
      <c r="G6" s="24"/>
    </row>
    <row r="7" spans="1:7" s="13" customFormat="1" ht="45.75" customHeight="1">
      <c r="A7" s="23" t="s">
        <v>308</v>
      </c>
      <c r="B7" s="46" t="s">
        <v>26</v>
      </c>
      <c r="C7" s="47" t="s">
        <v>116</v>
      </c>
      <c r="D7" s="47" t="s">
        <v>115</v>
      </c>
      <c r="E7" s="48">
        <v>697032</v>
      </c>
      <c r="F7" s="22" t="s">
        <v>77</v>
      </c>
      <c r="G7" s="24"/>
    </row>
    <row r="8" spans="1:7" s="13" customFormat="1" ht="45.75" customHeight="1">
      <c r="A8" s="23" t="s">
        <v>308</v>
      </c>
      <c r="B8" s="46" t="s">
        <v>26</v>
      </c>
      <c r="C8" s="47" t="s">
        <v>117</v>
      </c>
      <c r="D8" s="47" t="s">
        <v>115</v>
      </c>
      <c r="E8" s="48">
        <v>1256640</v>
      </c>
      <c r="F8" s="22" t="s">
        <v>77</v>
      </c>
      <c r="G8" s="24"/>
    </row>
    <row r="9" spans="1:7" s="13" customFormat="1" ht="45.75" customHeight="1">
      <c r="A9" s="23" t="s">
        <v>308</v>
      </c>
      <c r="B9" s="46" t="s">
        <v>26</v>
      </c>
      <c r="C9" s="47" t="s">
        <v>118</v>
      </c>
      <c r="D9" s="47" t="s">
        <v>115</v>
      </c>
      <c r="E9" s="48">
        <v>1034550</v>
      </c>
      <c r="F9" s="22" t="s">
        <v>77</v>
      </c>
      <c r="G9" s="24"/>
    </row>
    <row r="10" spans="1:7" s="13" customFormat="1" ht="45.75" customHeight="1">
      <c r="A10" s="23" t="s">
        <v>308</v>
      </c>
      <c r="B10" s="46" t="s">
        <v>26</v>
      </c>
      <c r="C10" s="47" t="s">
        <v>119</v>
      </c>
      <c r="D10" s="47" t="s">
        <v>27</v>
      </c>
      <c r="E10" s="48">
        <v>16720</v>
      </c>
      <c r="F10" s="22" t="s">
        <v>77</v>
      </c>
      <c r="G10" s="24"/>
    </row>
    <row r="11" spans="1:7" s="13" customFormat="1" ht="45.75" customHeight="1">
      <c r="A11" s="23" t="s">
        <v>308</v>
      </c>
      <c r="B11" s="46" t="s">
        <v>28</v>
      </c>
      <c r="C11" s="47" t="s">
        <v>215</v>
      </c>
      <c r="D11" s="47" t="s">
        <v>276</v>
      </c>
      <c r="E11" s="48">
        <v>5778300</v>
      </c>
      <c r="F11" s="22" t="s">
        <v>6</v>
      </c>
      <c r="G11" s="24"/>
    </row>
    <row r="12" spans="1:7" s="13" customFormat="1" ht="45.75" customHeight="1">
      <c r="A12" s="23" t="s">
        <v>308</v>
      </c>
      <c r="B12" s="46" t="s">
        <v>28</v>
      </c>
      <c r="C12" s="47" t="s">
        <v>150</v>
      </c>
      <c r="D12" s="47" t="s">
        <v>277</v>
      </c>
      <c r="E12" s="48">
        <v>15992720</v>
      </c>
      <c r="F12" s="22" t="s">
        <v>6</v>
      </c>
      <c r="G12" s="24"/>
    </row>
    <row r="13" spans="1:7" s="13" customFormat="1" ht="45.75" customHeight="1">
      <c r="A13" s="23" t="s">
        <v>308</v>
      </c>
      <c r="B13" s="46" t="s">
        <v>28</v>
      </c>
      <c r="C13" s="47" t="s">
        <v>216</v>
      </c>
      <c r="D13" s="47" t="s">
        <v>217</v>
      </c>
      <c r="E13" s="48">
        <v>118488700</v>
      </c>
      <c r="F13" s="22" t="s">
        <v>6</v>
      </c>
      <c r="G13" s="24"/>
    </row>
    <row r="14" spans="1:7" s="13" customFormat="1" ht="45.75" customHeight="1">
      <c r="A14" s="23" t="s">
        <v>308</v>
      </c>
      <c r="B14" s="46" t="s">
        <v>28</v>
      </c>
      <c r="C14" s="47" t="s">
        <v>218</v>
      </c>
      <c r="D14" s="47" t="s">
        <v>219</v>
      </c>
      <c r="E14" s="48">
        <v>462645</v>
      </c>
      <c r="F14" s="22" t="s">
        <v>77</v>
      </c>
      <c r="G14" s="24"/>
    </row>
    <row r="15" spans="1:7" s="13" customFormat="1" ht="45.75" customHeight="1">
      <c r="A15" s="23" t="s">
        <v>308</v>
      </c>
      <c r="B15" s="46" t="s">
        <v>28</v>
      </c>
      <c r="C15" s="47" t="s">
        <v>249</v>
      </c>
      <c r="D15" s="47" t="s">
        <v>250</v>
      </c>
      <c r="E15" s="48">
        <v>1038000</v>
      </c>
      <c r="F15" s="22" t="s">
        <v>6</v>
      </c>
      <c r="G15" s="24"/>
    </row>
    <row r="16" spans="1:7" s="13" customFormat="1" ht="45.75" customHeight="1">
      <c r="A16" s="23" t="s">
        <v>308</v>
      </c>
      <c r="B16" s="46" t="s">
        <v>28</v>
      </c>
      <c r="C16" s="47" t="s">
        <v>208</v>
      </c>
      <c r="D16" s="47" t="s">
        <v>209</v>
      </c>
      <c r="E16" s="48">
        <v>6083000</v>
      </c>
      <c r="F16" s="22" t="s">
        <v>6</v>
      </c>
      <c r="G16" s="24" t="s">
        <v>210</v>
      </c>
    </row>
    <row r="17" spans="1:7" s="13" customFormat="1" ht="45.75" customHeight="1">
      <c r="A17" s="23" t="s">
        <v>308</v>
      </c>
      <c r="B17" s="46" t="s">
        <v>28</v>
      </c>
      <c r="C17" s="47" t="s">
        <v>220</v>
      </c>
      <c r="D17" s="47" t="s">
        <v>186</v>
      </c>
      <c r="E17" s="48">
        <v>44000</v>
      </c>
      <c r="F17" s="22" t="s">
        <v>6</v>
      </c>
      <c r="G17" s="24"/>
    </row>
    <row r="18" spans="1:7" s="13" customFormat="1" ht="45.75" customHeight="1">
      <c r="A18" s="23" t="s">
        <v>308</v>
      </c>
      <c r="B18" s="46" t="s">
        <v>28</v>
      </c>
      <c r="C18" s="47" t="s">
        <v>151</v>
      </c>
      <c r="D18" s="47" t="s">
        <v>152</v>
      </c>
      <c r="E18" s="48">
        <v>37400000</v>
      </c>
      <c r="F18" s="22" t="s">
        <v>6</v>
      </c>
      <c r="G18" s="24" t="s">
        <v>111</v>
      </c>
    </row>
    <row r="19" spans="1:7" s="13" customFormat="1" ht="45.75" customHeight="1">
      <c r="A19" s="23" t="s">
        <v>308</v>
      </c>
      <c r="B19" s="46" t="s">
        <v>28</v>
      </c>
      <c r="C19" s="47" t="s">
        <v>153</v>
      </c>
      <c r="D19" s="47" t="s">
        <v>278</v>
      </c>
      <c r="E19" s="48">
        <v>31482000</v>
      </c>
      <c r="F19" s="22" t="s">
        <v>6</v>
      </c>
      <c r="G19" s="24" t="s">
        <v>111</v>
      </c>
    </row>
    <row r="20" spans="1:7" s="13" customFormat="1" ht="45.75" customHeight="1">
      <c r="A20" s="23" t="s">
        <v>308</v>
      </c>
      <c r="B20" s="46" t="s">
        <v>28</v>
      </c>
      <c r="C20" s="47" t="s">
        <v>221</v>
      </c>
      <c r="D20" s="47" t="s">
        <v>219</v>
      </c>
      <c r="E20" s="48">
        <v>327800</v>
      </c>
      <c r="F20" s="22" t="s">
        <v>77</v>
      </c>
      <c r="G20" s="24"/>
    </row>
    <row r="21" spans="1:7" s="13" customFormat="1" ht="45.75" customHeight="1">
      <c r="A21" s="23" t="s">
        <v>308</v>
      </c>
      <c r="B21" s="46" t="s">
        <v>28</v>
      </c>
      <c r="C21" s="47" t="s">
        <v>29</v>
      </c>
      <c r="D21" s="47" t="s">
        <v>164</v>
      </c>
      <c r="E21" s="48">
        <v>4840000</v>
      </c>
      <c r="F21" s="22" t="s">
        <v>77</v>
      </c>
      <c r="G21" s="24"/>
    </row>
    <row r="22" spans="1:7" s="13" customFormat="1" ht="45.75" customHeight="1">
      <c r="A22" s="23" t="s">
        <v>308</v>
      </c>
      <c r="B22" s="46" t="s">
        <v>30</v>
      </c>
      <c r="C22" s="47" t="s">
        <v>211</v>
      </c>
      <c r="D22" s="47" t="s">
        <v>212</v>
      </c>
      <c r="E22" s="48">
        <v>47383720</v>
      </c>
      <c r="F22" s="22" t="s">
        <v>6</v>
      </c>
      <c r="G22" s="24" t="s">
        <v>175</v>
      </c>
    </row>
    <row r="23" spans="1:7" s="13" customFormat="1" ht="45.75" customHeight="1">
      <c r="A23" s="23" t="s">
        <v>308</v>
      </c>
      <c r="B23" s="46" t="s">
        <v>30</v>
      </c>
      <c r="C23" s="47" t="s">
        <v>266</v>
      </c>
      <c r="D23" s="47" t="s">
        <v>279</v>
      </c>
      <c r="E23" s="48">
        <v>5434000</v>
      </c>
      <c r="F23" s="22" t="s">
        <v>6</v>
      </c>
      <c r="G23" s="24" t="s">
        <v>111</v>
      </c>
    </row>
    <row r="24" spans="1:7" s="13" customFormat="1" ht="45.75" customHeight="1">
      <c r="A24" s="23" t="s">
        <v>308</v>
      </c>
      <c r="B24" s="46" t="s">
        <v>30</v>
      </c>
      <c r="C24" s="47" t="s">
        <v>31</v>
      </c>
      <c r="D24" s="47" t="s">
        <v>154</v>
      </c>
      <c r="E24" s="48">
        <v>94741920</v>
      </c>
      <c r="F24" s="22" t="s">
        <v>6</v>
      </c>
      <c r="G24" s="24"/>
    </row>
    <row r="25" spans="1:7" s="13" customFormat="1" ht="45.75" customHeight="1">
      <c r="A25" s="23" t="s">
        <v>308</v>
      </c>
      <c r="B25" s="46" t="s">
        <v>30</v>
      </c>
      <c r="C25" s="47" t="s">
        <v>155</v>
      </c>
      <c r="D25" s="47" t="s">
        <v>156</v>
      </c>
      <c r="E25" s="48">
        <v>445054</v>
      </c>
      <c r="F25" s="22" t="s">
        <v>77</v>
      </c>
      <c r="G25" s="24"/>
    </row>
    <row r="26" spans="1:7" s="13" customFormat="1" ht="45.75" customHeight="1">
      <c r="A26" s="23" t="s">
        <v>308</v>
      </c>
      <c r="B26" s="46" t="s">
        <v>30</v>
      </c>
      <c r="C26" s="47" t="s">
        <v>31</v>
      </c>
      <c r="D26" s="47" t="s">
        <v>32</v>
      </c>
      <c r="E26" s="48">
        <v>27265642</v>
      </c>
      <c r="F26" s="22" t="s">
        <v>6</v>
      </c>
      <c r="G26" s="24"/>
    </row>
    <row r="27" spans="1:7" s="13" customFormat="1" ht="45.75" customHeight="1">
      <c r="A27" s="23" t="s">
        <v>308</v>
      </c>
      <c r="B27" s="46" t="s">
        <v>33</v>
      </c>
      <c r="C27" s="47" t="s">
        <v>227</v>
      </c>
      <c r="D27" s="47" t="s">
        <v>228</v>
      </c>
      <c r="E27" s="48">
        <v>11292</v>
      </c>
      <c r="F27" s="22" t="s">
        <v>6</v>
      </c>
      <c r="G27" s="24"/>
    </row>
    <row r="28" spans="1:7" s="13" customFormat="1" ht="45.75" customHeight="1">
      <c r="A28" s="23" t="s">
        <v>308</v>
      </c>
      <c r="B28" s="46" t="s">
        <v>33</v>
      </c>
      <c r="C28" s="47" t="s">
        <v>229</v>
      </c>
      <c r="D28" s="47" t="s">
        <v>230</v>
      </c>
      <c r="E28" s="48">
        <v>163</v>
      </c>
      <c r="F28" s="22" t="s">
        <v>6</v>
      </c>
      <c r="G28" s="24"/>
    </row>
    <row r="29" spans="1:7" s="13" customFormat="1" ht="45.75" customHeight="1">
      <c r="A29" s="23" t="s">
        <v>308</v>
      </c>
      <c r="B29" s="46" t="s">
        <v>33</v>
      </c>
      <c r="C29" s="47" t="s">
        <v>231</v>
      </c>
      <c r="D29" s="47" t="s">
        <v>232</v>
      </c>
      <c r="E29" s="48">
        <v>801</v>
      </c>
      <c r="F29" s="22" t="s">
        <v>6</v>
      </c>
      <c r="G29" s="24"/>
    </row>
    <row r="30" spans="1:7" s="13" customFormat="1" ht="45.75" customHeight="1">
      <c r="A30" s="23" t="s">
        <v>308</v>
      </c>
      <c r="B30" s="46" t="s">
        <v>33</v>
      </c>
      <c r="C30" s="47" t="s">
        <v>34</v>
      </c>
      <c r="D30" s="47" t="s">
        <v>280</v>
      </c>
      <c r="E30" s="48">
        <v>27021</v>
      </c>
      <c r="F30" s="22" t="s">
        <v>6</v>
      </c>
      <c r="G30" s="24"/>
    </row>
    <row r="31" spans="1:7" s="13" customFormat="1" ht="45.75" customHeight="1">
      <c r="A31" s="23" t="s">
        <v>308</v>
      </c>
      <c r="B31" s="46" t="s">
        <v>33</v>
      </c>
      <c r="C31" s="47" t="s">
        <v>233</v>
      </c>
      <c r="D31" s="47" t="s">
        <v>234</v>
      </c>
      <c r="E31" s="48">
        <v>57</v>
      </c>
      <c r="F31" s="22" t="s">
        <v>6</v>
      </c>
      <c r="G31" s="24"/>
    </row>
    <row r="32" spans="1:7" s="13" customFormat="1" ht="45.75" customHeight="1">
      <c r="A32" s="23" t="s">
        <v>308</v>
      </c>
      <c r="B32" s="46" t="s">
        <v>33</v>
      </c>
      <c r="C32" s="47" t="s">
        <v>235</v>
      </c>
      <c r="D32" s="47" t="s">
        <v>236</v>
      </c>
      <c r="E32" s="48">
        <v>380</v>
      </c>
      <c r="F32" s="22" t="s">
        <v>6</v>
      </c>
      <c r="G32" s="24"/>
    </row>
    <row r="33" spans="1:7" s="13" customFormat="1" ht="45.75" customHeight="1">
      <c r="A33" s="23" t="s">
        <v>308</v>
      </c>
      <c r="B33" s="46" t="s">
        <v>33</v>
      </c>
      <c r="C33" s="47" t="s">
        <v>251</v>
      </c>
      <c r="D33" s="47" t="s">
        <v>252</v>
      </c>
      <c r="E33" s="48">
        <v>13277</v>
      </c>
      <c r="F33" s="22" t="s">
        <v>77</v>
      </c>
      <c r="G33" s="24"/>
    </row>
    <row r="34" spans="1:7" s="13" customFormat="1" ht="45.75" customHeight="1">
      <c r="A34" s="23" t="s">
        <v>308</v>
      </c>
      <c r="B34" s="46" t="s">
        <v>33</v>
      </c>
      <c r="C34" s="47" t="s">
        <v>35</v>
      </c>
      <c r="D34" s="47" t="s">
        <v>213</v>
      </c>
      <c r="E34" s="48">
        <v>12703</v>
      </c>
      <c r="F34" s="22" t="s">
        <v>6</v>
      </c>
      <c r="G34" s="24"/>
    </row>
    <row r="35" spans="1:7" s="13" customFormat="1" ht="45.75" customHeight="1">
      <c r="A35" s="23" t="s">
        <v>308</v>
      </c>
      <c r="B35" s="46" t="s">
        <v>33</v>
      </c>
      <c r="C35" s="47" t="s">
        <v>149</v>
      </c>
      <c r="D35" s="47" t="s">
        <v>281</v>
      </c>
      <c r="E35" s="48">
        <v>8987</v>
      </c>
      <c r="F35" s="22" t="s">
        <v>6</v>
      </c>
      <c r="G35" s="24"/>
    </row>
    <row r="36" spans="1:7" s="13" customFormat="1" ht="45.75" customHeight="1">
      <c r="A36" s="23" t="s">
        <v>308</v>
      </c>
      <c r="B36" s="46" t="s">
        <v>33</v>
      </c>
      <c r="C36" s="47" t="s">
        <v>253</v>
      </c>
      <c r="D36" s="47" t="s">
        <v>254</v>
      </c>
      <c r="E36" s="48">
        <v>98172</v>
      </c>
      <c r="F36" s="22" t="s">
        <v>77</v>
      </c>
      <c r="G36" s="24"/>
    </row>
    <row r="37" spans="1:7" s="13" customFormat="1" ht="45.75" customHeight="1">
      <c r="A37" s="23" t="s">
        <v>308</v>
      </c>
      <c r="B37" s="46" t="s">
        <v>33</v>
      </c>
      <c r="C37" s="47" t="s">
        <v>255</v>
      </c>
      <c r="D37" s="47" t="s">
        <v>307</v>
      </c>
      <c r="E37" s="48">
        <v>3222</v>
      </c>
      <c r="F37" s="22" t="s">
        <v>77</v>
      </c>
      <c r="G37" s="24"/>
    </row>
    <row r="38" spans="1:7" s="13" customFormat="1" ht="45.75" customHeight="1">
      <c r="A38" s="23" t="s">
        <v>308</v>
      </c>
      <c r="B38" s="46" t="s">
        <v>33</v>
      </c>
      <c r="C38" s="47" t="s">
        <v>222</v>
      </c>
      <c r="D38" s="47" t="s">
        <v>223</v>
      </c>
      <c r="E38" s="48">
        <v>665307</v>
      </c>
      <c r="F38" s="22" t="s">
        <v>224</v>
      </c>
      <c r="G38" s="24" t="s">
        <v>111</v>
      </c>
    </row>
    <row r="39" spans="1:7" s="13" customFormat="1" ht="45.75" customHeight="1">
      <c r="A39" s="23" t="s">
        <v>308</v>
      </c>
      <c r="B39" s="46" t="s">
        <v>33</v>
      </c>
      <c r="C39" s="47" t="s">
        <v>225</v>
      </c>
      <c r="D39" s="47" t="s">
        <v>226</v>
      </c>
      <c r="E39" s="48">
        <v>3545</v>
      </c>
      <c r="F39" s="22" t="s">
        <v>6</v>
      </c>
      <c r="G39" s="24"/>
    </row>
    <row r="40" spans="1:7" s="13" customFormat="1" ht="45.75" customHeight="1">
      <c r="A40" s="23" t="s">
        <v>308</v>
      </c>
      <c r="B40" s="46" t="s">
        <v>33</v>
      </c>
      <c r="C40" s="47" t="s">
        <v>36</v>
      </c>
      <c r="D40" s="47" t="s">
        <v>282</v>
      </c>
      <c r="E40" s="48">
        <v>24756</v>
      </c>
      <c r="F40" s="22" t="s">
        <v>77</v>
      </c>
      <c r="G40" s="24"/>
    </row>
    <row r="41" spans="1:7" s="13" customFormat="1" ht="45.75" customHeight="1">
      <c r="A41" s="23" t="s">
        <v>308</v>
      </c>
      <c r="B41" s="46" t="s">
        <v>33</v>
      </c>
      <c r="C41" s="47" t="s">
        <v>257</v>
      </c>
      <c r="D41" s="47" t="s">
        <v>258</v>
      </c>
      <c r="E41" s="48">
        <v>8491</v>
      </c>
      <c r="F41" s="22" t="s">
        <v>6</v>
      </c>
      <c r="G41" s="24"/>
    </row>
    <row r="42" spans="1:7" s="13" customFormat="1" ht="45.75" customHeight="1">
      <c r="A42" s="23" t="s">
        <v>308</v>
      </c>
      <c r="B42" s="46" t="s">
        <v>33</v>
      </c>
      <c r="C42" s="47" t="s">
        <v>268</v>
      </c>
      <c r="D42" s="47" t="s">
        <v>269</v>
      </c>
      <c r="E42" s="48">
        <v>46376</v>
      </c>
      <c r="F42" s="22" t="s">
        <v>77</v>
      </c>
      <c r="G42" s="24"/>
    </row>
    <row r="43" spans="1:7" s="13" customFormat="1" ht="45.75" customHeight="1">
      <c r="A43" s="23" t="s">
        <v>308</v>
      </c>
      <c r="B43" s="46" t="s">
        <v>33</v>
      </c>
      <c r="C43" s="47" t="s">
        <v>165</v>
      </c>
      <c r="D43" s="47" t="s">
        <v>166</v>
      </c>
      <c r="E43" s="48">
        <v>195</v>
      </c>
      <c r="F43" s="22" t="s">
        <v>6</v>
      </c>
      <c r="G43" s="24"/>
    </row>
    <row r="44" spans="1:7" s="13" customFormat="1" ht="45.75" customHeight="1">
      <c r="A44" s="23" t="s">
        <v>308</v>
      </c>
      <c r="B44" s="46" t="s">
        <v>33</v>
      </c>
      <c r="C44" s="47" t="s">
        <v>71</v>
      </c>
      <c r="D44" s="47" t="s">
        <v>72</v>
      </c>
      <c r="E44" s="48">
        <v>3102</v>
      </c>
      <c r="F44" s="22" t="s">
        <v>6</v>
      </c>
      <c r="G44" s="24"/>
    </row>
    <row r="45" spans="1:7" s="13" customFormat="1" ht="45.75" customHeight="1">
      <c r="A45" s="23" t="s">
        <v>308</v>
      </c>
      <c r="B45" s="46" t="s">
        <v>33</v>
      </c>
      <c r="C45" s="47" t="s">
        <v>73</v>
      </c>
      <c r="D45" s="47" t="s">
        <v>74</v>
      </c>
      <c r="E45" s="48">
        <v>4779</v>
      </c>
      <c r="F45" s="22" t="s">
        <v>6</v>
      </c>
      <c r="G45" s="24"/>
    </row>
    <row r="46" spans="1:7" s="13" customFormat="1" ht="45.75" customHeight="1">
      <c r="A46" s="23" t="s">
        <v>308</v>
      </c>
      <c r="B46" s="46" t="s">
        <v>33</v>
      </c>
      <c r="C46" s="47" t="s">
        <v>167</v>
      </c>
      <c r="D46" s="47" t="s">
        <v>168</v>
      </c>
      <c r="E46" s="48">
        <v>104108</v>
      </c>
      <c r="F46" s="22" t="s">
        <v>6</v>
      </c>
      <c r="G46" s="24" t="s">
        <v>111</v>
      </c>
    </row>
    <row r="47" spans="1:7" s="13" customFormat="1" ht="45.75" customHeight="1">
      <c r="A47" s="23" t="s">
        <v>308</v>
      </c>
      <c r="B47" s="46" t="s">
        <v>33</v>
      </c>
      <c r="C47" s="47" t="s">
        <v>169</v>
      </c>
      <c r="D47" s="47" t="s">
        <v>170</v>
      </c>
      <c r="E47" s="48">
        <v>12259</v>
      </c>
      <c r="F47" s="22" t="s">
        <v>6</v>
      </c>
      <c r="G47" s="24"/>
    </row>
    <row r="48" spans="1:7" s="13" customFormat="1" ht="45.75" customHeight="1">
      <c r="A48" s="23" t="s">
        <v>308</v>
      </c>
      <c r="B48" s="46" t="s">
        <v>33</v>
      </c>
      <c r="C48" s="47" t="s">
        <v>259</v>
      </c>
      <c r="D48" s="47" t="s">
        <v>260</v>
      </c>
      <c r="E48" s="48">
        <v>16265</v>
      </c>
      <c r="F48" s="22" t="s">
        <v>77</v>
      </c>
      <c r="G48" s="24"/>
    </row>
    <row r="49" spans="1:7" s="13" customFormat="1" ht="45.75" customHeight="1">
      <c r="A49" s="23" t="s">
        <v>308</v>
      </c>
      <c r="B49" s="46" t="s">
        <v>33</v>
      </c>
      <c r="C49" s="47" t="s">
        <v>173</v>
      </c>
      <c r="D49" s="47" t="s">
        <v>174</v>
      </c>
      <c r="E49" s="48">
        <v>11727000</v>
      </c>
      <c r="F49" s="22" t="s">
        <v>6</v>
      </c>
      <c r="G49" s="24" t="s">
        <v>175</v>
      </c>
    </row>
    <row r="50" spans="1:7" s="13" customFormat="1" ht="45.75" customHeight="1">
      <c r="A50" s="23" t="s">
        <v>308</v>
      </c>
      <c r="B50" s="46" t="s">
        <v>33</v>
      </c>
      <c r="C50" s="47" t="s">
        <v>38</v>
      </c>
      <c r="D50" s="47" t="s">
        <v>292</v>
      </c>
      <c r="E50" s="48">
        <v>20671</v>
      </c>
      <c r="F50" s="22" t="s">
        <v>6</v>
      </c>
      <c r="G50" s="24"/>
    </row>
    <row r="51" spans="1:7" s="13" customFormat="1" ht="45.75" customHeight="1">
      <c r="A51" s="23" t="s">
        <v>308</v>
      </c>
      <c r="B51" s="46" t="s">
        <v>33</v>
      </c>
      <c r="C51" s="47" t="s">
        <v>39</v>
      </c>
      <c r="D51" s="47" t="s">
        <v>282</v>
      </c>
      <c r="E51" s="48">
        <v>75991</v>
      </c>
      <c r="F51" s="22" t="s">
        <v>77</v>
      </c>
      <c r="G51" s="24"/>
    </row>
    <row r="52" spans="1:7" s="13" customFormat="1" ht="45.75" customHeight="1">
      <c r="A52" s="23" t="s">
        <v>308</v>
      </c>
      <c r="B52" s="46" t="s">
        <v>33</v>
      </c>
      <c r="C52" s="47" t="s">
        <v>176</v>
      </c>
      <c r="D52" s="47" t="s">
        <v>177</v>
      </c>
      <c r="E52" s="48">
        <v>13138290</v>
      </c>
      <c r="F52" s="22" t="s">
        <v>6</v>
      </c>
      <c r="G52" s="24" t="s">
        <v>111</v>
      </c>
    </row>
    <row r="53" spans="1:7" s="13" customFormat="1" ht="45.75" customHeight="1">
      <c r="A53" s="23" t="s">
        <v>308</v>
      </c>
      <c r="B53" s="46" t="s">
        <v>33</v>
      </c>
      <c r="C53" s="47" t="s">
        <v>40</v>
      </c>
      <c r="D53" s="47" t="s">
        <v>269</v>
      </c>
      <c r="E53" s="48">
        <v>87875</v>
      </c>
      <c r="F53" s="22" t="s">
        <v>77</v>
      </c>
      <c r="G53" s="24"/>
    </row>
    <row r="54" spans="1:7" s="13" customFormat="1" ht="45.75" customHeight="1">
      <c r="A54" s="23" t="s">
        <v>308</v>
      </c>
      <c r="B54" s="46" t="s">
        <v>33</v>
      </c>
      <c r="C54" s="47" t="s">
        <v>41</v>
      </c>
      <c r="D54" s="47" t="s">
        <v>270</v>
      </c>
      <c r="E54" s="48">
        <v>33587</v>
      </c>
      <c r="F54" s="22" t="s">
        <v>77</v>
      </c>
      <c r="G54" s="24"/>
    </row>
    <row r="55" spans="1:7" s="13" customFormat="1" ht="45.75" customHeight="1">
      <c r="A55" s="23" t="s">
        <v>308</v>
      </c>
      <c r="B55" s="46" t="s">
        <v>33</v>
      </c>
      <c r="C55" s="47" t="s">
        <v>261</v>
      </c>
      <c r="D55" s="47" t="s">
        <v>262</v>
      </c>
      <c r="E55" s="48">
        <v>25382</v>
      </c>
      <c r="F55" s="22" t="s">
        <v>77</v>
      </c>
      <c r="G55" s="24"/>
    </row>
    <row r="56" spans="1:7" s="13" customFormat="1" ht="45.75" customHeight="1">
      <c r="A56" s="23" t="s">
        <v>308</v>
      </c>
      <c r="B56" s="46" t="s">
        <v>33</v>
      </c>
      <c r="C56" s="47" t="s">
        <v>66</v>
      </c>
      <c r="D56" s="47" t="s">
        <v>171</v>
      </c>
      <c r="E56" s="48">
        <v>19223</v>
      </c>
      <c r="F56" s="22" t="s">
        <v>6</v>
      </c>
      <c r="G56" s="24"/>
    </row>
    <row r="57" spans="1:7" s="13" customFormat="1" ht="45.75" customHeight="1">
      <c r="A57" s="23" t="s">
        <v>308</v>
      </c>
      <c r="B57" s="46" t="s">
        <v>33</v>
      </c>
      <c r="C57" s="47" t="s">
        <v>75</v>
      </c>
      <c r="D57" s="47" t="s">
        <v>76</v>
      </c>
      <c r="E57" s="48">
        <v>316</v>
      </c>
      <c r="F57" s="22" t="s">
        <v>77</v>
      </c>
      <c r="G57" s="24"/>
    </row>
    <row r="58" spans="1:7" s="13" customFormat="1" ht="45.75" customHeight="1">
      <c r="A58" s="23" t="s">
        <v>308</v>
      </c>
      <c r="B58" s="46" t="s">
        <v>33</v>
      </c>
      <c r="C58" s="47" t="s">
        <v>178</v>
      </c>
      <c r="D58" s="47" t="s">
        <v>306</v>
      </c>
      <c r="E58" s="48">
        <v>281600</v>
      </c>
      <c r="F58" s="22" t="s">
        <v>6</v>
      </c>
      <c r="G58" s="24"/>
    </row>
    <row r="59" spans="1:7" s="13" customFormat="1" ht="45.75" customHeight="1">
      <c r="A59" s="23" t="s">
        <v>308</v>
      </c>
      <c r="B59" s="46" t="s">
        <v>33</v>
      </c>
      <c r="C59" s="47" t="s">
        <v>42</v>
      </c>
      <c r="D59" s="47" t="s">
        <v>300</v>
      </c>
      <c r="E59" s="48">
        <v>8463</v>
      </c>
      <c r="F59" s="22" t="s">
        <v>77</v>
      </c>
      <c r="G59" s="24"/>
    </row>
    <row r="60" spans="1:7" s="13" customFormat="1" ht="45.75" customHeight="1">
      <c r="A60" s="23" t="s">
        <v>308</v>
      </c>
      <c r="B60" s="46" t="s">
        <v>33</v>
      </c>
      <c r="C60" s="47" t="s">
        <v>78</v>
      </c>
      <c r="D60" s="47" t="s">
        <v>79</v>
      </c>
      <c r="E60" s="48">
        <v>284</v>
      </c>
      <c r="F60" s="22" t="s">
        <v>6</v>
      </c>
      <c r="G60" s="24"/>
    </row>
    <row r="61" spans="1:7" s="13" customFormat="1" ht="45.75" customHeight="1">
      <c r="A61" s="23" t="s">
        <v>308</v>
      </c>
      <c r="B61" s="46" t="s">
        <v>33</v>
      </c>
      <c r="C61" s="47" t="s">
        <v>43</v>
      </c>
      <c r="D61" s="47" t="s">
        <v>237</v>
      </c>
      <c r="E61" s="48">
        <v>5179</v>
      </c>
      <c r="F61" s="22" t="s">
        <v>77</v>
      </c>
      <c r="G61" s="24" t="s">
        <v>238</v>
      </c>
    </row>
    <row r="62" spans="1:7" s="13" customFormat="1" ht="45.75" customHeight="1">
      <c r="A62" s="23" t="s">
        <v>308</v>
      </c>
      <c r="B62" s="46" t="s">
        <v>33</v>
      </c>
      <c r="C62" s="47" t="s">
        <v>80</v>
      </c>
      <c r="D62" s="47" t="s">
        <v>81</v>
      </c>
      <c r="E62" s="48">
        <v>30454</v>
      </c>
      <c r="F62" s="22" t="s">
        <v>6</v>
      </c>
      <c r="G62" s="24"/>
    </row>
    <row r="63" spans="1:7" s="13" customFormat="1" ht="45.75" customHeight="1">
      <c r="A63" s="23" t="s">
        <v>308</v>
      </c>
      <c r="B63" s="46" t="s">
        <v>33</v>
      </c>
      <c r="C63" s="47" t="s">
        <v>44</v>
      </c>
      <c r="D63" s="47" t="s">
        <v>283</v>
      </c>
      <c r="E63" s="48">
        <v>4666</v>
      </c>
      <c r="F63" s="22" t="s">
        <v>6</v>
      </c>
      <c r="G63" s="24"/>
    </row>
    <row r="64" spans="1:7" s="13" customFormat="1" ht="45.75" customHeight="1">
      <c r="A64" s="23" t="s">
        <v>308</v>
      </c>
      <c r="B64" s="46" t="s">
        <v>33</v>
      </c>
      <c r="C64" s="47" t="s">
        <v>45</v>
      </c>
      <c r="D64" s="47" t="s">
        <v>283</v>
      </c>
      <c r="E64" s="48">
        <v>2344</v>
      </c>
      <c r="F64" s="22" t="s">
        <v>6</v>
      </c>
      <c r="G64" s="24"/>
    </row>
    <row r="65" spans="1:7" s="13" customFormat="1" ht="45.75" customHeight="1">
      <c r="A65" s="23" t="s">
        <v>308</v>
      </c>
      <c r="B65" s="46" t="s">
        <v>46</v>
      </c>
      <c r="C65" s="47" t="s">
        <v>239</v>
      </c>
      <c r="D65" s="47" t="s">
        <v>228</v>
      </c>
      <c r="E65" s="48">
        <v>225834</v>
      </c>
      <c r="F65" s="22" t="s">
        <v>6</v>
      </c>
      <c r="G65" s="24"/>
    </row>
    <row r="66" spans="1:7" s="13" customFormat="1" ht="45.75" customHeight="1">
      <c r="A66" s="23" t="s">
        <v>308</v>
      </c>
      <c r="B66" s="46" t="s">
        <v>46</v>
      </c>
      <c r="C66" s="47" t="s">
        <v>229</v>
      </c>
      <c r="D66" s="47" t="s">
        <v>230</v>
      </c>
      <c r="E66" s="48">
        <v>3232</v>
      </c>
      <c r="F66" s="22" t="s">
        <v>6</v>
      </c>
      <c r="G66" s="24"/>
    </row>
    <row r="67" spans="1:7" s="13" customFormat="1" ht="45.75" customHeight="1">
      <c r="A67" s="23" t="s">
        <v>308</v>
      </c>
      <c r="B67" s="46" t="s">
        <v>46</v>
      </c>
      <c r="C67" s="47" t="s">
        <v>231</v>
      </c>
      <c r="D67" s="47" t="s">
        <v>232</v>
      </c>
      <c r="E67" s="48">
        <v>16009</v>
      </c>
      <c r="F67" s="22" t="s">
        <v>6</v>
      </c>
      <c r="G67" s="24"/>
    </row>
    <row r="68" spans="1:7" s="13" customFormat="1" ht="45.75" customHeight="1">
      <c r="A68" s="23" t="s">
        <v>308</v>
      </c>
      <c r="B68" s="46" t="s">
        <v>46</v>
      </c>
      <c r="C68" s="47" t="s">
        <v>251</v>
      </c>
      <c r="D68" s="47" t="s">
        <v>252</v>
      </c>
      <c r="E68" s="48">
        <v>921723</v>
      </c>
      <c r="F68" s="22" t="s">
        <v>77</v>
      </c>
      <c r="G68" s="24"/>
    </row>
    <row r="69" spans="1:7" s="13" customFormat="1" ht="45.75" customHeight="1">
      <c r="A69" s="23" t="s">
        <v>308</v>
      </c>
      <c r="B69" s="46" t="s">
        <v>46</v>
      </c>
      <c r="C69" s="47" t="s">
        <v>35</v>
      </c>
      <c r="D69" s="47" t="s">
        <v>213</v>
      </c>
      <c r="E69" s="48">
        <v>254036</v>
      </c>
      <c r="F69" s="22" t="s">
        <v>6</v>
      </c>
      <c r="G69" s="24"/>
    </row>
    <row r="70" spans="1:7" s="13" customFormat="1" ht="45.75" customHeight="1">
      <c r="A70" s="23" t="s">
        <v>308</v>
      </c>
      <c r="B70" s="46" t="s">
        <v>46</v>
      </c>
      <c r="C70" s="47" t="s">
        <v>179</v>
      </c>
      <c r="D70" s="47" t="s">
        <v>180</v>
      </c>
      <c r="E70" s="48">
        <v>33632</v>
      </c>
      <c r="F70" s="22" t="s">
        <v>6</v>
      </c>
      <c r="G70" s="24"/>
    </row>
    <row r="71" spans="1:7" s="13" customFormat="1" ht="45.75" customHeight="1">
      <c r="A71" s="23" t="s">
        <v>308</v>
      </c>
      <c r="B71" s="46" t="s">
        <v>46</v>
      </c>
      <c r="C71" s="47" t="s">
        <v>181</v>
      </c>
      <c r="D71" s="47" t="s">
        <v>182</v>
      </c>
      <c r="E71" s="48">
        <v>416850</v>
      </c>
      <c r="F71" s="22" t="s">
        <v>6</v>
      </c>
      <c r="G71" s="24"/>
    </row>
    <row r="72" spans="1:7" s="13" customFormat="1" ht="45.75" customHeight="1">
      <c r="A72" s="23" t="s">
        <v>308</v>
      </c>
      <c r="B72" s="46" t="s">
        <v>46</v>
      </c>
      <c r="C72" s="47" t="s">
        <v>183</v>
      </c>
      <c r="D72" s="47" t="s">
        <v>184</v>
      </c>
      <c r="E72" s="48">
        <v>770000</v>
      </c>
      <c r="F72" s="22" t="s">
        <v>6</v>
      </c>
      <c r="G72" s="24"/>
    </row>
    <row r="73" spans="1:7" s="13" customFormat="1" ht="45.75" customHeight="1">
      <c r="A73" s="23" t="s">
        <v>308</v>
      </c>
      <c r="B73" s="46" t="s">
        <v>46</v>
      </c>
      <c r="C73" s="47" t="s">
        <v>149</v>
      </c>
      <c r="D73" s="47" t="s">
        <v>281</v>
      </c>
      <c r="E73" s="48">
        <v>623875</v>
      </c>
      <c r="F73" s="22" t="s">
        <v>6</v>
      </c>
      <c r="G73" s="24"/>
    </row>
    <row r="74" spans="1:7" s="13" customFormat="1" ht="45.75" customHeight="1">
      <c r="A74" s="23" t="s">
        <v>308</v>
      </c>
      <c r="B74" s="46" t="s">
        <v>46</v>
      </c>
      <c r="C74" s="47" t="s">
        <v>253</v>
      </c>
      <c r="D74" s="47" t="s">
        <v>254</v>
      </c>
      <c r="E74" s="48">
        <v>6815328</v>
      </c>
      <c r="F74" s="22" t="s">
        <v>77</v>
      </c>
      <c r="G74" s="24"/>
    </row>
    <row r="75" spans="1:7" s="13" customFormat="1" ht="45.75" customHeight="1">
      <c r="A75" s="23" t="s">
        <v>308</v>
      </c>
      <c r="B75" s="46" t="s">
        <v>46</v>
      </c>
      <c r="C75" s="47" t="s">
        <v>255</v>
      </c>
      <c r="D75" s="47" t="s">
        <v>256</v>
      </c>
      <c r="E75" s="48">
        <v>223653</v>
      </c>
      <c r="F75" s="22" t="s">
        <v>77</v>
      </c>
      <c r="G75" s="24"/>
    </row>
    <row r="76" spans="1:7" s="13" customFormat="1" ht="45.75" customHeight="1">
      <c r="A76" s="23" t="s">
        <v>308</v>
      </c>
      <c r="B76" s="46" t="s">
        <v>46</v>
      </c>
      <c r="C76" s="47" t="s">
        <v>222</v>
      </c>
      <c r="D76" s="47" t="s">
        <v>223</v>
      </c>
      <c r="E76" s="48">
        <v>2020693</v>
      </c>
      <c r="F76" s="22" t="s">
        <v>224</v>
      </c>
      <c r="G76" s="24" t="s">
        <v>111</v>
      </c>
    </row>
    <row r="77" spans="1:7" s="13" customFormat="1" ht="45.75" customHeight="1">
      <c r="A77" s="23" t="s">
        <v>308</v>
      </c>
      <c r="B77" s="46" t="s">
        <v>46</v>
      </c>
      <c r="C77" s="47" t="s">
        <v>225</v>
      </c>
      <c r="D77" s="47" t="s">
        <v>226</v>
      </c>
      <c r="E77" s="48">
        <v>325801</v>
      </c>
      <c r="F77" s="22" t="s">
        <v>6</v>
      </c>
      <c r="G77" s="24"/>
    </row>
    <row r="78" spans="1:7" s="13" customFormat="1" ht="45.75" customHeight="1">
      <c r="A78" s="23" t="s">
        <v>308</v>
      </c>
      <c r="B78" s="46" t="s">
        <v>46</v>
      </c>
      <c r="C78" s="47" t="s">
        <v>112</v>
      </c>
      <c r="D78" s="47" t="s">
        <v>284</v>
      </c>
      <c r="E78" s="48">
        <v>51391830</v>
      </c>
      <c r="F78" s="22" t="s">
        <v>110</v>
      </c>
      <c r="G78" s="24" t="s">
        <v>111</v>
      </c>
    </row>
    <row r="79" spans="1:7" s="13" customFormat="1" ht="45.75" customHeight="1">
      <c r="A79" s="23" t="s">
        <v>308</v>
      </c>
      <c r="B79" s="46" t="s">
        <v>46</v>
      </c>
      <c r="C79" s="47" t="s">
        <v>113</v>
      </c>
      <c r="D79" s="47" t="s">
        <v>285</v>
      </c>
      <c r="E79" s="48">
        <v>69849990</v>
      </c>
      <c r="F79" s="22" t="s">
        <v>110</v>
      </c>
      <c r="G79" s="24" t="s">
        <v>111</v>
      </c>
    </row>
    <row r="80" spans="1:7" s="13" customFormat="1" ht="45.75" customHeight="1">
      <c r="A80" s="23" t="s">
        <v>308</v>
      </c>
      <c r="B80" s="46" t="s">
        <v>46</v>
      </c>
      <c r="C80" s="47" t="s">
        <v>36</v>
      </c>
      <c r="D80" s="47" t="s">
        <v>282</v>
      </c>
      <c r="E80" s="48">
        <v>1718645</v>
      </c>
      <c r="F80" s="22" t="s">
        <v>77</v>
      </c>
      <c r="G80" s="24"/>
    </row>
    <row r="81" spans="1:7" s="13" customFormat="1" ht="45.75" customHeight="1">
      <c r="A81" s="23" t="s">
        <v>308</v>
      </c>
      <c r="B81" s="46" t="s">
        <v>46</v>
      </c>
      <c r="C81" s="47" t="s">
        <v>120</v>
      </c>
      <c r="D81" s="47" t="s">
        <v>121</v>
      </c>
      <c r="E81" s="48">
        <v>73829</v>
      </c>
      <c r="F81" s="22" t="s">
        <v>6</v>
      </c>
      <c r="G81" s="24"/>
    </row>
    <row r="82" spans="1:7" s="13" customFormat="1" ht="45.75" customHeight="1">
      <c r="A82" s="23" t="s">
        <v>308</v>
      </c>
      <c r="B82" s="46" t="s">
        <v>46</v>
      </c>
      <c r="C82" s="47" t="s">
        <v>122</v>
      </c>
      <c r="D82" s="47" t="s">
        <v>123</v>
      </c>
      <c r="E82" s="48">
        <v>64078</v>
      </c>
      <c r="F82" s="22" t="s">
        <v>6</v>
      </c>
      <c r="G82" s="24"/>
    </row>
    <row r="83" spans="1:7" s="13" customFormat="1" ht="45.75" customHeight="1">
      <c r="A83" s="23" t="s">
        <v>308</v>
      </c>
      <c r="B83" s="46" t="s">
        <v>46</v>
      </c>
      <c r="C83" s="47" t="s">
        <v>124</v>
      </c>
      <c r="D83" s="47" t="s">
        <v>125</v>
      </c>
      <c r="E83" s="48">
        <v>8525000</v>
      </c>
      <c r="F83" s="22" t="s">
        <v>77</v>
      </c>
      <c r="G83" s="24" t="s">
        <v>111</v>
      </c>
    </row>
    <row r="84" spans="1:7" s="13" customFormat="1" ht="45.75" customHeight="1">
      <c r="A84" s="23" t="s">
        <v>308</v>
      </c>
      <c r="B84" s="46" t="s">
        <v>46</v>
      </c>
      <c r="C84" s="47" t="s">
        <v>257</v>
      </c>
      <c r="D84" s="47" t="s">
        <v>258</v>
      </c>
      <c r="E84" s="48">
        <v>589469</v>
      </c>
      <c r="F84" s="22" t="s">
        <v>6</v>
      </c>
      <c r="G84" s="24"/>
    </row>
    <row r="85" spans="1:7" s="13" customFormat="1" ht="45.75" customHeight="1">
      <c r="A85" s="23" t="s">
        <v>308</v>
      </c>
      <c r="B85" s="46" t="s">
        <v>46</v>
      </c>
      <c r="C85" s="47" t="s">
        <v>47</v>
      </c>
      <c r="D85" s="47" t="s">
        <v>185</v>
      </c>
      <c r="E85" s="48">
        <v>3245000</v>
      </c>
      <c r="F85" s="22" t="s">
        <v>6</v>
      </c>
      <c r="G85" s="24"/>
    </row>
    <row r="86" spans="1:7" s="13" customFormat="1" ht="45.75" customHeight="1">
      <c r="A86" s="23" t="s">
        <v>308</v>
      </c>
      <c r="B86" s="46" t="s">
        <v>46</v>
      </c>
      <c r="C86" s="47" t="s">
        <v>80</v>
      </c>
      <c r="D86" s="47" t="s">
        <v>82</v>
      </c>
      <c r="E86" s="48">
        <v>17876</v>
      </c>
      <c r="F86" s="22" t="s">
        <v>6</v>
      </c>
      <c r="G86" s="24"/>
    </row>
    <row r="87" spans="1:7" s="13" customFormat="1" ht="45.75" customHeight="1">
      <c r="A87" s="23" t="s">
        <v>308</v>
      </c>
      <c r="B87" s="46" t="s">
        <v>46</v>
      </c>
      <c r="C87" s="47" t="s">
        <v>126</v>
      </c>
      <c r="D87" s="47" t="s">
        <v>127</v>
      </c>
      <c r="E87" s="48">
        <v>567600</v>
      </c>
      <c r="F87" s="22" t="s">
        <v>77</v>
      </c>
      <c r="G87" s="24"/>
    </row>
    <row r="88" spans="1:7" s="13" customFormat="1" ht="45.75" customHeight="1">
      <c r="A88" s="23" t="s">
        <v>308</v>
      </c>
      <c r="B88" s="46" t="s">
        <v>46</v>
      </c>
      <c r="C88" s="47" t="s">
        <v>128</v>
      </c>
      <c r="D88" s="47" t="s">
        <v>129</v>
      </c>
      <c r="E88" s="48">
        <v>5009400</v>
      </c>
      <c r="F88" s="22" t="s">
        <v>77</v>
      </c>
      <c r="G88" s="24"/>
    </row>
    <row r="89" spans="1:7" s="13" customFormat="1" ht="45.75" customHeight="1">
      <c r="A89" s="23" t="s">
        <v>308</v>
      </c>
      <c r="B89" s="46" t="s">
        <v>46</v>
      </c>
      <c r="C89" s="47" t="s">
        <v>83</v>
      </c>
      <c r="D89" s="47" t="s">
        <v>84</v>
      </c>
      <c r="E89" s="48">
        <v>19857</v>
      </c>
      <c r="F89" s="22" t="s">
        <v>6</v>
      </c>
      <c r="G89" s="24"/>
    </row>
    <row r="90" spans="1:7" s="13" customFormat="1" ht="45.75" customHeight="1">
      <c r="A90" s="23" t="s">
        <v>308</v>
      </c>
      <c r="B90" s="46" t="s">
        <v>46</v>
      </c>
      <c r="C90" s="47" t="s">
        <v>48</v>
      </c>
      <c r="D90" s="47" t="s">
        <v>214</v>
      </c>
      <c r="E90" s="48">
        <v>1379940</v>
      </c>
      <c r="F90" s="22" t="s">
        <v>6</v>
      </c>
      <c r="G90" s="24"/>
    </row>
    <row r="91" spans="1:7" s="13" customFormat="1" ht="45.75" customHeight="1">
      <c r="A91" s="23" t="s">
        <v>308</v>
      </c>
      <c r="B91" s="46" t="s">
        <v>46</v>
      </c>
      <c r="C91" s="47" t="s">
        <v>268</v>
      </c>
      <c r="D91" s="47" t="s">
        <v>269</v>
      </c>
      <c r="E91" s="48">
        <v>2681624</v>
      </c>
      <c r="F91" s="22" t="s">
        <v>77</v>
      </c>
      <c r="G91" s="24"/>
    </row>
    <row r="92" spans="1:7" s="13" customFormat="1" ht="45.75" customHeight="1">
      <c r="A92" s="23" t="s">
        <v>308</v>
      </c>
      <c r="B92" s="46" t="s">
        <v>46</v>
      </c>
      <c r="C92" s="47" t="s">
        <v>85</v>
      </c>
      <c r="D92" s="47" t="s">
        <v>86</v>
      </c>
      <c r="E92" s="48">
        <v>21893</v>
      </c>
      <c r="F92" s="22" t="s">
        <v>77</v>
      </c>
      <c r="G92" s="24"/>
    </row>
    <row r="93" spans="1:7" s="13" customFormat="1" ht="45.75" customHeight="1">
      <c r="A93" s="23" t="s">
        <v>308</v>
      </c>
      <c r="B93" s="46" t="s">
        <v>46</v>
      </c>
      <c r="C93" s="47" t="s">
        <v>165</v>
      </c>
      <c r="D93" s="47" t="s">
        <v>172</v>
      </c>
      <c r="E93" s="48">
        <v>13539</v>
      </c>
      <c r="F93" s="22" t="s">
        <v>6</v>
      </c>
      <c r="G93" s="24"/>
    </row>
    <row r="94" spans="1:7" s="13" customFormat="1" ht="45.75" customHeight="1">
      <c r="A94" s="23" t="s">
        <v>308</v>
      </c>
      <c r="B94" s="46" t="s">
        <v>46</v>
      </c>
      <c r="C94" s="47" t="s">
        <v>71</v>
      </c>
      <c r="D94" s="47" t="s">
        <v>87</v>
      </c>
      <c r="E94" s="48">
        <v>62029</v>
      </c>
      <c r="F94" s="22" t="s">
        <v>6</v>
      </c>
      <c r="G94" s="24"/>
    </row>
    <row r="95" spans="1:7" s="13" customFormat="1" ht="45.75" customHeight="1">
      <c r="A95" s="23" t="s">
        <v>308</v>
      </c>
      <c r="B95" s="46" t="s">
        <v>46</v>
      </c>
      <c r="C95" s="47" t="s">
        <v>89</v>
      </c>
      <c r="D95" s="47" t="s">
        <v>90</v>
      </c>
      <c r="E95" s="48">
        <v>6</v>
      </c>
      <c r="F95" s="22" t="s">
        <v>6</v>
      </c>
      <c r="G95" s="24"/>
    </row>
    <row r="96" spans="1:7" s="13" customFormat="1" ht="45.75" customHeight="1">
      <c r="A96" s="23" t="s">
        <v>308</v>
      </c>
      <c r="B96" s="46" t="s">
        <v>46</v>
      </c>
      <c r="C96" s="47" t="s">
        <v>37</v>
      </c>
      <c r="D96" s="47" t="s">
        <v>88</v>
      </c>
      <c r="E96" s="48">
        <v>96345</v>
      </c>
      <c r="F96" s="22" t="s">
        <v>6</v>
      </c>
      <c r="G96" s="24"/>
    </row>
    <row r="97" spans="1:7" s="13" customFormat="1" ht="45.75" customHeight="1">
      <c r="A97" s="23" t="s">
        <v>308</v>
      </c>
      <c r="B97" s="46" t="s">
        <v>46</v>
      </c>
      <c r="C97" s="47" t="s">
        <v>167</v>
      </c>
      <c r="D97" s="47" t="s">
        <v>168</v>
      </c>
      <c r="E97" s="48">
        <v>7227413</v>
      </c>
      <c r="F97" s="22" t="s">
        <v>6</v>
      </c>
      <c r="G97" s="24" t="s">
        <v>111</v>
      </c>
    </row>
    <row r="98" spans="1:7" s="13" customFormat="1" ht="45.75" customHeight="1">
      <c r="A98" s="23" t="s">
        <v>308</v>
      </c>
      <c r="B98" s="46" t="s">
        <v>46</v>
      </c>
      <c r="C98" s="47" t="s">
        <v>169</v>
      </c>
      <c r="D98" s="47" t="s">
        <v>170</v>
      </c>
      <c r="E98" s="48">
        <v>851021</v>
      </c>
      <c r="F98" s="22" t="s">
        <v>6</v>
      </c>
      <c r="G98" s="24"/>
    </row>
    <row r="99" spans="1:7" s="13" customFormat="1" ht="45.75" customHeight="1">
      <c r="A99" s="23" t="s">
        <v>308</v>
      </c>
      <c r="B99" s="46" t="s">
        <v>46</v>
      </c>
      <c r="C99" s="47" t="s">
        <v>49</v>
      </c>
      <c r="D99" s="47" t="s">
        <v>186</v>
      </c>
      <c r="E99" s="48">
        <v>242000</v>
      </c>
      <c r="F99" s="22" t="s">
        <v>6</v>
      </c>
      <c r="G99" s="24"/>
    </row>
    <row r="100" spans="1:7" s="13" customFormat="1" ht="45.75" customHeight="1">
      <c r="A100" s="23" t="s">
        <v>308</v>
      </c>
      <c r="B100" s="46" t="s">
        <v>46</v>
      </c>
      <c r="C100" s="47" t="s">
        <v>187</v>
      </c>
      <c r="D100" s="47" t="s">
        <v>188</v>
      </c>
      <c r="E100" s="48">
        <v>326400</v>
      </c>
      <c r="F100" s="22" t="s">
        <v>77</v>
      </c>
      <c r="G100" s="24"/>
    </row>
    <row r="101" spans="1:7" s="13" customFormat="1" ht="45.75" customHeight="1">
      <c r="A101" s="23" t="s">
        <v>308</v>
      </c>
      <c r="B101" s="46" t="s">
        <v>46</v>
      </c>
      <c r="C101" s="47" t="s">
        <v>259</v>
      </c>
      <c r="D101" s="47" t="s">
        <v>260</v>
      </c>
      <c r="E101" s="48">
        <v>1129110</v>
      </c>
      <c r="F101" s="22" t="s">
        <v>77</v>
      </c>
      <c r="G101" s="24"/>
    </row>
    <row r="102" spans="1:7" s="13" customFormat="1" ht="45.75" customHeight="1">
      <c r="A102" s="23" t="s">
        <v>308</v>
      </c>
      <c r="B102" s="46" t="s">
        <v>46</v>
      </c>
      <c r="C102" s="47" t="s">
        <v>50</v>
      </c>
      <c r="D102" s="47" t="s">
        <v>189</v>
      </c>
      <c r="E102" s="48">
        <v>8821000</v>
      </c>
      <c r="F102" s="22" t="s">
        <v>6</v>
      </c>
      <c r="G102" s="24"/>
    </row>
    <row r="103" spans="1:7" s="13" customFormat="1" ht="45.75" customHeight="1">
      <c r="A103" s="23" t="s">
        <v>308</v>
      </c>
      <c r="B103" s="46" t="s">
        <v>46</v>
      </c>
      <c r="C103" s="47" t="s">
        <v>51</v>
      </c>
      <c r="D103" s="47" t="s">
        <v>190</v>
      </c>
      <c r="E103" s="48">
        <v>2170333</v>
      </c>
      <c r="F103" s="22" t="s">
        <v>6</v>
      </c>
      <c r="G103" s="24"/>
    </row>
    <row r="104" spans="1:7" s="13" customFormat="1" ht="45.75" customHeight="1">
      <c r="A104" s="23" t="s">
        <v>308</v>
      </c>
      <c r="B104" s="46" t="s">
        <v>46</v>
      </c>
      <c r="C104" s="47" t="s">
        <v>176</v>
      </c>
      <c r="D104" s="47" t="s">
        <v>191</v>
      </c>
      <c r="E104" s="48">
        <v>11183910</v>
      </c>
      <c r="F104" s="22" t="s">
        <v>6</v>
      </c>
      <c r="G104" s="24" t="s">
        <v>111</v>
      </c>
    </row>
    <row r="105" spans="1:7" s="13" customFormat="1" ht="45.75" customHeight="1">
      <c r="A105" s="23" t="s">
        <v>308</v>
      </c>
      <c r="B105" s="46" t="s">
        <v>46</v>
      </c>
      <c r="C105" s="47" t="s">
        <v>52</v>
      </c>
      <c r="D105" s="47" t="s">
        <v>192</v>
      </c>
      <c r="E105" s="48">
        <v>376380</v>
      </c>
      <c r="F105" s="22" t="s">
        <v>6</v>
      </c>
      <c r="G105" s="24"/>
    </row>
    <row r="106" spans="1:7" s="13" customFormat="1" ht="45.75" customHeight="1">
      <c r="A106" s="23" t="s">
        <v>308</v>
      </c>
      <c r="B106" s="46" t="s">
        <v>46</v>
      </c>
      <c r="C106" s="47" t="s">
        <v>53</v>
      </c>
      <c r="D106" s="47" t="s">
        <v>193</v>
      </c>
      <c r="E106" s="48">
        <v>220000</v>
      </c>
      <c r="F106" s="22" t="s">
        <v>6</v>
      </c>
      <c r="G106" s="24"/>
    </row>
    <row r="107" spans="1:7" s="13" customFormat="1" ht="45.75" customHeight="1">
      <c r="A107" s="23" t="s">
        <v>308</v>
      </c>
      <c r="B107" s="46" t="s">
        <v>46</v>
      </c>
      <c r="C107" s="47" t="s">
        <v>54</v>
      </c>
      <c r="D107" s="47" t="s">
        <v>194</v>
      </c>
      <c r="E107" s="48">
        <v>110000</v>
      </c>
      <c r="F107" s="22" t="s">
        <v>6</v>
      </c>
      <c r="G107" s="24"/>
    </row>
    <row r="108" spans="1:7" s="13" customFormat="1" ht="45.75" customHeight="1">
      <c r="A108" s="23" t="s">
        <v>308</v>
      </c>
      <c r="B108" s="46" t="s">
        <v>46</v>
      </c>
      <c r="C108" s="47" t="s">
        <v>55</v>
      </c>
      <c r="D108" s="47" t="s">
        <v>195</v>
      </c>
      <c r="E108" s="48">
        <v>231000</v>
      </c>
      <c r="F108" s="22" t="s">
        <v>6</v>
      </c>
      <c r="G108" s="24"/>
    </row>
    <row r="109" spans="1:7" s="13" customFormat="1" ht="45.75" customHeight="1">
      <c r="A109" s="23" t="s">
        <v>308</v>
      </c>
      <c r="B109" s="46" t="s">
        <v>46</v>
      </c>
      <c r="C109" s="47" t="s">
        <v>56</v>
      </c>
      <c r="D109" s="47" t="s">
        <v>207</v>
      </c>
      <c r="E109" s="48">
        <v>1435002</v>
      </c>
      <c r="F109" s="22" t="s">
        <v>6</v>
      </c>
      <c r="G109" s="24"/>
    </row>
    <row r="110" spans="1:7" s="13" customFormat="1" ht="45.75" customHeight="1">
      <c r="A110" s="23" t="s">
        <v>308</v>
      </c>
      <c r="B110" s="46" t="s">
        <v>46</v>
      </c>
      <c r="C110" s="47" t="s">
        <v>57</v>
      </c>
      <c r="D110" s="47" t="s">
        <v>196</v>
      </c>
      <c r="E110" s="48">
        <v>685696</v>
      </c>
      <c r="F110" s="22" t="s">
        <v>6</v>
      </c>
      <c r="G110" s="24"/>
    </row>
    <row r="111" spans="1:7" s="13" customFormat="1" ht="45.75" customHeight="1">
      <c r="A111" s="23" t="s">
        <v>308</v>
      </c>
      <c r="B111" s="46" t="s">
        <v>46</v>
      </c>
      <c r="C111" s="47" t="s">
        <v>91</v>
      </c>
      <c r="D111" s="47" t="s">
        <v>92</v>
      </c>
      <c r="E111" s="48">
        <v>4673</v>
      </c>
      <c r="F111" s="22" t="s">
        <v>77</v>
      </c>
      <c r="G111" s="24"/>
    </row>
    <row r="112" spans="1:7" s="13" customFormat="1" ht="45.75" customHeight="1">
      <c r="A112" s="23" t="s">
        <v>308</v>
      </c>
      <c r="B112" s="46" t="s">
        <v>46</v>
      </c>
      <c r="C112" s="47" t="s">
        <v>240</v>
      </c>
      <c r="D112" s="47" t="s">
        <v>241</v>
      </c>
      <c r="E112" s="48">
        <v>5341000</v>
      </c>
      <c r="F112" s="22" t="s">
        <v>6</v>
      </c>
      <c r="G112" s="24"/>
    </row>
    <row r="113" spans="1:7" s="13" customFormat="1" ht="45.75" customHeight="1">
      <c r="A113" s="23" t="s">
        <v>308</v>
      </c>
      <c r="B113" s="46" t="s">
        <v>46</v>
      </c>
      <c r="C113" s="47" t="s">
        <v>109</v>
      </c>
      <c r="D113" s="47" t="s">
        <v>280</v>
      </c>
      <c r="E113" s="48">
        <v>540427</v>
      </c>
      <c r="F113" s="22" t="s">
        <v>6</v>
      </c>
      <c r="G113" s="24"/>
    </row>
    <row r="114" spans="1:7" s="13" customFormat="1" ht="45.75" customHeight="1">
      <c r="A114" s="23" t="s">
        <v>308</v>
      </c>
      <c r="B114" s="46" t="s">
        <v>46</v>
      </c>
      <c r="C114" s="47" t="s">
        <v>242</v>
      </c>
      <c r="D114" s="47" t="s">
        <v>243</v>
      </c>
      <c r="E114" s="48">
        <v>669768</v>
      </c>
      <c r="F114" s="22" t="s">
        <v>6</v>
      </c>
      <c r="G114" s="24"/>
    </row>
    <row r="115" spans="1:7" s="13" customFormat="1" ht="45.75" customHeight="1">
      <c r="A115" s="23" t="s">
        <v>308</v>
      </c>
      <c r="B115" s="46" t="s">
        <v>46</v>
      </c>
      <c r="C115" s="47" t="s">
        <v>208</v>
      </c>
      <c r="D115" s="47" t="s">
        <v>209</v>
      </c>
      <c r="E115" s="48">
        <v>935000</v>
      </c>
      <c r="F115" s="22" t="s">
        <v>6</v>
      </c>
      <c r="G115" s="24" t="s">
        <v>210</v>
      </c>
    </row>
    <row r="116" spans="1:7" s="13" customFormat="1" ht="45.75" customHeight="1">
      <c r="A116" s="23" t="s">
        <v>308</v>
      </c>
      <c r="B116" s="46" t="s">
        <v>46</v>
      </c>
      <c r="C116" s="47" t="s">
        <v>39</v>
      </c>
      <c r="D116" s="47" t="s">
        <v>282</v>
      </c>
      <c r="E116" s="48">
        <v>5275509</v>
      </c>
      <c r="F116" s="22" t="s">
        <v>77</v>
      </c>
      <c r="G116" s="24"/>
    </row>
    <row r="117" spans="1:7" s="13" customFormat="1" ht="45.75" customHeight="1">
      <c r="A117" s="23" t="s">
        <v>308</v>
      </c>
      <c r="B117" s="46" t="s">
        <v>46</v>
      </c>
      <c r="C117" s="47" t="s">
        <v>244</v>
      </c>
      <c r="D117" s="47" t="s">
        <v>286</v>
      </c>
      <c r="E117" s="48">
        <v>1154</v>
      </c>
      <c r="F117" s="22" t="s">
        <v>6</v>
      </c>
      <c r="G117" s="24"/>
    </row>
    <row r="118" spans="1:7" s="13" customFormat="1" ht="45.75" customHeight="1">
      <c r="A118" s="23" t="s">
        <v>308</v>
      </c>
      <c r="B118" s="46" t="s">
        <v>46</v>
      </c>
      <c r="C118" s="47" t="s">
        <v>44</v>
      </c>
      <c r="D118" s="47" t="s">
        <v>283</v>
      </c>
      <c r="E118" s="48">
        <v>323969</v>
      </c>
      <c r="F118" s="22" t="s">
        <v>6</v>
      </c>
      <c r="G118" s="24"/>
    </row>
    <row r="119" spans="1:7" s="13" customFormat="1" ht="45.75" customHeight="1">
      <c r="A119" s="23" t="s">
        <v>308</v>
      </c>
      <c r="B119" s="46" t="s">
        <v>46</v>
      </c>
      <c r="C119" s="47" t="s">
        <v>45</v>
      </c>
      <c r="D119" s="47" t="s">
        <v>283</v>
      </c>
      <c r="E119" s="48">
        <v>162749</v>
      </c>
      <c r="F119" s="22" t="s">
        <v>6</v>
      </c>
      <c r="G119" s="24"/>
    </row>
    <row r="120" spans="1:7" s="13" customFormat="1" ht="45.75" customHeight="1">
      <c r="A120" s="23" t="s">
        <v>308</v>
      </c>
      <c r="B120" s="46" t="s">
        <v>46</v>
      </c>
      <c r="C120" s="47" t="s">
        <v>197</v>
      </c>
      <c r="D120" s="47" t="s">
        <v>198</v>
      </c>
      <c r="E120" s="48">
        <v>399600</v>
      </c>
      <c r="F120" s="22" t="s">
        <v>77</v>
      </c>
      <c r="G120" s="24"/>
    </row>
    <row r="121" spans="1:7" s="13" customFormat="1" ht="45.75" customHeight="1">
      <c r="A121" s="23" t="s">
        <v>308</v>
      </c>
      <c r="B121" s="46" t="s">
        <v>46</v>
      </c>
      <c r="C121" s="47" t="s">
        <v>40</v>
      </c>
      <c r="D121" s="47" t="s">
        <v>269</v>
      </c>
      <c r="E121" s="48">
        <v>5129705</v>
      </c>
      <c r="F121" s="22" t="s">
        <v>77</v>
      </c>
      <c r="G121" s="24"/>
    </row>
    <row r="122" spans="1:7" s="13" customFormat="1" ht="45.75" customHeight="1">
      <c r="A122" s="23" t="s">
        <v>308</v>
      </c>
      <c r="B122" s="46" t="s">
        <v>46</v>
      </c>
      <c r="C122" s="47" t="s">
        <v>41</v>
      </c>
      <c r="D122" s="47" t="s">
        <v>270</v>
      </c>
      <c r="E122" s="48">
        <v>1960639</v>
      </c>
      <c r="F122" s="22" t="s">
        <v>77</v>
      </c>
      <c r="G122" s="24"/>
    </row>
    <row r="123" spans="1:7" s="13" customFormat="1" ht="45.75" customHeight="1">
      <c r="A123" s="23" t="s">
        <v>308</v>
      </c>
      <c r="B123" s="46" t="s">
        <v>46</v>
      </c>
      <c r="C123" s="47" t="s">
        <v>261</v>
      </c>
      <c r="D123" s="47" t="s">
        <v>262</v>
      </c>
      <c r="E123" s="48">
        <v>1762118</v>
      </c>
      <c r="F123" s="22" t="s">
        <v>77</v>
      </c>
      <c r="G123" s="24"/>
    </row>
    <row r="124" spans="1:7" s="13" customFormat="1" ht="45.75" customHeight="1">
      <c r="A124" s="23" t="s">
        <v>308</v>
      </c>
      <c r="B124" s="46" t="s">
        <v>46</v>
      </c>
      <c r="C124" s="47" t="s">
        <v>58</v>
      </c>
      <c r="D124" s="47" t="s">
        <v>97</v>
      </c>
      <c r="E124" s="48">
        <v>47250</v>
      </c>
      <c r="F124" s="22" t="s">
        <v>77</v>
      </c>
      <c r="G124" s="24"/>
    </row>
    <row r="125" spans="1:7" s="13" customFormat="1" ht="45.75" customHeight="1">
      <c r="A125" s="23" t="s">
        <v>308</v>
      </c>
      <c r="B125" s="46" t="s">
        <v>46</v>
      </c>
      <c r="C125" s="47" t="s">
        <v>130</v>
      </c>
      <c r="D125" s="47" t="s">
        <v>131</v>
      </c>
      <c r="E125" s="48">
        <v>2750000</v>
      </c>
      <c r="F125" s="22" t="s">
        <v>6</v>
      </c>
      <c r="G125" s="24"/>
    </row>
    <row r="126" spans="1:7" s="13" customFormat="1" ht="45.75" customHeight="1">
      <c r="A126" s="23" t="s">
        <v>308</v>
      </c>
      <c r="B126" s="46" t="s">
        <v>46</v>
      </c>
      <c r="C126" s="47" t="s">
        <v>274</v>
      </c>
      <c r="D126" s="47" t="s">
        <v>198</v>
      </c>
      <c r="E126" s="48">
        <v>138240</v>
      </c>
      <c r="F126" s="22" t="s">
        <v>77</v>
      </c>
      <c r="G126" s="24"/>
    </row>
    <row r="127" spans="1:7" s="13" customFormat="1" ht="45.75" customHeight="1">
      <c r="A127" s="23" t="s">
        <v>308</v>
      </c>
      <c r="B127" s="46" t="s">
        <v>46</v>
      </c>
      <c r="C127" s="47" t="s">
        <v>66</v>
      </c>
      <c r="D127" s="47" t="s">
        <v>171</v>
      </c>
      <c r="E127" s="48">
        <v>1334485</v>
      </c>
      <c r="F127" s="22" t="s">
        <v>6</v>
      </c>
      <c r="G127" s="24"/>
    </row>
    <row r="128" spans="1:7" s="13" customFormat="1" ht="45.75" customHeight="1">
      <c r="A128" s="23" t="s">
        <v>308</v>
      </c>
      <c r="B128" s="46" t="s">
        <v>46</v>
      </c>
      <c r="C128" s="47" t="s">
        <v>132</v>
      </c>
      <c r="D128" s="47" t="s">
        <v>115</v>
      </c>
      <c r="E128" s="48">
        <v>553190</v>
      </c>
      <c r="F128" s="22" t="s">
        <v>77</v>
      </c>
      <c r="G128" s="24"/>
    </row>
    <row r="129" spans="1:7" s="13" customFormat="1" ht="45.75" customHeight="1">
      <c r="A129" s="23" t="s">
        <v>308</v>
      </c>
      <c r="B129" s="46" t="s">
        <v>46</v>
      </c>
      <c r="C129" s="47" t="s">
        <v>59</v>
      </c>
      <c r="D129" s="47" t="s">
        <v>115</v>
      </c>
      <c r="E129" s="48">
        <v>668580</v>
      </c>
      <c r="F129" s="22" t="s">
        <v>77</v>
      </c>
      <c r="G129" s="24"/>
    </row>
    <row r="130" spans="1:7" s="13" customFormat="1" ht="45.75" customHeight="1">
      <c r="A130" s="23" t="s">
        <v>308</v>
      </c>
      <c r="B130" s="46" t="s">
        <v>46</v>
      </c>
      <c r="C130" s="47" t="s">
        <v>133</v>
      </c>
      <c r="D130" s="47" t="s">
        <v>115</v>
      </c>
      <c r="E130" s="48">
        <v>741510</v>
      </c>
      <c r="F130" s="22" t="s">
        <v>77</v>
      </c>
      <c r="G130" s="24"/>
    </row>
    <row r="131" spans="1:7" s="13" customFormat="1" ht="45.75" customHeight="1">
      <c r="A131" s="23" t="s">
        <v>308</v>
      </c>
      <c r="B131" s="46" t="s">
        <v>46</v>
      </c>
      <c r="C131" s="47" t="s">
        <v>134</v>
      </c>
      <c r="D131" s="47" t="s">
        <v>115</v>
      </c>
      <c r="E131" s="48">
        <v>647900</v>
      </c>
      <c r="F131" s="22" t="s">
        <v>77</v>
      </c>
      <c r="G131" s="24"/>
    </row>
    <row r="132" spans="1:7" s="13" customFormat="1" ht="45.75" customHeight="1">
      <c r="A132" s="23" t="s">
        <v>308</v>
      </c>
      <c r="B132" s="46" t="s">
        <v>46</v>
      </c>
      <c r="C132" s="47" t="s">
        <v>135</v>
      </c>
      <c r="D132" s="47" t="s">
        <v>115</v>
      </c>
      <c r="E132" s="48">
        <v>401976</v>
      </c>
      <c r="F132" s="22" t="s">
        <v>77</v>
      </c>
      <c r="G132" s="24"/>
    </row>
    <row r="133" spans="1:7" s="13" customFormat="1" ht="45.75" customHeight="1">
      <c r="A133" s="23" t="s">
        <v>308</v>
      </c>
      <c r="B133" s="46" t="s">
        <v>46</v>
      </c>
      <c r="C133" s="47" t="s">
        <v>136</v>
      </c>
      <c r="D133" s="47" t="s">
        <v>115</v>
      </c>
      <c r="E133" s="48">
        <v>401976</v>
      </c>
      <c r="F133" s="22" t="s">
        <v>77</v>
      </c>
      <c r="G133" s="24"/>
    </row>
    <row r="134" spans="1:7" s="13" customFormat="1" ht="45.75" customHeight="1">
      <c r="A134" s="23" t="s">
        <v>308</v>
      </c>
      <c r="B134" s="46" t="s">
        <v>46</v>
      </c>
      <c r="C134" s="47" t="s">
        <v>75</v>
      </c>
      <c r="D134" s="47" t="s">
        <v>76</v>
      </c>
      <c r="E134" s="48">
        <v>2629</v>
      </c>
      <c r="F134" s="22" t="s">
        <v>77</v>
      </c>
      <c r="G134" s="24"/>
    </row>
    <row r="135" spans="1:7" s="13" customFormat="1" ht="45.75" customHeight="1">
      <c r="A135" s="23" t="s">
        <v>308</v>
      </c>
      <c r="B135" s="46" t="s">
        <v>46</v>
      </c>
      <c r="C135" s="47" t="s">
        <v>75</v>
      </c>
      <c r="D135" s="47" t="s">
        <v>76</v>
      </c>
      <c r="E135" s="48">
        <v>3703</v>
      </c>
      <c r="F135" s="22" t="s">
        <v>77</v>
      </c>
      <c r="G135" s="24"/>
    </row>
    <row r="136" spans="1:7" s="13" customFormat="1" ht="45.75" customHeight="1">
      <c r="A136" s="23" t="s">
        <v>308</v>
      </c>
      <c r="B136" s="46" t="s">
        <v>46</v>
      </c>
      <c r="C136" s="47" t="s">
        <v>67</v>
      </c>
      <c r="D136" s="47" t="s">
        <v>93</v>
      </c>
      <c r="E136" s="48">
        <v>4413</v>
      </c>
      <c r="F136" s="22" t="s">
        <v>77</v>
      </c>
      <c r="G136" s="24"/>
    </row>
    <row r="137" spans="1:7" s="13" customFormat="1" ht="45.75" customHeight="1">
      <c r="A137" s="23" t="s">
        <v>308</v>
      </c>
      <c r="B137" s="46" t="s">
        <v>46</v>
      </c>
      <c r="C137" s="47" t="s">
        <v>199</v>
      </c>
      <c r="D137" s="47" t="s">
        <v>200</v>
      </c>
      <c r="E137" s="48">
        <v>144639</v>
      </c>
      <c r="F137" s="22" t="s">
        <v>6</v>
      </c>
      <c r="G137" s="24"/>
    </row>
    <row r="138" spans="1:7" s="13" customFormat="1" ht="45.75" customHeight="1">
      <c r="A138" s="23" t="s">
        <v>308</v>
      </c>
      <c r="B138" s="46" t="s">
        <v>46</v>
      </c>
      <c r="C138" s="47" t="s">
        <v>137</v>
      </c>
      <c r="D138" s="47" t="s">
        <v>138</v>
      </c>
      <c r="E138" s="48">
        <v>398200</v>
      </c>
      <c r="F138" s="22" t="s">
        <v>6</v>
      </c>
      <c r="G138" s="24" t="s">
        <v>111</v>
      </c>
    </row>
    <row r="139" spans="1:7" s="13" customFormat="1" ht="45.75" customHeight="1">
      <c r="A139" s="23" t="s">
        <v>308</v>
      </c>
      <c r="B139" s="46" t="s">
        <v>46</v>
      </c>
      <c r="C139" s="47" t="s">
        <v>139</v>
      </c>
      <c r="D139" s="47" t="s">
        <v>138</v>
      </c>
      <c r="E139" s="48">
        <v>2491500</v>
      </c>
      <c r="F139" s="22" t="s">
        <v>6</v>
      </c>
      <c r="G139" s="24" t="s">
        <v>111</v>
      </c>
    </row>
    <row r="140" spans="1:7" s="13" customFormat="1" ht="45.75" customHeight="1">
      <c r="A140" s="23" t="s">
        <v>308</v>
      </c>
      <c r="B140" s="46" t="s">
        <v>46</v>
      </c>
      <c r="C140" s="47" t="s">
        <v>140</v>
      </c>
      <c r="D140" s="47" t="s">
        <v>138</v>
      </c>
      <c r="E140" s="48">
        <v>3957800</v>
      </c>
      <c r="F140" s="22" t="s">
        <v>6</v>
      </c>
      <c r="G140" s="24" t="s">
        <v>111</v>
      </c>
    </row>
    <row r="141" spans="1:7" s="13" customFormat="1" ht="45.75" customHeight="1">
      <c r="A141" s="23" t="s">
        <v>308</v>
      </c>
      <c r="B141" s="46" t="s">
        <v>46</v>
      </c>
      <c r="C141" s="47" t="s">
        <v>235</v>
      </c>
      <c r="D141" s="47" t="s">
        <v>287</v>
      </c>
      <c r="E141" s="48">
        <v>7616</v>
      </c>
      <c r="F141" s="22" t="s">
        <v>6</v>
      </c>
      <c r="G141" s="24"/>
    </row>
    <row r="142" spans="1:7" s="13" customFormat="1" ht="45.75" customHeight="1">
      <c r="A142" s="23" t="s">
        <v>308</v>
      </c>
      <c r="B142" s="46" t="s">
        <v>46</v>
      </c>
      <c r="C142" s="47" t="s">
        <v>141</v>
      </c>
      <c r="D142" s="47" t="s">
        <v>115</v>
      </c>
      <c r="E142" s="48">
        <v>3823160</v>
      </c>
      <c r="F142" s="22" t="s">
        <v>77</v>
      </c>
      <c r="G142" s="24"/>
    </row>
    <row r="143" spans="1:7" s="13" customFormat="1" ht="45.75" customHeight="1">
      <c r="A143" s="23" t="s">
        <v>308</v>
      </c>
      <c r="B143" s="46" t="s">
        <v>46</v>
      </c>
      <c r="C143" s="47" t="s">
        <v>142</v>
      </c>
      <c r="D143" s="47" t="s">
        <v>115</v>
      </c>
      <c r="E143" s="48">
        <v>206910</v>
      </c>
      <c r="F143" s="22" t="s">
        <v>77</v>
      </c>
      <c r="G143" s="24"/>
    </row>
    <row r="144" spans="1:7" s="13" customFormat="1" ht="45.75" customHeight="1">
      <c r="A144" s="23" t="s">
        <v>308</v>
      </c>
      <c r="B144" s="46" t="s">
        <v>46</v>
      </c>
      <c r="C144" s="47" t="s">
        <v>143</v>
      </c>
      <c r="D144" s="47" t="s">
        <v>115</v>
      </c>
      <c r="E144" s="48">
        <v>459470</v>
      </c>
      <c r="F144" s="22" t="s">
        <v>77</v>
      </c>
      <c r="G144" s="24"/>
    </row>
    <row r="145" spans="1:7" s="13" customFormat="1" ht="45.75" customHeight="1">
      <c r="A145" s="23" t="s">
        <v>308</v>
      </c>
      <c r="B145" s="46" t="s">
        <v>46</v>
      </c>
      <c r="C145" s="47" t="s">
        <v>144</v>
      </c>
      <c r="D145" s="47" t="s">
        <v>115</v>
      </c>
      <c r="E145" s="48">
        <v>459470</v>
      </c>
      <c r="F145" s="22" t="s">
        <v>77</v>
      </c>
      <c r="G145" s="24"/>
    </row>
    <row r="146" spans="1:7" s="13" customFormat="1" ht="45.75" customHeight="1">
      <c r="A146" s="23" t="s">
        <v>308</v>
      </c>
      <c r="B146" s="46" t="s">
        <v>46</v>
      </c>
      <c r="C146" s="47" t="s">
        <v>145</v>
      </c>
      <c r="D146" s="47" t="s">
        <v>115</v>
      </c>
      <c r="E146" s="48">
        <v>666380</v>
      </c>
      <c r="F146" s="22" t="s">
        <v>77</v>
      </c>
      <c r="G146" s="24"/>
    </row>
    <row r="147" spans="1:7" s="13" customFormat="1" ht="45.75" customHeight="1">
      <c r="A147" s="23" t="s">
        <v>308</v>
      </c>
      <c r="B147" s="46" t="s">
        <v>46</v>
      </c>
      <c r="C147" s="47" t="s">
        <v>201</v>
      </c>
      <c r="D147" s="47" t="s">
        <v>202</v>
      </c>
      <c r="E147" s="48">
        <v>1685200</v>
      </c>
      <c r="F147" s="22" t="s">
        <v>77</v>
      </c>
      <c r="G147" s="24"/>
    </row>
    <row r="148" spans="1:7" s="13" customFormat="1" ht="45.75" customHeight="1">
      <c r="A148" s="23" t="s">
        <v>308</v>
      </c>
      <c r="B148" s="46" t="s">
        <v>46</v>
      </c>
      <c r="C148" s="47" t="s">
        <v>203</v>
      </c>
      <c r="D148" s="47" t="s">
        <v>202</v>
      </c>
      <c r="E148" s="48">
        <v>2156000</v>
      </c>
      <c r="F148" s="22" t="s">
        <v>77</v>
      </c>
      <c r="G148" s="24"/>
    </row>
    <row r="149" spans="1:7" s="13" customFormat="1" ht="45.75" customHeight="1">
      <c r="A149" s="23" t="s">
        <v>308</v>
      </c>
      <c r="B149" s="46" t="s">
        <v>46</v>
      </c>
      <c r="C149" s="47" t="s">
        <v>94</v>
      </c>
      <c r="D149" s="47" t="s">
        <v>95</v>
      </c>
      <c r="E149" s="48">
        <v>19736</v>
      </c>
      <c r="F149" s="22" t="s">
        <v>6</v>
      </c>
      <c r="G149" s="24"/>
    </row>
    <row r="150" spans="1:7" s="13" customFormat="1" ht="45.75" customHeight="1">
      <c r="A150" s="23" t="s">
        <v>308</v>
      </c>
      <c r="B150" s="46" t="s">
        <v>46</v>
      </c>
      <c r="C150" s="47" t="s">
        <v>96</v>
      </c>
      <c r="D150" s="47" t="s">
        <v>97</v>
      </c>
      <c r="E150" s="48">
        <v>9731</v>
      </c>
      <c r="F150" s="22" t="s">
        <v>77</v>
      </c>
      <c r="G150" s="24"/>
    </row>
    <row r="151" spans="1:7" s="13" customFormat="1" ht="45.75" customHeight="1">
      <c r="A151" s="23" t="s">
        <v>308</v>
      </c>
      <c r="B151" s="46" t="s">
        <v>46</v>
      </c>
      <c r="C151" s="47" t="s">
        <v>271</v>
      </c>
      <c r="D151" s="47" t="s">
        <v>288</v>
      </c>
      <c r="E151" s="48">
        <v>764500</v>
      </c>
      <c r="F151" s="22" t="s">
        <v>6</v>
      </c>
      <c r="G151" s="24"/>
    </row>
    <row r="152" spans="1:7" s="13" customFormat="1" ht="45.75" customHeight="1">
      <c r="A152" s="23" t="s">
        <v>308</v>
      </c>
      <c r="B152" s="46" t="s">
        <v>46</v>
      </c>
      <c r="C152" s="47" t="s">
        <v>204</v>
      </c>
      <c r="D152" s="47" t="s">
        <v>205</v>
      </c>
      <c r="E152" s="48">
        <v>396000</v>
      </c>
      <c r="F152" s="22" t="s">
        <v>77</v>
      </c>
      <c r="G152" s="24"/>
    </row>
    <row r="153" spans="1:7" s="13" customFormat="1" ht="45.75" customHeight="1">
      <c r="A153" s="23" t="s">
        <v>308</v>
      </c>
      <c r="B153" s="46" t="s">
        <v>46</v>
      </c>
      <c r="C153" s="47" t="s">
        <v>98</v>
      </c>
      <c r="D153" s="47" t="s">
        <v>99</v>
      </c>
      <c r="E153" s="48">
        <v>31545</v>
      </c>
      <c r="F153" s="22" t="s">
        <v>77</v>
      </c>
      <c r="G153" s="24"/>
    </row>
    <row r="154" spans="1:7" s="13" customFormat="1" ht="45.75" customHeight="1">
      <c r="A154" s="23" t="s">
        <v>308</v>
      </c>
      <c r="B154" s="46" t="s">
        <v>46</v>
      </c>
      <c r="C154" s="47" t="s">
        <v>100</v>
      </c>
      <c r="D154" s="47" t="s">
        <v>86</v>
      </c>
      <c r="E154" s="48">
        <v>1587</v>
      </c>
      <c r="F154" s="22" t="s">
        <v>77</v>
      </c>
      <c r="G154" s="24"/>
    </row>
    <row r="155" spans="1:7" s="13" customFormat="1" ht="45.75" customHeight="1">
      <c r="A155" s="23" t="s">
        <v>308</v>
      </c>
      <c r="B155" s="46" t="s">
        <v>46</v>
      </c>
      <c r="C155" s="47" t="s">
        <v>42</v>
      </c>
      <c r="D155" s="47" t="s">
        <v>206</v>
      </c>
      <c r="E155" s="48">
        <f>296453+291062</f>
        <v>587515</v>
      </c>
      <c r="F155" s="22" t="s">
        <v>77</v>
      </c>
      <c r="G155" s="24"/>
    </row>
    <row r="156" spans="1:7" s="13" customFormat="1" ht="45.75" customHeight="1">
      <c r="A156" s="23" t="s">
        <v>308</v>
      </c>
      <c r="B156" s="46" t="s">
        <v>46</v>
      </c>
      <c r="C156" s="47" t="s">
        <v>43</v>
      </c>
      <c r="D156" s="47" t="s">
        <v>237</v>
      </c>
      <c r="E156" s="48">
        <v>359532</v>
      </c>
      <c r="F156" s="22" t="s">
        <v>77</v>
      </c>
      <c r="G156" s="24"/>
    </row>
    <row r="157" spans="1:7" s="13" customFormat="1" ht="45.75" customHeight="1">
      <c r="A157" s="23" t="s">
        <v>308</v>
      </c>
      <c r="B157" s="46" t="s">
        <v>46</v>
      </c>
      <c r="C157" s="47" t="s">
        <v>146</v>
      </c>
      <c r="D157" s="47" t="s">
        <v>70</v>
      </c>
      <c r="E157" s="48">
        <v>7480</v>
      </c>
      <c r="F157" s="22" t="s">
        <v>77</v>
      </c>
      <c r="G157" s="24"/>
    </row>
    <row r="158" spans="1:7" s="13" customFormat="1" ht="45.75" customHeight="1">
      <c r="A158" s="23" t="s">
        <v>308</v>
      </c>
      <c r="B158" s="46" t="s">
        <v>61</v>
      </c>
      <c r="C158" s="47" t="s">
        <v>157</v>
      </c>
      <c r="D158" s="47" t="s">
        <v>158</v>
      </c>
      <c r="E158" s="48">
        <v>96792</v>
      </c>
      <c r="F158" s="22" t="s">
        <v>77</v>
      </c>
      <c r="G158" s="24"/>
    </row>
    <row r="159" spans="1:7" s="13" customFormat="1" ht="45.75" customHeight="1">
      <c r="A159" s="23" t="s">
        <v>308</v>
      </c>
      <c r="B159" s="46" t="s">
        <v>61</v>
      </c>
      <c r="C159" s="47" t="s">
        <v>239</v>
      </c>
      <c r="D159" s="47" t="s">
        <v>228</v>
      </c>
      <c r="E159" s="48">
        <v>225834</v>
      </c>
      <c r="F159" s="22" t="s">
        <v>6</v>
      </c>
      <c r="G159" s="24"/>
    </row>
    <row r="160" spans="1:7" s="13" customFormat="1" ht="45.75" customHeight="1">
      <c r="A160" s="23" t="s">
        <v>308</v>
      </c>
      <c r="B160" s="46" t="s">
        <v>61</v>
      </c>
      <c r="C160" s="47" t="s">
        <v>229</v>
      </c>
      <c r="D160" s="47" t="s">
        <v>289</v>
      </c>
      <c r="E160" s="48">
        <v>3232</v>
      </c>
      <c r="F160" s="22" t="s">
        <v>6</v>
      </c>
      <c r="G160" s="24"/>
    </row>
    <row r="161" spans="1:7" s="13" customFormat="1" ht="45.75" customHeight="1">
      <c r="A161" s="23" t="s">
        <v>308</v>
      </c>
      <c r="B161" s="46" t="s">
        <v>61</v>
      </c>
      <c r="C161" s="47" t="s">
        <v>231</v>
      </c>
      <c r="D161" s="47" t="s">
        <v>290</v>
      </c>
      <c r="E161" s="48">
        <v>16009</v>
      </c>
      <c r="F161" s="22" t="s">
        <v>6</v>
      </c>
      <c r="G161" s="24"/>
    </row>
    <row r="162" spans="1:7" s="13" customFormat="1" ht="45.75" customHeight="1">
      <c r="A162" s="23" t="s">
        <v>308</v>
      </c>
      <c r="B162" s="46" t="s">
        <v>61</v>
      </c>
      <c r="C162" s="47" t="s">
        <v>251</v>
      </c>
      <c r="D162" s="47" t="s">
        <v>252</v>
      </c>
      <c r="E162" s="48">
        <v>935000</v>
      </c>
      <c r="F162" s="22" t="s">
        <v>77</v>
      </c>
      <c r="G162" s="24"/>
    </row>
    <row r="163" spans="1:7" s="13" customFormat="1" ht="45.75" customHeight="1">
      <c r="A163" s="23" t="s">
        <v>308</v>
      </c>
      <c r="B163" s="46" t="s">
        <v>61</v>
      </c>
      <c r="C163" s="47" t="s">
        <v>35</v>
      </c>
      <c r="D163" s="47" t="s">
        <v>213</v>
      </c>
      <c r="E163" s="48">
        <v>254036</v>
      </c>
      <c r="F163" s="22" t="s">
        <v>6</v>
      </c>
      <c r="G163" s="24"/>
    </row>
    <row r="164" spans="1:7" s="13" customFormat="1" ht="45.75" customHeight="1">
      <c r="A164" s="23" t="s">
        <v>308</v>
      </c>
      <c r="B164" s="46" t="s">
        <v>61</v>
      </c>
      <c r="C164" s="47" t="s">
        <v>149</v>
      </c>
      <c r="D164" s="47" t="s">
        <v>281</v>
      </c>
      <c r="E164" s="48">
        <v>632862</v>
      </c>
      <c r="F164" s="22" t="s">
        <v>6</v>
      </c>
      <c r="G164" s="24"/>
    </row>
    <row r="165" spans="1:7" s="13" customFormat="1" ht="45.75" customHeight="1">
      <c r="A165" s="23" t="s">
        <v>308</v>
      </c>
      <c r="B165" s="46" t="s">
        <v>61</v>
      </c>
      <c r="C165" s="47" t="s">
        <v>245</v>
      </c>
      <c r="D165" s="47" t="s">
        <v>291</v>
      </c>
      <c r="E165" s="48">
        <v>546480</v>
      </c>
      <c r="F165" s="22" t="s">
        <v>77</v>
      </c>
      <c r="G165" s="24"/>
    </row>
    <row r="166" spans="1:7" s="13" customFormat="1" ht="45.75" customHeight="1">
      <c r="A166" s="23" t="s">
        <v>308</v>
      </c>
      <c r="B166" s="46" t="s">
        <v>61</v>
      </c>
      <c r="C166" s="47" t="s">
        <v>253</v>
      </c>
      <c r="D166" s="47" t="s">
        <v>254</v>
      </c>
      <c r="E166" s="48">
        <v>6913500</v>
      </c>
      <c r="F166" s="22" t="s">
        <v>77</v>
      </c>
      <c r="G166" s="24"/>
    </row>
    <row r="167" spans="1:7" s="13" customFormat="1" ht="45.75" customHeight="1">
      <c r="A167" s="23" t="s">
        <v>308</v>
      </c>
      <c r="B167" s="46" t="s">
        <v>61</v>
      </c>
      <c r="C167" s="47" t="s">
        <v>255</v>
      </c>
      <c r="D167" s="47" t="s">
        <v>256</v>
      </c>
      <c r="E167" s="48">
        <v>226875</v>
      </c>
      <c r="F167" s="22" t="s">
        <v>77</v>
      </c>
      <c r="G167" s="24"/>
    </row>
    <row r="168" spans="1:7" s="13" customFormat="1" ht="45.75" customHeight="1">
      <c r="A168" s="23" t="s">
        <v>308</v>
      </c>
      <c r="B168" s="46" t="s">
        <v>61</v>
      </c>
      <c r="C168" s="47" t="s">
        <v>36</v>
      </c>
      <c r="D168" s="47" t="s">
        <v>282</v>
      </c>
      <c r="E168" s="48">
        <v>1743400</v>
      </c>
      <c r="F168" s="22" t="s">
        <v>77</v>
      </c>
      <c r="G168" s="24"/>
    </row>
    <row r="169" spans="1:7" s="13" customFormat="1" ht="45.75" customHeight="1">
      <c r="A169" s="23" t="s">
        <v>308</v>
      </c>
      <c r="B169" s="46" t="s">
        <v>61</v>
      </c>
      <c r="C169" s="47" t="s">
        <v>257</v>
      </c>
      <c r="D169" s="47" t="s">
        <v>258</v>
      </c>
      <c r="E169" s="48">
        <v>597960</v>
      </c>
      <c r="F169" s="22" t="s">
        <v>6</v>
      </c>
      <c r="G169" s="24"/>
    </row>
    <row r="170" spans="1:7" s="13" customFormat="1" ht="45.75" customHeight="1">
      <c r="A170" s="23" t="s">
        <v>308</v>
      </c>
      <c r="B170" s="46" t="s">
        <v>61</v>
      </c>
      <c r="C170" s="47" t="s">
        <v>80</v>
      </c>
      <c r="D170" s="47" t="s">
        <v>82</v>
      </c>
      <c r="E170" s="48">
        <v>16066</v>
      </c>
      <c r="F170" s="22" t="s">
        <v>6</v>
      </c>
      <c r="G170" s="24"/>
    </row>
    <row r="171" spans="1:7" s="13" customFormat="1" ht="45.75" customHeight="1">
      <c r="A171" s="23" t="s">
        <v>308</v>
      </c>
      <c r="B171" s="46" t="s">
        <v>61</v>
      </c>
      <c r="C171" s="47" t="s">
        <v>101</v>
      </c>
      <c r="D171" s="47" t="s">
        <v>102</v>
      </c>
      <c r="E171" s="48">
        <v>174742</v>
      </c>
      <c r="F171" s="22" t="s">
        <v>6</v>
      </c>
      <c r="G171" s="24"/>
    </row>
    <row r="172" spans="1:7" s="13" customFormat="1" ht="45.75" customHeight="1">
      <c r="A172" s="23" t="s">
        <v>308</v>
      </c>
      <c r="B172" s="46" t="s">
        <v>61</v>
      </c>
      <c r="C172" s="47" t="s">
        <v>85</v>
      </c>
      <c r="D172" s="47" t="s">
        <v>103</v>
      </c>
      <c r="E172" s="48">
        <v>192661</v>
      </c>
      <c r="F172" s="22" t="s">
        <v>77</v>
      </c>
      <c r="G172" s="24"/>
    </row>
    <row r="173" spans="1:7" s="13" customFormat="1" ht="45.75" customHeight="1">
      <c r="A173" s="23" t="s">
        <v>308</v>
      </c>
      <c r="B173" s="46" t="s">
        <v>61</v>
      </c>
      <c r="C173" s="47" t="s">
        <v>71</v>
      </c>
      <c r="D173" s="47" t="s">
        <v>87</v>
      </c>
      <c r="E173" s="48">
        <v>62029</v>
      </c>
      <c r="F173" s="22" t="s">
        <v>6</v>
      </c>
      <c r="G173" s="24"/>
    </row>
    <row r="174" spans="1:7" s="13" customFormat="1" ht="45.75" customHeight="1">
      <c r="A174" s="23" t="s">
        <v>308</v>
      </c>
      <c r="B174" s="46" t="s">
        <v>61</v>
      </c>
      <c r="C174" s="47" t="s">
        <v>89</v>
      </c>
      <c r="D174" s="47" t="s">
        <v>90</v>
      </c>
      <c r="E174" s="48">
        <v>5</v>
      </c>
      <c r="F174" s="22" t="s">
        <v>6</v>
      </c>
      <c r="G174" s="24"/>
    </row>
    <row r="175" spans="1:7" s="13" customFormat="1" ht="45.75" customHeight="1">
      <c r="A175" s="23" t="s">
        <v>308</v>
      </c>
      <c r="B175" s="46" t="s">
        <v>61</v>
      </c>
      <c r="C175" s="47" t="s">
        <v>159</v>
      </c>
      <c r="D175" s="47" t="s">
        <v>160</v>
      </c>
      <c r="E175" s="48">
        <v>15555258</v>
      </c>
      <c r="F175" s="22" t="s">
        <v>77</v>
      </c>
      <c r="G175" s="24"/>
    </row>
    <row r="176" spans="1:7" s="13" customFormat="1" ht="45.75" customHeight="1">
      <c r="A176" s="23" t="s">
        <v>308</v>
      </c>
      <c r="B176" s="46" t="s">
        <v>61</v>
      </c>
      <c r="C176" s="47" t="s">
        <v>104</v>
      </c>
      <c r="D176" s="47" t="s">
        <v>88</v>
      </c>
      <c r="E176" s="48">
        <v>102376</v>
      </c>
      <c r="F176" s="22" t="s">
        <v>6</v>
      </c>
      <c r="G176" s="24"/>
    </row>
    <row r="177" spans="1:7" s="13" customFormat="1" ht="45.75" customHeight="1">
      <c r="A177" s="23" t="s">
        <v>308</v>
      </c>
      <c r="B177" s="46" t="s">
        <v>61</v>
      </c>
      <c r="C177" s="47" t="s">
        <v>259</v>
      </c>
      <c r="D177" s="47" t="s">
        <v>260</v>
      </c>
      <c r="E177" s="48">
        <v>1145375</v>
      </c>
      <c r="F177" s="22" t="s">
        <v>77</v>
      </c>
      <c r="G177" s="24"/>
    </row>
    <row r="178" spans="1:7" s="13" customFormat="1" ht="45.75" customHeight="1">
      <c r="A178" s="23" t="s">
        <v>308</v>
      </c>
      <c r="B178" s="46" t="s">
        <v>61</v>
      </c>
      <c r="C178" s="47" t="s">
        <v>249</v>
      </c>
      <c r="D178" s="47" t="s">
        <v>250</v>
      </c>
      <c r="E178" s="48">
        <v>7250000</v>
      </c>
      <c r="F178" s="22" t="s">
        <v>6</v>
      </c>
      <c r="G178" s="24"/>
    </row>
    <row r="179" spans="1:7" s="13" customFormat="1" ht="45.75" customHeight="1">
      <c r="A179" s="23" t="s">
        <v>308</v>
      </c>
      <c r="B179" s="46" t="s">
        <v>61</v>
      </c>
      <c r="C179" s="47" t="s">
        <v>62</v>
      </c>
      <c r="D179" s="47" t="s">
        <v>161</v>
      </c>
      <c r="E179" s="48">
        <v>35969444</v>
      </c>
      <c r="F179" s="22" t="s">
        <v>6</v>
      </c>
      <c r="G179" s="24" t="s">
        <v>111</v>
      </c>
    </row>
    <row r="180" spans="1:7" s="13" customFormat="1" ht="45.75" customHeight="1">
      <c r="A180" s="23" t="s">
        <v>308</v>
      </c>
      <c r="B180" s="46" t="s">
        <v>61</v>
      </c>
      <c r="C180" s="47" t="s">
        <v>63</v>
      </c>
      <c r="D180" s="47" t="s">
        <v>292</v>
      </c>
      <c r="E180" s="48">
        <v>1455673</v>
      </c>
      <c r="F180" s="22" t="s">
        <v>6</v>
      </c>
      <c r="G180" s="24"/>
    </row>
    <row r="181" spans="1:7" s="13" customFormat="1" ht="45.75" customHeight="1">
      <c r="A181" s="23" t="s">
        <v>308</v>
      </c>
      <c r="B181" s="46" t="s">
        <v>61</v>
      </c>
      <c r="C181" s="47" t="s">
        <v>263</v>
      </c>
      <c r="D181" s="47" t="s">
        <v>264</v>
      </c>
      <c r="E181" s="48">
        <v>858000</v>
      </c>
      <c r="F181" s="22" t="s">
        <v>6</v>
      </c>
      <c r="G181" s="24"/>
    </row>
    <row r="182" spans="1:7" s="13" customFormat="1" ht="45.75" customHeight="1">
      <c r="A182" s="23" t="s">
        <v>308</v>
      </c>
      <c r="B182" s="46" t="s">
        <v>61</v>
      </c>
      <c r="C182" s="47" t="s">
        <v>91</v>
      </c>
      <c r="D182" s="47" t="s">
        <v>105</v>
      </c>
      <c r="E182" s="48">
        <v>41123</v>
      </c>
      <c r="F182" s="22" t="s">
        <v>77</v>
      </c>
      <c r="G182" s="24"/>
    </row>
    <row r="183" spans="1:7" s="13" customFormat="1" ht="45.75" customHeight="1">
      <c r="A183" s="23" t="s">
        <v>308</v>
      </c>
      <c r="B183" s="46" t="s">
        <v>61</v>
      </c>
      <c r="C183" s="47" t="s">
        <v>147</v>
      </c>
      <c r="D183" s="47" t="s">
        <v>148</v>
      </c>
      <c r="E183" s="48">
        <v>140800</v>
      </c>
      <c r="F183" s="22" t="s">
        <v>6</v>
      </c>
      <c r="G183" s="24"/>
    </row>
    <row r="184" spans="1:7" s="13" customFormat="1" ht="45.75" customHeight="1">
      <c r="A184" s="23" t="s">
        <v>308</v>
      </c>
      <c r="B184" s="46" t="s">
        <v>61</v>
      </c>
      <c r="C184" s="47" t="s">
        <v>109</v>
      </c>
      <c r="D184" s="47" t="s">
        <v>280</v>
      </c>
      <c r="E184" s="48">
        <v>540427</v>
      </c>
      <c r="F184" s="22" t="s">
        <v>6</v>
      </c>
      <c r="G184" s="24"/>
    </row>
    <row r="185" spans="1:7" s="13" customFormat="1" ht="45.75" customHeight="1">
      <c r="A185" s="23" t="s">
        <v>308</v>
      </c>
      <c r="B185" s="46" t="s">
        <v>61</v>
      </c>
      <c r="C185" s="47" t="s">
        <v>208</v>
      </c>
      <c r="D185" s="47" t="s">
        <v>209</v>
      </c>
      <c r="E185" s="48">
        <v>3102000</v>
      </c>
      <c r="F185" s="22" t="s">
        <v>6</v>
      </c>
      <c r="G185" s="24" t="s">
        <v>210</v>
      </c>
    </row>
    <row r="186" spans="1:7" s="13" customFormat="1" ht="45.75" customHeight="1">
      <c r="A186" s="23" t="s">
        <v>308</v>
      </c>
      <c r="B186" s="46" t="s">
        <v>61</v>
      </c>
      <c r="C186" s="47" t="s">
        <v>39</v>
      </c>
      <c r="D186" s="47" t="s">
        <v>282</v>
      </c>
      <c r="E186" s="48">
        <v>5351500</v>
      </c>
      <c r="F186" s="22" t="s">
        <v>77</v>
      </c>
      <c r="G186" s="24"/>
    </row>
    <row r="187" spans="1:7" s="13" customFormat="1" ht="45.75" customHeight="1">
      <c r="A187" s="23" t="s">
        <v>308</v>
      </c>
      <c r="B187" s="46" t="s">
        <v>61</v>
      </c>
      <c r="C187" s="47" t="s">
        <v>245</v>
      </c>
      <c r="D187" s="47" t="s">
        <v>293</v>
      </c>
      <c r="E187" s="48">
        <v>3699000</v>
      </c>
      <c r="F187" s="22" t="s">
        <v>77</v>
      </c>
      <c r="G187" s="24"/>
    </row>
    <row r="188" spans="1:7" s="13" customFormat="1" ht="45.75" customHeight="1">
      <c r="A188" s="23" t="s">
        <v>308</v>
      </c>
      <c r="B188" s="46" t="s">
        <v>61</v>
      </c>
      <c r="C188" s="47" t="s">
        <v>64</v>
      </c>
      <c r="D188" s="47" t="s">
        <v>305</v>
      </c>
      <c r="E188" s="48">
        <v>201168</v>
      </c>
      <c r="F188" s="22" t="s">
        <v>7</v>
      </c>
      <c r="G188" s="24"/>
    </row>
    <row r="189" spans="1:7" s="13" customFormat="1" ht="45.75" customHeight="1">
      <c r="A189" s="23" t="s">
        <v>308</v>
      </c>
      <c r="B189" s="46" t="s">
        <v>61</v>
      </c>
      <c r="C189" s="47" t="s">
        <v>244</v>
      </c>
      <c r="D189" s="47" t="s">
        <v>286</v>
      </c>
      <c r="E189" s="48">
        <v>1154</v>
      </c>
      <c r="F189" s="22" t="s">
        <v>6</v>
      </c>
      <c r="G189" s="24"/>
    </row>
    <row r="190" spans="1:7" s="13" customFormat="1" ht="45.75" customHeight="1">
      <c r="A190" s="23" t="s">
        <v>308</v>
      </c>
      <c r="B190" s="46" t="s">
        <v>61</v>
      </c>
      <c r="C190" s="47" t="s">
        <v>163</v>
      </c>
      <c r="D190" s="47" t="s">
        <v>162</v>
      </c>
      <c r="E190" s="48">
        <v>920700</v>
      </c>
      <c r="F190" s="22" t="s">
        <v>77</v>
      </c>
      <c r="G190" s="24"/>
    </row>
    <row r="191" spans="1:7" s="13" customFormat="1" ht="45.75" customHeight="1">
      <c r="A191" s="23" t="s">
        <v>308</v>
      </c>
      <c r="B191" s="46" t="s">
        <v>61</v>
      </c>
      <c r="C191" s="47" t="s">
        <v>246</v>
      </c>
      <c r="D191" s="47" t="s">
        <v>294</v>
      </c>
      <c r="E191" s="48">
        <v>6208400</v>
      </c>
      <c r="F191" s="22" t="s">
        <v>77</v>
      </c>
      <c r="G191" s="24"/>
    </row>
    <row r="192" spans="1:7" s="13" customFormat="1" ht="45.75" customHeight="1">
      <c r="A192" s="23" t="s">
        <v>308</v>
      </c>
      <c r="B192" s="46" t="s">
        <v>61</v>
      </c>
      <c r="C192" s="47" t="s">
        <v>246</v>
      </c>
      <c r="D192" s="47" t="s">
        <v>295</v>
      </c>
      <c r="E192" s="48">
        <v>7761600</v>
      </c>
      <c r="F192" s="22" t="s">
        <v>77</v>
      </c>
      <c r="G192" s="24"/>
    </row>
    <row r="193" spans="1:7" s="13" customFormat="1" ht="45.75" customHeight="1">
      <c r="A193" s="23" t="s">
        <v>308</v>
      </c>
      <c r="B193" s="46" t="s">
        <v>61</v>
      </c>
      <c r="C193" s="47" t="s">
        <v>246</v>
      </c>
      <c r="D193" s="47" t="s">
        <v>296</v>
      </c>
      <c r="E193" s="48">
        <v>7682400</v>
      </c>
      <c r="F193" s="22" t="s">
        <v>77</v>
      </c>
      <c r="G193" s="24"/>
    </row>
    <row r="194" spans="1:7" s="13" customFormat="1" ht="45.75" customHeight="1">
      <c r="A194" s="23" t="s">
        <v>308</v>
      </c>
      <c r="B194" s="46" t="s">
        <v>61</v>
      </c>
      <c r="C194" s="47" t="s">
        <v>246</v>
      </c>
      <c r="D194" s="47" t="s">
        <v>304</v>
      </c>
      <c r="E194" s="48">
        <v>7761600</v>
      </c>
      <c r="F194" s="22" t="s">
        <v>77</v>
      </c>
      <c r="G194" s="24"/>
    </row>
    <row r="195" spans="1:7" s="13" customFormat="1" ht="45.75" customHeight="1">
      <c r="A195" s="23" t="s">
        <v>308</v>
      </c>
      <c r="B195" s="46" t="s">
        <v>61</v>
      </c>
      <c r="C195" s="47" t="s">
        <v>261</v>
      </c>
      <c r="D195" s="47" t="s">
        <v>298</v>
      </c>
      <c r="E195" s="48">
        <v>1787500</v>
      </c>
      <c r="F195" s="22" t="s">
        <v>77</v>
      </c>
      <c r="G195" s="24"/>
    </row>
    <row r="196" spans="1:7" s="13" customFormat="1" ht="45.75" customHeight="1">
      <c r="A196" s="23" t="s">
        <v>308</v>
      </c>
      <c r="B196" s="46" t="s">
        <v>61</v>
      </c>
      <c r="C196" s="47" t="s">
        <v>44</v>
      </c>
      <c r="D196" s="47" t="s">
        <v>283</v>
      </c>
      <c r="E196" s="48">
        <v>328635</v>
      </c>
      <c r="F196" s="22" t="s">
        <v>6</v>
      </c>
      <c r="G196" s="24"/>
    </row>
    <row r="197" spans="1:7" s="13" customFormat="1" ht="45.75" customHeight="1">
      <c r="A197" s="23" t="s">
        <v>308</v>
      </c>
      <c r="B197" s="46" t="s">
        <v>61</v>
      </c>
      <c r="C197" s="47" t="s">
        <v>245</v>
      </c>
      <c r="D197" s="47" t="s">
        <v>247</v>
      </c>
      <c r="E197" s="48">
        <v>787600</v>
      </c>
      <c r="F197" s="22" t="s">
        <v>77</v>
      </c>
      <c r="G197" s="24"/>
    </row>
    <row r="198" spans="1:7" s="13" customFormat="1" ht="45.75" customHeight="1">
      <c r="A198" s="23" t="s">
        <v>308</v>
      </c>
      <c r="B198" s="46" t="s">
        <v>61</v>
      </c>
      <c r="C198" s="47" t="s">
        <v>66</v>
      </c>
      <c r="D198" s="47" t="s">
        <v>171</v>
      </c>
      <c r="E198" s="48">
        <v>1353709</v>
      </c>
      <c r="F198" s="22" t="s">
        <v>6</v>
      </c>
      <c r="G198" s="24"/>
    </row>
    <row r="199" spans="1:7" s="13" customFormat="1" ht="45.75" customHeight="1">
      <c r="A199" s="23" t="s">
        <v>308</v>
      </c>
      <c r="B199" s="46" t="s">
        <v>61</v>
      </c>
      <c r="C199" s="47" t="s">
        <v>245</v>
      </c>
      <c r="D199" s="47" t="s">
        <v>297</v>
      </c>
      <c r="E199" s="48">
        <v>2415960</v>
      </c>
      <c r="F199" s="22" t="s">
        <v>77</v>
      </c>
      <c r="G199" s="24"/>
    </row>
    <row r="200" spans="1:7" s="13" customFormat="1" ht="45.75" customHeight="1">
      <c r="A200" s="23" t="s">
        <v>308</v>
      </c>
      <c r="B200" s="46" t="s">
        <v>61</v>
      </c>
      <c r="C200" s="47" t="s">
        <v>248</v>
      </c>
      <c r="D200" s="47" t="s">
        <v>302</v>
      </c>
      <c r="E200" s="48">
        <v>40557000</v>
      </c>
      <c r="F200" s="22" t="s">
        <v>77</v>
      </c>
      <c r="G200" s="24"/>
    </row>
    <row r="201" spans="1:7" s="13" customFormat="1" ht="45.75" customHeight="1">
      <c r="A201" s="23" t="s">
        <v>308</v>
      </c>
      <c r="B201" s="46" t="s">
        <v>61</v>
      </c>
      <c r="C201" s="47" t="s">
        <v>75</v>
      </c>
      <c r="D201" s="47" t="s">
        <v>76</v>
      </c>
      <c r="E201" s="48">
        <v>2630</v>
      </c>
      <c r="F201" s="22" t="s">
        <v>77</v>
      </c>
      <c r="G201" s="24"/>
    </row>
    <row r="202" spans="1:7" s="13" customFormat="1" ht="45.75" customHeight="1">
      <c r="A202" s="23" t="s">
        <v>308</v>
      </c>
      <c r="B202" s="46" t="s">
        <v>61</v>
      </c>
      <c r="C202" s="47" t="s">
        <v>75</v>
      </c>
      <c r="D202" s="47" t="s">
        <v>76</v>
      </c>
      <c r="E202" s="48">
        <v>3702</v>
      </c>
      <c r="F202" s="22" t="s">
        <v>77</v>
      </c>
      <c r="G202" s="24"/>
    </row>
    <row r="203" spans="1:7" s="13" customFormat="1" ht="45.75" customHeight="1">
      <c r="A203" s="23" t="s">
        <v>308</v>
      </c>
      <c r="B203" s="46" t="s">
        <v>61</v>
      </c>
      <c r="C203" s="47" t="s">
        <v>106</v>
      </c>
      <c r="D203" s="47" t="s">
        <v>107</v>
      </c>
      <c r="E203" s="48">
        <v>38839</v>
      </c>
      <c r="F203" s="22" t="s">
        <v>77</v>
      </c>
      <c r="G203" s="24"/>
    </row>
    <row r="204" spans="1:7" s="13" customFormat="1" ht="45.75" customHeight="1">
      <c r="A204" s="23" t="s">
        <v>308</v>
      </c>
      <c r="B204" s="46" t="s">
        <v>61</v>
      </c>
      <c r="C204" s="47" t="s">
        <v>245</v>
      </c>
      <c r="D204" s="47" t="s">
        <v>65</v>
      </c>
      <c r="E204" s="48">
        <v>1094500</v>
      </c>
      <c r="F204" s="22" t="s">
        <v>77</v>
      </c>
      <c r="G204" s="24"/>
    </row>
    <row r="205" spans="1:7" s="13" customFormat="1" ht="45.75" customHeight="1">
      <c r="A205" s="23" t="s">
        <v>308</v>
      </c>
      <c r="B205" s="46" t="s">
        <v>61</v>
      </c>
      <c r="C205" s="47" t="s">
        <v>235</v>
      </c>
      <c r="D205" s="47" t="s">
        <v>287</v>
      </c>
      <c r="E205" s="48">
        <v>7616</v>
      </c>
      <c r="F205" s="22" t="s">
        <v>6</v>
      </c>
      <c r="G205" s="24"/>
    </row>
    <row r="206" spans="1:7" s="13" customFormat="1" ht="45.75" customHeight="1">
      <c r="A206" s="23" t="s">
        <v>308</v>
      </c>
      <c r="B206" s="46" t="s">
        <v>61</v>
      </c>
      <c r="C206" s="47" t="s">
        <v>245</v>
      </c>
      <c r="D206" s="47" t="s">
        <v>293</v>
      </c>
      <c r="E206" s="48">
        <v>695200</v>
      </c>
      <c r="F206" s="22" t="s">
        <v>77</v>
      </c>
      <c r="G206" s="24"/>
    </row>
    <row r="207" spans="1:7" s="13" customFormat="1" ht="45.75" customHeight="1">
      <c r="A207" s="23" t="s">
        <v>308</v>
      </c>
      <c r="B207" s="46" t="s">
        <v>61</v>
      </c>
      <c r="C207" s="47" t="s">
        <v>68</v>
      </c>
      <c r="D207" s="47" t="s">
        <v>303</v>
      </c>
      <c r="E207" s="48">
        <v>173800</v>
      </c>
      <c r="F207" s="22" t="s">
        <v>7</v>
      </c>
      <c r="G207" s="24"/>
    </row>
    <row r="208" spans="1:7" s="13" customFormat="1" ht="45.75" customHeight="1">
      <c r="A208" s="23" t="s">
        <v>308</v>
      </c>
      <c r="B208" s="46" t="s">
        <v>61</v>
      </c>
      <c r="C208" s="47" t="s">
        <v>94</v>
      </c>
      <c r="D208" s="47" t="s">
        <v>95</v>
      </c>
      <c r="E208" s="48">
        <v>20020</v>
      </c>
      <c r="F208" s="22" t="s">
        <v>6</v>
      </c>
      <c r="G208" s="24"/>
    </row>
    <row r="209" spans="1:7" s="13" customFormat="1" ht="45.75" customHeight="1">
      <c r="A209" s="23" t="s">
        <v>308</v>
      </c>
      <c r="B209" s="46" t="s">
        <v>61</v>
      </c>
      <c r="C209" s="47" t="s">
        <v>96</v>
      </c>
      <c r="D209" s="47" t="s">
        <v>301</v>
      </c>
      <c r="E209" s="48">
        <v>85631</v>
      </c>
      <c r="F209" s="22" t="s">
        <v>77</v>
      </c>
      <c r="G209" s="24"/>
    </row>
    <row r="210" spans="1:7" s="13" customFormat="1" ht="45.75" customHeight="1">
      <c r="A210" s="23" t="s">
        <v>308</v>
      </c>
      <c r="B210" s="46" t="s">
        <v>61</v>
      </c>
      <c r="C210" s="47" t="s">
        <v>271</v>
      </c>
      <c r="D210" s="47" t="s">
        <v>288</v>
      </c>
      <c r="E210" s="48">
        <v>1331000</v>
      </c>
      <c r="F210" s="22" t="s">
        <v>6</v>
      </c>
      <c r="G210" s="24"/>
    </row>
    <row r="211" spans="1:7" s="13" customFormat="1" ht="45.75" customHeight="1">
      <c r="A211" s="23" t="s">
        <v>308</v>
      </c>
      <c r="B211" s="46" t="s">
        <v>61</v>
      </c>
      <c r="C211" s="47" t="s">
        <v>69</v>
      </c>
      <c r="D211" s="47" t="s">
        <v>299</v>
      </c>
      <c r="E211" s="48">
        <v>113960</v>
      </c>
      <c r="F211" s="22" t="s">
        <v>7</v>
      </c>
      <c r="G211" s="24"/>
    </row>
    <row r="212" spans="1:7" s="13" customFormat="1" ht="45.75" customHeight="1">
      <c r="A212" s="23" t="s">
        <v>308</v>
      </c>
      <c r="B212" s="46" t="s">
        <v>61</v>
      </c>
      <c r="C212" s="47" t="s">
        <v>98</v>
      </c>
      <c r="D212" s="47" t="s">
        <v>108</v>
      </c>
      <c r="E212" s="48">
        <v>277593</v>
      </c>
      <c r="F212" s="22" t="s">
        <v>77</v>
      </c>
      <c r="G212" s="24"/>
    </row>
    <row r="213" spans="1:7" s="13" customFormat="1" ht="45.75" customHeight="1">
      <c r="A213" s="23" t="s">
        <v>308</v>
      </c>
      <c r="B213" s="46" t="s">
        <v>61</v>
      </c>
      <c r="C213" s="47" t="s">
        <v>100</v>
      </c>
      <c r="D213" s="47" t="s">
        <v>103</v>
      </c>
      <c r="E213" s="48">
        <v>13961</v>
      </c>
      <c r="F213" s="22" t="s">
        <v>77</v>
      </c>
      <c r="G213" s="24"/>
    </row>
    <row r="214" spans="1:7" s="13" customFormat="1" ht="45.75" customHeight="1">
      <c r="A214" s="23" t="s">
        <v>308</v>
      </c>
      <c r="B214" s="46" t="s">
        <v>61</v>
      </c>
      <c r="C214" s="47" t="s">
        <v>42</v>
      </c>
      <c r="D214" s="47" t="s">
        <v>300</v>
      </c>
      <c r="E214" s="48">
        <f>300723+295256</f>
        <v>595979</v>
      </c>
      <c r="F214" s="22" t="s">
        <v>77</v>
      </c>
      <c r="G214" s="24"/>
    </row>
    <row r="215" spans="1:7" s="13" customFormat="1" ht="45.75" customHeight="1">
      <c r="A215" s="23" t="s">
        <v>308</v>
      </c>
      <c r="B215" s="46" t="s">
        <v>61</v>
      </c>
      <c r="C215" s="47" t="s">
        <v>43</v>
      </c>
      <c r="D215" s="47" t="s">
        <v>237</v>
      </c>
      <c r="E215" s="48">
        <v>364712</v>
      </c>
      <c r="F215" s="22" t="s">
        <v>77</v>
      </c>
      <c r="G215" s="24" t="s">
        <v>238</v>
      </c>
    </row>
    <row r="216" spans="1:7" s="13" customFormat="1" ht="45.75" customHeight="1">
      <c r="A216" s="23" t="s">
        <v>308</v>
      </c>
      <c r="B216" s="46" t="s">
        <v>61</v>
      </c>
      <c r="C216" s="47" t="s">
        <v>267</v>
      </c>
      <c r="D216" s="47" t="s">
        <v>288</v>
      </c>
      <c r="E216" s="48">
        <v>6296000</v>
      </c>
      <c r="F216" s="22" t="s">
        <v>6</v>
      </c>
      <c r="G216" s="24"/>
    </row>
    <row r="217" spans="1:7" s="13" customFormat="1" ht="45.75" customHeight="1">
      <c r="A217" s="23" t="s">
        <v>308</v>
      </c>
      <c r="B217" s="46" t="s">
        <v>61</v>
      </c>
      <c r="C217" s="47" t="s">
        <v>45</v>
      </c>
      <c r="D217" s="47" t="s">
        <v>283</v>
      </c>
      <c r="E217" s="48">
        <v>165093</v>
      </c>
      <c r="F217" s="22" t="s">
        <v>6</v>
      </c>
      <c r="G217" s="24"/>
    </row>
    <row r="218" spans="1:7" ht="45.75" customHeight="1">
      <c r="A218" s="55" t="s">
        <v>10</v>
      </c>
      <c r="B218" s="56"/>
      <c r="C218" s="56"/>
      <c r="D218" s="57"/>
      <c r="E218" s="15">
        <f>SUM(E5:E217)</f>
        <v>853467602</v>
      </c>
      <c r="F218" s="49"/>
      <c r="G218" s="50"/>
    </row>
    <row r="219" spans="1:7" ht="45" customHeight="1">
      <c r="A219" s="28"/>
      <c r="B219" s="29"/>
      <c r="C219" s="30"/>
      <c r="D219" s="31" t="s">
        <v>11</v>
      </c>
      <c r="E219" s="32"/>
      <c r="F219" s="33"/>
      <c r="G219" s="34"/>
    </row>
    <row r="220" spans="1:7" ht="45" customHeight="1">
      <c r="A220" s="35"/>
      <c r="B220" s="36"/>
      <c r="C220" s="37"/>
      <c r="D220" s="38" t="s">
        <v>12</v>
      </c>
      <c r="E220" s="39">
        <f t="shared" ref="E220:E226" si="0">SUMIF(F$5:F$217,F220,E$5:E$217)</f>
        <v>546346674</v>
      </c>
      <c r="F220" s="22" t="s">
        <v>272</v>
      </c>
      <c r="G220" s="34"/>
    </row>
    <row r="221" spans="1:7" ht="45" customHeight="1">
      <c r="A221" s="35"/>
      <c r="B221" s="36"/>
      <c r="C221" s="37"/>
      <c r="D221" s="38" t="s">
        <v>13</v>
      </c>
      <c r="E221" s="39">
        <f t="shared" si="0"/>
        <v>0</v>
      </c>
      <c r="F221" s="40" t="s">
        <v>14</v>
      </c>
      <c r="G221" s="34"/>
    </row>
    <row r="222" spans="1:7" ht="45" customHeight="1">
      <c r="A222" s="35"/>
      <c r="B222" s="36"/>
      <c r="C222" s="37"/>
      <c r="D222" s="38" t="s">
        <v>15</v>
      </c>
      <c r="E222" s="39">
        <f t="shared" si="0"/>
        <v>121241820</v>
      </c>
      <c r="F222" s="22" t="s">
        <v>273</v>
      </c>
      <c r="G222" s="34"/>
    </row>
    <row r="223" spans="1:7" ht="45" customHeight="1">
      <c r="A223" s="35"/>
      <c r="B223" s="36"/>
      <c r="C223" s="37"/>
      <c r="D223" s="38" t="s">
        <v>16</v>
      </c>
      <c r="E223" s="39">
        <f t="shared" si="0"/>
        <v>2686000</v>
      </c>
      <c r="F223" s="22" t="s">
        <v>17</v>
      </c>
      <c r="G223" s="34"/>
    </row>
    <row r="224" spans="1:7" ht="45" customHeight="1">
      <c r="A224" s="35"/>
      <c r="B224" s="36"/>
      <c r="C224" s="37"/>
      <c r="D224" s="38" t="s">
        <v>18</v>
      </c>
      <c r="E224" s="39">
        <f t="shared" si="0"/>
        <v>0</v>
      </c>
      <c r="F224" s="22" t="s">
        <v>19</v>
      </c>
      <c r="G224" s="34"/>
    </row>
    <row r="225" spans="1:7" ht="45" customHeight="1">
      <c r="A225" s="35"/>
      <c r="B225" s="36"/>
      <c r="C225" s="37"/>
      <c r="D225" s="38" t="s">
        <v>20</v>
      </c>
      <c r="E225" s="39">
        <f t="shared" si="0"/>
        <v>488928</v>
      </c>
      <c r="F225" s="22" t="s">
        <v>7</v>
      </c>
      <c r="G225" s="41"/>
    </row>
    <row r="226" spans="1:7" ht="45" customHeight="1">
      <c r="A226" s="35"/>
      <c r="B226" s="36"/>
      <c r="C226" s="37"/>
      <c r="D226" s="38" t="s">
        <v>21</v>
      </c>
      <c r="E226" s="39">
        <f t="shared" si="0"/>
        <v>182704180</v>
      </c>
      <c r="F226" s="22" t="s">
        <v>22</v>
      </c>
      <c r="G226" s="34"/>
    </row>
    <row r="227" spans="1:7" ht="45" customHeight="1">
      <c r="A227" s="35"/>
      <c r="B227" s="36"/>
      <c r="C227" s="37"/>
      <c r="D227" s="38" t="s">
        <v>23</v>
      </c>
      <c r="E227" s="42">
        <f>E226/E228</f>
        <v>0.21407277742219441</v>
      </c>
      <c r="F227" s="43"/>
      <c r="G227" s="34"/>
    </row>
    <row r="228" spans="1:7" ht="45" customHeight="1">
      <c r="A228" s="35"/>
      <c r="B228" s="36"/>
      <c r="C228" s="37"/>
      <c r="D228" s="38" t="s">
        <v>24</v>
      </c>
      <c r="E228" s="39">
        <f>SUM(E220:E226)</f>
        <v>853467602</v>
      </c>
      <c r="F228" s="44"/>
      <c r="G228" s="34"/>
    </row>
    <row r="229" spans="1:7" ht="45" customHeight="1">
      <c r="A229" s="35"/>
      <c r="B229" s="36"/>
      <c r="C229" s="37"/>
      <c r="D229" s="37"/>
      <c r="E229" s="45"/>
      <c r="F229" s="33"/>
      <c r="G229" s="34"/>
    </row>
    <row r="230" spans="1:7">
      <c r="F230" s="26"/>
      <c r="G230" s="27"/>
    </row>
  </sheetData>
  <autoFilter ref="A4:G228"/>
  <mergeCells count="4">
    <mergeCell ref="F218:G218"/>
    <mergeCell ref="F1:G1"/>
    <mergeCell ref="A2:G2"/>
    <mergeCell ref="A218:D218"/>
  </mergeCells>
  <phoneticPr fontId="6"/>
  <dataValidations count="2">
    <dataValidation type="list" allowBlank="1" showInputMessage="1" showErrorMessage="1" sqref="F6:F14 F16:F217">
      <formula1>"公募,非公募,一般,公募指名,指名,比随,特随"</formula1>
    </dataValidation>
    <dataValidation type="list" allowBlank="1" showInputMessage="1" showErrorMessage="1" sqref="F15 F5">
      <formula1>$F$220:$F$226</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21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2020-10-28T05:23:06Z</dcterms:created>
  <dcterms:modified xsi:type="dcterms:W3CDTF">2020-10-29T07:32:36Z</dcterms:modified>
</cp:coreProperties>
</file>