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準公・公営会計" sheetId="84" r:id="rId1"/>
  </sheets>
  <definedNames>
    <definedName name="_xlnm.Print_Area" localSheetId="0">準公・公営会計!$A$5:$I$112</definedName>
    <definedName name="_xlnm.Print_Area">#REF!</definedName>
    <definedName name="_xlnm.Print_Titles" localSheetId="0">準公・公営会計!$7:$11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36" i="84" l="1"/>
  <c r="E36" i="84"/>
  <c r="G35" i="84"/>
  <c r="G34" i="84"/>
  <c r="G111" i="84" l="1"/>
  <c r="F108" i="84" l="1"/>
  <c r="E108" i="84"/>
  <c r="F104" i="84"/>
  <c r="E104" i="84"/>
  <c r="G105" i="84"/>
  <c r="F100" i="84"/>
  <c r="E100" i="84"/>
  <c r="F96" i="84"/>
  <c r="E96" i="84"/>
  <c r="G101" i="84"/>
  <c r="G103" i="84"/>
  <c r="G102" i="84"/>
  <c r="G107" i="84"/>
  <c r="G106" i="84"/>
  <c r="G104" i="84" l="1"/>
  <c r="G100" i="84"/>
  <c r="F84" i="84"/>
  <c r="E84" i="84"/>
  <c r="F80" i="84"/>
  <c r="E80" i="84"/>
  <c r="F72" i="84" l="1"/>
  <c r="E72" i="84"/>
  <c r="F68" i="84"/>
  <c r="E68" i="84"/>
  <c r="G68" i="84" s="1"/>
  <c r="F60" i="84"/>
  <c r="E60" i="84"/>
  <c r="G99" i="84"/>
  <c r="G98" i="84"/>
  <c r="G97" i="84"/>
  <c r="G96" i="84"/>
  <c r="G95" i="84"/>
  <c r="G94" i="84"/>
  <c r="G93" i="84"/>
  <c r="G92" i="84"/>
  <c r="G91" i="84"/>
  <c r="G90" i="84"/>
  <c r="G89" i="84"/>
  <c r="G88" i="84"/>
  <c r="G87" i="84"/>
  <c r="G86" i="84"/>
  <c r="G85" i="84"/>
  <c r="G84" i="84"/>
  <c r="G83" i="84"/>
  <c r="G82" i="84"/>
  <c r="G81" i="84"/>
  <c r="G80" i="84"/>
  <c r="G79" i="84"/>
  <c r="G78" i="84"/>
  <c r="G77" i="84"/>
  <c r="G76" i="84"/>
  <c r="G73" i="84"/>
  <c r="G71" i="84"/>
  <c r="G70" i="84"/>
  <c r="G69" i="84"/>
  <c r="G67" i="84"/>
  <c r="G66" i="84"/>
  <c r="G65" i="84"/>
  <c r="G64" i="84"/>
  <c r="G63" i="84"/>
  <c r="G62" i="84"/>
  <c r="G61" i="84"/>
  <c r="G60" i="84"/>
  <c r="G59" i="84"/>
  <c r="G58" i="84"/>
  <c r="G57" i="84"/>
  <c r="G56" i="84"/>
  <c r="F40" i="84"/>
  <c r="E40" i="84"/>
  <c r="F26" i="84"/>
  <c r="E26" i="84"/>
  <c r="G23" i="84"/>
  <c r="G22" i="84"/>
  <c r="E110" i="84" l="1"/>
  <c r="F110" i="84"/>
  <c r="G110" i="84" s="1"/>
  <c r="G72" i="84"/>
  <c r="G14" i="84" l="1"/>
  <c r="G109" i="84"/>
  <c r="G108" i="84"/>
  <c r="G55" i="84"/>
  <c r="G54" i="84"/>
  <c r="G53" i="84"/>
  <c r="G52" i="84"/>
  <c r="G51" i="84"/>
  <c r="G50" i="84"/>
  <c r="G49" i="84"/>
  <c r="G48" i="84"/>
  <c r="G47" i="84"/>
  <c r="G46" i="84"/>
  <c r="G45" i="84"/>
  <c r="G44" i="84"/>
  <c r="G43" i="84"/>
  <c r="G42" i="84"/>
  <c r="G41" i="84"/>
  <c r="G40" i="84"/>
  <c r="G39" i="84"/>
  <c r="G38" i="84"/>
  <c r="G37" i="84"/>
  <c r="G36" i="84"/>
  <c r="G33" i="84"/>
  <c r="G32" i="84"/>
  <c r="G31" i="84"/>
  <c r="G30" i="84"/>
  <c r="G29" i="84"/>
  <c r="G28" i="84"/>
  <c r="G27" i="84"/>
  <c r="G26" i="84"/>
  <c r="G25" i="84"/>
  <c r="G24" i="84"/>
  <c r="G21" i="84"/>
  <c r="G20" i="84"/>
  <c r="G19" i="84"/>
  <c r="G18" i="84"/>
  <c r="G17" i="84"/>
  <c r="G16" i="84"/>
  <c r="G15" i="84"/>
</calcChain>
</file>

<file path=xl/sharedStrings.xml><?xml version="1.0" encoding="utf-8"?>
<sst xmlns="http://schemas.openxmlformats.org/spreadsheetml/2006/main" count="154" uniqueCount="87">
  <si>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</si>
  <si>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</si>
  <si>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</si>
  <si>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</si>
  <si>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</si>
  <si>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</si>
  <si>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</si>
  <si>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</si>
  <si>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</si>
  <si>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</si>
  <si>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</si>
  <si>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</si>
  <si>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</si>
  <si>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(款-項)</t>
    <rPh sb="1" eb="2">
      <t>カン</t>
    </rPh>
    <rPh sb="3" eb="4">
      <t>コウ</t>
    </rPh>
    <phoneticPr fontId="3"/>
  </si>
  <si>
    <t>1-1</t>
    <phoneticPr fontId="3"/>
  </si>
  <si>
    <t>1-1</t>
    <phoneticPr fontId="16"/>
  </si>
  <si>
    <t>収益的支出</t>
    <rPh sb="0" eb="3">
      <t>シュウエキテキ</t>
    </rPh>
    <rPh sb="3" eb="5">
      <t>シシュツ</t>
    </rPh>
    <phoneticPr fontId="4"/>
  </si>
  <si>
    <t>4 年 度</t>
    <phoneticPr fontId="3"/>
  </si>
  <si>
    <t>5 年 度</t>
    <rPh sb="2" eb="3">
      <t>ネン</t>
    </rPh>
    <rPh sb="4" eb="5">
      <t>ド</t>
    </rPh>
    <phoneticPr fontId="4"/>
  </si>
  <si>
    <t>所属名　大阪港湾局　</t>
    <rPh sb="0" eb="2">
      <t>ショゾク</t>
    </rPh>
    <rPh sb="2" eb="3">
      <t>メイ</t>
    </rPh>
    <rPh sb="4" eb="8">
      <t>オオサカコウワン</t>
    </rPh>
    <rPh sb="8" eb="9">
      <t>キョク</t>
    </rPh>
    <phoneticPr fontId="3"/>
  </si>
  <si>
    <t>会計名　　港営事業会計　　</t>
    <rPh sb="0" eb="2">
      <t>カイケイ</t>
    </rPh>
    <rPh sb="2" eb="3">
      <t>メイ</t>
    </rPh>
    <rPh sb="5" eb="7">
      <t>ミナトエイ</t>
    </rPh>
    <rPh sb="7" eb="9">
      <t>ジギョウ</t>
    </rPh>
    <rPh sb="9" eb="11">
      <t>カイケイ</t>
    </rPh>
    <phoneticPr fontId="3"/>
  </si>
  <si>
    <t>営業費用（港湾施設提供事業）計</t>
    <phoneticPr fontId="4"/>
  </si>
  <si>
    <t>1-2</t>
  </si>
  <si>
    <t>荷役機械運営費
（港湾施設提供事業）</t>
    <rPh sb="0" eb="2">
      <t>ニヤク</t>
    </rPh>
    <rPh sb="2" eb="4">
      <t>キカイ</t>
    </rPh>
    <rPh sb="4" eb="7">
      <t>ウンエイヒ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18"/>
  </si>
  <si>
    <t>上屋倉庫運営費
（港湾施設提供事業）</t>
    <rPh sb="0" eb="2">
      <t>ウワヤ</t>
    </rPh>
    <rPh sb="2" eb="4">
      <t>ソウコ</t>
    </rPh>
    <rPh sb="4" eb="7">
      <t>ウンエイヒ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18"/>
  </si>
  <si>
    <t>減価償却費
（港湾施設提供事業）</t>
    <rPh sb="0" eb="2">
      <t>ゲンカ</t>
    </rPh>
    <rPh sb="2" eb="4">
      <t>ショウキャク</t>
    </rPh>
    <rPh sb="4" eb="5">
      <t>ヒ</t>
    </rPh>
    <rPh sb="7" eb="15">
      <t>コウワンシセツテイキョウジギョウ</t>
    </rPh>
    <phoneticPr fontId="18"/>
  </si>
  <si>
    <t>資産減耗費
（港湾施設提供事業）</t>
    <rPh sb="0" eb="2">
      <t>シサン</t>
    </rPh>
    <rPh sb="2" eb="4">
      <t>ゲンモウ</t>
    </rPh>
    <rPh sb="4" eb="5">
      <t>ヒ</t>
    </rPh>
    <rPh sb="7" eb="15">
      <t>コウワンシセツテイキョウジギョウ</t>
    </rPh>
    <phoneticPr fontId="18"/>
  </si>
  <si>
    <t>賞与引当金
（港湾施設提供事業）</t>
    <rPh sb="0" eb="2">
      <t>ショウヨ</t>
    </rPh>
    <rPh sb="2" eb="4">
      <t>ヒキアテ</t>
    </rPh>
    <rPh sb="4" eb="5">
      <t>キン</t>
    </rPh>
    <rPh sb="7" eb="15">
      <t>コウワンシセツテイキョウジギョウ</t>
    </rPh>
    <phoneticPr fontId="18"/>
  </si>
  <si>
    <t>退職給付引当金
（港湾施設提供事業）</t>
    <rPh sb="0" eb="7">
      <t>タイショクキュウフヒキアテキン</t>
    </rPh>
    <rPh sb="9" eb="17">
      <t>コウワンシセツテイキョウジギョウ</t>
    </rPh>
    <phoneticPr fontId="18"/>
  </si>
  <si>
    <t>海務課　他</t>
    <rPh sb="0" eb="2">
      <t>カイム</t>
    </rPh>
    <rPh sb="2" eb="3">
      <t>カ</t>
    </rPh>
    <rPh sb="4" eb="5">
      <t>ホカ</t>
    </rPh>
    <phoneticPr fontId="18"/>
  </si>
  <si>
    <t>経営改革課</t>
    <rPh sb="0" eb="2">
      <t>ケイエイ</t>
    </rPh>
    <rPh sb="2" eb="4">
      <t>カイカク</t>
    </rPh>
    <rPh sb="4" eb="5">
      <t>カ</t>
    </rPh>
    <phoneticPr fontId="3"/>
  </si>
  <si>
    <t>経営改革課</t>
    <rPh sb="0" eb="2">
      <t>ケイエイ</t>
    </rPh>
    <rPh sb="2" eb="4">
      <t>カイカク</t>
    </rPh>
    <rPh sb="4" eb="5">
      <t>カ</t>
    </rPh>
    <phoneticPr fontId="18"/>
  </si>
  <si>
    <t>企業債支払利息等
（港湾施設提供事業）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rPh sb="10" eb="18">
      <t>コウワンシセツテイキョウジギョウ</t>
    </rPh>
    <phoneticPr fontId="3"/>
  </si>
  <si>
    <t>企業債発行差金償却
（港湾施設提供事業）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9">
      <t>コウワンシセツテイキョウジギョウ</t>
    </rPh>
    <phoneticPr fontId="3"/>
  </si>
  <si>
    <t>消費税及び地方消費税納付額（港湾施設提供事業）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rPh sb="14" eb="22">
      <t>コウワンシセツテイキョウジギョウ</t>
    </rPh>
    <phoneticPr fontId="3"/>
  </si>
  <si>
    <t>雑支出
（港湾施設提供事業）</t>
    <rPh sb="0" eb="1">
      <t>ザツ</t>
    </rPh>
    <rPh sb="1" eb="3">
      <t>シシュツ</t>
    </rPh>
    <rPh sb="5" eb="7">
      <t>コウワン</t>
    </rPh>
    <rPh sb="7" eb="9">
      <t>シセツ</t>
    </rPh>
    <rPh sb="9" eb="11">
      <t>テイキョウ</t>
    </rPh>
    <rPh sb="11" eb="13">
      <t>ジギョウ</t>
    </rPh>
    <phoneticPr fontId="3"/>
  </si>
  <si>
    <t>営業外費用（港湾施設提供事業）計</t>
    <rPh sb="0" eb="2">
      <t>エイギョウ</t>
    </rPh>
    <rPh sb="2" eb="3">
      <t>ガイ</t>
    </rPh>
    <rPh sb="3" eb="5">
      <t>ヒヨウ</t>
    </rPh>
    <rPh sb="6" eb="14">
      <t>コウワンシセツテイキョウジギョウ</t>
    </rPh>
    <rPh sb="15" eb="16">
      <t>ケイ</t>
    </rPh>
    <phoneticPr fontId="7"/>
  </si>
  <si>
    <t>1-3</t>
  </si>
  <si>
    <t>予備費
（港湾施設提供事業）</t>
    <rPh sb="0" eb="3">
      <t>ヨビヒ</t>
    </rPh>
    <rPh sb="5" eb="7">
      <t>コウワン</t>
    </rPh>
    <rPh sb="7" eb="9">
      <t>シセツ</t>
    </rPh>
    <rPh sb="9" eb="11">
      <t>テイキョウ</t>
    </rPh>
    <rPh sb="11" eb="13">
      <t>ジギョウ</t>
    </rPh>
    <phoneticPr fontId="3"/>
  </si>
  <si>
    <t>予備費（港湾施設提供事業）計</t>
    <phoneticPr fontId="4"/>
  </si>
  <si>
    <t>2-1</t>
  </si>
  <si>
    <t>土地売却原価
（大阪港埋立事業）</t>
    <rPh sb="0" eb="2">
      <t>トチ</t>
    </rPh>
    <rPh sb="2" eb="4">
      <t>バイキャク</t>
    </rPh>
    <rPh sb="4" eb="6">
      <t>ゲンカ</t>
    </rPh>
    <rPh sb="8" eb="11">
      <t>オオサカコウ</t>
    </rPh>
    <rPh sb="11" eb="13">
      <t>ウメタテ</t>
    </rPh>
    <rPh sb="13" eb="15">
      <t>ジギョウ</t>
    </rPh>
    <phoneticPr fontId="3"/>
  </si>
  <si>
    <t>土地売却等に伴う経費
（大阪港埋立事業）</t>
    <rPh sb="0" eb="2">
      <t>トチ</t>
    </rPh>
    <rPh sb="2" eb="4">
      <t>バイキャク</t>
    </rPh>
    <rPh sb="4" eb="5">
      <t>トウ</t>
    </rPh>
    <rPh sb="6" eb="7">
      <t>トモナ</t>
    </rPh>
    <rPh sb="8" eb="10">
      <t>ケイヒ</t>
    </rPh>
    <rPh sb="12" eb="14">
      <t>オオサカ</t>
    </rPh>
    <rPh sb="14" eb="15">
      <t>コウ</t>
    </rPh>
    <rPh sb="15" eb="17">
      <t>ウメタテ</t>
    </rPh>
    <rPh sb="17" eb="19">
      <t>ジギョウ</t>
    </rPh>
    <phoneticPr fontId="3"/>
  </si>
  <si>
    <t>販売促進課　
管財課</t>
    <rPh sb="0" eb="2">
      <t>ハンバイ</t>
    </rPh>
    <rPh sb="2" eb="5">
      <t>ソクシンカ</t>
    </rPh>
    <rPh sb="7" eb="10">
      <t>カンザイカ</t>
    </rPh>
    <phoneticPr fontId="11"/>
  </si>
  <si>
    <t>集客施設等、地区の活性化に
係る業務（大阪港埋立事業）</t>
    <rPh sb="0" eb="2">
      <t>シュウキャク</t>
    </rPh>
    <rPh sb="2" eb="4">
      <t>シセツ</t>
    </rPh>
    <rPh sb="4" eb="5">
      <t>トウ</t>
    </rPh>
    <rPh sb="6" eb="8">
      <t>チク</t>
    </rPh>
    <rPh sb="9" eb="12">
      <t>カッセイカ</t>
    </rPh>
    <rPh sb="14" eb="15">
      <t>カカ</t>
    </rPh>
    <rPh sb="16" eb="18">
      <t>ギョウム</t>
    </rPh>
    <rPh sb="19" eb="26">
      <t>オオサカコウウメタテジギョウ</t>
    </rPh>
    <phoneticPr fontId="3"/>
  </si>
  <si>
    <t>事業戦略課　他</t>
    <rPh sb="0" eb="4">
      <t>ジギョウセンリャク</t>
    </rPh>
    <rPh sb="4" eb="5">
      <t>カ</t>
    </rPh>
    <rPh sb="6" eb="7">
      <t>ホカ</t>
    </rPh>
    <phoneticPr fontId="3"/>
  </si>
  <si>
    <t>基盤施設等の維持管理
（大阪港埋立事業）</t>
    <rPh sb="0" eb="2">
      <t>キバン</t>
    </rPh>
    <rPh sb="2" eb="4">
      <t>シセツ</t>
    </rPh>
    <rPh sb="4" eb="5">
      <t>トウ</t>
    </rPh>
    <rPh sb="6" eb="8">
      <t>イジ</t>
    </rPh>
    <rPh sb="8" eb="10">
      <t>カンリ</t>
    </rPh>
    <rPh sb="12" eb="14">
      <t>オオサカ</t>
    </rPh>
    <rPh sb="14" eb="15">
      <t>コウ</t>
    </rPh>
    <rPh sb="15" eb="17">
      <t>ウメタテ</t>
    </rPh>
    <rPh sb="17" eb="19">
      <t>ジギョウ</t>
    </rPh>
    <phoneticPr fontId="3"/>
  </si>
  <si>
    <t>開発調整課　他</t>
    <rPh sb="0" eb="2">
      <t>カイハツ</t>
    </rPh>
    <rPh sb="2" eb="4">
      <t>チョウセイ</t>
    </rPh>
    <rPh sb="4" eb="5">
      <t>カ</t>
    </rPh>
    <rPh sb="6" eb="7">
      <t>ホカ</t>
    </rPh>
    <phoneticPr fontId="3"/>
  </si>
  <si>
    <t>その他一般管理費
（大阪港埋立事業）</t>
    <rPh sb="2" eb="3">
      <t>タ</t>
    </rPh>
    <rPh sb="3" eb="5">
      <t>イッパン</t>
    </rPh>
    <rPh sb="5" eb="8">
      <t>カンリヒ</t>
    </rPh>
    <rPh sb="10" eb="12">
      <t>オオサカ</t>
    </rPh>
    <rPh sb="12" eb="13">
      <t>コウ</t>
    </rPh>
    <rPh sb="13" eb="15">
      <t>ウメタテ</t>
    </rPh>
    <rPh sb="15" eb="17">
      <t>ジギョウ</t>
    </rPh>
    <phoneticPr fontId="3"/>
  </si>
  <si>
    <t>総務課　他</t>
    <rPh sb="0" eb="3">
      <t>ソウムカ</t>
    </rPh>
    <rPh sb="4" eb="5">
      <t>ホカ</t>
    </rPh>
    <phoneticPr fontId="3"/>
  </si>
  <si>
    <t>減価償却費
（大阪港埋立事業）</t>
    <rPh sb="0" eb="2">
      <t>ゲンカ</t>
    </rPh>
    <rPh sb="2" eb="4">
      <t>ショウキャク</t>
    </rPh>
    <rPh sb="4" eb="5">
      <t>ヒ</t>
    </rPh>
    <rPh sb="7" eb="14">
      <t>オオサカコウウメタテジギョウ</t>
    </rPh>
    <phoneticPr fontId="3"/>
  </si>
  <si>
    <t>賞与引当金
（大阪港埋立事業）</t>
    <rPh sb="0" eb="2">
      <t>ショウヨ</t>
    </rPh>
    <rPh sb="2" eb="4">
      <t>ヒキアテ</t>
    </rPh>
    <rPh sb="4" eb="5">
      <t>キン</t>
    </rPh>
    <rPh sb="7" eb="14">
      <t>オオサカコウウメタテジギョウ</t>
    </rPh>
    <phoneticPr fontId="3"/>
  </si>
  <si>
    <t>退職給付引当金
（大阪港埋立事業）</t>
    <rPh sb="0" eb="7">
      <t>タイショクキュウフヒキアテキン</t>
    </rPh>
    <rPh sb="9" eb="11">
      <t>オオサカ</t>
    </rPh>
    <rPh sb="11" eb="12">
      <t>コウ</t>
    </rPh>
    <rPh sb="12" eb="14">
      <t>ウメタテ</t>
    </rPh>
    <rPh sb="14" eb="16">
      <t>ジギョウ</t>
    </rPh>
    <phoneticPr fontId="3"/>
  </si>
  <si>
    <t>貸倒引当金
（大阪港埋立事業）</t>
    <rPh sb="0" eb="2">
      <t>カシダオレ</t>
    </rPh>
    <rPh sb="2" eb="4">
      <t>ヒキアテ</t>
    </rPh>
    <rPh sb="4" eb="5">
      <t>キン</t>
    </rPh>
    <rPh sb="7" eb="9">
      <t>オオサカ</t>
    </rPh>
    <rPh sb="9" eb="10">
      <t>コウ</t>
    </rPh>
    <rPh sb="10" eb="12">
      <t>ウメタテ</t>
    </rPh>
    <rPh sb="12" eb="14">
      <t>ジギョウ</t>
    </rPh>
    <phoneticPr fontId="3"/>
  </si>
  <si>
    <t>営業費用（大阪港埋立事業）計</t>
    <rPh sb="0" eb="2">
      <t>エイギョウ</t>
    </rPh>
    <rPh sb="2" eb="4">
      <t>ヒヨウ</t>
    </rPh>
    <rPh sb="5" eb="7">
      <t>オオサカ</t>
    </rPh>
    <rPh sb="7" eb="8">
      <t>コウ</t>
    </rPh>
    <rPh sb="8" eb="10">
      <t>ウメタテ</t>
    </rPh>
    <rPh sb="10" eb="12">
      <t>ジギョウ</t>
    </rPh>
    <rPh sb="13" eb="14">
      <t>ケイ</t>
    </rPh>
    <phoneticPr fontId="7"/>
  </si>
  <si>
    <t>2-2</t>
  </si>
  <si>
    <t>企業債支払利息等
（大阪港埋立事業）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rPh sb="10" eb="12">
      <t>オオサカ</t>
    </rPh>
    <rPh sb="12" eb="13">
      <t>コウ</t>
    </rPh>
    <rPh sb="13" eb="15">
      <t>ウメタテ</t>
    </rPh>
    <rPh sb="15" eb="17">
      <t>ジギョウ</t>
    </rPh>
    <phoneticPr fontId="3"/>
  </si>
  <si>
    <t>企業債発行差金償却
（大阪港埋立事業）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3">
      <t>オオサカ</t>
    </rPh>
    <rPh sb="13" eb="14">
      <t>コウ</t>
    </rPh>
    <rPh sb="14" eb="16">
      <t>ウメタテ</t>
    </rPh>
    <rPh sb="16" eb="18">
      <t>ジギョウ</t>
    </rPh>
    <phoneticPr fontId="3"/>
  </si>
  <si>
    <t>雑支出
（大阪港埋立事業）</t>
    <rPh sb="0" eb="1">
      <t>ザツ</t>
    </rPh>
    <rPh sb="1" eb="3">
      <t>シシュツ</t>
    </rPh>
    <rPh sb="5" eb="10">
      <t>オオサカコウウメタテ</t>
    </rPh>
    <rPh sb="10" eb="12">
      <t>ジギョウ</t>
    </rPh>
    <phoneticPr fontId="3"/>
  </si>
  <si>
    <t>営業外費用（大阪港埋立事業）計</t>
    <rPh sb="0" eb="2">
      <t>エイギョウ</t>
    </rPh>
    <rPh sb="2" eb="3">
      <t>ガイ</t>
    </rPh>
    <rPh sb="3" eb="5">
      <t>ヒヨウ</t>
    </rPh>
    <rPh sb="6" eb="8">
      <t>オオサカ</t>
    </rPh>
    <rPh sb="8" eb="9">
      <t>コウ</t>
    </rPh>
    <rPh sb="9" eb="11">
      <t>ウメタテ</t>
    </rPh>
    <rPh sb="11" eb="13">
      <t>ジギョウ</t>
    </rPh>
    <rPh sb="14" eb="15">
      <t>ケイ</t>
    </rPh>
    <phoneticPr fontId="7"/>
  </si>
  <si>
    <t>2-3</t>
  </si>
  <si>
    <t>予備費
（大阪港埋立事業）</t>
    <rPh sb="0" eb="3">
      <t>ヨビヒ</t>
    </rPh>
    <rPh sb="5" eb="10">
      <t>オオサカコウウメタテ</t>
    </rPh>
    <rPh sb="10" eb="12">
      <t>ジギョウ</t>
    </rPh>
    <phoneticPr fontId="3"/>
  </si>
  <si>
    <t>予備費（大阪港埋立事業）計</t>
    <rPh sb="0" eb="3">
      <t>ヨビヒ</t>
    </rPh>
    <rPh sb="4" eb="6">
      <t>オオサカ</t>
    </rPh>
    <rPh sb="6" eb="7">
      <t>コウ</t>
    </rPh>
    <rPh sb="7" eb="9">
      <t>ウメタテ</t>
    </rPh>
    <rPh sb="9" eb="11">
      <t>ジギョウ</t>
    </rPh>
    <rPh sb="12" eb="13">
      <t>ケイ</t>
    </rPh>
    <phoneticPr fontId="7"/>
  </si>
  <si>
    <t>資本的支出</t>
    <rPh sb="0" eb="2">
      <t>シホン</t>
    </rPh>
    <rPh sb="2" eb="3">
      <t>テキ</t>
    </rPh>
    <rPh sb="3" eb="5">
      <t>シシュツ</t>
    </rPh>
    <phoneticPr fontId="4"/>
  </si>
  <si>
    <t>1-1</t>
  </si>
  <si>
    <t>荷役機械整備費
（港湾施設提供事業）</t>
    <rPh sb="0" eb="2">
      <t>ニヤク</t>
    </rPh>
    <rPh sb="2" eb="4">
      <t>キカイ</t>
    </rPh>
    <rPh sb="4" eb="7">
      <t>セイビヒ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</si>
  <si>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振興課　他</t>
    <rPh sb="0" eb="3">
      <t>シンコウカ</t>
    </rPh>
    <rPh sb="4" eb="5">
      <t>ホカ</t>
    </rPh>
    <phoneticPr fontId="3"/>
  </si>
  <si>
    <t>上屋倉庫整備費
（港湾施設提供事業）</t>
    <rPh sb="0" eb="2">
      <t>ウワヤ</t>
    </rPh>
    <rPh sb="2" eb="4">
      <t>ソウコ</t>
    </rPh>
    <rPh sb="4" eb="7">
      <t>セイビヒ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</si>
  <si>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海務課　他</t>
    <rPh sb="0" eb="2">
      <t>カイム</t>
    </rPh>
    <rPh sb="2" eb="3">
      <t>カ</t>
    </rPh>
    <rPh sb="4" eb="5">
      <t>ホカ</t>
    </rPh>
    <phoneticPr fontId="3"/>
  </si>
  <si>
    <t>建設改良費（港湾施設提供事業）計</t>
    <rPh sb="0" eb="2">
      <t>ケンセツ</t>
    </rPh>
    <rPh sb="2" eb="4">
      <t>カイリョウ</t>
    </rPh>
    <rPh sb="4" eb="5">
      <t>ヒ</t>
    </rPh>
    <rPh sb="6" eb="14">
      <t>コウワンシセツテイキョウジギョウ</t>
    </rPh>
    <rPh sb="15" eb="16">
      <t>ケイ</t>
    </rPh>
    <phoneticPr fontId="7"/>
  </si>
  <si>
    <t>企業債償還金
（港湾施設提供事業）</t>
    <rPh sb="0" eb="2">
      <t>キギョウ</t>
    </rPh>
    <rPh sb="2" eb="3">
      <t>サイ</t>
    </rPh>
    <rPh sb="3" eb="6">
      <t>ショウカンキン</t>
    </rPh>
    <rPh sb="8" eb="10">
      <t>コウワン</t>
    </rPh>
    <rPh sb="10" eb="12">
      <t>シセツ</t>
    </rPh>
    <rPh sb="12" eb="14">
      <t>テイキョウ</t>
    </rPh>
    <rPh sb="14" eb="16">
      <t>ジギョウ</t>
    </rPh>
    <phoneticPr fontId="3"/>
  </si>
  <si>
    <t>企業債償還金（港湾施設提供事業）計</t>
    <rPh sb="0" eb="2">
      <t>キギョウ</t>
    </rPh>
    <rPh sb="2" eb="3">
      <t>サイ</t>
    </rPh>
    <rPh sb="3" eb="6">
      <t>ショウカンキン</t>
    </rPh>
    <rPh sb="7" eb="15">
      <t>コウワンシセツテイキョウジギョウ</t>
    </rPh>
    <rPh sb="16" eb="17">
      <t>ケイ</t>
    </rPh>
    <phoneticPr fontId="7"/>
  </si>
  <si>
    <t>咲洲整備事業
（大阪港埋立事業）</t>
    <rPh sb="0" eb="2">
      <t>サキシマ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</si>
  <si>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舞洲整備事業
（大阪港埋立事業）</t>
    <rPh sb="0" eb="2">
      <t>マイシマ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</si>
  <si>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鶴浜整備事業
（大阪港埋立事業）</t>
    <rPh sb="0" eb="1">
      <t>ツル</t>
    </rPh>
    <rPh sb="1" eb="2">
      <t>ハマ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</si>
  <si>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夢洲整備事業
（大阪港埋立事業）</t>
    <rPh sb="0" eb="2">
      <t>ユメシマ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</si>
  <si>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工務課　他</t>
    <rPh sb="0" eb="3">
      <t>コウムカ</t>
    </rPh>
    <rPh sb="4" eb="5">
      <t>ホカ</t>
    </rPh>
    <phoneticPr fontId="3"/>
  </si>
  <si>
    <t>国際博覧会の開催及びＩＲを含む国際観光拠点形成（国際物流拠点の機能強化を含む）に向けた夢洲地区の土地造成・基盤整備事業
（大阪港埋立事業）</t>
    <rPh sb="61" eb="68">
      <t>オオサカコウウメタテジギョウ</t>
    </rPh>
    <phoneticPr fontId="3"/>
  </si>
  <si>
    <t>工務課
開発調整課</t>
    <rPh sb="0" eb="3">
      <t>コウムカ</t>
    </rPh>
    <rPh sb="4" eb="9">
      <t>カイハツチョウセイカ</t>
    </rPh>
    <phoneticPr fontId="3"/>
  </si>
  <si>
    <t>埋立事業費（大阪港埋立事業）計</t>
    <rPh sb="0" eb="2">
      <t>ウメタテ</t>
    </rPh>
    <rPh sb="2" eb="4">
      <t>ジギョウ</t>
    </rPh>
    <rPh sb="4" eb="5">
      <t>ヒ</t>
    </rPh>
    <rPh sb="6" eb="8">
      <t>オオサカ</t>
    </rPh>
    <rPh sb="8" eb="9">
      <t>コウ</t>
    </rPh>
    <rPh sb="9" eb="11">
      <t>ウメタテ</t>
    </rPh>
    <rPh sb="11" eb="13">
      <t>ジギョウ</t>
    </rPh>
    <rPh sb="14" eb="15">
      <t>ケイ</t>
    </rPh>
    <phoneticPr fontId="7"/>
  </si>
  <si>
    <t>企業債償還金
（大阪港埋立事業）</t>
    <rPh sb="0" eb="2">
      <t>キギョウ</t>
    </rPh>
    <rPh sb="2" eb="3">
      <t>サイ</t>
    </rPh>
    <rPh sb="3" eb="6">
      <t>ショウカンキン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</si>
  <si>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企業債償還金（大阪港埋立事業）計</t>
    <rPh sb="0" eb="2">
      <t>キギョウ</t>
    </rPh>
    <rPh sb="2" eb="3">
      <t>サイ</t>
    </rPh>
    <rPh sb="3" eb="6">
      <t>ショウカンキン</t>
    </rPh>
    <rPh sb="7" eb="9">
      <t>オオサカ</t>
    </rPh>
    <rPh sb="9" eb="10">
      <t>コウ</t>
    </rPh>
    <rPh sb="10" eb="12">
      <t>ウメタテ</t>
    </rPh>
    <rPh sb="12" eb="14">
      <t>ジギョウ</t>
    </rPh>
    <rPh sb="15" eb="16">
      <t>ケイ</t>
    </rPh>
    <phoneticPr fontId="7"/>
  </si>
  <si>
    <t>2-4</t>
  </si>
  <si>
    <t>企業債諸費（大阪港埋立事業）計</t>
    <rPh sb="0" eb="2">
      <t>キギョウ</t>
    </rPh>
    <rPh sb="2" eb="3">
      <t>サイ</t>
    </rPh>
    <rPh sb="3" eb="5">
      <t>ショヒ</t>
    </rPh>
    <rPh sb="6" eb="8">
      <t>オオサカ</t>
    </rPh>
    <rPh sb="8" eb="9">
      <t>コウ</t>
    </rPh>
    <rPh sb="9" eb="11">
      <t>ウメタテ</t>
    </rPh>
    <rPh sb="11" eb="13">
      <t>ジギョウ</t>
    </rPh>
    <rPh sb="14" eb="15">
      <t>ケイ</t>
    </rPh>
    <phoneticPr fontId="7"/>
  </si>
  <si>
    <t>会計計</t>
    <rPh sb="0" eb="2">
      <t>カイケイ</t>
    </rPh>
    <phoneticPr fontId="3"/>
  </si>
  <si>
    <t>大阪港振興基金積立金
（大阪港埋立事業）</t>
    <rPh sb="0" eb="7">
      <t>オオサカコウシンコウキキン</t>
    </rPh>
    <rPh sb="7" eb="10">
      <t>ツミタテキン</t>
    </rPh>
    <rPh sb="12" eb="17">
      <t>オオサカコウウメタテ</t>
    </rPh>
    <rPh sb="17" eb="19">
      <t>ジギョウ</t>
    </rPh>
    <phoneticPr fontId="3"/>
  </si>
  <si>
    <t>積立金（大阪港埋立事業）計</t>
    <rPh sb="0" eb="2">
      <t>ツミタテ</t>
    </rPh>
    <rPh sb="2" eb="3">
      <t>キン</t>
    </rPh>
    <rPh sb="4" eb="6">
      <t>オオサカ</t>
    </rPh>
    <rPh sb="6" eb="7">
      <t>コウ</t>
    </rPh>
    <rPh sb="7" eb="9">
      <t>ウメタテ</t>
    </rPh>
    <rPh sb="9" eb="11">
      <t>ジギョウ</t>
    </rPh>
    <rPh sb="12" eb="13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</si>
</sst>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horizontal="right" vertical="center"/>
    </xf>
    <xf numFmtId="0" fontId="7" fillId="0" borderId="7" xfId="3" applyNumberFormat="1" applyFont="1" applyFill="1" applyBorder="1" applyAlignment="1">
      <alignment horizontal="center" vertical="center"/>
    </xf>
    <xf numFmtId="177" fontId="6" fillId="0" borderId="13" xfId="3" applyNumberFormat="1" applyFont="1" applyFill="1" applyBorder="1" applyAlignment="1">
      <alignment horizontal="right"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right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center" vertical="center" shrinkToFit="1"/>
    </xf>
    <xf numFmtId="0" fontId="10" fillId="0" borderId="0" xfId="3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11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4" fillId="0" borderId="0" xfId="3" applyNumberFormat="1" applyFont="1" applyFill="1" applyAlignment="1">
      <alignment horizontal="left" vertical="center"/>
    </xf>
    <xf numFmtId="0" fontId="15" fillId="0" borderId="0" xfId="3" applyNumberFormat="1" applyFont="1" applyFill="1" applyBorder="1" applyAlignment="1">
      <alignment horizontal="right" vertical="center" wrapText="1"/>
    </xf>
    <xf numFmtId="0" fontId="15" fillId="0" borderId="0" xfId="3" applyNumberFormat="1" applyFont="1" applyFill="1" applyAlignment="1">
      <alignment horizontal="right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/>
    </xf>
    <xf numFmtId="0" fontId="11" fillId="0" borderId="5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0" fontId="6" fillId="0" borderId="13" xfId="4" applyFont="1" applyBorder="1" applyAlignment="1"/>
    <xf numFmtId="0" fontId="6" fillId="0" borderId="14" xfId="4" applyFont="1" applyBorder="1" applyAlignment="1"/>
    <xf numFmtId="0" fontId="6" fillId="0" borderId="24" xfId="4" applyFont="1" applyBorder="1" applyAlignment="1"/>
    <xf numFmtId="0" fontId="1" fillId="0" borderId="0" xfId="6" applyFont="1" applyAlignment="1">
      <alignment vertical="center"/>
    </xf>
    <xf numFmtId="0" fontId="1" fillId="0" borderId="0" xfId="6" applyFont="1" applyAlignment="1"/>
    <xf numFmtId="0" fontId="1" fillId="0" borderId="0" xfId="6" applyFont="1" applyAlignment="1">
      <alignment horizontal="center"/>
    </xf>
    <xf numFmtId="0" fontId="1" fillId="0" borderId="0" xfId="6" applyFont="1" applyFill="1" applyAlignment="1">
      <alignment horizontal="center"/>
    </xf>
    <xf numFmtId="0" fontId="1" fillId="0" borderId="0" xfId="6" applyFont="1" applyFill="1" applyAlignment="1"/>
    <xf numFmtId="0" fontId="9" fillId="0" borderId="0" xfId="6" applyFont="1" applyAlignment="1"/>
    <xf numFmtId="0" fontId="11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0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left" vertical="center"/>
    </xf>
    <xf numFmtId="0" fontId="6" fillId="0" borderId="13" xfId="4" applyFont="1" applyFill="1" applyBorder="1" applyAlignment="1"/>
    <xf numFmtId="0" fontId="6" fillId="0" borderId="14" xfId="4" applyFont="1" applyFill="1" applyBorder="1" applyAlignment="1"/>
    <xf numFmtId="0" fontId="6" fillId="0" borderId="13" xfId="3" applyNumberFormat="1" applyFont="1" applyFill="1" applyBorder="1" applyAlignment="1">
      <alignment vertical="center"/>
    </xf>
    <xf numFmtId="0" fontId="6" fillId="0" borderId="14" xfId="3" applyNumberFormat="1" applyFont="1" applyFill="1" applyBorder="1" applyAlignment="1">
      <alignment vertical="center"/>
    </xf>
    <xf numFmtId="0" fontId="6" fillId="0" borderId="29" xfId="4" applyFont="1" applyBorder="1" applyAlignment="1"/>
    <xf numFmtId="177" fontId="7" fillId="0" borderId="22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17" fillId="0" borderId="12" xfId="8" applyNumberFormat="1" applyFill="1" applyBorder="1" applyAlignment="1">
      <alignment horizontal="left" vertical="center" wrapText="1"/>
    </xf>
    <xf numFmtId="0" fontId="17" fillId="0" borderId="10" xfId="8" applyNumberForma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right" vertical="center" shrinkToFit="1"/>
    </xf>
    <xf numFmtId="177" fontId="6" fillId="0" borderId="10" xfId="3" applyNumberFormat="1" applyFont="1" applyFill="1" applyBorder="1" applyAlignment="1">
      <alignment horizontal="right" vertical="center" shrinkToFi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7" fontId="7" fillId="0" borderId="17" xfId="3" applyNumberFormat="1" applyFont="1" applyFill="1" applyBorder="1" applyAlignment="1">
      <alignment horizontal="center" vertical="center" wrapText="1"/>
    </xf>
    <xf numFmtId="177" fontId="7" fillId="0" borderId="18" xfId="3" applyNumberFormat="1" applyFont="1" applyFill="1" applyBorder="1" applyAlignment="1">
      <alignment horizontal="center" vertical="center" wrapText="1"/>
    </xf>
    <xf numFmtId="177" fontId="7" fillId="0" borderId="1" xfId="3" applyNumberFormat="1" applyFont="1" applyFill="1" applyBorder="1" applyAlignment="1">
      <alignment horizontal="center" vertical="center" wrapText="1"/>
    </xf>
    <xf numFmtId="177" fontId="7" fillId="0" borderId="19" xfId="3" applyNumberFormat="1" applyFont="1" applyFill="1" applyBorder="1" applyAlignment="1">
      <alignment horizontal="center" vertical="center" wrapText="1"/>
    </xf>
    <xf numFmtId="177" fontId="7" fillId="0" borderId="20" xfId="3" applyNumberFormat="1" applyFont="1" applyFill="1" applyBorder="1" applyAlignment="1">
      <alignment horizontal="center" vertical="center" wrapText="1"/>
    </xf>
    <xf numFmtId="177" fontId="7" fillId="0" borderId="5" xfId="3" applyNumberFormat="1" applyFont="1" applyFill="1" applyBorder="1" applyAlignment="1">
      <alignment horizontal="center" vertical="center" wrapText="1"/>
    </xf>
    <xf numFmtId="0" fontId="15" fillId="0" borderId="16" xfId="3" applyNumberFormat="1" applyFont="1" applyFill="1" applyBorder="1" applyAlignment="1">
      <alignment horizontal="right" vertical="center" wrapText="1"/>
    </xf>
    <xf numFmtId="0" fontId="11" fillId="0" borderId="8" xfId="3" applyNumberFormat="1" applyFont="1" applyFill="1" applyBorder="1" applyAlignment="1">
      <alignment horizontal="center" vertical="center"/>
    </xf>
    <xf numFmtId="0" fontId="11" fillId="0" borderId="10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 wrapText="1"/>
    </xf>
    <xf numFmtId="0" fontId="11" fillId="0" borderId="21" xfId="3" applyNumberFormat="1" applyFont="1" applyFill="1" applyBorder="1" applyAlignment="1">
      <alignment horizontal="center" vertical="center"/>
    </xf>
    <xf numFmtId="0" fontId="11" fillId="0" borderId="15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14" xfId="3" applyNumberFormat="1" applyFont="1" applyFill="1" applyBorder="1" applyAlignment="1">
      <alignment horizontal="center" vertical="center"/>
    </xf>
    <xf numFmtId="177" fontId="11" fillId="0" borderId="22" xfId="3" applyNumberFormat="1" applyFont="1" applyFill="1" applyBorder="1" applyAlignment="1">
      <alignment horizontal="center" vertical="center" wrapText="1"/>
    </xf>
    <xf numFmtId="177" fontId="11" fillId="0" borderId="9" xfId="3" applyNumberFormat="1" applyFont="1" applyFill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/>
    </xf>
    <xf numFmtId="49" fontId="11" fillId="0" borderId="10" xfId="3" applyNumberFormat="1" applyFont="1" applyFill="1" applyBorder="1" applyAlignment="1">
      <alignment horizontal="center" vertical="center"/>
    </xf>
    <xf numFmtId="0" fontId="17" fillId="0" borderId="11" xfId="8" applyNumberFormat="1" applyFill="1" applyBorder="1" applyAlignment="1">
      <alignment horizontal="left" vertical="center" wrapText="1"/>
    </xf>
    <xf numFmtId="177" fontId="6" fillId="0" borderId="27" xfId="3" applyNumberFormat="1" applyFont="1" applyFill="1" applyBorder="1" applyAlignment="1">
      <alignment horizontal="right" vertical="center" shrinkToFit="1"/>
    </xf>
    <xf numFmtId="0" fontId="7" fillId="0" borderId="28" xfId="3" applyFont="1" applyFill="1" applyBorder="1" applyAlignment="1">
      <alignment horizontal="center" vertical="center"/>
    </xf>
    <xf numFmtId="177" fontId="7" fillId="0" borderId="17" xfId="3" applyNumberFormat="1" applyFont="1" applyFill="1" applyBorder="1" applyAlignment="1">
      <alignment horizontal="left" vertical="center" wrapText="1"/>
    </xf>
    <xf numFmtId="177" fontId="7" fillId="0" borderId="18" xfId="3" applyNumberFormat="1" applyFont="1" applyFill="1" applyBorder="1" applyAlignment="1">
      <alignment horizontal="left" vertical="center" wrapText="1"/>
    </xf>
    <xf numFmtId="177" fontId="7" fillId="0" borderId="13" xfId="3" applyNumberFormat="1" applyFont="1" applyFill="1" applyBorder="1" applyAlignment="1">
      <alignment horizontal="left" vertical="center" wrapText="1"/>
    </xf>
    <xf numFmtId="177" fontId="7" fillId="0" borderId="23" xfId="3" applyNumberFormat="1" applyFont="1" applyFill="1" applyBorder="1" applyAlignment="1">
      <alignment horizontal="left" vertical="center" wrapText="1"/>
    </xf>
    <xf numFmtId="177" fontId="7" fillId="0" borderId="0" xfId="3" applyNumberFormat="1" applyFont="1" applyFill="1" applyBorder="1" applyAlignment="1">
      <alignment horizontal="left" vertical="center" wrapText="1"/>
    </xf>
    <xf numFmtId="177" fontId="7" fillId="0" borderId="24" xfId="3" applyNumberFormat="1" applyFont="1" applyFill="1" applyBorder="1" applyAlignment="1">
      <alignment horizontal="left" vertical="center" wrapText="1"/>
    </xf>
    <xf numFmtId="176" fontId="7" fillId="0" borderId="17" xfId="3" applyNumberFormat="1" applyFont="1" applyFill="1" applyBorder="1" applyAlignment="1">
      <alignment horizontal="center" vertical="center"/>
    </xf>
    <xf numFmtId="176" fontId="7" fillId="0" borderId="18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5" xfId="3" applyNumberFormat="1" applyFont="1" applyFill="1" applyBorder="1" applyAlignment="1">
      <alignment horizontal="center" vertical="center"/>
    </xf>
    <xf numFmtId="176" fontId="7" fillId="0" borderId="16" xfId="3" applyNumberFormat="1" applyFont="1" applyFill="1" applyBorder="1" applyAlignment="1">
      <alignment horizontal="center" vertical="center"/>
    </xf>
    <xf numFmtId="176" fontId="7" fillId="0" borderId="26" xfId="3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port/cmsfiles/contents/0000591/591616/m8.xlsx" TargetMode="External"/><Relationship Id="rId13" Type="http://schemas.openxmlformats.org/officeDocument/2006/relationships/hyperlink" Target="https://www.city.osaka.lg.jp/port/cmsfiles/contents/0000591/591616/m13.xlsx" TargetMode="External"/><Relationship Id="rId18" Type="http://schemas.openxmlformats.org/officeDocument/2006/relationships/hyperlink" Target="https://www.city.osaka.lg.jp/port/cmsfiles/contents/0000591/591616/m18.xlsx" TargetMode="External"/><Relationship Id="rId26" Type="http://schemas.openxmlformats.org/officeDocument/2006/relationships/hyperlink" Target="https://www.city.osaka.lg.jp/port/cmsfiles/contents/0000591/591616/m26.xlsx" TargetMode="External"/><Relationship Id="rId3" Type="http://schemas.openxmlformats.org/officeDocument/2006/relationships/hyperlink" Target="https://www.city.osaka.lg.jp/port/cmsfiles/contents/0000591/591616/m3.xlsx" TargetMode="External"/><Relationship Id="rId21" Type="http://schemas.openxmlformats.org/officeDocument/2006/relationships/hyperlink" Target="https://www.city.osaka.lg.jp/port/cmsfiles/contents/0000591/591616/m21.xlsx" TargetMode="External"/><Relationship Id="rId34" Type="http://schemas.openxmlformats.org/officeDocument/2006/relationships/hyperlink" Target="https://www.city.osaka.lg.jp/port/cmsfiles/contents/0000591/591616/m34.xlsx" TargetMode="External"/><Relationship Id="rId7" Type="http://schemas.openxmlformats.org/officeDocument/2006/relationships/hyperlink" Target="https://www.city.osaka.lg.jp/port/cmsfiles/contents/0000591/591616/m7.xlsx" TargetMode="External"/><Relationship Id="rId12" Type="http://schemas.openxmlformats.org/officeDocument/2006/relationships/hyperlink" Target="https://www.city.osaka.lg.jp/port/cmsfiles/contents/0000591/591616/m12.xlsx" TargetMode="External"/><Relationship Id="rId17" Type="http://schemas.openxmlformats.org/officeDocument/2006/relationships/hyperlink" Target="https://www.city.osaka.lg.jp/port/cmsfiles/contents/0000591/591616/m17.xlsx" TargetMode="External"/><Relationship Id="rId25" Type="http://schemas.openxmlformats.org/officeDocument/2006/relationships/hyperlink" Target="https://www.city.osaka.lg.jp/port/cmsfiles/contents/0000591/591616/m25.xlsx" TargetMode="External"/><Relationship Id="rId33" Type="http://schemas.openxmlformats.org/officeDocument/2006/relationships/hyperlink" Target="https://www.city.osaka.lg.jp/port/cmsfiles/contents/0000591/591616/m33.xlsx" TargetMode="External"/><Relationship Id="rId2" Type="http://schemas.openxmlformats.org/officeDocument/2006/relationships/hyperlink" Target="https://www.city.osaka.lg.jp/port/cmsfiles/contents/0000591/591616/m2.xlsx" TargetMode="External"/><Relationship Id="rId16" Type="http://schemas.openxmlformats.org/officeDocument/2006/relationships/hyperlink" Target="https://www.city.osaka.lg.jp/port/cmsfiles/contents/0000591/591616/m16.xlsx" TargetMode="External"/><Relationship Id="rId20" Type="http://schemas.openxmlformats.org/officeDocument/2006/relationships/hyperlink" Target="https://www.city.osaka.lg.jp/port/cmsfiles/contents/0000591/591616/m20.xlsx" TargetMode="External"/><Relationship Id="rId29" Type="http://schemas.openxmlformats.org/officeDocument/2006/relationships/hyperlink" Target="https://www.city.osaka.lg.jp/port/cmsfiles/contents/0000591/591616/m29.xlsx" TargetMode="External"/><Relationship Id="rId1" Type="http://schemas.openxmlformats.org/officeDocument/2006/relationships/hyperlink" Target="https://www.city.osaka.lg.jp/port/cmsfiles/contents/0000591/591616/m1.xlsx" TargetMode="External"/><Relationship Id="rId6" Type="http://schemas.openxmlformats.org/officeDocument/2006/relationships/hyperlink" Target="https://www.city.osaka.lg.jp/port/cmsfiles/contents/0000591/591616/m6.xlsx" TargetMode="External"/><Relationship Id="rId11" Type="http://schemas.openxmlformats.org/officeDocument/2006/relationships/hyperlink" Target="https://www.city.osaka.lg.jp/port/cmsfiles/contents/0000591/591616/m11.xlsx" TargetMode="External"/><Relationship Id="rId24" Type="http://schemas.openxmlformats.org/officeDocument/2006/relationships/hyperlink" Target="https://www.city.osaka.lg.jp/port/cmsfiles/contents/0000591/591616/m24.xlsx" TargetMode="External"/><Relationship Id="rId32" Type="http://schemas.openxmlformats.org/officeDocument/2006/relationships/hyperlink" Target="https://www.city.osaka.lg.jp/port/cmsfiles/contents/0000591/591616/m32.xlsx" TargetMode="External"/><Relationship Id="rId5" Type="http://schemas.openxmlformats.org/officeDocument/2006/relationships/hyperlink" Target="https://www.city.osaka.lg.jp/port/cmsfiles/contents/0000591/591616/m5.xlsx" TargetMode="External"/><Relationship Id="rId15" Type="http://schemas.openxmlformats.org/officeDocument/2006/relationships/hyperlink" Target="https://www.city.osaka.lg.jp/port/cmsfiles/contents/0000591/591616/m15.xlsx" TargetMode="External"/><Relationship Id="rId23" Type="http://schemas.openxmlformats.org/officeDocument/2006/relationships/hyperlink" Target="https://www.city.osaka.lg.jp/port/cmsfiles/contents/0000591/591616/m23.xlsx" TargetMode="External"/><Relationship Id="rId28" Type="http://schemas.openxmlformats.org/officeDocument/2006/relationships/hyperlink" Target="https://www.city.osaka.lg.jp/port/cmsfiles/contents/0000591/591616/m28.xls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port/cmsfiles/contents/0000591/591616/m10.xlsx" TargetMode="External"/><Relationship Id="rId19" Type="http://schemas.openxmlformats.org/officeDocument/2006/relationships/hyperlink" Target="https://www.city.osaka.lg.jp/port/cmsfiles/contents/0000591/591616/m19.xlsx" TargetMode="External"/><Relationship Id="rId31" Type="http://schemas.openxmlformats.org/officeDocument/2006/relationships/hyperlink" Target="https://www.city.osaka.lg.jp/port/cmsfiles/contents/0000591/591616/m31.xlsx" TargetMode="External"/><Relationship Id="rId4" Type="http://schemas.openxmlformats.org/officeDocument/2006/relationships/hyperlink" Target="https://www.city.osaka.lg.jp/port/cmsfiles/contents/0000591/591616/m4.xlsx" TargetMode="External"/><Relationship Id="rId9" Type="http://schemas.openxmlformats.org/officeDocument/2006/relationships/hyperlink" Target="https://www.city.osaka.lg.jp/port/cmsfiles/contents/0000591/591616/m9.xlsx" TargetMode="External"/><Relationship Id="rId14" Type="http://schemas.openxmlformats.org/officeDocument/2006/relationships/hyperlink" Target="https://www.city.osaka.lg.jp/port/cmsfiles/contents/0000591/591616/m14.xlsx" TargetMode="External"/><Relationship Id="rId22" Type="http://schemas.openxmlformats.org/officeDocument/2006/relationships/hyperlink" Target="https://www.city.osaka.lg.jp/port/cmsfiles/contents/0000591/591616/m22.xlsx" TargetMode="External"/><Relationship Id="rId27" Type="http://schemas.openxmlformats.org/officeDocument/2006/relationships/hyperlink" Target="https://www.city.osaka.lg.jp/port/cmsfiles/contents/0000591/591616/m27.xlsx" TargetMode="External"/><Relationship Id="rId30" Type="http://schemas.openxmlformats.org/officeDocument/2006/relationships/hyperlink" Target="https://www.city.osaka.lg.jp/port/cmsfiles/contents/0000591/591616/m30.xlsx" TargetMode="External"/><Relationship Id="rId35" Type="http://schemas.openxmlformats.org/officeDocument/2006/relationships/hyperlink" Target="https://www.city.osaka.lg.jp/port/cmsfiles/contents/0000591/591616/m3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7"/>
  <sheetViews>
    <sheetView tabSelected="1" view="pageBreakPreview" zoomScaleNormal="100" zoomScaleSheetLayoutView="100" workbookViewId="0">
      <selection activeCell="E104" sqref="E104:E105"/>
    </sheetView>
  </sheetViews>
  <sheetFormatPr defaultColWidth="8.625" defaultRowHeight="18" customHeight="1"/>
  <cols>
    <col min="1" max="1" width="3.75" style="16" customWidth="1"/>
    <col min="2" max="2" width="6.625" style="16" bestFit="1" customWidth="1"/>
    <col min="3" max="3" width="24.875" style="16" customWidth="1"/>
    <col min="4" max="4" width="17.5" style="16" customWidth="1"/>
    <col min="5" max="5" width="12.5" style="16" customWidth="1"/>
    <col min="6" max="7" width="12.5" style="17" customWidth="1"/>
    <col min="8" max="8" width="6.25" style="19" customWidth="1"/>
    <col min="9" max="9" width="9.375" style="19" customWidth="1"/>
    <col min="10" max="10" width="3.25" style="19" bestFit="1" customWidth="1"/>
    <col min="11" max="11" width="7.375" style="19" bestFit="1" customWidth="1"/>
    <col min="12" max="12" width="2.875" style="19" customWidth="1"/>
    <col min="13" max="221" width="8.625" style="19" customWidth="1"/>
    <col min="222" max="16384" width="8.625" style="19"/>
  </cols>
  <sheetData>
    <row r="1" spans="1:10" ht="17.25" customHeight="1">
      <c r="G1" s="18"/>
    </row>
    <row r="2" spans="1:10" ht="17.25" customHeight="1">
      <c r="A2" s="20"/>
      <c r="B2" s="20"/>
      <c r="G2" s="21"/>
      <c r="I2" s="22"/>
    </row>
    <row r="3" spans="1:10" ht="17.25" customHeight="1">
      <c r="A3" s="20"/>
      <c r="B3" s="20"/>
      <c r="G3" s="23"/>
      <c r="I3" s="22"/>
    </row>
    <row r="4" spans="1:10" ht="17.25" customHeight="1">
      <c r="G4" s="21"/>
    </row>
    <row r="5" spans="1:10" ht="18" customHeight="1">
      <c r="A5" s="20" t="s">
        <v>12</v>
      </c>
      <c r="B5" s="20"/>
      <c r="G5" s="16"/>
      <c r="H5" s="24"/>
      <c r="I5" s="24"/>
    </row>
    <row r="6" spans="1:10" ht="15" customHeight="1">
      <c r="G6" s="16"/>
    </row>
    <row r="7" spans="1:10" ht="18" customHeight="1">
      <c r="A7" s="4" t="s">
        <v>20</v>
      </c>
      <c r="B7" s="25"/>
      <c r="D7" s="19"/>
      <c r="E7" s="19"/>
      <c r="F7" s="25"/>
      <c r="G7" s="25"/>
      <c r="I7" s="12" t="s">
        <v>19</v>
      </c>
      <c r="J7" s="12"/>
    </row>
    <row r="8" spans="1:10" ht="10.5" customHeight="1">
      <c r="A8" s="19"/>
      <c r="B8" s="19"/>
      <c r="D8" s="19"/>
      <c r="E8" s="19"/>
      <c r="F8" s="25"/>
      <c r="G8" s="25"/>
    </row>
    <row r="9" spans="1:10" ht="27" customHeight="1" thickBot="1">
      <c r="A9" s="19"/>
      <c r="B9" s="19"/>
      <c r="E9" s="73"/>
      <c r="F9" s="73"/>
      <c r="G9" s="26"/>
      <c r="I9" s="27" t="s">
        <v>0</v>
      </c>
    </row>
    <row r="10" spans="1:10" ht="15" customHeight="1">
      <c r="A10" s="28" t="s">
        <v>1</v>
      </c>
      <c r="B10" s="29" t="s">
        <v>8</v>
      </c>
      <c r="C10" s="74" t="s">
        <v>7</v>
      </c>
      <c r="D10" s="76" t="s">
        <v>9</v>
      </c>
      <c r="E10" s="14" t="s">
        <v>17</v>
      </c>
      <c r="F10" s="6" t="s">
        <v>18</v>
      </c>
      <c r="G10" s="30" t="s">
        <v>5</v>
      </c>
      <c r="H10" s="77" t="s">
        <v>2</v>
      </c>
      <c r="I10" s="78"/>
    </row>
    <row r="11" spans="1:10" ht="15" customHeight="1">
      <c r="A11" s="31" t="s">
        <v>3</v>
      </c>
      <c r="B11" s="32" t="s">
        <v>13</v>
      </c>
      <c r="C11" s="75"/>
      <c r="D11" s="75"/>
      <c r="E11" s="15" t="s">
        <v>10</v>
      </c>
      <c r="F11" s="15" t="s">
        <v>11</v>
      </c>
      <c r="G11" s="33" t="s">
        <v>6</v>
      </c>
      <c r="H11" s="79"/>
      <c r="I11" s="80"/>
    </row>
    <row r="12" spans="1:10" ht="15" customHeight="1">
      <c r="A12" s="88" t="s">
        <v>16</v>
      </c>
      <c r="B12" s="89"/>
      <c r="C12" s="89"/>
      <c r="D12" s="89"/>
      <c r="E12" s="89"/>
      <c r="F12" s="89"/>
      <c r="G12" s="89"/>
      <c r="H12" s="89"/>
      <c r="I12" s="90"/>
    </row>
    <row r="13" spans="1:10" ht="15" customHeight="1">
      <c r="A13" s="91"/>
      <c r="B13" s="92"/>
      <c r="C13" s="92"/>
      <c r="D13" s="92"/>
      <c r="E13" s="92"/>
      <c r="F13" s="92"/>
      <c r="G13" s="92"/>
      <c r="H13" s="92"/>
      <c r="I13" s="93"/>
    </row>
    <row r="14" spans="1:10" ht="15" customHeight="1">
      <c r="A14" s="81">
        <v>1</v>
      </c>
      <c r="B14" s="83" t="s">
        <v>15</v>
      </c>
      <c r="C14" s="59" t="s">
        <v>23</v>
      </c>
      <c r="D14" s="61" t="s">
        <v>29</v>
      </c>
      <c r="E14" s="63">
        <v>56846</v>
      </c>
      <c r="F14" s="63">
        <v>61850</v>
      </c>
      <c r="G14" s="63">
        <f>+F14-E14</f>
        <v>5004</v>
      </c>
      <c r="H14" s="65" t="s">
        <v>4</v>
      </c>
      <c r="I14" s="34"/>
    </row>
    <row r="15" spans="1:10" ht="15" customHeight="1">
      <c r="A15" s="82"/>
      <c r="B15" s="84"/>
      <c r="C15" s="60"/>
      <c r="D15" s="62"/>
      <c r="E15" s="64"/>
      <c r="F15" s="64"/>
      <c r="G15" s="64">
        <f t="shared" ref="G15:G111" si="0">+F15-E15</f>
        <v>0</v>
      </c>
      <c r="H15" s="66"/>
      <c r="I15" s="35"/>
    </row>
    <row r="16" spans="1:10" ht="15" customHeight="1">
      <c r="A16" s="81">
        <v>2</v>
      </c>
      <c r="B16" s="83" t="s">
        <v>14</v>
      </c>
      <c r="C16" s="59" t="s">
        <v>24</v>
      </c>
      <c r="D16" s="61" t="s">
        <v>29</v>
      </c>
      <c r="E16" s="63">
        <v>1668374</v>
      </c>
      <c r="F16" s="63">
        <v>1422720</v>
      </c>
      <c r="G16" s="63">
        <f t="shared" si="0"/>
        <v>-245654</v>
      </c>
      <c r="H16" s="65" t="s">
        <v>4</v>
      </c>
      <c r="I16" s="34"/>
    </row>
    <row r="17" spans="1:9" ht="15" customHeight="1">
      <c r="A17" s="82"/>
      <c r="B17" s="84"/>
      <c r="C17" s="60"/>
      <c r="D17" s="62"/>
      <c r="E17" s="64"/>
      <c r="F17" s="64"/>
      <c r="G17" s="64">
        <f t="shared" si="0"/>
        <v>0</v>
      </c>
      <c r="H17" s="66"/>
      <c r="I17" s="35"/>
    </row>
    <row r="18" spans="1:9" ht="15" customHeight="1">
      <c r="A18" s="81">
        <v>3</v>
      </c>
      <c r="B18" s="83" t="s">
        <v>15</v>
      </c>
      <c r="C18" s="59" t="s">
        <v>25</v>
      </c>
      <c r="D18" s="61" t="s">
        <v>31</v>
      </c>
      <c r="E18" s="63">
        <v>393612</v>
      </c>
      <c r="F18" s="63">
        <v>327745</v>
      </c>
      <c r="G18" s="63">
        <f t="shared" si="0"/>
        <v>-65867</v>
      </c>
      <c r="H18" s="65" t="s">
        <v>4</v>
      </c>
      <c r="I18" s="34"/>
    </row>
    <row r="19" spans="1:9" ht="15" customHeight="1">
      <c r="A19" s="82"/>
      <c r="B19" s="84"/>
      <c r="C19" s="60"/>
      <c r="D19" s="62"/>
      <c r="E19" s="64"/>
      <c r="F19" s="64"/>
      <c r="G19" s="64">
        <f t="shared" si="0"/>
        <v>0</v>
      </c>
      <c r="H19" s="66"/>
      <c r="I19" s="35"/>
    </row>
    <row r="20" spans="1:9" ht="15" customHeight="1">
      <c r="A20" s="81">
        <v>4</v>
      </c>
      <c r="B20" s="83" t="s">
        <v>15</v>
      </c>
      <c r="C20" s="59" t="s">
        <v>26</v>
      </c>
      <c r="D20" s="61" t="s">
        <v>31</v>
      </c>
      <c r="E20" s="63">
        <v>2000</v>
      </c>
      <c r="F20" s="63">
        <v>10</v>
      </c>
      <c r="G20" s="63">
        <f t="shared" si="0"/>
        <v>-1990</v>
      </c>
      <c r="H20" s="65" t="s">
        <v>4</v>
      </c>
      <c r="I20" s="34"/>
    </row>
    <row r="21" spans="1:9" ht="15" customHeight="1">
      <c r="A21" s="82"/>
      <c r="B21" s="84"/>
      <c r="C21" s="60"/>
      <c r="D21" s="62"/>
      <c r="E21" s="64"/>
      <c r="F21" s="64"/>
      <c r="G21" s="64">
        <f t="shared" si="0"/>
        <v>0</v>
      </c>
      <c r="H21" s="66"/>
      <c r="I21" s="35"/>
    </row>
    <row r="22" spans="1:9" ht="15" customHeight="1">
      <c r="A22" s="81">
        <v>5</v>
      </c>
      <c r="B22" s="83" t="s">
        <v>15</v>
      </c>
      <c r="C22" s="59" t="s">
        <v>27</v>
      </c>
      <c r="D22" s="61" t="s">
        <v>31</v>
      </c>
      <c r="E22" s="63">
        <v>16983</v>
      </c>
      <c r="F22" s="63">
        <v>17803</v>
      </c>
      <c r="G22" s="63">
        <f t="shared" ref="G22:G23" si="1">+F22-E22</f>
        <v>820</v>
      </c>
      <c r="H22" s="65" t="s">
        <v>4</v>
      </c>
      <c r="I22" s="34"/>
    </row>
    <row r="23" spans="1:9" ht="15" customHeight="1">
      <c r="A23" s="82"/>
      <c r="B23" s="84"/>
      <c r="C23" s="60"/>
      <c r="D23" s="62"/>
      <c r="E23" s="64"/>
      <c r="F23" s="64"/>
      <c r="G23" s="64">
        <f t="shared" si="1"/>
        <v>0</v>
      </c>
      <c r="H23" s="66"/>
      <c r="I23" s="35"/>
    </row>
    <row r="24" spans="1:9" ht="15" customHeight="1">
      <c r="A24" s="81">
        <v>6</v>
      </c>
      <c r="B24" s="83" t="s">
        <v>15</v>
      </c>
      <c r="C24" s="59" t="s">
        <v>28</v>
      </c>
      <c r="D24" s="61" t="s">
        <v>31</v>
      </c>
      <c r="E24" s="63">
        <v>11161</v>
      </c>
      <c r="F24" s="63">
        <v>8633</v>
      </c>
      <c r="G24" s="63">
        <f t="shared" ref="G24" si="2">+F24-E24</f>
        <v>-2528</v>
      </c>
      <c r="H24" s="65"/>
      <c r="I24" s="7"/>
    </row>
    <row r="25" spans="1:9" ht="15" customHeight="1">
      <c r="A25" s="82"/>
      <c r="B25" s="84"/>
      <c r="C25" s="60"/>
      <c r="D25" s="62"/>
      <c r="E25" s="64"/>
      <c r="F25" s="64"/>
      <c r="G25" s="64">
        <f t="shared" si="0"/>
        <v>0</v>
      </c>
      <c r="H25" s="66"/>
      <c r="I25" s="8"/>
    </row>
    <row r="26" spans="1:9" ht="15" customHeight="1">
      <c r="A26" s="67" t="s">
        <v>21</v>
      </c>
      <c r="B26" s="68"/>
      <c r="C26" s="68"/>
      <c r="D26" s="69"/>
      <c r="E26" s="63">
        <f>SUM(E14:E25)</f>
        <v>2148976</v>
      </c>
      <c r="F26" s="63">
        <f>SUM(F14:F25)</f>
        <v>1838761</v>
      </c>
      <c r="G26" s="63">
        <f t="shared" si="0"/>
        <v>-310215</v>
      </c>
      <c r="H26" s="65"/>
      <c r="I26" s="34"/>
    </row>
    <row r="27" spans="1:9" ht="15" customHeight="1">
      <c r="A27" s="70"/>
      <c r="B27" s="71"/>
      <c r="C27" s="71"/>
      <c r="D27" s="72"/>
      <c r="E27" s="64"/>
      <c r="F27" s="64"/>
      <c r="G27" s="64">
        <f t="shared" si="0"/>
        <v>0</v>
      </c>
      <c r="H27" s="66"/>
      <c r="I27" s="9"/>
    </row>
    <row r="28" spans="1:9" ht="15" customHeight="1">
      <c r="A28" s="55">
        <v>7</v>
      </c>
      <c r="B28" s="57" t="s">
        <v>22</v>
      </c>
      <c r="C28" s="59" t="s">
        <v>32</v>
      </c>
      <c r="D28" s="61" t="s">
        <v>30</v>
      </c>
      <c r="E28" s="63">
        <v>58105</v>
      </c>
      <c r="F28" s="63">
        <v>66580</v>
      </c>
      <c r="G28" s="63">
        <f t="shared" si="0"/>
        <v>8475</v>
      </c>
      <c r="H28" s="65"/>
      <c r="I28" s="7"/>
    </row>
    <row r="29" spans="1:9" ht="15" customHeight="1">
      <c r="A29" s="56"/>
      <c r="B29" s="58"/>
      <c r="C29" s="60"/>
      <c r="D29" s="62"/>
      <c r="E29" s="64"/>
      <c r="F29" s="64"/>
      <c r="G29" s="64">
        <f t="shared" si="0"/>
        <v>0</v>
      </c>
      <c r="H29" s="66"/>
      <c r="I29" s="8"/>
    </row>
    <row r="30" spans="1:9" ht="15" customHeight="1">
      <c r="A30" s="55">
        <v>8</v>
      </c>
      <c r="B30" s="57" t="s">
        <v>22</v>
      </c>
      <c r="C30" s="59" t="s">
        <v>34</v>
      </c>
      <c r="D30" s="61" t="s">
        <v>30</v>
      </c>
      <c r="E30" s="63">
        <v>103203</v>
      </c>
      <c r="F30" s="63">
        <v>142660</v>
      </c>
      <c r="G30" s="63">
        <f t="shared" si="0"/>
        <v>39457</v>
      </c>
      <c r="H30" s="65" t="s">
        <v>4</v>
      </c>
      <c r="I30" s="34"/>
    </row>
    <row r="31" spans="1:9" ht="15" customHeight="1">
      <c r="A31" s="56"/>
      <c r="B31" s="58"/>
      <c r="C31" s="60"/>
      <c r="D31" s="62"/>
      <c r="E31" s="64"/>
      <c r="F31" s="64"/>
      <c r="G31" s="64">
        <f t="shared" si="0"/>
        <v>0</v>
      </c>
      <c r="H31" s="66"/>
      <c r="I31" s="35"/>
    </row>
    <row r="32" spans="1:9" ht="15" customHeight="1">
      <c r="A32" s="55">
        <v>9</v>
      </c>
      <c r="B32" s="57" t="s">
        <v>22</v>
      </c>
      <c r="C32" s="59" t="s">
        <v>35</v>
      </c>
      <c r="D32" s="61" t="s">
        <v>30</v>
      </c>
      <c r="E32" s="63">
        <v>2915</v>
      </c>
      <c r="F32" s="63">
        <v>4780</v>
      </c>
      <c r="G32" s="63">
        <f t="shared" si="0"/>
        <v>1865</v>
      </c>
      <c r="H32" s="65"/>
      <c r="I32" s="34"/>
    </row>
    <row r="33" spans="1:9" ht="15" customHeight="1">
      <c r="A33" s="56"/>
      <c r="B33" s="58"/>
      <c r="C33" s="60"/>
      <c r="D33" s="62"/>
      <c r="E33" s="64"/>
      <c r="F33" s="64"/>
      <c r="G33" s="64">
        <f t="shared" si="0"/>
        <v>0</v>
      </c>
      <c r="H33" s="66"/>
      <c r="I33" s="35"/>
    </row>
    <row r="34" spans="1:9" ht="15" customHeight="1">
      <c r="A34" s="55">
        <v>10</v>
      </c>
      <c r="B34" s="57" t="s">
        <v>22</v>
      </c>
      <c r="C34" s="59" t="s">
        <v>33</v>
      </c>
      <c r="D34" s="61" t="s">
        <v>30</v>
      </c>
      <c r="E34" s="63">
        <v>6</v>
      </c>
      <c r="F34" s="63">
        <v>0</v>
      </c>
      <c r="G34" s="63">
        <f t="shared" ref="G34:G35" si="3">+F34-E34</f>
        <v>-6</v>
      </c>
      <c r="H34" s="65" t="s">
        <v>4</v>
      </c>
      <c r="I34" s="34"/>
    </row>
    <row r="35" spans="1:9" ht="15" customHeight="1">
      <c r="A35" s="56"/>
      <c r="B35" s="58"/>
      <c r="C35" s="60"/>
      <c r="D35" s="62"/>
      <c r="E35" s="64"/>
      <c r="F35" s="64"/>
      <c r="G35" s="64">
        <f t="shared" si="3"/>
        <v>0</v>
      </c>
      <c r="H35" s="66"/>
      <c r="I35" s="35"/>
    </row>
    <row r="36" spans="1:9" ht="15" customHeight="1">
      <c r="A36" s="67" t="s">
        <v>36</v>
      </c>
      <c r="B36" s="68"/>
      <c r="C36" s="68"/>
      <c r="D36" s="69"/>
      <c r="E36" s="63">
        <f>SUM(E28:E35)</f>
        <v>164229</v>
      </c>
      <c r="F36" s="63">
        <f>SUM(F28:F35)</f>
        <v>214020</v>
      </c>
      <c r="G36" s="63">
        <f t="shared" si="0"/>
        <v>49791</v>
      </c>
      <c r="H36" s="65" t="s">
        <v>4</v>
      </c>
      <c r="I36" s="50"/>
    </row>
    <row r="37" spans="1:9" ht="15" customHeight="1">
      <c r="A37" s="70"/>
      <c r="B37" s="71"/>
      <c r="C37" s="71"/>
      <c r="D37" s="72"/>
      <c r="E37" s="64"/>
      <c r="F37" s="64"/>
      <c r="G37" s="64">
        <f t="shared" si="0"/>
        <v>0</v>
      </c>
      <c r="H37" s="66"/>
      <c r="I37" s="51"/>
    </row>
    <row r="38" spans="1:9" ht="15" customHeight="1">
      <c r="A38" s="55">
        <v>11</v>
      </c>
      <c r="B38" s="57" t="s">
        <v>37</v>
      </c>
      <c r="C38" s="85" t="s">
        <v>38</v>
      </c>
      <c r="D38" s="61" t="s">
        <v>30</v>
      </c>
      <c r="E38" s="63">
        <v>1000</v>
      </c>
      <c r="F38" s="63">
        <v>1000</v>
      </c>
      <c r="G38" s="63">
        <f t="shared" si="0"/>
        <v>0</v>
      </c>
      <c r="H38" s="65"/>
      <c r="I38" s="50"/>
    </row>
    <row r="39" spans="1:9" ht="15" customHeight="1">
      <c r="A39" s="56"/>
      <c r="B39" s="58"/>
      <c r="C39" s="85"/>
      <c r="D39" s="62"/>
      <c r="E39" s="64"/>
      <c r="F39" s="64"/>
      <c r="G39" s="64">
        <f t="shared" si="0"/>
        <v>0</v>
      </c>
      <c r="H39" s="66"/>
      <c r="I39" s="51"/>
    </row>
    <row r="40" spans="1:9" ht="15" customHeight="1">
      <c r="A40" s="67" t="s">
        <v>39</v>
      </c>
      <c r="B40" s="68"/>
      <c r="C40" s="68"/>
      <c r="D40" s="69"/>
      <c r="E40" s="63">
        <f>SUM(E38)</f>
        <v>1000</v>
      </c>
      <c r="F40" s="63">
        <f>SUM(F38)</f>
        <v>1000</v>
      </c>
      <c r="G40" s="63">
        <f t="shared" si="0"/>
        <v>0</v>
      </c>
      <c r="H40" s="65" t="s">
        <v>4</v>
      </c>
      <c r="I40" s="34"/>
    </row>
    <row r="41" spans="1:9" ht="15" customHeight="1">
      <c r="A41" s="70"/>
      <c r="B41" s="71"/>
      <c r="C41" s="71"/>
      <c r="D41" s="72"/>
      <c r="E41" s="64"/>
      <c r="F41" s="64"/>
      <c r="G41" s="64">
        <f t="shared" si="0"/>
        <v>0</v>
      </c>
      <c r="H41" s="66"/>
      <c r="I41" s="35"/>
    </row>
    <row r="42" spans="1:9" ht="15" customHeight="1">
      <c r="A42" s="55">
        <v>12</v>
      </c>
      <c r="B42" s="57" t="s">
        <v>40</v>
      </c>
      <c r="C42" s="59" t="s">
        <v>41</v>
      </c>
      <c r="D42" s="61" t="s">
        <v>30</v>
      </c>
      <c r="E42" s="63">
        <v>4241935</v>
      </c>
      <c r="F42" s="63">
        <v>5611760</v>
      </c>
      <c r="G42" s="63">
        <f t="shared" si="0"/>
        <v>1369825</v>
      </c>
      <c r="H42" s="65"/>
      <c r="I42" s="34"/>
    </row>
    <row r="43" spans="1:9" ht="15" customHeight="1">
      <c r="A43" s="56"/>
      <c r="B43" s="58"/>
      <c r="C43" s="60"/>
      <c r="D43" s="62"/>
      <c r="E43" s="64"/>
      <c r="F43" s="64"/>
      <c r="G43" s="64">
        <f t="shared" si="0"/>
        <v>0</v>
      </c>
      <c r="H43" s="66"/>
      <c r="I43" s="35"/>
    </row>
    <row r="44" spans="1:9" ht="15" customHeight="1">
      <c r="A44" s="55">
        <v>13</v>
      </c>
      <c r="B44" s="57" t="s">
        <v>40</v>
      </c>
      <c r="C44" s="59" t="s">
        <v>42</v>
      </c>
      <c r="D44" s="61" t="s">
        <v>43</v>
      </c>
      <c r="E44" s="63">
        <v>296842</v>
      </c>
      <c r="F44" s="63">
        <v>703696</v>
      </c>
      <c r="G44" s="63">
        <f t="shared" si="0"/>
        <v>406854</v>
      </c>
      <c r="H44" s="65"/>
      <c r="I44" s="52"/>
    </row>
    <row r="45" spans="1:9" ht="15" customHeight="1">
      <c r="A45" s="56"/>
      <c r="B45" s="58"/>
      <c r="C45" s="60"/>
      <c r="D45" s="62"/>
      <c r="E45" s="64"/>
      <c r="F45" s="64"/>
      <c r="G45" s="64">
        <f t="shared" si="0"/>
        <v>0</v>
      </c>
      <c r="H45" s="66"/>
      <c r="I45" s="53"/>
    </row>
    <row r="46" spans="1:9" ht="15" customHeight="1">
      <c r="A46" s="55">
        <v>14</v>
      </c>
      <c r="B46" s="57" t="s">
        <v>40</v>
      </c>
      <c r="C46" s="59" t="s">
        <v>44</v>
      </c>
      <c r="D46" s="61" t="s">
        <v>45</v>
      </c>
      <c r="E46" s="63">
        <v>438481</v>
      </c>
      <c r="F46" s="63">
        <v>595012</v>
      </c>
      <c r="G46" s="63">
        <f t="shared" si="0"/>
        <v>156531</v>
      </c>
      <c r="H46" s="65" t="s">
        <v>4</v>
      </c>
      <c r="I46" s="34"/>
    </row>
    <row r="47" spans="1:9" ht="15" customHeight="1">
      <c r="A47" s="56"/>
      <c r="B47" s="58"/>
      <c r="C47" s="60"/>
      <c r="D47" s="62"/>
      <c r="E47" s="64"/>
      <c r="F47" s="64"/>
      <c r="G47" s="64">
        <f t="shared" si="0"/>
        <v>0</v>
      </c>
      <c r="H47" s="66"/>
      <c r="I47" s="35"/>
    </row>
    <row r="48" spans="1:9" ht="15" customHeight="1">
      <c r="A48" s="55">
        <v>15</v>
      </c>
      <c r="B48" s="57" t="s">
        <v>40</v>
      </c>
      <c r="C48" s="59" t="s">
        <v>46</v>
      </c>
      <c r="D48" s="61" t="s">
        <v>47</v>
      </c>
      <c r="E48" s="63">
        <v>23556</v>
      </c>
      <c r="F48" s="63">
        <v>22100</v>
      </c>
      <c r="G48" s="63">
        <f t="shared" si="0"/>
        <v>-1456</v>
      </c>
      <c r="H48" s="65" t="s">
        <v>4</v>
      </c>
      <c r="I48" s="34"/>
    </row>
    <row r="49" spans="1:9" ht="15" customHeight="1">
      <c r="A49" s="56"/>
      <c r="B49" s="58"/>
      <c r="C49" s="60"/>
      <c r="D49" s="62"/>
      <c r="E49" s="64"/>
      <c r="F49" s="64"/>
      <c r="G49" s="64">
        <f t="shared" si="0"/>
        <v>0</v>
      </c>
      <c r="H49" s="66"/>
      <c r="I49" s="35"/>
    </row>
    <row r="50" spans="1:9" ht="15" customHeight="1">
      <c r="A50" s="55">
        <v>16</v>
      </c>
      <c r="B50" s="57" t="s">
        <v>40</v>
      </c>
      <c r="C50" s="59" t="s">
        <v>48</v>
      </c>
      <c r="D50" s="61" t="s">
        <v>49</v>
      </c>
      <c r="E50" s="63">
        <v>694866</v>
      </c>
      <c r="F50" s="63">
        <v>826307</v>
      </c>
      <c r="G50" s="63">
        <f t="shared" si="0"/>
        <v>131441</v>
      </c>
      <c r="H50" s="65"/>
      <c r="I50" s="34"/>
    </row>
    <row r="51" spans="1:9" ht="15" customHeight="1">
      <c r="A51" s="56"/>
      <c r="B51" s="58"/>
      <c r="C51" s="60"/>
      <c r="D51" s="62"/>
      <c r="E51" s="64"/>
      <c r="F51" s="64"/>
      <c r="G51" s="64">
        <f t="shared" si="0"/>
        <v>0</v>
      </c>
      <c r="H51" s="66"/>
      <c r="I51" s="35"/>
    </row>
    <row r="52" spans="1:9" ht="15" customHeight="1">
      <c r="A52" s="55">
        <v>17</v>
      </c>
      <c r="B52" s="57" t="s">
        <v>40</v>
      </c>
      <c r="C52" s="59" t="s">
        <v>50</v>
      </c>
      <c r="D52" s="61" t="s">
        <v>30</v>
      </c>
      <c r="E52" s="63">
        <v>77945</v>
      </c>
      <c r="F52" s="63">
        <v>96369</v>
      </c>
      <c r="G52" s="63">
        <f t="shared" si="0"/>
        <v>18424</v>
      </c>
      <c r="H52" s="65"/>
      <c r="I52" s="34"/>
    </row>
    <row r="53" spans="1:9" ht="15" customHeight="1">
      <c r="A53" s="56"/>
      <c r="B53" s="58"/>
      <c r="C53" s="60"/>
      <c r="D53" s="62"/>
      <c r="E53" s="64"/>
      <c r="F53" s="64"/>
      <c r="G53" s="64">
        <f t="shared" si="0"/>
        <v>0</v>
      </c>
      <c r="H53" s="66"/>
      <c r="I53" s="35"/>
    </row>
    <row r="54" spans="1:9" ht="15" customHeight="1">
      <c r="A54" s="55">
        <v>18</v>
      </c>
      <c r="B54" s="57" t="s">
        <v>40</v>
      </c>
      <c r="C54" s="59" t="s">
        <v>51</v>
      </c>
      <c r="D54" s="61" t="s">
        <v>30</v>
      </c>
      <c r="E54" s="63">
        <v>41436</v>
      </c>
      <c r="F54" s="63">
        <v>46800</v>
      </c>
      <c r="G54" s="63">
        <f t="shared" si="0"/>
        <v>5364</v>
      </c>
      <c r="H54" s="65"/>
      <c r="I54" s="34"/>
    </row>
    <row r="55" spans="1:9" ht="15" customHeight="1">
      <c r="A55" s="56"/>
      <c r="B55" s="58"/>
      <c r="C55" s="60"/>
      <c r="D55" s="62"/>
      <c r="E55" s="64"/>
      <c r="F55" s="64"/>
      <c r="G55" s="64">
        <f t="shared" si="0"/>
        <v>0</v>
      </c>
      <c r="H55" s="66"/>
      <c r="I55" s="35"/>
    </row>
    <row r="56" spans="1:9" ht="15" customHeight="1">
      <c r="A56" s="55">
        <v>19</v>
      </c>
      <c r="B56" s="57" t="s">
        <v>40</v>
      </c>
      <c r="C56" s="59" t="s">
        <v>52</v>
      </c>
      <c r="D56" s="61" t="s">
        <v>30</v>
      </c>
      <c r="E56" s="63">
        <v>47749</v>
      </c>
      <c r="F56" s="63">
        <v>35040</v>
      </c>
      <c r="G56" s="63">
        <f t="shared" ref="G56:G85" si="4">+F56-E56</f>
        <v>-12709</v>
      </c>
      <c r="H56" s="65"/>
      <c r="I56" s="34"/>
    </row>
    <row r="57" spans="1:9" ht="15" customHeight="1">
      <c r="A57" s="56"/>
      <c r="B57" s="58"/>
      <c r="C57" s="60"/>
      <c r="D57" s="62"/>
      <c r="E57" s="64"/>
      <c r="F57" s="64"/>
      <c r="G57" s="64">
        <f t="shared" si="4"/>
        <v>0</v>
      </c>
      <c r="H57" s="66"/>
      <c r="I57" s="35"/>
    </row>
    <row r="58" spans="1:9" ht="15" customHeight="1">
      <c r="A58" s="55">
        <v>20</v>
      </c>
      <c r="B58" s="57" t="s">
        <v>40</v>
      </c>
      <c r="C58" s="59" t="s">
        <v>53</v>
      </c>
      <c r="D58" s="61" t="s">
        <v>30</v>
      </c>
      <c r="E58" s="63">
        <v>0</v>
      </c>
      <c r="F58" s="63">
        <v>378</v>
      </c>
      <c r="G58" s="63">
        <f t="shared" si="4"/>
        <v>378</v>
      </c>
      <c r="H58" s="65"/>
      <c r="I58" s="52"/>
    </row>
    <row r="59" spans="1:9" ht="15" customHeight="1">
      <c r="A59" s="56"/>
      <c r="B59" s="58"/>
      <c r="C59" s="60"/>
      <c r="D59" s="62"/>
      <c r="E59" s="64"/>
      <c r="F59" s="64"/>
      <c r="G59" s="64">
        <f t="shared" si="4"/>
        <v>0</v>
      </c>
      <c r="H59" s="66"/>
      <c r="I59" s="53"/>
    </row>
    <row r="60" spans="1:9" ht="15" customHeight="1">
      <c r="A60" s="67" t="s">
        <v>54</v>
      </c>
      <c r="B60" s="68"/>
      <c r="C60" s="68"/>
      <c r="D60" s="69"/>
      <c r="E60" s="63">
        <f>SUM(E42:E59)</f>
        <v>5862810</v>
      </c>
      <c r="F60" s="63">
        <f>SUM(F42:F59)</f>
        <v>7937462</v>
      </c>
      <c r="G60" s="63">
        <f t="shared" si="4"/>
        <v>2074652</v>
      </c>
      <c r="H60" s="65" t="s">
        <v>4</v>
      </c>
      <c r="I60" s="34"/>
    </row>
    <row r="61" spans="1:9" ht="15" customHeight="1">
      <c r="A61" s="70"/>
      <c r="B61" s="71"/>
      <c r="C61" s="71"/>
      <c r="D61" s="72"/>
      <c r="E61" s="64"/>
      <c r="F61" s="64"/>
      <c r="G61" s="64">
        <f t="shared" si="4"/>
        <v>0</v>
      </c>
      <c r="H61" s="66"/>
      <c r="I61" s="35"/>
    </row>
    <row r="62" spans="1:9" ht="15" customHeight="1">
      <c r="A62" s="55">
        <v>21</v>
      </c>
      <c r="B62" s="57" t="s">
        <v>55</v>
      </c>
      <c r="C62" s="59" t="s">
        <v>56</v>
      </c>
      <c r="D62" s="61" t="s">
        <v>30</v>
      </c>
      <c r="E62" s="63">
        <v>569971</v>
      </c>
      <c r="F62" s="63">
        <v>908490</v>
      </c>
      <c r="G62" s="63">
        <f t="shared" si="4"/>
        <v>338519</v>
      </c>
      <c r="H62" s="65" t="s">
        <v>4</v>
      </c>
      <c r="I62" s="34"/>
    </row>
    <row r="63" spans="1:9" ht="15" customHeight="1">
      <c r="A63" s="56"/>
      <c r="B63" s="58"/>
      <c r="C63" s="60"/>
      <c r="D63" s="62"/>
      <c r="E63" s="64"/>
      <c r="F63" s="64"/>
      <c r="G63" s="64">
        <f t="shared" si="4"/>
        <v>0</v>
      </c>
      <c r="H63" s="66"/>
      <c r="I63" s="35"/>
    </row>
    <row r="64" spans="1:9" ht="15" customHeight="1">
      <c r="A64" s="55">
        <v>22</v>
      </c>
      <c r="B64" s="57" t="s">
        <v>55</v>
      </c>
      <c r="C64" s="59" t="s">
        <v>57</v>
      </c>
      <c r="D64" s="61" t="s">
        <v>30</v>
      </c>
      <c r="E64" s="63">
        <v>278</v>
      </c>
      <c r="F64" s="63">
        <v>37</v>
      </c>
      <c r="G64" s="63">
        <f t="shared" si="4"/>
        <v>-241</v>
      </c>
      <c r="H64" s="65"/>
      <c r="I64" s="34"/>
    </row>
    <row r="65" spans="1:9" ht="15" customHeight="1">
      <c r="A65" s="56"/>
      <c r="B65" s="58"/>
      <c r="C65" s="60"/>
      <c r="D65" s="62"/>
      <c r="E65" s="64"/>
      <c r="F65" s="64"/>
      <c r="G65" s="64">
        <f t="shared" si="4"/>
        <v>0</v>
      </c>
      <c r="H65" s="66"/>
      <c r="I65" s="35"/>
    </row>
    <row r="66" spans="1:9" ht="15" customHeight="1">
      <c r="A66" s="55">
        <v>23</v>
      </c>
      <c r="B66" s="57" t="s">
        <v>55</v>
      </c>
      <c r="C66" s="59" t="s">
        <v>58</v>
      </c>
      <c r="D66" s="61" t="s">
        <v>30</v>
      </c>
      <c r="E66" s="63">
        <v>2079521</v>
      </c>
      <c r="F66" s="63">
        <v>1388963</v>
      </c>
      <c r="G66" s="63">
        <f t="shared" si="4"/>
        <v>-690558</v>
      </c>
      <c r="H66" s="65"/>
      <c r="I66" s="34"/>
    </row>
    <row r="67" spans="1:9" ht="15" customHeight="1">
      <c r="A67" s="56"/>
      <c r="B67" s="58"/>
      <c r="C67" s="60"/>
      <c r="D67" s="62"/>
      <c r="E67" s="64"/>
      <c r="F67" s="64"/>
      <c r="G67" s="64">
        <f t="shared" si="4"/>
        <v>0</v>
      </c>
      <c r="H67" s="66"/>
      <c r="I67" s="35"/>
    </row>
    <row r="68" spans="1:9" ht="15" customHeight="1">
      <c r="A68" s="67" t="s">
        <v>59</v>
      </c>
      <c r="B68" s="68"/>
      <c r="C68" s="68"/>
      <c r="D68" s="69"/>
      <c r="E68" s="63">
        <f>SUM(E62:E67)</f>
        <v>2649770</v>
      </c>
      <c r="F68" s="63">
        <f>SUM(F62:F67)</f>
        <v>2297490</v>
      </c>
      <c r="G68" s="63">
        <f t="shared" si="4"/>
        <v>-352280</v>
      </c>
      <c r="H68" s="65"/>
      <c r="I68" s="34"/>
    </row>
    <row r="69" spans="1:9" ht="15" customHeight="1">
      <c r="A69" s="70"/>
      <c r="B69" s="71"/>
      <c r="C69" s="71"/>
      <c r="D69" s="72"/>
      <c r="E69" s="64"/>
      <c r="F69" s="64"/>
      <c r="G69" s="64">
        <f t="shared" si="4"/>
        <v>0</v>
      </c>
      <c r="H69" s="66"/>
      <c r="I69" s="35"/>
    </row>
    <row r="70" spans="1:9" ht="15" customHeight="1">
      <c r="A70" s="55">
        <v>24</v>
      </c>
      <c r="B70" s="57" t="s">
        <v>60</v>
      </c>
      <c r="C70" s="59" t="s">
        <v>61</v>
      </c>
      <c r="D70" s="61" t="s">
        <v>30</v>
      </c>
      <c r="E70" s="63">
        <v>1000</v>
      </c>
      <c r="F70" s="63">
        <v>1000</v>
      </c>
      <c r="G70" s="63">
        <f t="shared" si="4"/>
        <v>0</v>
      </c>
      <c r="H70" s="65"/>
      <c r="I70" s="34"/>
    </row>
    <row r="71" spans="1:9" ht="15" customHeight="1">
      <c r="A71" s="56"/>
      <c r="B71" s="58"/>
      <c r="C71" s="60"/>
      <c r="D71" s="62"/>
      <c r="E71" s="64"/>
      <c r="F71" s="64"/>
      <c r="G71" s="64">
        <f t="shared" si="4"/>
        <v>0</v>
      </c>
      <c r="H71" s="66"/>
      <c r="I71" s="35"/>
    </row>
    <row r="72" spans="1:9" ht="15" customHeight="1">
      <c r="A72" s="67" t="s">
        <v>62</v>
      </c>
      <c r="B72" s="68"/>
      <c r="C72" s="68"/>
      <c r="D72" s="69"/>
      <c r="E72" s="63">
        <f>SUM(E70)</f>
        <v>1000</v>
      </c>
      <c r="F72" s="63">
        <f>SUM(F70)</f>
        <v>1000</v>
      </c>
      <c r="G72" s="63">
        <f t="shared" si="4"/>
        <v>0</v>
      </c>
      <c r="H72" s="65"/>
      <c r="I72" s="52"/>
    </row>
    <row r="73" spans="1:9" ht="15" customHeight="1">
      <c r="A73" s="70"/>
      <c r="B73" s="71"/>
      <c r="C73" s="71"/>
      <c r="D73" s="72"/>
      <c r="E73" s="64"/>
      <c r="F73" s="64"/>
      <c r="G73" s="64">
        <f t="shared" si="4"/>
        <v>0</v>
      </c>
      <c r="H73" s="66"/>
      <c r="I73" s="53"/>
    </row>
    <row r="74" spans="1:9" ht="15" customHeight="1">
      <c r="A74" s="88" t="s">
        <v>63</v>
      </c>
      <c r="B74" s="89"/>
      <c r="C74" s="89"/>
      <c r="D74" s="89"/>
      <c r="E74" s="89"/>
      <c r="F74" s="89"/>
      <c r="G74" s="89"/>
      <c r="H74" s="89"/>
      <c r="I74" s="90"/>
    </row>
    <row r="75" spans="1:9" ht="15" customHeight="1">
      <c r="A75" s="91"/>
      <c r="B75" s="92"/>
      <c r="C75" s="92"/>
      <c r="D75" s="92"/>
      <c r="E75" s="92"/>
      <c r="F75" s="92"/>
      <c r="G75" s="92"/>
      <c r="H75" s="92"/>
      <c r="I75" s="93"/>
    </row>
    <row r="76" spans="1:9" ht="15" customHeight="1">
      <c r="A76" s="55">
        <v>25</v>
      </c>
      <c r="B76" s="57" t="s">
        <v>64</v>
      </c>
      <c r="C76" s="59" t="s">
        <v>65</v>
      </c>
      <c r="D76" s="61" t="s">
        <v>66</v>
      </c>
      <c r="E76" s="63">
        <v>757093</v>
      </c>
      <c r="F76" s="63">
        <v>1005056</v>
      </c>
      <c r="G76" s="63">
        <f t="shared" si="4"/>
        <v>247963</v>
      </c>
      <c r="H76" s="65" t="s">
        <v>4</v>
      </c>
      <c r="I76" s="34"/>
    </row>
    <row r="77" spans="1:9" ht="15" customHeight="1">
      <c r="A77" s="56"/>
      <c r="B77" s="58"/>
      <c r="C77" s="60"/>
      <c r="D77" s="62"/>
      <c r="E77" s="64"/>
      <c r="F77" s="64"/>
      <c r="G77" s="64">
        <f t="shared" si="4"/>
        <v>0</v>
      </c>
      <c r="H77" s="66"/>
      <c r="I77" s="35"/>
    </row>
    <row r="78" spans="1:9" ht="15" customHeight="1">
      <c r="A78" s="55">
        <v>26</v>
      </c>
      <c r="B78" s="57" t="s">
        <v>64</v>
      </c>
      <c r="C78" s="59" t="s">
        <v>67</v>
      </c>
      <c r="D78" s="61" t="s">
        <v>68</v>
      </c>
      <c r="E78" s="63">
        <v>1830792</v>
      </c>
      <c r="F78" s="63">
        <v>1486986</v>
      </c>
      <c r="G78" s="63">
        <f t="shared" si="4"/>
        <v>-343806</v>
      </c>
      <c r="H78" s="65" t="s">
        <v>4</v>
      </c>
      <c r="I78" s="34"/>
    </row>
    <row r="79" spans="1:9" ht="15" customHeight="1">
      <c r="A79" s="56"/>
      <c r="B79" s="58"/>
      <c r="C79" s="60"/>
      <c r="D79" s="62"/>
      <c r="E79" s="64"/>
      <c r="F79" s="64"/>
      <c r="G79" s="64">
        <f t="shared" si="4"/>
        <v>0</v>
      </c>
      <c r="H79" s="66"/>
      <c r="I79" s="35"/>
    </row>
    <row r="80" spans="1:9" ht="15" customHeight="1">
      <c r="A80" s="67" t="s">
        <v>69</v>
      </c>
      <c r="B80" s="68"/>
      <c r="C80" s="68"/>
      <c r="D80" s="69"/>
      <c r="E80" s="63">
        <f>SUM(E76:E79)</f>
        <v>2587885</v>
      </c>
      <c r="F80" s="63">
        <f>SUM(F76:F79)</f>
        <v>2492042</v>
      </c>
      <c r="G80" s="63">
        <f t="shared" si="4"/>
        <v>-95843</v>
      </c>
      <c r="H80" s="65"/>
      <c r="I80" s="34"/>
    </row>
    <row r="81" spans="1:9" ht="15" customHeight="1">
      <c r="A81" s="70"/>
      <c r="B81" s="71"/>
      <c r="C81" s="71"/>
      <c r="D81" s="72"/>
      <c r="E81" s="64"/>
      <c r="F81" s="64"/>
      <c r="G81" s="64">
        <f t="shared" si="4"/>
        <v>0</v>
      </c>
      <c r="H81" s="66"/>
      <c r="I81" s="35"/>
    </row>
    <row r="82" spans="1:9" ht="15" customHeight="1">
      <c r="A82" s="55">
        <v>27</v>
      </c>
      <c r="B82" s="57" t="s">
        <v>22</v>
      </c>
      <c r="C82" s="59" t="s">
        <v>70</v>
      </c>
      <c r="D82" s="61" t="s">
        <v>30</v>
      </c>
      <c r="E82" s="63">
        <v>886327</v>
      </c>
      <c r="F82" s="63">
        <v>663370</v>
      </c>
      <c r="G82" s="63">
        <f t="shared" si="4"/>
        <v>-222957</v>
      </c>
      <c r="H82" s="65"/>
      <c r="I82" s="34"/>
    </row>
    <row r="83" spans="1:9" ht="15" customHeight="1">
      <c r="A83" s="56"/>
      <c r="B83" s="58"/>
      <c r="C83" s="60"/>
      <c r="D83" s="62"/>
      <c r="E83" s="64"/>
      <c r="F83" s="64"/>
      <c r="G83" s="64">
        <f t="shared" si="4"/>
        <v>0</v>
      </c>
      <c r="H83" s="66"/>
      <c r="I83" s="35"/>
    </row>
    <row r="84" spans="1:9" ht="15" customHeight="1">
      <c r="A84" s="67" t="s">
        <v>71</v>
      </c>
      <c r="B84" s="68"/>
      <c r="C84" s="68"/>
      <c r="D84" s="69"/>
      <c r="E84" s="63">
        <f>SUM(E82)</f>
        <v>886327</v>
      </c>
      <c r="F84" s="63">
        <f>SUM(F82)</f>
        <v>663370</v>
      </c>
      <c r="G84" s="63">
        <f t="shared" si="4"/>
        <v>-222957</v>
      </c>
      <c r="H84" s="65"/>
      <c r="I84" s="34"/>
    </row>
    <row r="85" spans="1:9" ht="15" customHeight="1">
      <c r="A85" s="70"/>
      <c r="B85" s="71"/>
      <c r="C85" s="71"/>
      <c r="D85" s="72"/>
      <c r="E85" s="64"/>
      <c r="F85" s="64"/>
      <c r="G85" s="64">
        <f t="shared" si="4"/>
        <v>0</v>
      </c>
      <c r="H85" s="66"/>
      <c r="I85" s="35"/>
    </row>
    <row r="86" spans="1:9" ht="15" customHeight="1">
      <c r="A86" s="55">
        <v>28</v>
      </c>
      <c r="B86" s="57" t="s">
        <v>40</v>
      </c>
      <c r="C86" s="59" t="s">
        <v>72</v>
      </c>
      <c r="D86" s="61" t="s">
        <v>47</v>
      </c>
      <c r="E86" s="63">
        <v>753754</v>
      </c>
      <c r="F86" s="63">
        <v>357626</v>
      </c>
      <c r="G86" s="63">
        <f t="shared" ref="G86:G99" si="5">+F86-E86</f>
        <v>-396128</v>
      </c>
      <c r="H86" s="65"/>
      <c r="I86" s="34"/>
    </row>
    <row r="87" spans="1:9" ht="15" customHeight="1">
      <c r="A87" s="56"/>
      <c r="B87" s="58"/>
      <c r="C87" s="60"/>
      <c r="D87" s="62"/>
      <c r="E87" s="64"/>
      <c r="F87" s="64"/>
      <c r="G87" s="64">
        <f t="shared" si="5"/>
        <v>0</v>
      </c>
      <c r="H87" s="66"/>
      <c r="I87" s="35"/>
    </row>
    <row r="88" spans="1:9" ht="15" customHeight="1">
      <c r="A88" s="55">
        <v>29</v>
      </c>
      <c r="B88" s="57" t="s">
        <v>40</v>
      </c>
      <c r="C88" s="59" t="s">
        <v>73</v>
      </c>
      <c r="D88" s="61" t="s">
        <v>47</v>
      </c>
      <c r="E88" s="63">
        <v>273695</v>
      </c>
      <c r="F88" s="63">
        <v>452299</v>
      </c>
      <c r="G88" s="63">
        <f t="shared" si="5"/>
        <v>178604</v>
      </c>
      <c r="H88" s="65"/>
      <c r="I88" s="52"/>
    </row>
    <row r="89" spans="1:9" ht="15" customHeight="1">
      <c r="A89" s="56"/>
      <c r="B89" s="58"/>
      <c r="C89" s="60"/>
      <c r="D89" s="62"/>
      <c r="E89" s="64"/>
      <c r="F89" s="64"/>
      <c r="G89" s="64">
        <f t="shared" si="5"/>
        <v>0</v>
      </c>
      <c r="H89" s="66"/>
      <c r="I89" s="53"/>
    </row>
    <row r="90" spans="1:9" ht="15" customHeight="1">
      <c r="A90" s="55">
        <v>30</v>
      </c>
      <c r="B90" s="57" t="s">
        <v>40</v>
      </c>
      <c r="C90" s="59" t="s">
        <v>74</v>
      </c>
      <c r="D90" s="61" t="s">
        <v>47</v>
      </c>
      <c r="E90" s="63">
        <v>500105</v>
      </c>
      <c r="F90" s="63">
        <v>213291</v>
      </c>
      <c r="G90" s="63">
        <f t="shared" si="5"/>
        <v>-286814</v>
      </c>
      <c r="H90" s="65" t="s">
        <v>4</v>
      </c>
      <c r="I90" s="34"/>
    </row>
    <row r="91" spans="1:9" ht="15" customHeight="1">
      <c r="A91" s="56"/>
      <c r="B91" s="58"/>
      <c r="C91" s="60"/>
      <c r="D91" s="62"/>
      <c r="E91" s="64"/>
      <c r="F91" s="64"/>
      <c r="G91" s="64">
        <f t="shared" si="5"/>
        <v>0</v>
      </c>
      <c r="H91" s="66"/>
      <c r="I91" s="35"/>
    </row>
    <row r="92" spans="1:9" ht="15" customHeight="1">
      <c r="A92" s="55">
        <v>31</v>
      </c>
      <c r="B92" s="57" t="s">
        <v>40</v>
      </c>
      <c r="C92" s="59" t="s">
        <v>75</v>
      </c>
      <c r="D92" s="61" t="s">
        <v>76</v>
      </c>
      <c r="E92" s="63">
        <v>5313571</v>
      </c>
      <c r="F92" s="63">
        <v>3222933</v>
      </c>
      <c r="G92" s="63">
        <f t="shared" si="5"/>
        <v>-2090638</v>
      </c>
      <c r="H92" s="65" t="s">
        <v>4</v>
      </c>
      <c r="I92" s="34"/>
    </row>
    <row r="93" spans="1:9" ht="15" customHeight="1">
      <c r="A93" s="56"/>
      <c r="B93" s="58"/>
      <c r="C93" s="60"/>
      <c r="D93" s="62"/>
      <c r="E93" s="64"/>
      <c r="F93" s="64"/>
      <c r="G93" s="64">
        <f t="shared" si="5"/>
        <v>0</v>
      </c>
      <c r="H93" s="66"/>
      <c r="I93" s="35"/>
    </row>
    <row r="94" spans="1:9" ht="41.25" customHeight="1">
      <c r="A94" s="55">
        <v>32</v>
      </c>
      <c r="B94" s="57" t="s">
        <v>40</v>
      </c>
      <c r="C94" s="59" t="s">
        <v>77</v>
      </c>
      <c r="D94" s="61" t="s">
        <v>78</v>
      </c>
      <c r="E94" s="63">
        <v>20499144</v>
      </c>
      <c r="F94" s="63">
        <v>15813545</v>
      </c>
      <c r="G94" s="63">
        <f t="shared" si="5"/>
        <v>-4685599</v>
      </c>
      <c r="H94" s="65"/>
      <c r="I94" s="34"/>
    </row>
    <row r="95" spans="1:9" ht="41.25" customHeight="1">
      <c r="A95" s="56"/>
      <c r="B95" s="58"/>
      <c r="C95" s="60"/>
      <c r="D95" s="62"/>
      <c r="E95" s="64"/>
      <c r="F95" s="64"/>
      <c r="G95" s="64">
        <f t="shared" si="5"/>
        <v>0</v>
      </c>
      <c r="H95" s="66"/>
      <c r="I95" s="35"/>
    </row>
    <row r="96" spans="1:9" ht="15" customHeight="1">
      <c r="A96" s="67" t="s">
        <v>79</v>
      </c>
      <c r="B96" s="68"/>
      <c r="C96" s="68"/>
      <c r="D96" s="69"/>
      <c r="E96" s="63">
        <f>SUM(E86:E95)</f>
        <v>27340269</v>
      </c>
      <c r="F96" s="63">
        <f>SUM(F86:F95)</f>
        <v>20059694</v>
      </c>
      <c r="G96" s="63">
        <f t="shared" si="5"/>
        <v>-7280575</v>
      </c>
      <c r="H96" s="65"/>
      <c r="I96" s="34"/>
    </row>
    <row r="97" spans="1:9" ht="15" customHeight="1">
      <c r="A97" s="70"/>
      <c r="B97" s="71"/>
      <c r="C97" s="71"/>
      <c r="D97" s="72"/>
      <c r="E97" s="64"/>
      <c r="F97" s="64"/>
      <c r="G97" s="64">
        <f t="shared" si="5"/>
        <v>0</v>
      </c>
      <c r="H97" s="66"/>
      <c r="I97" s="35"/>
    </row>
    <row r="98" spans="1:9" ht="15" customHeight="1">
      <c r="A98" s="55">
        <v>33</v>
      </c>
      <c r="B98" s="57" t="s">
        <v>55</v>
      </c>
      <c r="C98" s="59" t="s">
        <v>85</v>
      </c>
      <c r="D98" s="61" t="s">
        <v>30</v>
      </c>
      <c r="E98" s="63">
        <v>4338</v>
      </c>
      <c r="F98" s="63">
        <v>4338</v>
      </c>
      <c r="G98" s="63">
        <f t="shared" si="5"/>
        <v>0</v>
      </c>
      <c r="H98" s="65"/>
      <c r="I98" s="34"/>
    </row>
    <row r="99" spans="1:9" ht="15" customHeight="1">
      <c r="A99" s="56"/>
      <c r="B99" s="58"/>
      <c r="C99" s="60"/>
      <c r="D99" s="62"/>
      <c r="E99" s="64"/>
      <c r="F99" s="64"/>
      <c r="G99" s="64">
        <f t="shared" si="5"/>
        <v>0</v>
      </c>
      <c r="H99" s="66"/>
      <c r="I99" s="35"/>
    </row>
    <row r="100" spans="1:9" ht="15" customHeight="1">
      <c r="A100" s="67" t="s">
        <v>86</v>
      </c>
      <c r="B100" s="68"/>
      <c r="C100" s="68"/>
      <c r="D100" s="69"/>
      <c r="E100" s="63">
        <f>SUM(E98)</f>
        <v>4338</v>
      </c>
      <c r="F100" s="63">
        <f>SUM(F98)</f>
        <v>4338</v>
      </c>
      <c r="G100" s="63">
        <f t="shared" ref="G100:G101" si="6">+F100-E100</f>
        <v>0</v>
      </c>
      <c r="H100" s="65"/>
      <c r="I100" s="34"/>
    </row>
    <row r="101" spans="1:9" ht="15" customHeight="1">
      <c r="A101" s="70"/>
      <c r="B101" s="71"/>
      <c r="C101" s="71"/>
      <c r="D101" s="72"/>
      <c r="E101" s="64"/>
      <c r="F101" s="64"/>
      <c r="G101" s="64">
        <f t="shared" si="6"/>
        <v>0</v>
      </c>
      <c r="H101" s="66"/>
      <c r="I101" s="35"/>
    </row>
    <row r="102" spans="1:9" ht="15" customHeight="1">
      <c r="A102" s="55">
        <v>34</v>
      </c>
      <c r="B102" s="57" t="s">
        <v>60</v>
      </c>
      <c r="C102" s="59" t="s">
        <v>80</v>
      </c>
      <c r="D102" s="61" t="s">
        <v>30</v>
      </c>
      <c r="E102" s="63">
        <v>6552795</v>
      </c>
      <c r="F102" s="63">
        <v>5975295</v>
      </c>
      <c r="G102" s="63">
        <f t="shared" ref="G102:G103" si="7">+F102-E102</f>
        <v>-577500</v>
      </c>
      <c r="H102" s="65"/>
      <c r="I102" s="34"/>
    </row>
    <row r="103" spans="1:9" ht="15" customHeight="1">
      <c r="A103" s="56"/>
      <c r="B103" s="58"/>
      <c r="C103" s="60"/>
      <c r="D103" s="62"/>
      <c r="E103" s="64"/>
      <c r="F103" s="64"/>
      <c r="G103" s="64">
        <f t="shared" si="7"/>
        <v>0</v>
      </c>
      <c r="H103" s="66"/>
      <c r="I103" s="35"/>
    </row>
    <row r="104" spans="1:9" ht="15" customHeight="1">
      <c r="A104" s="67" t="s">
        <v>81</v>
      </c>
      <c r="B104" s="68"/>
      <c r="C104" s="68"/>
      <c r="D104" s="69"/>
      <c r="E104" s="63">
        <f>SUM(E102)</f>
        <v>6552795</v>
      </c>
      <c r="F104" s="63">
        <f>SUM(F102)</f>
        <v>5975295</v>
      </c>
      <c r="G104" s="63">
        <f t="shared" ref="G104:G105" si="8">+F104-E104</f>
        <v>-577500</v>
      </c>
      <c r="H104" s="65"/>
      <c r="I104" s="34"/>
    </row>
    <row r="105" spans="1:9" ht="15" customHeight="1">
      <c r="A105" s="70"/>
      <c r="B105" s="71"/>
      <c r="C105" s="71"/>
      <c r="D105" s="72"/>
      <c r="E105" s="64"/>
      <c r="F105" s="64"/>
      <c r="G105" s="64">
        <f t="shared" si="8"/>
        <v>0</v>
      </c>
      <c r="H105" s="66"/>
      <c r="I105" s="35"/>
    </row>
    <row r="106" spans="1:9" ht="15" customHeight="1">
      <c r="A106" s="55">
        <v>35</v>
      </c>
      <c r="B106" s="57" t="s">
        <v>82</v>
      </c>
      <c r="C106" s="59" t="s">
        <v>56</v>
      </c>
      <c r="D106" s="61" t="s">
        <v>30</v>
      </c>
      <c r="E106" s="63">
        <v>182181</v>
      </c>
      <c r="F106" s="63">
        <v>156784</v>
      </c>
      <c r="G106" s="63">
        <f t="shared" ref="G106:G107" si="9">+F106-E106</f>
        <v>-25397</v>
      </c>
      <c r="H106" s="65"/>
      <c r="I106" s="34"/>
    </row>
    <row r="107" spans="1:9" ht="15" customHeight="1">
      <c r="A107" s="56"/>
      <c r="B107" s="58"/>
      <c r="C107" s="60"/>
      <c r="D107" s="62"/>
      <c r="E107" s="64"/>
      <c r="F107" s="64"/>
      <c r="G107" s="64">
        <f t="shared" si="9"/>
        <v>0</v>
      </c>
      <c r="H107" s="66"/>
      <c r="I107" s="35"/>
    </row>
    <row r="108" spans="1:9" ht="15" customHeight="1">
      <c r="A108" s="67" t="s">
        <v>83</v>
      </c>
      <c r="B108" s="68"/>
      <c r="C108" s="68"/>
      <c r="D108" s="69"/>
      <c r="E108" s="63">
        <f>SUM(E106)</f>
        <v>182181</v>
      </c>
      <c r="F108" s="63">
        <f>SUM(F106)</f>
        <v>156784</v>
      </c>
      <c r="G108" s="63">
        <f t="shared" si="0"/>
        <v>-25397</v>
      </c>
      <c r="H108" s="13"/>
      <c r="I108" s="36"/>
    </row>
    <row r="109" spans="1:9" ht="15" customHeight="1">
      <c r="A109" s="70"/>
      <c r="B109" s="71"/>
      <c r="C109" s="71"/>
      <c r="D109" s="72"/>
      <c r="E109" s="64"/>
      <c r="F109" s="64"/>
      <c r="G109" s="64">
        <f t="shared" si="0"/>
        <v>0</v>
      </c>
      <c r="H109" s="13"/>
      <c r="I109" s="36"/>
    </row>
    <row r="110" spans="1:9" ht="15" customHeight="1">
      <c r="A110" s="94" t="s">
        <v>84</v>
      </c>
      <c r="B110" s="95"/>
      <c r="C110" s="95"/>
      <c r="D110" s="96"/>
      <c r="E110" s="63">
        <f>E26+E36+E40+E60+E68+E72+E80+E84+E96+E100+E104+E108</f>
        <v>48381580</v>
      </c>
      <c r="F110" s="63">
        <f>F26+F36+F40+F60+F68+F72+F80+F84+F96+F100+F104+F108</f>
        <v>41641256</v>
      </c>
      <c r="G110" s="63">
        <f t="shared" si="0"/>
        <v>-6740324</v>
      </c>
      <c r="H110" s="65"/>
      <c r="I110" s="34"/>
    </row>
    <row r="111" spans="1:9" ht="15" customHeight="1" thickBot="1">
      <c r="A111" s="97"/>
      <c r="B111" s="98"/>
      <c r="C111" s="98"/>
      <c r="D111" s="99"/>
      <c r="E111" s="86"/>
      <c r="F111" s="86"/>
      <c r="G111" s="86">
        <f t="shared" si="0"/>
        <v>0</v>
      </c>
      <c r="H111" s="87"/>
      <c r="I111" s="54"/>
    </row>
    <row r="112" spans="1:9" ht="12.75">
      <c r="A112" s="10"/>
      <c r="B112" s="1"/>
      <c r="C112" s="1"/>
      <c r="D112" s="11"/>
      <c r="E112" s="1"/>
      <c r="F112" s="5"/>
      <c r="G112" s="5"/>
    </row>
    <row r="113" spans="1:10" s="3" customFormat="1" ht="18" customHeight="1">
      <c r="A113" s="37"/>
      <c r="B113" s="38"/>
      <c r="C113" s="38"/>
      <c r="D113" s="1"/>
      <c r="E113" s="1"/>
      <c r="F113" s="5"/>
      <c r="G113" s="5"/>
      <c r="H113" s="5"/>
      <c r="I113" s="1"/>
      <c r="J113" s="10"/>
    </row>
    <row r="114" spans="1:10" s="3" customFormat="1" ht="15.75" customHeight="1">
      <c r="A114" s="39"/>
      <c r="B114" s="38"/>
      <c r="C114" s="38"/>
      <c r="D114" s="1"/>
      <c r="E114" s="1"/>
      <c r="F114" s="2"/>
      <c r="G114" s="2"/>
      <c r="H114" s="2"/>
      <c r="I114" s="1"/>
    </row>
    <row r="115" spans="1:10" s="3" customFormat="1" ht="6" customHeight="1">
      <c r="A115" s="39"/>
      <c r="B115" s="38"/>
      <c r="C115" s="38"/>
      <c r="D115" s="1"/>
      <c r="E115" s="1"/>
      <c r="F115" s="2"/>
      <c r="G115" s="2"/>
      <c r="H115" s="2"/>
      <c r="I115" s="1"/>
    </row>
    <row r="116" spans="1:10" s="3" customFormat="1" ht="15.75" customHeight="1">
      <c r="A116" s="39"/>
      <c r="B116" s="38"/>
      <c r="C116" s="38"/>
      <c r="D116" s="1"/>
      <c r="E116" s="1"/>
      <c r="F116" s="2"/>
      <c r="G116" s="2"/>
      <c r="H116" s="2"/>
      <c r="I116" s="1"/>
    </row>
    <row r="117" spans="1:10" s="3" customFormat="1" ht="15.75" customHeight="1">
      <c r="A117" s="39"/>
      <c r="B117" s="38"/>
      <c r="C117" s="38"/>
      <c r="D117" s="1"/>
      <c r="E117" s="1"/>
      <c r="F117" s="2"/>
      <c r="G117" s="2"/>
      <c r="H117" s="2"/>
      <c r="I117" s="1"/>
    </row>
    <row r="118" spans="1:10" s="3" customFormat="1" ht="6" customHeight="1">
      <c r="A118" s="39"/>
      <c r="B118" s="38"/>
      <c r="C118" s="38"/>
      <c r="D118" s="1"/>
      <c r="E118" s="1"/>
      <c r="F118" s="2"/>
      <c r="G118" s="2"/>
      <c r="H118" s="2"/>
      <c r="I118" s="1"/>
    </row>
    <row r="119" spans="1:10" s="3" customFormat="1" ht="15.75" customHeight="1">
      <c r="A119" s="39"/>
      <c r="B119" s="38"/>
      <c r="C119" s="38"/>
      <c r="D119" s="1"/>
      <c r="E119" s="1"/>
      <c r="F119" s="2"/>
      <c r="G119" s="2"/>
      <c r="H119" s="2"/>
      <c r="I119" s="1"/>
    </row>
    <row r="120" spans="1:10" s="3" customFormat="1" ht="6" customHeight="1">
      <c r="A120" s="39"/>
      <c r="B120" s="38"/>
      <c r="C120" s="38"/>
      <c r="D120" s="1"/>
      <c r="E120" s="1"/>
      <c r="F120" s="2"/>
      <c r="G120" s="2"/>
      <c r="H120" s="2"/>
      <c r="I120" s="1"/>
    </row>
    <row r="121" spans="1:10" s="3" customFormat="1" ht="15.75" customHeight="1">
      <c r="A121" s="40"/>
      <c r="B121" s="41"/>
      <c r="C121" s="41"/>
      <c r="D121" s="1"/>
      <c r="E121" s="1"/>
      <c r="F121" s="2"/>
      <c r="G121" s="2"/>
      <c r="H121" s="2"/>
      <c r="I121" s="1"/>
    </row>
    <row r="122" spans="1:10" s="3" customFormat="1" ht="15.75" customHeight="1">
      <c r="A122" s="40"/>
      <c r="B122" s="41"/>
      <c r="C122" s="41"/>
      <c r="D122" s="1"/>
      <c r="E122" s="1"/>
      <c r="F122" s="2"/>
      <c r="G122" s="2"/>
      <c r="H122" s="2"/>
      <c r="I122" s="1"/>
    </row>
    <row r="123" spans="1:10" s="3" customFormat="1" ht="15.75" customHeight="1">
      <c r="A123" s="40"/>
      <c r="B123" s="41"/>
      <c r="C123" s="41"/>
      <c r="D123" s="1"/>
      <c r="E123" s="1"/>
      <c r="F123" s="2"/>
      <c r="G123" s="2"/>
      <c r="H123" s="2"/>
      <c r="I123" s="1"/>
    </row>
    <row r="124" spans="1:10" s="3" customFormat="1" ht="15.75" customHeight="1">
      <c r="A124" s="40"/>
      <c r="C124" s="41"/>
      <c r="D124" s="1"/>
      <c r="E124" s="1"/>
      <c r="F124" s="2"/>
      <c r="G124" s="2"/>
      <c r="H124" s="2"/>
      <c r="I124" s="1"/>
    </row>
    <row r="125" spans="1:10" s="3" customFormat="1" ht="15.75" customHeight="1">
      <c r="A125" s="40"/>
      <c r="B125" s="41"/>
      <c r="C125" s="41"/>
      <c r="D125" s="1"/>
      <c r="E125" s="1"/>
      <c r="F125" s="2"/>
      <c r="G125" s="2"/>
      <c r="H125" s="2"/>
      <c r="I125" s="1"/>
    </row>
    <row r="126" spans="1:10" s="3" customFormat="1" ht="15.75" customHeight="1">
      <c r="A126" s="40"/>
      <c r="B126" s="41"/>
      <c r="C126" s="41"/>
      <c r="D126" s="1"/>
      <c r="E126" s="1"/>
      <c r="F126" s="2"/>
      <c r="G126" s="2"/>
      <c r="H126" s="2"/>
      <c r="I126" s="1"/>
    </row>
    <row r="127" spans="1:10" s="3" customFormat="1" ht="15.75" customHeight="1">
      <c r="A127" s="40"/>
      <c r="B127" s="41"/>
      <c r="C127" s="41"/>
      <c r="D127" s="1"/>
      <c r="E127" s="1"/>
      <c r="F127" s="2"/>
      <c r="G127" s="2"/>
      <c r="H127" s="2"/>
      <c r="I127" s="1"/>
    </row>
    <row r="128" spans="1:10" s="3" customFormat="1" ht="15.75" customHeight="1">
      <c r="A128" s="40"/>
      <c r="B128" s="41"/>
      <c r="C128" s="41"/>
      <c r="D128" s="1"/>
      <c r="E128" s="1"/>
      <c r="F128" s="2"/>
      <c r="G128" s="2"/>
      <c r="H128" s="2"/>
      <c r="I128" s="1"/>
    </row>
    <row r="129" spans="1:9" s="3" customFormat="1" ht="15.75" customHeight="1">
      <c r="A129" s="40"/>
      <c r="B129" s="41"/>
      <c r="C129" s="41"/>
      <c r="D129" s="1"/>
      <c r="E129" s="1"/>
      <c r="F129" s="2"/>
      <c r="G129" s="2"/>
      <c r="H129" s="2"/>
      <c r="I129" s="1"/>
    </row>
    <row r="130" spans="1:9" s="3" customFormat="1" ht="15.75" customHeight="1">
      <c r="A130" s="40"/>
      <c r="B130" s="41"/>
      <c r="C130" s="41"/>
      <c r="D130" s="1"/>
      <c r="E130" s="1"/>
      <c r="F130" s="2"/>
      <c r="G130" s="2"/>
      <c r="H130" s="2"/>
      <c r="I130" s="1"/>
    </row>
    <row r="131" spans="1:9" s="3" customFormat="1" ht="15.75" customHeight="1">
      <c r="A131" s="40"/>
      <c r="B131" s="41"/>
      <c r="C131" s="41"/>
      <c r="D131" s="1"/>
      <c r="E131" s="1"/>
      <c r="F131" s="2"/>
      <c r="G131" s="2"/>
      <c r="H131" s="2"/>
      <c r="I131" s="1"/>
    </row>
    <row r="132" spans="1:9" s="3" customFormat="1" ht="15.75" customHeight="1">
      <c r="A132" s="40"/>
      <c r="B132" s="41"/>
      <c r="C132" s="41"/>
      <c r="D132" s="1"/>
      <c r="E132" s="1"/>
      <c r="F132" s="2"/>
      <c r="G132" s="2"/>
      <c r="H132" s="2"/>
      <c r="I132" s="1"/>
    </row>
    <row r="133" spans="1:9" s="3" customFormat="1" ht="15.75" customHeight="1">
      <c r="A133" s="40"/>
      <c r="B133" s="41"/>
      <c r="C133" s="41"/>
      <c r="D133" s="1"/>
      <c r="E133" s="1"/>
      <c r="F133" s="2"/>
      <c r="G133" s="2"/>
      <c r="H133" s="2"/>
      <c r="I133" s="1"/>
    </row>
    <row r="134" spans="1:9" s="3" customFormat="1" ht="15.75" customHeight="1">
      <c r="A134" s="40"/>
      <c r="B134" s="41"/>
      <c r="C134" s="41"/>
      <c r="D134" s="1"/>
      <c r="E134" s="1"/>
      <c r="F134" s="2"/>
      <c r="G134" s="2"/>
      <c r="H134" s="2"/>
      <c r="I134" s="1"/>
    </row>
    <row r="135" spans="1:9" s="3" customFormat="1" ht="6" customHeight="1">
      <c r="A135" s="40"/>
      <c r="B135" s="41"/>
      <c r="C135" s="41"/>
      <c r="D135" s="1"/>
      <c r="E135" s="1"/>
      <c r="F135" s="2"/>
      <c r="G135" s="2"/>
      <c r="H135" s="2"/>
      <c r="I135" s="1"/>
    </row>
    <row r="136" spans="1:9" s="3" customFormat="1" ht="15.75" customHeight="1">
      <c r="A136" s="40"/>
      <c r="B136" s="41"/>
      <c r="C136" s="41"/>
      <c r="D136" s="1"/>
      <c r="E136" s="1"/>
      <c r="F136" s="2"/>
      <c r="G136" s="2"/>
      <c r="H136" s="2"/>
      <c r="I136" s="1"/>
    </row>
    <row r="137" spans="1:9" s="3" customFormat="1" ht="6" customHeight="1">
      <c r="A137" s="40"/>
      <c r="B137" s="41"/>
      <c r="C137" s="41"/>
      <c r="D137" s="1"/>
      <c r="E137" s="1"/>
      <c r="F137" s="2"/>
      <c r="G137" s="2"/>
      <c r="H137" s="2"/>
      <c r="I137" s="1"/>
    </row>
    <row r="138" spans="1:9" s="3" customFormat="1" ht="15.75" customHeight="1">
      <c r="A138" s="39"/>
      <c r="B138" s="38"/>
      <c r="C138" s="38"/>
      <c r="D138" s="1"/>
      <c r="E138" s="1"/>
      <c r="F138" s="2"/>
      <c r="G138" s="2"/>
      <c r="H138" s="2"/>
      <c r="I138" s="1"/>
    </row>
    <row r="139" spans="1:9" s="3" customFormat="1" ht="6" customHeight="1">
      <c r="A139" s="39"/>
      <c r="B139" s="38"/>
      <c r="C139" s="38"/>
      <c r="D139" s="1"/>
      <c r="E139" s="1"/>
      <c r="F139" s="2"/>
      <c r="G139" s="2"/>
      <c r="H139" s="2"/>
      <c r="I139" s="1"/>
    </row>
    <row r="140" spans="1:9" s="3" customFormat="1" ht="15.75" customHeight="1">
      <c r="A140" s="40"/>
      <c r="B140" s="38"/>
      <c r="C140" s="38"/>
      <c r="D140" s="1"/>
      <c r="E140" s="1"/>
      <c r="F140" s="2"/>
      <c r="G140" s="2"/>
      <c r="H140" s="2"/>
      <c r="I140" s="1"/>
    </row>
    <row r="141" spans="1:9" s="3" customFormat="1" ht="15.75" customHeight="1">
      <c r="A141" s="39"/>
      <c r="B141" s="38"/>
      <c r="C141" s="38"/>
      <c r="D141" s="1"/>
      <c r="E141" s="1"/>
      <c r="F141" s="2"/>
      <c r="G141" s="2"/>
      <c r="H141" s="2"/>
      <c r="I141" s="1"/>
    </row>
    <row r="142" spans="1:9" s="3" customFormat="1" ht="6" customHeight="1">
      <c r="A142" s="39"/>
      <c r="B142" s="38"/>
      <c r="C142" s="38"/>
      <c r="D142" s="1"/>
      <c r="E142" s="1"/>
      <c r="F142" s="2"/>
      <c r="G142" s="2"/>
      <c r="H142" s="2"/>
      <c r="I142" s="1"/>
    </row>
    <row r="143" spans="1:9" s="3" customFormat="1" ht="15.75" customHeight="1">
      <c r="A143" s="39"/>
      <c r="B143" s="41"/>
      <c r="C143" s="41"/>
      <c r="D143" s="1"/>
      <c r="E143" s="1"/>
      <c r="F143" s="2"/>
      <c r="G143" s="2"/>
      <c r="H143" s="2"/>
      <c r="I143" s="1"/>
    </row>
    <row r="144" spans="1:9" s="3" customFormat="1" ht="15.75" customHeight="1">
      <c r="A144" s="40"/>
      <c r="B144" s="41"/>
      <c r="C144" s="41"/>
      <c r="D144" s="1"/>
      <c r="E144" s="1"/>
      <c r="F144" s="2"/>
      <c r="G144" s="2"/>
      <c r="H144" s="2"/>
      <c r="I144" s="1"/>
    </row>
    <row r="145" spans="1:9" s="3" customFormat="1" ht="6" customHeight="1">
      <c r="A145" s="39"/>
      <c r="B145" s="38"/>
      <c r="C145" s="38"/>
      <c r="D145" s="1"/>
      <c r="E145" s="1"/>
      <c r="F145" s="2"/>
      <c r="G145" s="2"/>
      <c r="H145" s="2"/>
      <c r="I145" s="1"/>
    </row>
    <row r="146" spans="1:9" s="3" customFormat="1" ht="15.75" customHeight="1">
      <c r="A146" s="39"/>
      <c r="B146" s="38"/>
      <c r="C146" s="38"/>
      <c r="D146" s="1"/>
      <c r="E146" s="1"/>
      <c r="F146" s="2"/>
      <c r="G146" s="2"/>
      <c r="H146" s="2"/>
      <c r="I146" s="1"/>
    </row>
    <row r="147" spans="1:9" s="3" customFormat="1" ht="15.75" customHeight="1">
      <c r="A147" s="39"/>
      <c r="B147" s="38"/>
      <c r="C147" s="38"/>
      <c r="D147" s="1"/>
      <c r="E147" s="1"/>
      <c r="F147" s="2"/>
      <c r="G147" s="2"/>
      <c r="H147" s="2"/>
      <c r="I147" s="1"/>
    </row>
    <row r="148" spans="1:9" s="3" customFormat="1" ht="6" customHeight="1">
      <c r="A148" s="39"/>
      <c r="B148" s="38"/>
      <c r="C148" s="38"/>
      <c r="D148" s="1"/>
      <c r="E148" s="1"/>
      <c r="F148" s="2"/>
      <c r="G148" s="2"/>
      <c r="H148" s="2"/>
      <c r="I148" s="1"/>
    </row>
    <row r="149" spans="1:9" s="3" customFormat="1" ht="15.75" customHeight="1">
      <c r="A149" s="39"/>
      <c r="B149" s="38"/>
      <c r="C149" s="38"/>
      <c r="D149" s="1"/>
      <c r="E149" s="1"/>
      <c r="F149" s="2"/>
      <c r="G149" s="2"/>
      <c r="H149" s="2"/>
      <c r="I149" s="1"/>
    </row>
    <row r="150" spans="1:9" s="3" customFormat="1" ht="6" customHeight="1">
      <c r="A150" s="39"/>
      <c r="B150" s="38"/>
      <c r="C150" s="38"/>
      <c r="D150" s="1"/>
      <c r="E150" s="1"/>
      <c r="F150" s="2"/>
      <c r="G150" s="2"/>
      <c r="H150" s="2"/>
      <c r="I150" s="1"/>
    </row>
    <row r="151" spans="1:9" s="3" customFormat="1" ht="15.75" customHeight="1">
      <c r="A151" s="39"/>
      <c r="B151" s="42"/>
      <c r="C151" s="38"/>
      <c r="D151" s="1"/>
      <c r="E151" s="1"/>
      <c r="F151" s="2"/>
      <c r="G151" s="2"/>
      <c r="H151" s="2"/>
      <c r="I151" s="1"/>
    </row>
    <row r="152" spans="1:9" s="3" customFormat="1" ht="15" customHeight="1">
      <c r="A152" s="39"/>
      <c r="B152" s="38"/>
      <c r="C152" s="38"/>
      <c r="D152" s="1"/>
      <c r="E152" s="1"/>
      <c r="F152" s="2"/>
      <c r="G152" s="2"/>
      <c r="H152" s="2"/>
      <c r="I152" s="1"/>
    </row>
    <row r="153" spans="1:9" ht="12.75">
      <c r="A153" s="43"/>
      <c r="B153" s="43"/>
      <c r="C153" s="43"/>
      <c r="D153" s="43"/>
      <c r="E153" s="44"/>
      <c r="F153" s="45"/>
      <c r="G153" s="45"/>
    </row>
    <row r="154" spans="1:9" ht="18" customHeight="1">
      <c r="A154" s="46"/>
      <c r="B154" s="46"/>
      <c r="C154" s="47"/>
      <c r="D154" s="46"/>
      <c r="F154" s="48"/>
      <c r="G154" s="48"/>
    </row>
    <row r="155" spans="1:9" ht="18" customHeight="1">
      <c r="A155" s="43"/>
      <c r="B155" s="43"/>
      <c r="C155" s="43"/>
      <c r="D155" s="43"/>
      <c r="F155" s="48"/>
      <c r="G155" s="48"/>
      <c r="H155" s="49"/>
    </row>
    <row r="156" spans="1:9" ht="18" customHeight="1">
      <c r="F156" s="48"/>
      <c r="G156" s="48"/>
      <c r="H156" s="49"/>
    </row>
    <row r="157" spans="1:9" ht="18" customHeight="1">
      <c r="F157" s="48"/>
      <c r="G157" s="48"/>
      <c r="H157" s="49"/>
    </row>
  </sheetData>
  <mergeCells count="350">
    <mergeCell ref="A104:D105"/>
    <mergeCell ref="A108:D109"/>
    <mergeCell ref="E100:E101"/>
    <mergeCell ref="F100:F101"/>
    <mergeCell ref="G100:G101"/>
    <mergeCell ref="H100:H101"/>
    <mergeCell ref="A100:D101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E104:E105"/>
    <mergeCell ref="F104:F105"/>
    <mergeCell ref="G104:G105"/>
    <mergeCell ref="H104:H105"/>
    <mergeCell ref="A110:D111"/>
    <mergeCell ref="A12:I13"/>
    <mergeCell ref="D50:D51"/>
    <mergeCell ref="A54:A55"/>
    <mergeCell ref="B54:B55"/>
    <mergeCell ref="C54:C55"/>
    <mergeCell ref="D54:D55"/>
    <mergeCell ref="D38:D39"/>
    <mergeCell ref="A42:A43"/>
    <mergeCell ref="B42:B43"/>
    <mergeCell ref="C42:C43"/>
    <mergeCell ref="D42:D43"/>
    <mergeCell ref="A44:A45"/>
    <mergeCell ref="B44:B45"/>
    <mergeCell ref="C44:C45"/>
    <mergeCell ref="D44:D45"/>
    <mergeCell ref="F54:F55"/>
    <mergeCell ref="G54:G55"/>
    <mergeCell ref="H54:H55"/>
    <mergeCell ref="A52:A53"/>
    <mergeCell ref="B52:B53"/>
    <mergeCell ref="C52:C53"/>
    <mergeCell ref="A80:D81"/>
    <mergeCell ref="A84:D85"/>
    <mergeCell ref="A32:A33"/>
    <mergeCell ref="B32:B33"/>
    <mergeCell ref="C32:C33"/>
    <mergeCell ref="D32:D33"/>
    <mergeCell ref="A38:A39"/>
    <mergeCell ref="G108:G109"/>
    <mergeCell ref="A40:D41"/>
    <mergeCell ref="D52:D53"/>
    <mergeCell ref="G48:G49"/>
    <mergeCell ref="E38:E39"/>
    <mergeCell ref="F38:F39"/>
    <mergeCell ref="G38:G39"/>
    <mergeCell ref="E32:E33"/>
    <mergeCell ref="F32:F33"/>
    <mergeCell ref="G32:G33"/>
    <mergeCell ref="A56:A57"/>
    <mergeCell ref="B56:B57"/>
    <mergeCell ref="C56:C57"/>
    <mergeCell ref="D56:D57"/>
    <mergeCell ref="A58:A59"/>
    <mergeCell ref="B58:B59"/>
    <mergeCell ref="E110:E111"/>
    <mergeCell ref="F110:F111"/>
    <mergeCell ref="G110:G111"/>
    <mergeCell ref="H110:H111"/>
    <mergeCell ref="E108:E109"/>
    <mergeCell ref="F108:F109"/>
    <mergeCell ref="G52:G53"/>
    <mergeCell ref="H52:H53"/>
    <mergeCell ref="E54:E55"/>
    <mergeCell ref="E52:E53"/>
    <mergeCell ref="F52:F53"/>
    <mergeCell ref="E56:E57"/>
    <mergeCell ref="F56:F57"/>
    <mergeCell ref="G56:G57"/>
    <mergeCell ref="H56:H57"/>
    <mergeCell ref="E80:E81"/>
    <mergeCell ref="F80:F81"/>
    <mergeCell ref="G80:G81"/>
    <mergeCell ref="H80:H81"/>
    <mergeCell ref="E96:E97"/>
    <mergeCell ref="F96:F97"/>
    <mergeCell ref="G96:G97"/>
    <mergeCell ref="H96:H97"/>
    <mergeCell ref="A74:I75"/>
    <mergeCell ref="H48:H49"/>
    <mergeCell ref="E50:E51"/>
    <mergeCell ref="F50:F51"/>
    <mergeCell ref="G50:G51"/>
    <mergeCell ref="H50:H51"/>
    <mergeCell ref="G44:G45"/>
    <mergeCell ref="H44:H45"/>
    <mergeCell ref="A50:A51"/>
    <mergeCell ref="B50:B51"/>
    <mergeCell ref="C50:C51"/>
    <mergeCell ref="A48:A49"/>
    <mergeCell ref="B48:B49"/>
    <mergeCell ref="C48:C49"/>
    <mergeCell ref="D48:D49"/>
    <mergeCell ref="E48:E49"/>
    <mergeCell ref="F48:F49"/>
    <mergeCell ref="H38:H39"/>
    <mergeCell ref="B38:B39"/>
    <mergeCell ref="C38:C39"/>
    <mergeCell ref="A46:A47"/>
    <mergeCell ref="B46:B47"/>
    <mergeCell ref="C46:C47"/>
    <mergeCell ref="D46:D47"/>
    <mergeCell ref="E46:E47"/>
    <mergeCell ref="F46:F47"/>
    <mergeCell ref="G46:G47"/>
    <mergeCell ref="H46:H47"/>
    <mergeCell ref="G40:G41"/>
    <mergeCell ref="H40:H41"/>
    <mergeCell ref="E42:E43"/>
    <mergeCell ref="F42:F43"/>
    <mergeCell ref="G42:G43"/>
    <mergeCell ref="H42:H43"/>
    <mergeCell ref="E40:E41"/>
    <mergeCell ref="F40:F41"/>
    <mergeCell ref="E44:E45"/>
    <mergeCell ref="F44:F45"/>
    <mergeCell ref="H32:H33"/>
    <mergeCell ref="E36:E37"/>
    <mergeCell ref="F36:F37"/>
    <mergeCell ref="G36:G37"/>
    <mergeCell ref="H36:H37"/>
    <mergeCell ref="A36:D37"/>
    <mergeCell ref="A30:A31"/>
    <mergeCell ref="B30:B31"/>
    <mergeCell ref="C30:C31"/>
    <mergeCell ref="D30:D31"/>
    <mergeCell ref="E30:E31"/>
    <mergeCell ref="F30:F31"/>
    <mergeCell ref="G30:G31"/>
    <mergeCell ref="H30:H31"/>
    <mergeCell ref="A34:A35"/>
    <mergeCell ref="B34:B35"/>
    <mergeCell ref="C34:C35"/>
    <mergeCell ref="D34:D35"/>
    <mergeCell ref="E34:E35"/>
    <mergeCell ref="F34:F35"/>
    <mergeCell ref="G34:G35"/>
    <mergeCell ref="H34:H35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D27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E9:F9"/>
    <mergeCell ref="C10:C11"/>
    <mergeCell ref="D10:D11"/>
    <mergeCell ref="H10:I11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C58:C59"/>
    <mergeCell ref="D58:D59"/>
    <mergeCell ref="E58:E59"/>
    <mergeCell ref="F58:F59"/>
    <mergeCell ref="G58:G59"/>
    <mergeCell ref="H58:H59"/>
    <mergeCell ref="E60:E61"/>
    <mergeCell ref="F60:F61"/>
    <mergeCell ref="G60:G61"/>
    <mergeCell ref="H60:H61"/>
    <mergeCell ref="A60:D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E68:E69"/>
    <mergeCell ref="F68:F69"/>
    <mergeCell ref="G68:G69"/>
    <mergeCell ref="H68:H69"/>
    <mergeCell ref="A68:D69"/>
    <mergeCell ref="A70:A71"/>
    <mergeCell ref="B70:B71"/>
    <mergeCell ref="C70:C71"/>
    <mergeCell ref="D70:D71"/>
    <mergeCell ref="E70:E71"/>
    <mergeCell ref="F70:F71"/>
    <mergeCell ref="G70:G71"/>
    <mergeCell ref="H70:H71"/>
    <mergeCell ref="E72:E73"/>
    <mergeCell ref="F72:F73"/>
    <mergeCell ref="G72:G73"/>
    <mergeCell ref="H72:H73"/>
    <mergeCell ref="A72:D73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2:A83"/>
    <mergeCell ref="B82:B83"/>
    <mergeCell ref="C82:C83"/>
    <mergeCell ref="D82:D83"/>
    <mergeCell ref="E82:E83"/>
    <mergeCell ref="F82:F83"/>
    <mergeCell ref="G82:G83"/>
    <mergeCell ref="H82:H83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6:D97"/>
    <mergeCell ref="A98:A99"/>
    <mergeCell ref="B98:B99"/>
    <mergeCell ref="C98:C99"/>
    <mergeCell ref="D98:D99"/>
    <mergeCell ref="E98:E99"/>
    <mergeCell ref="F98:F99"/>
    <mergeCell ref="G98:G99"/>
    <mergeCell ref="H98:H99"/>
    <mergeCell ref="A94:A95"/>
    <mergeCell ref="B94:B95"/>
    <mergeCell ref="C94:C95"/>
    <mergeCell ref="D94:D95"/>
    <mergeCell ref="E94:E95"/>
    <mergeCell ref="F94:F95"/>
    <mergeCell ref="G94:G95"/>
    <mergeCell ref="H94:H95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</mergeCells>
  <phoneticPr fontId="4"/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46:H49 H34:H37 H40:H41 H60:H63 H76:H79 H90:H93 H14:H31">
      <formula1>"　　,区ＣＭ"</formula1>
    </dataValidation>
  </dataValidations>
  <hyperlinks>
    <hyperlink ref="C14:C15" r:id="rId1" display="https://www.city.osaka.lg.jp/port/cmsfiles/contents/0000591/591616/m1.xlsx"/>
    <hyperlink ref="C16:C17" r:id="rId2" display="https://www.city.osaka.lg.jp/port/cmsfiles/contents/0000591/591616/m2.xlsx"/>
    <hyperlink ref="C18:C19" r:id="rId3" display="https://www.city.osaka.lg.jp/port/cmsfiles/contents/0000591/591616/m3.xlsx"/>
    <hyperlink ref="C20:C21" r:id="rId4" display="https://www.city.osaka.lg.jp/port/cmsfiles/contents/0000591/591616/m4.xlsx"/>
    <hyperlink ref="C22:C23" r:id="rId5" display="https://www.city.osaka.lg.jp/port/cmsfiles/contents/0000591/591616/m5.xlsx"/>
    <hyperlink ref="C24:C25" r:id="rId6" display="https://www.city.osaka.lg.jp/port/cmsfiles/contents/0000591/591616/m6.xlsx"/>
    <hyperlink ref="C28:C29" r:id="rId7" display="https://www.city.osaka.lg.jp/port/cmsfiles/contents/0000591/591616/m7.xlsx"/>
    <hyperlink ref="C30:C31" r:id="rId8" display="消費税及び地方消費税納付額（港湾施設提供事業）"/>
    <hyperlink ref="C32:C33" r:id="rId9" display="https://www.city.osaka.lg.jp/port/cmsfiles/contents/0000591/591616/m9.xlsx"/>
    <hyperlink ref="C34:C35" r:id="rId10" display="https://www.city.osaka.lg.jp/port/cmsfiles/contents/0000591/591616/m10.xlsx"/>
    <hyperlink ref="C38:C39" r:id="rId11" display="https://www.city.osaka.lg.jp/port/cmsfiles/contents/0000591/591616/m11.xlsx"/>
    <hyperlink ref="C42:C43" r:id="rId12" display="https://www.city.osaka.lg.jp/port/cmsfiles/contents/0000591/591616/m12.xlsx"/>
    <hyperlink ref="C44:C45" r:id="rId13" display="https://www.city.osaka.lg.jp/port/cmsfiles/contents/0000591/591616/m13.xlsx"/>
    <hyperlink ref="C46:C47" r:id="rId14" display="https://www.city.osaka.lg.jp/port/cmsfiles/contents/0000591/591616/m14.xlsx"/>
    <hyperlink ref="C48:C49" r:id="rId15" display="https://www.city.osaka.lg.jp/port/cmsfiles/contents/0000591/591616/m15.xlsx"/>
    <hyperlink ref="C50:C51" r:id="rId16" display="https://www.city.osaka.lg.jp/port/cmsfiles/contents/0000591/591616/m16.xlsx"/>
    <hyperlink ref="C52:C53" r:id="rId17" display="https://www.city.osaka.lg.jp/port/cmsfiles/contents/0000591/591616/m17.xlsx"/>
    <hyperlink ref="C54:C55" r:id="rId18" display="https://www.city.osaka.lg.jp/port/cmsfiles/contents/0000591/591616/m18.xlsx"/>
    <hyperlink ref="C56:C57" r:id="rId19" display="https://www.city.osaka.lg.jp/port/cmsfiles/contents/0000591/591616/m19.xlsx"/>
    <hyperlink ref="C58:C59" r:id="rId20" display="https://www.city.osaka.lg.jp/port/cmsfiles/contents/0000591/591616/m20.xlsx"/>
    <hyperlink ref="C62:C63" r:id="rId21" display="https://www.city.osaka.lg.jp/port/cmsfiles/contents/0000591/591616/m21.xlsx"/>
    <hyperlink ref="C64:C65" r:id="rId22" display="https://www.city.osaka.lg.jp/port/cmsfiles/contents/0000591/591616/m22.xlsx"/>
    <hyperlink ref="C66:C67" r:id="rId23" display="https://www.city.osaka.lg.jp/port/cmsfiles/contents/0000591/591616/m23.xlsx"/>
    <hyperlink ref="C70:C71" r:id="rId24" display="https://www.city.osaka.lg.jp/port/cmsfiles/contents/0000591/591616/m24.xlsx"/>
    <hyperlink ref="C76:C77" r:id="rId25" display="https://www.city.osaka.lg.jp/port/cmsfiles/contents/0000591/591616/m25.xlsx"/>
    <hyperlink ref="C78:C79" r:id="rId26" display="https://www.city.osaka.lg.jp/port/cmsfiles/contents/0000591/591616/m26.xlsx"/>
    <hyperlink ref="C82:C83" r:id="rId27" display="https://www.city.osaka.lg.jp/port/cmsfiles/contents/0000591/591616/m27.xlsx"/>
    <hyperlink ref="C86:C87" r:id="rId28" display="https://www.city.osaka.lg.jp/port/cmsfiles/contents/0000591/591616/m28.xlsx"/>
    <hyperlink ref="C88:C89" r:id="rId29" display="https://www.city.osaka.lg.jp/port/cmsfiles/contents/0000591/591616/m29.xlsx"/>
    <hyperlink ref="C90:C91" r:id="rId30" display="https://www.city.osaka.lg.jp/port/cmsfiles/contents/0000591/591616/m30.xlsx"/>
    <hyperlink ref="C92:C93" r:id="rId31" display="https://www.city.osaka.lg.jp/port/cmsfiles/contents/0000591/591616/m31.xlsx"/>
    <hyperlink ref="C94:C95" r:id="rId32" display="https://www.city.osaka.lg.jp/port/cmsfiles/contents/0000591/591616/m32.xlsx"/>
    <hyperlink ref="C98:C99" r:id="rId33" display="https://www.city.osaka.lg.jp/port/cmsfiles/contents/0000591/591616/m33.xlsx"/>
    <hyperlink ref="C102:C103" r:id="rId34" display="https://www.city.osaka.lg.jp/port/cmsfiles/contents/0000591/591616/m34.xlsx"/>
    <hyperlink ref="C106:C107" r:id="rId35" display="https://www.city.osaka.lg.jp/port/cmsfiles/contents/0000591/591616/m35.xlsx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6"/>
  <rowBreaks count="1" manualBreakCount="1">
    <brk id="1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準公・公営会計</vt:lpstr>
      <vt:lpstr>準公・公営会計!Print_Area</vt:lpstr>
      <vt:lpstr>準公・公営会計!Print_Titles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2023-02-07T06:22:59Z</dcterms:modified>
</cp:coreProperties>
</file>