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8E041E83-C86D-4ADA-A1B0-EA5CDE312FA9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準公・公営会計" sheetId="84" r:id="rId1"/>
  </sheets>
  <definedNames>
    <definedName name="_xlnm.Print_Area" localSheetId="0">準公・公営会計!$A$5:$G$110</definedName>
    <definedName name="_xlnm.Print_Area">#REF!</definedName>
    <definedName name="_xlnm.Print_Titles" localSheetId="0">準公・公営会計!$7:$11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84" l="1"/>
  <c r="C66" i="84"/>
  <c r="D26" i="84"/>
  <c r="C26" i="84"/>
  <c r="E26" i="84" l="1"/>
  <c r="D106" i="84"/>
  <c r="C106" i="84"/>
  <c r="D102" i="84"/>
  <c r="C102" i="84"/>
  <c r="D98" i="84"/>
  <c r="C98" i="84"/>
  <c r="D94" i="84"/>
  <c r="C94" i="84"/>
  <c r="D82" i="84"/>
  <c r="C82" i="84"/>
  <c r="D78" i="84"/>
  <c r="C78" i="84"/>
  <c r="D70" i="84"/>
  <c r="C70" i="84"/>
  <c r="D58" i="84"/>
  <c r="C58" i="84"/>
  <c r="D38" i="84"/>
  <c r="C38" i="84"/>
  <c r="E104" i="84"/>
  <c r="E100" i="84"/>
  <c r="E96" i="84"/>
  <c r="E92" i="84"/>
  <c r="E90" i="84"/>
  <c r="E88" i="84"/>
  <c r="E86" i="84"/>
  <c r="E84" i="84"/>
  <c r="E80" i="84"/>
  <c r="E76" i="84"/>
  <c r="E74" i="84"/>
  <c r="E68" i="84"/>
  <c r="E62" i="84"/>
  <c r="E64" i="84"/>
  <c r="E60" i="84"/>
  <c r="E56" i="84"/>
  <c r="E54" i="84"/>
  <c r="E52" i="84"/>
  <c r="E50" i="84"/>
  <c r="E48" i="84"/>
  <c r="E46" i="84"/>
  <c r="E44" i="84"/>
  <c r="E42" i="84"/>
  <c r="E40" i="84"/>
  <c r="E36" i="84"/>
  <c r="D34" i="84"/>
  <c r="C34" i="84"/>
  <c r="E58" i="84" l="1"/>
  <c r="E70" i="84"/>
  <c r="E82" i="84"/>
  <c r="E98" i="84"/>
  <c r="E106" i="84"/>
  <c r="E34" i="84"/>
  <c r="E38" i="84"/>
  <c r="E66" i="84"/>
  <c r="E78" i="84"/>
  <c r="E94" i="84"/>
  <c r="E102" i="84"/>
  <c r="E28" i="84"/>
  <c r="E30" i="84"/>
  <c r="E32" i="84"/>
  <c r="C108" i="84"/>
  <c r="E14" i="84"/>
  <c r="E20" i="84"/>
  <c r="E16" i="84"/>
  <c r="E24" i="84"/>
  <c r="E18" i="84"/>
  <c r="E22" i="84"/>
  <c r="D108" i="84" l="1"/>
  <c r="E108" i="84" s="1"/>
</calcChain>
</file>

<file path=xl/sharedStrings.xml><?xml version="1.0" encoding="utf-8"?>
<sst xmlns="http://schemas.openxmlformats.org/spreadsheetml/2006/main" count="133" uniqueCount="72">
  <si>
    <t>(単位：千円)</t>
    <phoneticPr fontId="3"/>
  </si>
  <si>
    <t>備  考</t>
    <phoneticPr fontId="3"/>
  </si>
  <si>
    <t>　　</t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</si>
  <si>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</si>
  <si>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</si>
  <si>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</si>
  <si>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</si>
  <si>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</si>
  <si>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</si>
  <si>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会計計</t>
    <rPh sb="0" eb="2">
      <t>カイケイ</t>
    </rPh>
    <rPh sb="2" eb="3">
      <t>ケイ</t>
    </rPh>
    <phoneticPr fontId="3"/>
  </si>
  <si>
    <t>　</t>
  </si>
  <si>
    <t>収益的支出</t>
    <rPh sb="0" eb="3">
      <t>シュウエキテキ</t>
    </rPh>
    <rPh sb="3" eb="5">
      <t>シシュツ</t>
    </rPh>
    <phoneticPr fontId="4"/>
  </si>
  <si>
    <t>5 年 度</t>
    <phoneticPr fontId="3"/>
  </si>
  <si>
    <t>6 年 度</t>
    <rPh sb="2" eb="3">
      <t>ネン</t>
    </rPh>
    <rPh sb="4" eb="5">
      <t>ド</t>
    </rPh>
    <phoneticPr fontId="4"/>
  </si>
  <si>
    <t>会計名　　港営事業会計　　</t>
    <rPh sb="0" eb="2">
      <t>カイケイ</t>
    </rPh>
    <rPh sb="2" eb="3">
      <t>メイ</t>
    </rPh>
    <rPh sb="5" eb="6">
      <t>ミナト</t>
    </rPh>
    <rPh sb="6" eb="11">
      <t>エイジギョウカイケイ</t>
    </rPh>
    <rPh sb="9" eb="11">
      <t>カイケイ</t>
    </rPh>
    <phoneticPr fontId="3"/>
  </si>
  <si>
    <t>所属名　大阪港湾局　</t>
    <rPh sb="0" eb="2">
      <t>ショゾク</t>
    </rPh>
    <rPh sb="2" eb="3">
      <t>メイ</t>
    </rPh>
    <rPh sb="4" eb="6">
      <t>オオサカ</t>
    </rPh>
    <rPh sb="6" eb="8">
      <t>コウワン</t>
    </rPh>
    <rPh sb="8" eb="9">
      <t>キョク</t>
    </rPh>
    <phoneticPr fontId="3"/>
  </si>
  <si>
    <t>荷役機械運営費
（港湾施設提供事業）</t>
    <rPh sb="0" eb="2">
      <t>ニヤク</t>
    </rPh>
    <rPh sb="2" eb="4">
      <t>キカイ</t>
    </rPh>
    <rPh sb="4" eb="7">
      <t>ウンエイヒ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16"/>
  </si>
  <si>
    <t>海務課　他</t>
    <rPh sb="0" eb="2">
      <t>カイム</t>
    </rPh>
    <rPh sb="2" eb="3">
      <t>カ</t>
    </rPh>
    <rPh sb="4" eb="5">
      <t>ホカ</t>
    </rPh>
    <phoneticPr fontId="16"/>
  </si>
  <si>
    <t>上屋倉庫運営費
（港湾施設提供事業）</t>
    <rPh sb="0" eb="2">
      <t>ウワヤ</t>
    </rPh>
    <rPh sb="2" eb="4">
      <t>ソウコ</t>
    </rPh>
    <rPh sb="4" eb="7">
      <t>ウンエイヒ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16"/>
  </si>
  <si>
    <t>減価償却費
（港湾施設提供事業）</t>
    <rPh sb="0" eb="2">
      <t>ゲンカ</t>
    </rPh>
    <rPh sb="2" eb="4">
      <t>ショウキャク</t>
    </rPh>
    <rPh sb="4" eb="5">
      <t>ヒ</t>
    </rPh>
    <rPh sb="7" eb="15">
      <t>コウワンシセツテイキョウジギョウ</t>
    </rPh>
    <phoneticPr fontId="16"/>
  </si>
  <si>
    <t>経営改革課</t>
    <rPh sb="0" eb="2">
      <t>ケイエイ</t>
    </rPh>
    <rPh sb="2" eb="4">
      <t>カイカク</t>
    </rPh>
    <rPh sb="4" eb="5">
      <t>カ</t>
    </rPh>
    <phoneticPr fontId="16"/>
  </si>
  <si>
    <t>資産減耗費
（港湾施設提供事業）</t>
    <rPh sb="0" eb="2">
      <t>シサン</t>
    </rPh>
    <rPh sb="2" eb="4">
      <t>ゲンモウ</t>
    </rPh>
    <rPh sb="4" eb="5">
      <t>ヒ</t>
    </rPh>
    <rPh sb="7" eb="15">
      <t>コウワンシセツテイキョウジギョウ</t>
    </rPh>
    <phoneticPr fontId="16"/>
  </si>
  <si>
    <t>賞与引当金
（港湾施設提供事業）</t>
    <rPh sb="0" eb="2">
      <t>ショウヨ</t>
    </rPh>
    <rPh sb="2" eb="4">
      <t>ヒキアテ</t>
    </rPh>
    <rPh sb="4" eb="5">
      <t>キン</t>
    </rPh>
    <rPh sb="7" eb="15">
      <t>コウワンシセツテイキョウジギョウ</t>
    </rPh>
    <phoneticPr fontId="16"/>
  </si>
  <si>
    <t>退職給付引当金
（港湾施設提供事業）</t>
    <rPh sb="0" eb="7">
      <t>タイショクキュウフヒキアテキン</t>
    </rPh>
    <rPh sb="9" eb="17">
      <t>コウワンシセツテイキョウジギョウ</t>
    </rPh>
    <phoneticPr fontId="16"/>
  </si>
  <si>
    <t>企業債支払利息等
（港湾施設提供事業）</t>
    <rPh sb="0" eb="2">
      <t>キギョウ</t>
    </rPh>
    <rPh sb="2" eb="3">
      <t>サイ</t>
    </rPh>
    <rPh sb="3" eb="5">
      <t>シハライ</t>
    </rPh>
    <rPh sb="5" eb="7">
      <t>リソク</t>
    </rPh>
    <rPh sb="7" eb="8">
      <t>トウ</t>
    </rPh>
    <rPh sb="10" eb="18">
      <t>コウワンシセツテイキョウジギョウ</t>
    </rPh>
    <phoneticPr fontId="16"/>
  </si>
  <si>
    <t>消費税及び地方消費税納付額（港湾施設提供事業）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rPh sb="14" eb="16">
      <t>コウワン</t>
    </rPh>
    <rPh sb="16" eb="18">
      <t>シセツ</t>
    </rPh>
    <rPh sb="18" eb="20">
      <t>テイキョウ</t>
    </rPh>
    <rPh sb="20" eb="22">
      <t>ジギョウ</t>
    </rPh>
    <phoneticPr fontId="16"/>
  </si>
  <si>
    <t>雑支出
（港湾施設提供事業）</t>
    <rPh sb="0" eb="1">
      <t>ザツ</t>
    </rPh>
    <rPh sb="1" eb="3">
      <t>シシュツ</t>
    </rPh>
    <rPh sb="5" eb="7">
      <t>コウワン</t>
    </rPh>
    <rPh sb="7" eb="9">
      <t>シセツ</t>
    </rPh>
    <rPh sb="9" eb="11">
      <t>テイキョウ</t>
    </rPh>
    <rPh sb="11" eb="13">
      <t>ジギョウ</t>
    </rPh>
    <phoneticPr fontId="16"/>
  </si>
  <si>
    <t>企業債発行差金償却
（大阪港埋立事業）</t>
    <rPh sb="0" eb="2">
      <t>キギョウ</t>
    </rPh>
    <rPh sb="2" eb="3">
      <t>サイ</t>
    </rPh>
    <rPh sb="3" eb="5">
      <t>ハッコウ</t>
    </rPh>
    <rPh sb="5" eb="7">
      <t>サキン</t>
    </rPh>
    <rPh sb="7" eb="9">
      <t>ショウキャク</t>
    </rPh>
    <rPh sb="11" eb="13">
      <t>オオサカ</t>
    </rPh>
    <rPh sb="13" eb="14">
      <t>コウ</t>
    </rPh>
    <rPh sb="14" eb="16">
      <t>ウメタテ</t>
    </rPh>
    <rPh sb="16" eb="18">
      <t>ジギョウ</t>
    </rPh>
    <phoneticPr fontId="16"/>
  </si>
  <si>
    <t>営業外費用（港湾施設提供事業）計</t>
    <rPh sb="0" eb="2">
      <t>エイギョウ</t>
    </rPh>
    <rPh sb="2" eb="3">
      <t>ガイ</t>
    </rPh>
    <rPh sb="3" eb="5">
      <t>ヒヨウ</t>
    </rPh>
    <rPh sb="6" eb="14">
      <t>コウワンシセツテイキョウジギョウ</t>
    </rPh>
    <rPh sb="15" eb="16">
      <t>ケイ</t>
    </rPh>
    <phoneticPr fontId="3"/>
  </si>
  <si>
    <t>予備費
（港湾施設提供事業）</t>
    <rPh sb="0" eb="3">
      <t>ヨビヒ</t>
    </rPh>
    <rPh sb="5" eb="7">
      <t>コウワン</t>
    </rPh>
    <rPh sb="7" eb="9">
      <t>シセツ</t>
    </rPh>
    <rPh sb="9" eb="11">
      <t>テイキョウ</t>
    </rPh>
    <rPh sb="11" eb="13">
      <t>ジギョウ</t>
    </rPh>
    <phoneticPr fontId="16"/>
  </si>
  <si>
    <t>予備費（港湾施設提供事業）計</t>
    <rPh sb="0" eb="3">
      <t>ヨビヒ</t>
    </rPh>
    <rPh sb="4" eb="12">
      <t>コウワンシセツテイキョウジギョウ</t>
    </rPh>
    <rPh sb="13" eb="14">
      <t>ケイ</t>
    </rPh>
    <phoneticPr fontId="3"/>
  </si>
  <si>
    <t>土地売却原価
（大阪港埋立事業）</t>
    <rPh sb="0" eb="2">
      <t>トチ</t>
    </rPh>
    <rPh sb="2" eb="4">
      <t>バイキャク</t>
    </rPh>
    <rPh sb="4" eb="6">
      <t>ゲンカ</t>
    </rPh>
    <rPh sb="8" eb="11">
      <t>オオサカコウ</t>
    </rPh>
    <rPh sb="11" eb="13">
      <t>ウメタテ</t>
    </rPh>
    <rPh sb="13" eb="15">
      <t>ジギョウ</t>
    </rPh>
    <phoneticPr fontId="16"/>
  </si>
  <si>
    <t>土地売却等に伴う経費
（大阪港埋立事業）</t>
    <rPh sb="0" eb="2">
      <t>トチ</t>
    </rPh>
    <rPh sb="2" eb="4">
      <t>バイキャク</t>
    </rPh>
    <rPh sb="4" eb="5">
      <t>トウ</t>
    </rPh>
    <rPh sb="6" eb="7">
      <t>トモナ</t>
    </rPh>
    <rPh sb="8" eb="10">
      <t>ケイヒ</t>
    </rPh>
    <rPh sb="12" eb="14">
      <t>オオサカ</t>
    </rPh>
    <rPh sb="14" eb="15">
      <t>コウ</t>
    </rPh>
    <rPh sb="15" eb="17">
      <t>ウメタテ</t>
    </rPh>
    <rPh sb="17" eb="19">
      <t>ジギョウ</t>
    </rPh>
    <phoneticPr fontId="16"/>
  </si>
  <si>
    <t>販売促進課　
管財課</t>
    <rPh sb="0" eb="2">
      <t>ハンバイ</t>
    </rPh>
    <rPh sb="2" eb="5">
      <t>ソクシンカ</t>
    </rPh>
    <rPh sb="7" eb="10">
      <t>カンザイカ</t>
    </rPh>
    <phoneticPr fontId="17"/>
  </si>
  <si>
    <t>集客施設等、地区の活性化に
係る業務（大阪港埋立事業）</t>
    <rPh sb="0" eb="2">
      <t>シュウキャク</t>
    </rPh>
    <rPh sb="2" eb="4">
      <t>シセツ</t>
    </rPh>
    <rPh sb="4" eb="5">
      <t>トウ</t>
    </rPh>
    <rPh sb="6" eb="8">
      <t>チク</t>
    </rPh>
    <rPh sb="9" eb="12">
      <t>カッセイカ</t>
    </rPh>
    <rPh sb="14" eb="15">
      <t>カカ</t>
    </rPh>
    <rPh sb="16" eb="18">
      <t>ギョウム</t>
    </rPh>
    <rPh sb="19" eb="26">
      <t>オオサカコウウメタテジギョウ</t>
    </rPh>
    <phoneticPr fontId="16"/>
  </si>
  <si>
    <t>事業戦略課　他</t>
    <rPh sb="0" eb="4">
      <t>ジギョウセンリャク</t>
    </rPh>
    <rPh sb="4" eb="5">
      <t>カ</t>
    </rPh>
    <rPh sb="6" eb="7">
      <t>ホカ</t>
    </rPh>
    <phoneticPr fontId="16"/>
  </si>
  <si>
    <t>基盤施設等の維持管理
（大阪港埋立事業）</t>
    <rPh sb="0" eb="2">
      <t>キバン</t>
    </rPh>
    <rPh sb="2" eb="4">
      <t>シセツ</t>
    </rPh>
    <rPh sb="4" eb="5">
      <t>トウ</t>
    </rPh>
    <rPh sb="6" eb="8">
      <t>イジ</t>
    </rPh>
    <rPh sb="8" eb="10">
      <t>カンリ</t>
    </rPh>
    <rPh sb="12" eb="14">
      <t>オオサカ</t>
    </rPh>
    <rPh sb="14" eb="15">
      <t>コウ</t>
    </rPh>
    <rPh sb="15" eb="17">
      <t>ウメタテ</t>
    </rPh>
    <rPh sb="17" eb="19">
      <t>ジギョウ</t>
    </rPh>
    <phoneticPr fontId="16"/>
  </si>
  <si>
    <t>開発調整課　他</t>
    <rPh sb="0" eb="2">
      <t>カイハツ</t>
    </rPh>
    <rPh sb="2" eb="4">
      <t>チョウセイ</t>
    </rPh>
    <rPh sb="4" eb="5">
      <t>カ</t>
    </rPh>
    <rPh sb="6" eb="7">
      <t>ホカ</t>
    </rPh>
    <phoneticPr fontId="16"/>
  </si>
  <si>
    <t>その他一般管理費
（大阪港埋立事業）</t>
    <rPh sb="2" eb="3">
      <t>タ</t>
    </rPh>
    <rPh sb="3" eb="5">
      <t>イッパン</t>
    </rPh>
    <rPh sb="5" eb="8">
      <t>カンリヒ</t>
    </rPh>
    <rPh sb="10" eb="12">
      <t>オオサカ</t>
    </rPh>
    <rPh sb="12" eb="13">
      <t>コウ</t>
    </rPh>
    <rPh sb="13" eb="15">
      <t>ウメタテ</t>
    </rPh>
    <rPh sb="15" eb="17">
      <t>ジギョウ</t>
    </rPh>
    <phoneticPr fontId="16"/>
  </si>
  <si>
    <t>総務課　他</t>
    <rPh sb="0" eb="3">
      <t>ソウムカ</t>
    </rPh>
    <rPh sb="4" eb="5">
      <t>ホカ</t>
    </rPh>
    <phoneticPr fontId="16"/>
  </si>
  <si>
    <t>減価償却費
（大阪港埋立事業）</t>
    <rPh sb="0" eb="2">
      <t>ゲンカ</t>
    </rPh>
    <rPh sb="2" eb="4">
      <t>ショウキャク</t>
    </rPh>
    <rPh sb="4" eb="5">
      <t>ヒ</t>
    </rPh>
    <rPh sb="7" eb="14">
      <t>オオサカコウウメタテジギョウ</t>
    </rPh>
    <phoneticPr fontId="16"/>
  </si>
  <si>
    <t>賞与引当金
（大阪港埋立事業）</t>
    <rPh sb="0" eb="2">
      <t>ショウヨ</t>
    </rPh>
    <rPh sb="2" eb="4">
      <t>ヒキアテ</t>
    </rPh>
    <rPh sb="4" eb="5">
      <t>キン</t>
    </rPh>
    <rPh sb="7" eb="14">
      <t>オオサカコウウメタテジギョウ</t>
    </rPh>
    <phoneticPr fontId="16"/>
  </si>
  <si>
    <t>退職給付引当金
（大阪港埋立事業）</t>
    <rPh sb="0" eb="7">
      <t>タイショクキュウフヒキアテキン</t>
    </rPh>
    <rPh sb="9" eb="11">
      <t>オオサカ</t>
    </rPh>
    <rPh sb="11" eb="12">
      <t>コウ</t>
    </rPh>
    <rPh sb="12" eb="14">
      <t>ウメタテ</t>
    </rPh>
    <rPh sb="14" eb="16">
      <t>ジギョウ</t>
    </rPh>
    <phoneticPr fontId="16"/>
  </si>
  <si>
    <t>貸倒引当金
（大阪港埋立事業）</t>
    <rPh sb="0" eb="2">
      <t>カシダオレ</t>
    </rPh>
    <rPh sb="2" eb="4">
      <t>ヒキアテ</t>
    </rPh>
    <rPh sb="4" eb="5">
      <t>キン</t>
    </rPh>
    <rPh sb="7" eb="9">
      <t>オオサカ</t>
    </rPh>
    <rPh sb="9" eb="10">
      <t>コウ</t>
    </rPh>
    <rPh sb="10" eb="12">
      <t>ウメタテ</t>
    </rPh>
    <rPh sb="12" eb="14">
      <t>ジギョウ</t>
    </rPh>
    <phoneticPr fontId="16"/>
  </si>
  <si>
    <t>営業費用（大阪港埋立事業）計</t>
    <rPh sb="0" eb="2">
      <t>エイギョウ</t>
    </rPh>
    <rPh sb="2" eb="4">
      <t>ヒヨウ</t>
    </rPh>
    <rPh sb="5" eb="7">
      <t>オオサカ</t>
    </rPh>
    <rPh sb="7" eb="8">
      <t>コウ</t>
    </rPh>
    <rPh sb="8" eb="10">
      <t>ウメタテ</t>
    </rPh>
    <rPh sb="10" eb="12">
      <t>ジギョウ</t>
    </rPh>
    <rPh sb="13" eb="14">
      <t>ケイ</t>
    </rPh>
    <phoneticPr fontId="3"/>
  </si>
  <si>
    <t>企業債支払利息等
（大阪港埋立事業）</t>
    <rPh sb="0" eb="2">
      <t>キギョウ</t>
    </rPh>
    <rPh sb="2" eb="3">
      <t>サイ</t>
    </rPh>
    <rPh sb="3" eb="5">
      <t>シハライ</t>
    </rPh>
    <rPh sb="5" eb="7">
      <t>リソク</t>
    </rPh>
    <rPh sb="7" eb="8">
      <t>トウ</t>
    </rPh>
    <rPh sb="10" eb="12">
      <t>オオサカ</t>
    </rPh>
    <rPh sb="12" eb="13">
      <t>コウ</t>
    </rPh>
    <rPh sb="13" eb="15">
      <t>ウメタテ</t>
    </rPh>
    <rPh sb="15" eb="17">
      <t>ジギョウ</t>
    </rPh>
    <phoneticPr fontId="16"/>
  </si>
  <si>
    <t>雑支出
（大阪港埋立事業）</t>
    <rPh sb="0" eb="1">
      <t>ザツ</t>
    </rPh>
    <rPh sb="1" eb="3">
      <t>シシュツ</t>
    </rPh>
    <rPh sb="5" eb="10">
      <t>オオサカコウウメタテ</t>
    </rPh>
    <rPh sb="10" eb="12">
      <t>ジギョウ</t>
    </rPh>
    <phoneticPr fontId="16"/>
  </si>
  <si>
    <t>営業外費用（大阪港埋立事業）計</t>
    <rPh sb="0" eb="2">
      <t>エイギョウ</t>
    </rPh>
    <rPh sb="2" eb="3">
      <t>ガイ</t>
    </rPh>
    <rPh sb="3" eb="5">
      <t>ヒヨウ</t>
    </rPh>
    <rPh sb="6" eb="8">
      <t>オオサカ</t>
    </rPh>
    <rPh sb="8" eb="9">
      <t>コウ</t>
    </rPh>
    <rPh sb="9" eb="11">
      <t>ウメタテ</t>
    </rPh>
    <rPh sb="11" eb="13">
      <t>ジギョウ</t>
    </rPh>
    <rPh sb="14" eb="15">
      <t>ケイ</t>
    </rPh>
    <phoneticPr fontId="3"/>
  </si>
  <si>
    <t>予備費
（大阪港埋立事業）</t>
    <rPh sb="0" eb="3">
      <t>ヨビヒ</t>
    </rPh>
    <rPh sb="5" eb="10">
      <t>オオサカコウウメタテ</t>
    </rPh>
    <rPh sb="10" eb="12">
      <t>ジギョウ</t>
    </rPh>
    <phoneticPr fontId="16"/>
  </si>
  <si>
    <t>予備費（大阪港埋立事業）計</t>
    <rPh sb="0" eb="3">
      <t>ヨビヒ</t>
    </rPh>
    <rPh sb="4" eb="6">
      <t>オオサカ</t>
    </rPh>
    <rPh sb="6" eb="7">
      <t>コウ</t>
    </rPh>
    <rPh sb="7" eb="9">
      <t>ウメタテ</t>
    </rPh>
    <rPh sb="9" eb="11">
      <t>ジギョウ</t>
    </rPh>
    <rPh sb="12" eb="13">
      <t>ケイ</t>
    </rPh>
    <phoneticPr fontId="3"/>
  </si>
  <si>
    <t>資本的支出</t>
    <rPh sb="0" eb="2">
      <t>シホン</t>
    </rPh>
    <rPh sb="2" eb="3">
      <t>テキ</t>
    </rPh>
    <rPh sb="3" eb="5">
      <t>シシュツ</t>
    </rPh>
    <phoneticPr fontId="3"/>
  </si>
  <si>
    <t>荷役機械整備費
（港湾施設提供事業）</t>
    <rPh sb="0" eb="2">
      <t>ニヤク</t>
    </rPh>
    <rPh sb="2" eb="4">
      <t>キカイ</t>
    </rPh>
    <rPh sb="4" eb="7">
      <t>セイビヒ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16"/>
  </si>
  <si>
    <t>振興課　他</t>
    <rPh sb="0" eb="3">
      <t>シンコウカ</t>
    </rPh>
    <rPh sb="4" eb="5">
      <t>ホカ</t>
    </rPh>
    <phoneticPr fontId="16"/>
  </si>
  <si>
    <t>上屋倉庫整備費
（港湾施設提供事業）</t>
    <rPh sb="0" eb="2">
      <t>ウワヤ</t>
    </rPh>
    <rPh sb="2" eb="4">
      <t>ソウコ</t>
    </rPh>
    <rPh sb="4" eb="7">
      <t>セイビヒ</t>
    </rPh>
    <rPh sb="9" eb="11">
      <t>コウワン</t>
    </rPh>
    <rPh sb="11" eb="13">
      <t>シセツ</t>
    </rPh>
    <rPh sb="13" eb="15">
      <t>テイキョウ</t>
    </rPh>
    <rPh sb="15" eb="17">
      <t>ジギョウ</t>
    </rPh>
    <phoneticPr fontId="16"/>
  </si>
  <si>
    <t>建設改良費（港湾施設提供事業）計</t>
    <rPh sb="0" eb="2">
      <t>ケンセツ</t>
    </rPh>
    <rPh sb="2" eb="4">
      <t>カイリョウ</t>
    </rPh>
    <rPh sb="4" eb="5">
      <t>ヒ</t>
    </rPh>
    <rPh sb="6" eb="14">
      <t>コウワンシセツテイキョウジギョウ</t>
    </rPh>
    <rPh sb="15" eb="16">
      <t>ケイ</t>
    </rPh>
    <phoneticPr fontId="3"/>
  </si>
  <si>
    <t>企業債償還金
（港湾施設提供事業）</t>
    <rPh sb="0" eb="2">
      <t>キギョウ</t>
    </rPh>
    <rPh sb="2" eb="3">
      <t>サイ</t>
    </rPh>
    <rPh sb="3" eb="6">
      <t>ショウカンキン</t>
    </rPh>
    <rPh sb="8" eb="10">
      <t>コウワン</t>
    </rPh>
    <rPh sb="10" eb="12">
      <t>シセツ</t>
    </rPh>
    <rPh sb="12" eb="14">
      <t>テイキョウ</t>
    </rPh>
    <rPh sb="14" eb="16">
      <t>ジギョウ</t>
    </rPh>
    <phoneticPr fontId="16"/>
  </si>
  <si>
    <t>企業債償還金（港湾施設提供事業）計</t>
    <rPh sb="0" eb="2">
      <t>キギョウ</t>
    </rPh>
    <rPh sb="2" eb="3">
      <t>サイ</t>
    </rPh>
    <rPh sb="3" eb="6">
      <t>ショウカンキン</t>
    </rPh>
    <rPh sb="7" eb="15">
      <t>コウワンシセツテイキョウジギョウ</t>
    </rPh>
    <rPh sb="16" eb="17">
      <t>ケイ</t>
    </rPh>
    <phoneticPr fontId="3"/>
  </si>
  <si>
    <t>咲洲整備事業
（大阪港埋立事業）</t>
    <rPh sb="0" eb="2">
      <t>サキシマ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16"/>
  </si>
  <si>
    <t>舞洲整備事業
（大阪港埋立事業）</t>
    <rPh sb="0" eb="2">
      <t>マイシマ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16"/>
  </si>
  <si>
    <t>鶴浜整備事業
（大阪港埋立事業）</t>
    <rPh sb="0" eb="1">
      <t>ツル</t>
    </rPh>
    <rPh sb="1" eb="2">
      <t>ハマ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16"/>
  </si>
  <si>
    <t>夢洲整備事業
（大阪港埋立事業）</t>
    <rPh sb="0" eb="2">
      <t>ユメシマ</t>
    </rPh>
    <rPh sb="2" eb="4">
      <t>セイビ</t>
    </rPh>
    <rPh sb="4" eb="6">
      <t>ジギョウ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16"/>
  </si>
  <si>
    <t>工務課
総務課</t>
    <rPh sb="0" eb="3">
      <t>コウムカ</t>
    </rPh>
    <rPh sb="4" eb="7">
      <t>ソウムカ</t>
    </rPh>
    <phoneticPr fontId="16"/>
  </si>
  <si>
    <t>国際博覧会の開催及びＩＲを含む国際観光拠点形成（国際物流拠点の機能強化を含む）に向けた夢洲地区の土地造成・基盤整備事業
（大阪港埋立事業）</t>
    <rPh sb="61" eb="68">
      <t>オオサカコウウメタテジギョウ</t>
    </rPh>
    <phoneticPr fontId="16"/>
  </si>
  <si>
    <t>開発調整課</t>
    <rPh sb="0" eb="5">
      <t>カイハツチョウセイカ</t>
    </rPh>
    <phoneticPr fontId="16"/>
  </si>
  <si>
    <t>埋立事業費（大阪港埋立事業）計</t>
    <rPh sb="0" eb="2">
      <t>ウメタテ</t>
    </rPh>
    <rPh sb="2" eb="4">
      <t>ジギョウ</t>
    </rPh>
    <rPh sb="4" eb="5">
      <t>ヒ</t>
    </rPh>
    <rPh sb="6" eb="8">
      <t>オオサカ</t>
    </rPh>
    <rPh sb="8" eb="9">
      <t>コウ</t>
    </rPh>
    <rPh sb="9" eb="11">
      <t>ウメタテ</t>
    </rPh>
    <rPh sb="11" eb="13">
      <t>ジギョウ</t>
    </rPh>
    <rPh sb="14" eb="15">
      <t>ケイ</t>
    </rPh>
    <phoneticPr fontId="3"/>
  </si>
  <si>
    <t>大阪港振興基金積立金
（大阪港埋立事業）</t>
    <rPh sb="0" eb="3">
      <t>オオサカコウ</t>
    </rPh>
    <rPh sb="3" eb="7">
      <t>シンコウキキン</t>
    </rPh>
    <rPh sb="7" eb="10">
      <t>ツミタテキン</t>
    </rPh>
    <rPh sb="12" eb="17">
      <t>オオサカコウウメタテ</t>
    </rPh>
    <rPh sb="17" eb="19">
      <t>ジギョウ</t>
    </rPh>
    <phoneticPr fontId="16"/>
  </si>
  <si>
    <t>積立金（大阪港埋立事業）計</t>
    <rPh sb="0" eb="2">
      <t>ツミタテ</t>
    </rPh>
    <rPh sb="2" eb="3">
      <t>キン</t>
    </rPh>
    <rPh sb="4" eb="6">
      <t>オオサカ</t>
    </rPh>
    <rPh sb="6" eb="7">
      <t>コウ</t>
    </rPh>
    <rPh sb="7" eb="9">
      <t>ウメタテ</t>
    </rPh>
    <rPh sb="9" eb="11">
      <t>ジギョウ</t>
    </rPh>
    <rPh sb="12" eb="13">
      <t>ケイ</t>
    </rPh>
    <phoneticPr fontId="3"/>
  </si>
  <si>
    <t>企業債償還金
（大阪港埋立事業）</t>
    <rPh sb="0" eb="2">
      <t>キギョウ</t>
    </rPh>
    <rPh sb="2" eb="3">
      <t>サイ</t>
    </rPh>
    <rPh sb="3" eb="6">
      <t>ショウカンキン</t>
    </rPh>
    <rPh sb="8" eb="10">
      <t>オオサカ</t>
    </rPh>
    <rPh sb="10" eb="11">
      <t>コウ</t>
    </rPh>
    <rPh sb="11" eb="13">
      <t>ウメタテ</t>
    </rPh>
    <rPh sb="13" eb="15">
      <t>ジギョウ</t>
    </rPh>
    <phoneticPr fontId="16"/>
  </si>
  <si>
    <t>企業債償還金（大阪港埋立事業）計</t>
    <rPh sb="0" eb="2">
      <t>キギョウ</t>
    </rPh>
    <rPh sb="2" eb="3">
      <t>サイ</t>
    </rPh>
    <rPh sb="3" eb="6">
      <t>ショウカンキン</t>
    </rPh>
    <rPh sb="7" eb="9">
      <t>オオサカ</t>
    </rPh>
    <rPh sb="9" eb="10">
      <t>コウ</t>
    </rPh>
    <rPh sb="10" eb="12">
      <t>ウメタテ</t>
    </rPh>
    <rPh sb="12" eb="14">
      <t>ジギョウ</t>
    </rPh>
    <rPh sb="15" eb="16">
      <t>ケイ</t>
    </rPh>
    <phoneticPr fontId="3"/>
  </si>
  <si>
    <t>企業債諸費（大阪港埋立事業）計</t>
    <rPh sb="0" eb="2">
      <t>キギョウ</t>
    </rPh>
    <rPh sb="2" eb="3">
      <t>サイ</t>
    </rPh>
    <rPh sb="3" eb="5">
      <t>ショヒ</t>
    </rPh>
    <rPh sb="6" eb="8">
      <t>オオサカ</t>
    </rPh>
    <rPh sb="8" eb="9">
      <t>コウ</t>
    </rPh>
    <rPh sb="9" eb="11">
      <t>ウメタテ</t>
    </rPh>
    <rPh sb="11" eb="13">
      <t>ジギョウ</t>
    </rPh>
    <rPh sb="14" eb="15">
      <t>ケイ</t>
    </rPh>
    <phoneticPr fontId="3"/>
  </si>
  <si>
    <t>営業費用（港湾施設提供事業）計</t>
    <rPh sb="0" eb="2">
      <t>エイギョウ</t>
    </rPh>
    <rPh sb="2" eb="4">
      <t>ヒヨウ</t>
    </rPh>
    <rPh sb="14" eb="15">
      <t>ケイ</t>
    </rPh>
    <phoneticPr fontId="3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</si>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</sst>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&quot;△ &quot;#,##0"/>
    <numFmt numFmtId="178" formatCode="\(#,##0\);\(&quot;△ &quot;#,##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Meiryo UI"/>
      <family val="2"/>
      <charset val="128"/>
    </font>
    <font>
      <b/>
      <sz val="11"/>
      <color rgb="FF3F3F3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9">
    <xf numFmtId="0" fontId="0" fillId="0" borderId="0" xfId="0"/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6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right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2" fillId="0" borderId="0" xfId="4" applyFont="1" applyAlignment="1">
      <alignment horizontal="right" vertical="center"/>
    </xf>
    <xf numFmtId="0" fontId="13" fillId="0" borderId="0" xfId="3" applyNumberFormat="1" applyFont="1" applyFill="1" applyAlignment="1">
      <alignment horizontal="left" vertical="center"/>
    </xf>
    <xf numFmtId="0" fontId="14" fillId="0" borderId="0" xfId="3" applyNumberFormat="1" applyFont="1" applyFill="1" applyBorder="1" applyAlignment="1">
      <alignment horizontal="right" vertical="center" wrapText="1"/>
    </xf>
    <xf numFmtId="0" fontId="14" fillId="0" borderId="0" xfId="3" applyNumberFormat="1" applyFont="1" applyFill="1" applyAlignment="1">
      <alignment horizontal="right" vertical="center"/>
    </xf>
    <xf numFmtId="0" fontId="6" fillId="0" borderId="11" xfId="4" applyFont="1" applyBorder="1" applyAlignment="1"/>
    <xf numFmtId="0" fontId="6" fillId="0" borderId="12" xfId="4" applyFont="1" applyBorder="1" applyAlignment="1"/>
    <xf numFmtId="0" fontId="1" fillId="0" borderId="0" xfId="6" applyFont="1" applyAlignment="1"/>
    <xf numFmtId="0" fontId="1" fillId="0" borderId="0" xfId="6" applyFont="1" applyFill="1" applyAlignment="1"/>
    <xf numFmtId="0" fontId="10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178" fontId="6" fillId="0" borderId="14" xfId="3" applyNumberFormat="1" applyFont="1" applyBorder="1" applyAlignment="1">
      <alignment vertical="center" shrinkToFit="1"/>
    </xf>
    <xf numFmtId="0" fontId="10" fillId="0" borderId="7" xfId="3" applyNumberFormat="1" applyFont="1" applyFill="1" applyBorder="1" applyAlignment="1">
      <alignment horizontal="center" vertical="center"/>
    </xf>
    <xf numFmtId="0" fontId="10" fillId="0" borderId="9" xfId="3" applyNumberFormat="1" applyFont="1" applyFill="1" applyBorder="1" applyAlignment="1">
      <alignment horizontal="center" vertical="center"/>
    </xf>
    <xf numFmtId="177" fontId="6" fillId="0" borderId="10" xfId="3" applyNumberFormat="1" applyFont="1" applyBorder="1" applyAlignment="1">
      <alignment vertical="center" shrinkToFit="1"/>
    </xf>
    <xf numFmtId="177" fontId="6" fillId="0" borderId="9" xfId="3" applyNumberFormat="1" applyFont="1" applyBorder="1" applyAlignment="1">
      <alignment vertical="center" shrinkToFit="1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176" fontId="10" fillId="0" borderId="18" xfId="3" applyNumberFormat="1" applyFont="1" applyFill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176" fontId="10" fillId="0" borderId="20" xfId="3" applyNumberFormat="1" applyFont="1" applyFill="1" applyBorder="1" applyAlignment="1">
      <alignment horizontal="center" vertical="center"/>
    </xf>
    <xf numFmtId="176" fontId="10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horizontal="right" vertical="center" shrinkToFit="1"/>
    </xf>
    <xf numFmtId="177" fontId="6" fillId="0" borderId="9" xfId="3" applyNumberFormat="1" applyFont="1" applyFill="1" applyBorder="1" applyAlignment="1">
      <alignment horizontal="right" vertical="center" shrinkToFi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7" fillId="0" borderId="10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14" fillId="0" borderId="17" xfId="3" applyNumberFormat="1" applyFont="1" applyFill="1" applyBorder="1" applyAlignment="1">
      <alignment horizontal="right" vertical="center" wrapText="1"/>
    </xf>
    <xf numFmtId="0" fontId="10" fillId="0" borderId="9" xfId="3" applyNumberFormat="1" applyFont="1" applyFill="1" applyBorder="1" applyAlignment="1">
      <alignment horizontal="center" vertical="center"/>
    </xf>
    <xf numFmtId="0" fontId="10" fillId="0" borderId="7" xfId="3" applyNumberFormat="1" applyFont="1" applyFill="1" applyBorder="1" applyAlignment="1">
      <alignment horizontal="center" vertical="center" wrapText="1"/>
    </xf>
    <xf numFmtId="0" fontId="10" fillId="0" borderId="22" xfId="3" applyNumberFormat="1" applyFont="1" applyFill="1" applyBorder="1" applyAlignment="1">
      <alignment horizontal="center" vertical="center"/>
    </xf>
    <xf numFmtId="0" fontId="10" fillId="0" borderId="15" xfId="3" applyNumberFormat="1" applyFont="1" applyFill="1" applyBorder="1" applyAlignment="1">
      <alignment horizontal="center" vertical="center"/>
    </xf>
    <xf numFmtId="0" fontId="10" fillId="0" borderId="3" xfId="3" applyNumberFormat="1" applyFont="1" applyFill="1" applyBorder="1" applyAlignment="1">
      <alignment horizontal="center" vertical="center"/>
    </xf>
    <xf numFmtId="0" fontId="10" fillId="0" borderId="12" xfId="3" applyNumberFormat="1" applyFont="1" applyFill="1" applyBorder="1" applyAlignment="1">
      <alignment horizontal="center" vertical="center"/>
    </xf>
    <xf numFmtId="176" fontId="7" fillId="0" borderId="18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20" xfId="3" applyNumberFormat="1" applyFont="1" applyBorder="1" applyAlignment="1">
      <alignment horizontal="center" vertical="center"/>
    </xf>
    <xf numFmtId="176" fontId="7" fillId="0" borderId="4" xfId="3" applyNumberFormat="1" applyFont="1" applyBorder="1" applyAlignment="1">
      <alignment horizontal="center" vertical="center"/>
    </xf>
    <xf numFmtId="177" fontId="6" fillId="0" borderId="13" xfId="3" applyNumberFormat="1" applyFont="1" applyBorder="1" applyAlignment="1">
      <alignment vertical="center" shrinkToFit="1"/>
    </xf>
    <xf numFmtId="0" fontId="6" fillId="0" borderId="23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13" fillId="0" borderId="0" xfId="3" applyNumberFormat="1" applyFont="1" applyFill="1" applyAlignment="1">
      <alignment vertical="center"/>
    </xf>
    <xf numFmtId="177" fontId="7" fillId="0" borderId="19" xfId="3" applyNumberFormat="1" applyFont="1" applyFill="1" applyBorder="1" applyAlignment="1">
      <alignment vertical="center" wrapText="1"/>
    </xf>
    <xf numFmtId="177" fontId="7" fillId="0" borderId="11" xfId="3" applyNumberFormat="1" applyFont="1" applyFill="1" applyBorder="1" applyAlignment="1">
      <alignment vertical="center" wrapText="1"/>
    </xf>
    <xf numFmtId="177" fontId="7" fillId="0" borderId="21" xfId="3" applyNumberFormat="1" applyFont="1" applyFill="1" applyBorder="1" applyAlignment="1">
      <alignment vertical="center" wrapText="1"/>
    </xf>
    <xf numFmtId="177" fontId="7" fillId="0" borderId="12" xfId="3" applyNumberFormat="1" applyFont="1" applyFill="1" applyBorder="1" applyAlignment="1">
      <alignment vertical="center" wrapText="1"/>
    </xf>
    <xf numFmtId="176" fontId="7" fillId="0" borderId="19" xfId="3" applyNumberFormat="1" applyFont="1" applyBorder="1" applyAlignment="1">
      <alignment horizontal="left" vertical="center"/>
    </xf>
    <xf numFmtId="176" fontId="7" fillId="0" borderId="11" xfId="3" applyNumberFormat="1" applyFont="1" applyBorder="1" applyAlignment="1">
      <alignment horizontal="left" vertical="center"/>
    </xf>
    <xf numFmtId="176" fontId="7" fillId="0" borderId="21" xfId="3" applyNumberFormat="1" applyFont="1" applyBorder="1" applyAlignment="1">
      <alignment horizontal="left" vertical="center"/>
    </xf>
    <xf numFmtId="176" fontId="7" fillId="0" borderId="12" xfId="3" applyNumberFormat="1" applyFont="1" applyBorder="1" applyAlignment="1">
      <alignment horizontal="left"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shrinkToFit="1"/>
    </xf>
    <xf numFmtId="0" fontId="11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10" fillId="0" borderId="5" xfId="3" applyNumberFormat="1" applyFont="1" applyFill="1" applyBorder="1" applyAlignment="1">
      <alignment horizontal="center" vertical="center"/>
    </xf>
    <xf numFmtId="0" fontId="10" fillId="0" borderId="8" xfId="3" applyNumberFormat="1" applyFont="1" applyFill="1" applyBorder="1" applyAlignment="1">
      <alignment horizontal="center" vertical="center"/>
    </xf>
    <xf numFmtId="177" fontId="7" fillId="0" borderId="18" xfId="3" applyNumberFormat="1" applyFont="1" applyFill="1" applyBorder="1" applyAlignment="1">
      <alignment vertical="center" wrapText="1"/>
    </xf>
    <xf numFmtId="177" fontId="7" fillId="0" borderId="20" xfId="3" applyNumberFormat="1" applyFont="1" applyFill="1" applyBorder="1" applyAlignment="1">
      <alignment vertical="center" wrapText="1"/>
    </xf>
    <xf numFmtId="0" fontId="15" fillId="0" borderId="24" xfId="8" applyBorder="1" applyAlignment="1">
      <alignment horizontal="left" vertical="center" wrapText="1"/>
    </xf>
    <xf numFmtId="0" fontId="15" fillId="0" borderId="8" xfId="8" applyBorder="1" applyAlignment="1">
      <alignment horizontal="left" vertical="center" wrapText="1"/>
    </xf>
    <xf numFmtId="176" fontId="7" fillId="0" borderId="18" xfId="3" applyNumberFormat="1" applyFont="1" applyBorder="1" applyAlignment="1">
      <alignment horizontal="left" vertical="center"/>
    </xf>
    <xf numFmtId="176" fontId="7" fillId="0" borderId="20" xfId="3" applyNumberFormat="1" applyFont="1" applyBorder="1" applyAlignment="1">
      <alignment horizontal="left" vertical="center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port/cmsfiles/contents/0000619/619367/m8.xlsx" TargetMode="External"/><Relationship Id="rId13" Type="http://schemas.openxmlformats.org/officeDocument/2006/relationships/hyperlink" Target="https://www.city.osaka.lg.jp/port/cmsfiles/contents/0000619/619367/m13.xlsx" TargetMode="External"/><Relationship Id="rId18" Type="http://schemas.openxmlformats.org/officeDocument/2006/relationships/hyperlink" Target="https://www.city.osaka.lg.jp/port/cmsfiles/contents/0000619/619367/m18.xlsx" TargetMode="External"/><Relationship Id="rId26" Type="http://schemas.openxmlformats.org/officeDocument/2006/relationships/hyperlink" Target="https://www.city.osaka.lg.jp/port/cmsfiles/contents/0000619/619367/m26.xlsx" TargetMode="External"/><Relationship Id="rId3" Type="http://schemas.openxmlformats.org/officeDocument/2006/relationships/hyperlink" Target="https://www.city.osaka.lg.jp/port/cmsfiles/contents/0000619/619367/m3.xlsx" TargetMode="External"/><Relationship Id="rId21" Type="http://schemas.openxmlformats.org/officeDocument/2006/relationships/hyperlink" Target="https://www.city.osaka.lg.jp/port/cmsfiles/contents/0000619/619367/m21.xlsx" TargetMode="External"/><Relationship Id="rId34" Type="http://schemas.openxmlformats.org/officeDocument/2006/relationships/hyperlink" Target="https://www.city.osaka.lg.jp/port/cmsfiles/contents/0000619/619367/m34.xlsx" TargetMode="External"/><Relationship Id="rId7" Type="http://schemas.openxmlformats.org/officeDocument/2006/relationships/hyperlink" Target="https://www.city.osaka.lg.jp/port/cmsfiles/contents/0000619/619367/m7.xlsx" TargetMode="External"/><Relationship Id="rId12" Type="http://schemas.openxmlformats.org/officeDocument/2006/relationships/hyperlink" Target="https://www.city.osaka.lg.jp/port/cmsfiles/contents/0000619/619367/m12.xlsx" TargetMode="External"/><Relationship Id="rId17" Type="http://schemas.openxmlformats.org/officeDocument/2006/relationships/hyperlink" Target="https://www.city.osaka.lg.jp/port/cmsfiles/contents/0000619/619367/m17.xlsx" TargetMode="External"/><Relationship Id="rId25" Type="http://schemas.openxmlformats.org/officeDocument/2006/relationships/hyperlink" Target="https://www.city.osaka.lg.jp/port/cmsfiles/contents/0000619/619367/m25.xlsx" TargetMode="External"/><Relationship Id="rId33" Type="http://schemas.openxmlformats.org/officeDocument/2006/relationships/hyperlink" Target="https://www.city.osaka.lg.jp/port/cmsfiles/contents/0000619/619367/m33.xlsx" TargetMode="External"/><Relationship Id="rId2" Type="http://schemas.openxmlformats.org/officeDocument/2006/relationships/hyperlink" Target="https://www.city.osaka.lg.jp/port/cmsfiles/contents/0000619/619367/m2.xlsx" TargetMode="External"/><Relationship Id="rId16" Type="http://schemas.openxmlformats.org/officeDocument/2006/relationships/hyperlink" Target="https://www.city.osaka.lg.jp/port/cmsfiles/contents/0000619/619367/m16.xlsx" TargetMode="External"/><Relationship Id="rId20" Type="http://schemas.openxmlformats.org/officeDocument/2006/relationships/hyperlink" Target="https://www.city.osaka.lg.jp/port/cmsfiles/contents/0000619/619367/m20.xlsx" TargetMode="External"/><Relationship Id="rId29" Type="http://schemas.openxmlformats.org/officeDocument/2006/relationships/hyperlink" Target="https://www.city.osaka.lg.jp/port/cmsfiles/contents/0000619/619367/m29.xlsx" TargetMode="External"/><Relationship Id="rId1" Type="http://schemas.openxmlformats.org/officeDocument/2006/relationships/hyperlink" Target="https://www.city.osaka.lg.jp/port/cmsfiles/contents/0000619/619367/m1.xlsx" TargetMode="External"/><Relationship Id="rId6" Type="http://schemas.openxmlformats.org/officeDocument/2006/relationships/hyperlink" Target="https://www.city.osaka.lg.jp/port/cmsfiles/contents/0000619/619367/m6.xlsx" TargetMode="External"/><Relationship Id="rId11" Type="http://schemas.openxmlformats.org/officeDocument/2006/relationships/hyperlink" Target="https://www.city.osaka.lg.jp/port/cmsfiles/contents/0000619/619367/m11.xlsx" TargetMode="External"/><Relationship Id="rId24" Type="http://schemas.openxmlformats.org/officeDocument/2006/relationships/hyperlink" Target="https://www.city.osaka.lg.jp/port/cmsfiles/contents/0000619/619367/m24.xlsx" TargetMode="External"/><Relationship Id="rId32" Type="http://schemas.openxmlformats.org/officeDocument/2006/relationships/hyperlink" Target="https://www.city.osaka.lg.jp/port/cmsfiles/contents/0000619/619367/m32.xlsx" TargetMode="External"/><Relationship Id="rId5" Type="http://schemas.openxmlformats.org/officeDocument/2006/relationships/hyperlink" Target="https://www.city.osaka.lg.jp/port/cmsfiles/contents/0000619/619367/m5.xlsx" TargetMode="External"/><Relationship Id="rId15" Type="http://schemas.openxmlformats.org/officeDocument/2006/relationships/hyperlink" Target="https://www.city.osaka.lg.jp/port/cmsfiles/contents/0000619/619367/m15.xlsx" TargetMode="External"/><Relationship Id="rId23" Type="http://schemas.openxmlformats.org/officeDocument/2006/relationships/hyperlink" Target="https://www.city.osaka.lg.jp/port/cmsfiles/contents/0000619/619367/m23.xlsx" TargetMode="External"/><Relationship Id="rId28" Type="http://schemas.openxmlformats.org/officeDocument/2006/relationships/hyperlink" Target="https://www.city.osaka.lg.jp/port/cmsfiles/contents/0000619/619367/m28.xlsx" TargetMode="External"/><Relationship Id="rId10" Type="http://schemas.openxmlformats.org/officeDocument/2006/relationships/hyperlink" Target="https://www.city.osaka.lg.jp/port/cmsfiles/contents/0000619/619367/m10.xlsx" TargetMode="External"/><Relationship Id="rId19" Type="http://schemas.openxmlformats.org/officeDocument/2006/relationships/hyperlink" Target="https://www.city.osaka.lg.jp/port/cmsfiles/contents/0000619/619367/m19.xlsx" TargetMode="External"/><Relationship Id="rId31" Type="http://schemas.openxmlformats.org/officeDocument/2006/relationships/hyperlink" Target="https://www.city.osaka.lg.jp/port/cmsfiles/contents/0000619/619367/m31.xlsx" TargetMode="External"/><Relationship Id="rId4" Type="http://schemas.openxmlformats.org/officeDocument/2006/relationships/hyperlink" Target="https://www.city.osaka.lg.jp/port/cmsfiles/contents/0000619/619367/m4.xlsx" TargetMode="External"/><Relationship Id="rId9" Type="http://schemas.openxmlformats.org/officeDocument/2006/relationships/hyperlink" Target="https://www.city.osaka.lg.jp/port/cmsfiles/contents/0000619/619367/m9.xlsx" TargetMode="External"/><Relationship Id="rId14" Type="http://schemas.openxmlformats.org/officeDocument/2006/relationships/hyperlink" Target="https://www.city.osaka.lg.jp/port/cmsfiles/contents/0000619/619367/m14.xlsx" TargetMode="External"/><Relationship Id="rId22" Type="http://schemas.openxmlformats.org/officeDocument/2006/relationships/hyperlink" Target="https://www.city.osaka.lg.jp/port/cmsfiles/contents/0000619/619367/m22.xlsx" TargetMode="External"/><Relationship Id="rId27" Type="http://schemas.openxmlformats.org/officeDocument/2006/relationships/hyperlink" Target="https://www.city.osaka.lg.jp/port/cmsfiles/contents/0000619/619367/m27.xlsx" TargetMode="External"/><Relationship Id="rId30" Type="http://schemas.openxmlformats.org/officeDocument/2006/relationships/hyperlink" Target="https://www.city.osaka.lg.jp/port/cmsfiles/contents/0000619/619367/m30.xlsx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155"/>
  <sheetViews>
    <sheetView showGridLines="0" tabSelected="1" view="pageBreakPreview" zoomScaleNormal="100" zoomScaleSheetLayoutView="100" workbookViewId="0">
      <selection activeCell="K13" sqref="K13"/>
    </sheetView>
  </sheetViews>
  <sheetFormatPr defaultColWidth="8.625" defaultRowHeight="18" customHeight="1"/>
  <cols>
    <col min="1" max="1" width="26.25" style="10" customWidth="1"/>
    <col min="2" max="2" width="17.5" style="10" customWidth="1"/>
    <col min="3" max="3" width="12.5" style="10" customWidth="1"/>
    <col min="4" max="5" width="12.5" style="11" customWidth="1"/>
    <col min="6" max="6" width="6.25" style="12" customWidth="1"/>
    <col min="7" max="7" width="9.375" style="12" customWidth="1"/>
    <col min="8" max="8" width="3.25" style="12" bestFit="1" customWidth="1"/>
    <col min="9" max="9" width="7.375" style="12" bestFit="1" customWidth="1"/>
    <col min="10" max="10" width="2.875" style="12" customWidth="1"/>
    <col min="11" max="219" width="8.625" style="12" customWidth="1"/>
    <col min="220" max="16384" width="8.625" style="12"/>
  </cols>
  <sheetData>
    <row r="1" spans="1:9" s="75" customFormat="1" ht="17.25" customHeight="1">
      <c r="F1" s="76"/>
      <c r="G1" s="77"/>
    </row>
    <row r="2" spans="1:9" s="75" customFormat="1" ht="17.25" customHeight="1">
      <c r="A2" s="78"/>
      <c r="B2" s="78"/>
      <c r="F2" s="76"/>
      <c r="G2" s="79"/>
      <c r="I2" s="80"/>
    </row>
    <row r="3" spans="1:9" s="75" customFormat="1" ht="17.25" customHeight="1">
      <c r="A3" s="78"/>
      <c r="B3" s="78"/>
      <c r="F3" s="76"/>
      <c r="G3" s="79"/>
      <c r="I3" s="80"/>
    </row>
    <row r="4" spans="1:9" s="75" customFormat="1" ht="17.25" customHeight="1">
      <c r="F4" s="76"/>
      <c r="G4" s="79"/>
    </row>
    <row r="5" spans="1:9" ht="18" customHeight="1">
      <c r="A5" s="10" t="s">
        <v>8</v>
      </c>
      <c r="E5" s="10"/>
      <c r="F5" s="13"/>
      <c r="G5" s="13"/>
    </row>
    <row r="6" spans="1:9" ht="15" customHeight="1">
      <c r="E6" s="10"/>
    </row>
    <row r="7" spans="1:9" ht="18" customHeight="1">
      <c r="A7" s="66" t="s">
        <v>14</v>
      </c>
      <c r="B7" s="12"/>
      <c r="C7" s="12"/>
      <c r="D7" s="14"/>
      <c r="E7" s="14"/>
      <c r="G7" s="7" t="s">
        <v>15</v>
      </c>
      <c r="H7" s="7"/>
    </row>
    <row r="8" spans="1:9" ht="10.5" customHeight="1">
      <c r="B8" s="12"/>
      <c r="C8" s="12"/>
      <c r="D8" s="14"/>
      <c r="E8" s="14"/>
    </row>
    <row r="9" spans="1:9" ht="27" customHeight="1" thickBot="1">
      <c r="C9" s="49"/>
      <c r="D9" s="49"/>
      <c r="E9" s="15"/>
      <c r="G9" s="16" t="s">
        <v>0</v>
      </c>
    </row>
    <row r="10" spans="1:9" ht="15" customHeight="1">
      <c r="A10" s="81" t="s">
        <v>5</v>
      </c>
      <c r="B10" s="51" t="s">
        <v>6</v>
      </c>
      <c r="C10" s="8" t="s">
        <v>12</v>
      </c>
      <c r="D10" s="5" t="s">
        <v>13</v>
      </c>
      <c r="E10" s="33" t="s">
        <v>3</v>
      </c>
      <c r="F10" s="52" t="s">
        <v>1</v>
      </c>
      <c r="G10" s="53"/>
    </row>
    <row r="11" spans="1:9" ht="15" customHeight="1">
      <c r="A11" s="82"/>
      <c r="B11" s="50"/>
      <c r="C11" s="9" t="s">
        <v>7</v>
      </c>
      <c r="D11" s="9" t="s">
        <v>71</v>
      </c>
      <c r="E11" s="34" t="s">
        <v>4</v>
      </c>
      <c r="F11" s="54"/>
      <c r="G11" s="55"/>
    </row>
    <row r="12" spans="1:9" ht="15" customHeight="1">
      <c r="A12" s="83" t="s">
        <v>11</v>
      </c>
      <c r="B12" s="67"/>
      <c r="C12" s="67"/>
      <c r="D12" s="67"/>
      <c r="E12" s="67"/>
      <c r="F12" s="67"/>
      <c r="G12" s="68"/>
    </row>
    <row r="13" spans="1:9" ht="15" customHeight="1">
      <c r="A13" s="84"/>
      <c r="B13" s="69"/>
      <c r="C13" s="69"/>
      <c r="D13" s="69"/>
      <c r="E13" s="69"/>
      <c r="F13" s="69"/>
      <c r="G13" s="70"/>
    </row>
    <row r="14" spans="1:9" ht="15" customHeight="1">
      <c r="A14" s="85" t="s">
        <v>16</v>
      </c>
      <c r="B14" s="47" t="s">
        <v>17</v>
      </c>
      <c r="C14" s="35">
        <v>61850</v>
      </c>
      <c r="D14" s="35">
        <v>91596</v>
      </c>
      <c r="E14" s="35">
        <f>+D14-C14</f>
        <v>29746</v>
      </c>
      <c r="F14" s="37" t="s">
        <v>2</v>
      </c>
      <c r="G14" s="28"/>
    </row>
    <row r="15" spans="1:9" ht="15" customHeight="1">
      <c r="A15" s="86"/>
      <c r="B15" s="48"/>
      <c r="C15" s="36"/>
      <c r="D15" s="36"/>
      <c r="E15" s="36"/>
      <c r="F15" s="38"/>
      <c r="G15" s="29"/>
    </row>
    <row r="16" spans="1:9" ht="15" customHeight="1">
      <c r="A16" s="85" t="s">
        <v>18</v>
      </c>
      <c r="B16" s="47" t="s">
        <v>17</v>
      </c>
      <c r="C16" s="35">
        <v>1422720</v>
      </c>
      <c r="D16" s="35">
        <v>1181162</v>
      </c>
      <c r="E16" s="35">
        <f>+D16-C16</f>
        <v>-241558</v>
      </c>
      <c r="F16" s="37" t="s">
        <v>2</v>
      </c>
      <c r="G16" s="28"/>
    </row>
    <row r="17" spans="1:7" ht="15" customHeight="1">
      <c r="A17" s="86"/>
      <c r="B17" s="48"/>
      <c r="C17" s="36"/>
      <c r="D17" s="36"/>
      <c r="E17" s="36"/>
      <c r="F17" s="38"/>
      <c r="G17" s="29"/>
    </row>
    <row r="18" spans="1:7" ht="15" customHeight="1">
      <c r="A18" s="85" t="s">
        <v>19</v>
      </c>
      <c r="B18" s="47" t="s">
        <v>20</v>
      </c>
      <c r="C18" s="35">
        <v>327745</v>
      </c>
      <c r="D18" s="35">
        <v>405747</v>
      </c>
      <c r="E18" s="35">
        <f>+D18-C18</f>
        <v>78002</v>
      </c>
      <c r="F18" s="37" t="s">
        <v>2</v>
      </c>
      <c r="G18" s="28"/>
    </row>
    <row r="19" spans="1:7" ht="15" customHeight="1">
      <c r="A19" s="86"/>
      <c r="B19" s="48"/>
      <c r="C19" s="36"/>
      <c r="D19" s="36"/>
      <c r="E19" s="36"/>
      <c r="F19" s="38"/>
      <c r="G19" s="29"/>
    </row>
    <row r="20" spans="1:7" ht="15" customHeight="1">
      <c r="A20" s="85" t="s">
        <v>22</v>
      </c>
      <c r="B20" s="47" t="s">
        <v>20</v>
      </c>
      <c r="C20" s="35">
        <v>17803</v>
      </c>
      <c r="D20" s="35">
        <v>17266</v>
      </c>
      <c r="E20" s="35">
        <f>+D20-C20</f>
        <v>-537</v>
      </c>
      <c r="F20" s="37" t="s">
        <v>2</v>
      </c>
      <c r="G20" s="28"/>
    </row>
    <row r="21" spans="1:7" ht="15" customHeight="1">
      <c r="A21" s="86"/>
      <c r="B21" s="48"/>
      <c r="C21" s="36"/>
      <c r="D21" s="36"/>
      <c r="E21" s="36"/>
      <c r="F21" s="38"/>
      <c r="G21" s="29"/>
    </row>
    <row r="22" spans="1:7" ht="15" customHeight="1">
      <c r="A22" s="85" t="s">
        <v>23</v>
      </c>
      <c r="B22" s="47" t="s">
        <v>20</v>
      </c>
      <c r="C22" s="35">
        <v>8633</v>
      </c>
      <c r="D22" s="35">
        <v>27609</v>
      </c>
      <c r="E22" s="35">
        <f>+D22-C22</f>
        <v>18976</v>
      </c>
      <c r="F22" s="37" t="s">
        <v>2</v>
      </c>
      <c r="G22" s="28"/>
    </row>
    <row r="23" spans="1:7" ht="15" customHeight="1">
      <c r="A23" s="86"/>
      <c r="B23" s="48"/>
      <c r="C23" s="36"/>
      <c r="D23" s="36"/>
      <c r="E23" s="36"/>
      <c r="F23" s="38"/>
      <c r="G23" s="29"/>
    </row>
    <row r="24" spans="1:7" ht="15" customHeight="1">
      <c r="A24" s="85" t="s">
        <v>21</v>
      </c>
      <c r="B24" s="47" t="s">
        <v>20</v>
      </c>
      <c r="C24" s="35">
        <v>10</v>
      </c>
      <c r="D24" s="35">
        <v>0</v>
      </c>
      <c r="E24" s="35">
        <f>+D24-C24</f>
        <v>-10</v>
      </c>
      <c r="F24" s="37" t="s">
        <v>2</v>
      </c>
      <c r="G24" s="28"/>
    </row>
    <row r="25" spans="1:7" ht="15" customHeight="1">
      <c r="A25" s="86"/>
      <c r="B25" s="48"/>
      <c r="C25" s="36"/>
      <c r="D25" s="36"/>
      <c r="E25" s="36"/>
      <c r="F25" s="38"/>
      <c r="G25" s="29"/>
    </row>
    <row r="26" spans="1:7" ht="15" customHeight="1">
      <c r="A26" s="39" t="s">
        <v>70</v>
      </c>
      <c r="B26" s="40"/>
      <c r="C26" s="43">
        <f>SUM(C14:C25)</f>
        <v>1838761</v>
      </c>
      <c r="D26" s="43">
        <f>SUM(D14:D25)</f>
        <v>1723380</v>
      </c>
      <c r="E26" s="35">
        <f>+D26-C26</f>
        <v>-115381</v>
      </c>
      <c r="F26" s="45"/>
      <c r="G26" s="17"/>
    </row>
    <row r="27" spans="1:7" ht="15" customHeight="1">
      <c r="A27" s="41"/>
      <c r="B27" s="42"/>
      <c r="C27" s="44"/>
      <c r="D27" s="44"/>
      <c r="E27" s="36"/>
      <c r="F27" s="46"/>
      <c r="G27" s="18"/>
    </row>
    <row r="28" spans="1:7" s="31" customFormat="1" ht="15" customHeight="1">
      <c r="A28" s="85" t="s">
        <v>24</v>
      </c>
      <c r="B28" s="47" t="s">
        <v>20</v>
      </c>
      <c r="C28" s="35">
        <v>66580</v>
      </c>
      <c r="D28" s="35">
        <v>71355</v>
      </c>
      <c r="E28" s="35">
        <f>+D28-C28</f>
        <v>4775</v>
      </c>
      <c r="F28" s="37" t="s">
        <v>2</v>
      </c>
      <c r="G28" s="28"/>
    </row>
    <row r="29" spans="1:7" s="31" customFormat="1" ht="15" customHeight="1">
      <c r="A29" s="86"/>
      <c r="B29" s="48"/>
      <c r="C29" s="36"/>
      <c r="D29" s="36"/>
      <c r="E29" s="36"/>
      <c r="F29" s="38"/>
      <c r="G29" s="29"/>
    </row>
    <row r="30" spans="1:7" s="31" customFormat="1" ht="15" customHeight="1">
      <c r="A30" s="85" t="s">
        <v>25</v>
      </c>
      <c r="B30" s="47" t="s">
        <v>20</v>
      </c>
      <c r="C30" s="35">
        <v>142660</v>
      </c>
      <c r="D30" s="35">
        <v>178617</v>
      </c>
      <c r="E30" s="35">
        <f>+D30-C30</f>
        <v>35957</v>
      </c>
      <c r="F30" s="37" t="s">
        <v>2</v>
      </c>
      <c r="G30" s="28"/>
    </row>
    <row r="31" spans="1:7" s="31" customFormat="1" ht="15" customHeight="1">
      <c r="A31" s="86"/>
      <c r="B31" s="48"/>
      <c r="C31" s="36"/>
      <c r="D31" s="36"/>
      <c r="E31" s="36"/>
      <c r="F31" s="38"/>
      <c r="G31" s="29"/>
    </row>
    <row r="32" spans="1:7" s="31" customFormat="1" ht="15" customHeight="1">
      <c r="A32" s="85" t="s">
        <v>26</v>
      </c>
      <c r="B32" s="47" t="s">
        <v>20</v>
      </c>
      <c r="C32" s="35">
        <v>4780</v>
      </c>
      <c r="D32" s="35">
        <v>3986</v>
      </c>
      <c r="E32" s="35">
        <f>+D32-C32</f>
        <v>-794</v>
      </c>
      <c r="F32" s="37" t="s">
        <v>2</v>
      </c>
      <c r="G32" s="28"/>
    </row>
    <row r="33" spans="1:7" s="31" customFormat="1" ht="15" customHeight="1">
      <c r="A33" s="86"/>
      <c r="B33" s="48"/>
      <c r="C33" s="36"/>
      <c r="D33" s="36"/>
      <c r="E33" s="36"/>
      <c r="F33" s="38"/>
      <c r="G33" s="29"/>
    </row>
    <row r="34" spans="1:7" s="31" customFormat="1" ht="15" customHeight="1">
      <c r="A34" s="56" t="s">
        <v>28</v>
      </c>
      <c r="B34" s="57"/>
      <c r="C34" s="43">
        <f>SUM(C28:C33)</f>
        <v>214020</v>
      </c>
      <c r="D34" s="43">
        <f t="shared" ref="D34" si="0">SUM(D28:D33)</f>
        <v>253958</v>
      </c>
      <c r="E34" s="35">
        <f>+D34-C34</f>
        <v>39938</v>
      </c>
      <c r="F34" s="37"/>
      <c r="G34" s="28"/>
    </row>
    <row r="35" spans="1:7" s="31" customFormat="1" ht="15" customHeight="1">
      <c r="A35" s="58"/>
      <c r="B35" s="59"/>
      <c r="C35" s="44"/>
      <c r="D35" s="44"/>
      <c r="E35" s="36"/>
      <c r="F35" s="38"/>
      <c r="G35" s="29"/>
    </row>
    <row r="36" spans="1:7" s="31" customFormat="1" ht="15" customHeight="1">
      <c r="A36" s="85" t="s">
        <v>29</v>
      </c>
      <c r="B36" s="47" t="s">
        <v>20</v>
      </c>
      <c r="C36" s="35">
        <v>1000</v>
      </c>
      <c r="D36" s="35">
        <v>1000</v>
      </c>
      <c r="E36" s="35">
        <f>+D36-C36</f>
        <v>0</v>
      </c>
      <c r="F36" s="37" t="s">
        <v>2</v>
      </c>
      <c r="G36" s="28"/>
    </row>
    <row r="37" spans="1:7" s="31" customFormat="1" ht="15" customHeight="1">
      <c r="A37" s="86"/>
      <c r="B37" s="48"/>
      <c r="C37" s="36"/>
      <c r="D37" s="36"/>
      <c r="E37" s="36"/>
      <c r="F37" s="38"/>
      <c r="G37" s="29"/>
    </row>
    <row r="38" spans="1:7" s="31" customFormat="1" ht="15" customHeight="1">
      <c r="A38" s="56" t="s">
        <v>30</v>
      </c>
      <c r="B38" s="57"/>
      <c r="C38" s="43">
        <f>SUM(C36)</f>
        <v>1000</v>
      </c>
      <c r="D38" s="43">
        <f t="shared" ref="D38" si="1">SUM(D36)</f>
        <v>1000</v>
      </c>
      <c r="E38" s="35">
        <f>+D38-C38</f>
        <v>0</v>
      </c>
      <c r="F38" s="37"/>
      <c r="G38" s="28"/>
    </row>
    <row r="39" spans="1:7" s="31" customFormat="1" ht="15" customHeight="1">
      <c r="A39" s="58"/>
      <c r="B39" s="59"/>
      <c r="C39" s="44"/>
      <c r="D39" s="44"/>
      <c r="E39" s="36"/>
      <c r="F39" s="38"/>
      <c r="G39" s="29"/>
    </row>
    <row r="40" spans="1:7" s="31" customFormat="1" ht="15" customHeight="1">
      <c r="A40" s="85" t="s">
        <v>31</v>
      </c>
      <c r="B40" s="47" t="s">
        <v>20</v>
      </c>
      <c r="C40" s="35">
        <v>5611760</v>
      </c>
      <c r="D40" s="35">
        <v>2327051</v>
      </c>
      <c r="E40" s="35">
        <f>+D40-C40</f>
        <v>-3284709</v>
      </c>
      <c r="F40" s="37" t="s">
        <v>2</v>
      </c>
      <c r="G40" s="28"/>
    </row>
    <row r="41" spans="1:7" s="31" customFormat="1" ht="15" customHeight="1">
      <c r="A41" s="86"/>
      <c r="B41" s="48"/>
      <c r="C41" s="36"/>
      <c r="D41" s="36"/>
      <c r="E41" s="36"/>
      <c r="F41" s="38"/>
      <c r="G41" s="29"/>
    </row>
    <row r="42" spans="1:7" s="31" customFormat="1" ht="15" customHeight="1">
      <c r="A42" s="85" t="s">
        <v>32</v>
      </c>
      <c r="B42" s="47" t="s">
        <v>33</v>
      </c>
      <c r="C42" s="35">
        <v>703696</v>
      </c>
      <c r="D42" s="35">
        <v>261985</v>
      </c>
      <c r="E42" s="35">
        <f>+D42-C42</f>
        <v>-441711</v>
      </c>
      <c r="F42" s="37" t="s">
        <v>2</v>
      </c>
      <c r="G42" s="28"/>
    </row>
    <row r="43" spans="1:7" s="31" customFormat="1" ht="15" customHeight="1">
      <c r="A43" s="86"/>
      <c r="B43" s="48"/>
      <c r="C43" s="36"/>
      <c r="D43" s="36"/>
      <c r="E43" s="36"/>
      <c r="F43" s="38"/>
      <c r="G43" s="29"/>
    </row>
    <row r="44" spans="1:7" s="31" customFormat="1" ht="15" customHeight="1">
      <c r="A44" s="85" t="s">
        <v>34</v>
      </c>
      <c r="B44" s="47" t="s">
        <v>35</v>
      </c>
      <c r="C44" s="35">
        <v>595012</v>
      </c>
      <c r="D44" s="35">
        <v>426382</v>
      </c>
      <c r="E44" s="35">
        <f>+D44-C44</f>
        <v>-168630</v>
      </c>
      <c r="F44" s="37" t="s">
        <v>2</v>
      </c>
      <c r="G44" s="28"/>
    </row>
    <row r="45" spans="1:7" s="31" customFormat="1" ht="15" customHeight="1">
      <c r="A45" s="86"/>
      <c r="B45" s="48"/>
      <c r="C45" s="36"/>
      <c r="D45" s="36"/>
      <c r="E45" s="36"/>
      <c r="F45" s="38"/>
      <c r="G45" s="29"/>
    </row>
    <row r="46" spans="1:7" s="31" customFormat="1" ht="15" customHeight="1">
      <c r="A46" s="85" t="s">
        <v>36</v>
      </c>
      <c r="B46" s="47" t="s">
        <v>37</v>
      </c>
      <c r="C46" s="35">
        <v>22100</v>
      </c>
      <c r="D46" s="35">
        <v>20059</v>
      </c>
      <c r="E46" s="35">
        <f>+D46-C46</f>
        <v>-2041</v>
      </c>
      <c r="F46" s="37" t="s">
        <v>2</v>
      </c>
      <c r="G46" s="28"/>
    </row>
    <row r="47" spans="1:7" s="31" customFormat="1" ht="15" customHeight="1">
      <c r="A47" s="86"/>
      <c r="B47" s="48"/>
      <c r="C47" s="36"/>
      <c r="D47" s="36"/>
      <c r="E47" s="36"/>
      <c r="F47" s="38"/>
      <c r="G47" s="29"/>
    </row>
    <row r="48" spans="1:7" s="31" customFormat="1" ht="15" customHeight="1">
      <c r="A48" s="85" t="s">
        <v>38</v>
      </c>
      <c r="B48" s="47" t="s">
        <v>39</v>
      </c>
      <c r="C48" s="35">
        <v>826307</v>
      </c>
      <c r="D48" s="35">
        <v>841478</v>
      </c>
      <c r="E48" s="35">
        <f>+D48-C48</f>
        <v>15171</v>
      </c>
      <c r="F48" s="37" t="s">
        <v>2</v>
      </c>
      <c r="G48" s="28"/>
    </row>
    <row r="49" spans="1:7" s="31" customFormat="1" ht="15" customHeight="1">
      <c r="A49" s="86"/>
      <c r="B49" s="48"/>
      <c r="C49" s="36"/>
      <c r="D49" s="36"/>
      <c r="E49" s="36"/>
      <c r="F49" s="38"/>
      <c r="G49" s="29"/>
    </row>
    <row r="50" spans="1:7" s="31" customFormat="1" ht="15" customHeight="1">
      <c r="A50" s="85" t="s">
        <v>40</v>
      </c>
      <c r="B50" s="47" t="s">
        <v>20</v>
      </c>
      <c r="C50" s="35">
        <v>96369</v>
      </c>
      <c r="D50" s="35">
        <v>105179</v>
      </c>
      <c r="E50" s="35">
        <f>+D50-C50</f>
        <v>8810</v>
      </c>
      <c r="F50" s="37" t="s">
        <v>2</v>
      </c>
      <c r="G50" s="28"/>
    </row>
    <row r="51" spans="1:7" s="31" customFormat="1" ht="15" customHeight="1">
      <c r="A51" s="86"/>
      <c r="B51" s="48"/>
      <c r="C51" s="36"/>
      <c r="D51" s="36"/>
      <c r="E51" s="36"/>
      <c r="F51" s="38"/>
      <c r="G51" s="29"/>
    </row>
    <row r="52" spans="1:7" s="31" customFormat="1" ht="15" customHeight="1">
      <c r="A52" s="85" t="s">
        <v>41</v>
      </c>
      <c r="B52" s="47" t="s">
        <v>20</v>
      </c>
      <c r="C52" s="35">
        <v>46800</v>
      </c>
      <c r="D52" s="35">
        <v>55671</v>
      </c>
      <c r="E52" s="35">
        <f>+D52-C52</f>
        <v>8871</v>
      </c>
      <c r="F52" s="37" t="s">
        <v>2</v>
      </c>
      <c r="G52" s="28"/>
    </row>
    <row r="53" spans="1:7" s="31" customFormat="1" ht="15" customHeight="1">
      <c r="A53" s="86"/>
      <c r="B53" s="48"/>
      <c r="C53" s="36"/>
      <c r="D53" s="36"/>
      <c r="E53" s="36"/>
      <c r="F53" s="38"/>
      <c r="G53" s="29"/>
    </row>
    <row r="54" spans="1:7" s="31" customFormat="1" ht="15" customHeight="1">
      <c r="A54" s="85" t="s">
        <v>42</v>
      </c>
      <c r="B54" s="47" t="s">
        <v>20</v>
      </c>
      <c r="C54" s="35">
        <v>35040</v>
      </c>
      <c r="D54" s="35">
        <v>51429</v>
      </c>
      <c r="E54" s="35">
        <f>+D54-C54</f>
        <v>16389</v>
      </c>
      <c r="F54" s="37" t="s">
        <v>2</v>
      </c>
      <c r="G54" s="28"/>
    </row>
    <row r="55" spans="1:7" s="31" customFormat="1" ht="15" customHeight="1">
      <c r="A55" s="86"/>
      <c r="B55" s="48"/>
      <c r="C55" s="36"/>
      <c r="D55" s="36"/>
      <c r="E55" s="36"/>
      <c r="F55" s="38"/>
      <c r="G55" s="29"/>
    </row>
    <row r="56" spans="1:7" s="31" customFormat="1" ht="15" customHeight="1">
      <c r="A56" s="85" t="s">
        <v>43</v>
      </c>
      <c r="B56" s="47" t="s">
        <v>20</v>
      </c>
      <c r="C56" s="35">
        <v>378</v>
      </c>
      <c r="D56" s="35">
        <v>0</v>
      </c>
      <c r="E56" s="35">
        <f>+D56-C56</f>
        <v>-378</v>
      </c>
      <c r="F56" s="37" t="s">
        <v>2</v>
      </c>
      <c r="G56" s="28"/>
    </row>
    <row r="57" spans="1:7" s="31" customFormat="1" ht="15" customHeight="1">
      <c r="A57" s="86"/>
      <c r="B57" s="48"/>
      <c r="C57" s="36"/>
      <c r="D57" s="36"/>
      <c r="E57" s="36"/>
      <c r="F57" s="38"/>
      <c r="G57" s="29"/>
    </row>
    <row r="58" spans="1:7" s="31" customFormat="1" ht="15" customHeight="1">
      <c r="A58" s="56" t="s">
        <v>44</v>
      </c>
      <c r="B58" s="57"/>
      <c r="C58" s="43">
        <f>SUM(C40:C57)</f>
        <v>7937462</v>
      </c>
      <c r="D58" s="43">
        <f t="shared" ref="D58" si="2">SUM(D40:D57)</f>
        <v>4089234</v>
      </c>
      <c r="E58" s="35">
        <f>+D58-C58</f>
        <v>-3848228</v>
      </c>
      <c r="F58" s="37"/>
      <c r="G58" s="28"/>
    </row>
    <row r="59" spans="1:7" s="31" customFormat="1" ht="15" customHeight="1">
      <c r="A59" s="58"/>
      <c r="B59" s="59"/>
      <c r="C59" s="44"/>
      <c r="D59" s="44"/>
      <c r="E59" s="36"/>
      <c r="F59" s="38"/>
      <c r="G59" s="29"/>
    </row>
    <row r="60" spans="1:7" s="31" customFormat="1" ht="15" customHeight="1">
      <c r="A60" s="85" t="s">
        <v>45</v>
      </c>
      <c r="B60" s="47" t="s">
        <v>20</v>
      </c>
      <c r="C60" s="35">
        <v>908490</v>
      </c>
      <c r="D60" s="35">
        <v>927244</v>
      </c>
      <c r="E60" s="35">
        <f>+D60-C60</f>
        <v>18754</v>
      </c>
      <c r="F60" s="37" t="s">
        <v>2</v>
      </c>
      <c r="G60" s="28"/>
    </row>
    <row r="61" spans="1:7" s="31" customFormat="1" ht="15" customHeight="1">
      <c r="A61" s="86"/>
      <c r="B61" s="48"/>
      <c r="C61" s="36"/>
      <c r="D61" s="36"/>
      <c r="E61" s="36"/>
      <c r="F61" s="38"/>
      <c r="G61" s="29"/>
    </row>
    <row r="62" spans="1:7" s="31" customFormat="1" ht="15" customHeight="1">
      <c r="A62" s="85" t="s">
        <v>46</v>
      </c>
      <c r="B62" s="47" t="s">
        <v>20</v>
      </c>
      <c r="C62" s="35">
        <v>1388963</v>
      </c>
      <c r="D62" s="35">
        <v>1219063</v>
      </c>
      <c r="E62" s="35">
        <f>+D62-C62</f>
        <v>-169900</v>
      </c>
      <c r="F62" s="37" t="s">
        <v>2</v>
      </c>
      <c r="G62" s="28"/>
    </row>
    <row r="63" spans="1:7" s="31" customFormat="1" ht="15" customHeight="1">
      <c r="A63" s="86"/>
      <c r="B63" s="48"/>
      <c r="C63" s="36"/>
      <c r="D63" s="36"/>
      <c r="E63" s="36"/>
      <c r="F63" s="38"/>
      <c r="G63" s="29"/>
    </row>
    <row r="64" spans="1:7" s="31" customFormat="1" ht="15" customHeight="1">
      <c r="A64" s="85" t="s">
        <v>27</v>
      </c>
      <c r="B64" s="47" t="s">
        <v>20</v>
      </c>
      <c r="C64" s="35">
        <v>37</v>
      </c>
      <c r="D64" s="35">
        <v>0</v>
      </c>
      <c r="E64" s="35">
        <f>+D64-C64</f>
        <v>-37</v>
      </c>
      <c r="F64" s="37" t="s">
        <v>2</v>
      </c>
      <c r="G64" s="28"/>
    </row>
    <row r="65" spans="1:7" s="31" customFormat="1" ht="15" customHeight="1">
      <c r="A65" s="86"/>
      <c r="B65" s="48"/>
      <c r="C65" s="36"/>
      <c r="D65" s="36"/>
      <c r="E65" s="36"/>
      <c r="F65" s="38"/>
      <c r="G65" s="29"/>
    </row>
    <row r="66" spans="1:7" s="31" customFormat="1" ht="15" customHeight="1">
      <c r="A66" s="56" t="s">
        <v>47</v>
      </c>
      <c r="B66" s="57"/>
      <c r="C66" s="35">
        <f>SUM(C60:C65)</f>
        <v>2297490</v>
      </c>
      <c r="D66" s="35">
        <f>SUM(D60:D65)</f>
        <v>2146307</v>
      </c>
      <c r="E66" s="35">
        <f t="shared" ref="E66" si="3">+D66-C66</f>
        <v>-151183</v>
      </c>
      <c r="F66" s="37"/>
      <c r="G66" s="28"/>
    </row>
    <row r="67" spans="1:7" s="31" customFormat="1" ht="15" customHeight="1">
      <c r="A67" s="58"/>
      <c r="B67" s="59"/>
      <c r="C67" s="36"/>
      <c r="D67" s="36"/>
      <c r="E67" s="36"/>
      <c r="F67" s="38"/>
      <c r="G67" s="29"/>
    </row>
    <row r="68" spans="1:7" s="31" customFormat="1" ht="15" customHeight="1">
      <c r="A68" s="85" t="s">
        <v>48</v>
      </c>
      <c r="B68" s="47" t="s">
        <v>20</v>
      </c>
      <c r="C68" s="35">
        <v>1000</v>
      </c>
      <c r="D68" s="35">
        <v>1000</v>
      </c>
      <c r="E68" s="35">
        <f>+D68-C68</f>
        <v>0</v>
      </c>
      <c r="F68" s="37" t="s">
        <v>2</v>
      </c>
      <c r="G68" s="28"/>
    </row>
    <row r="69" spans="1:7" s="31" customFormat="1" ht="15" customHeight="1">
      <c r="A69" s="86"/>
      <c r="B69" s="48"/>
      <c r="C69" s="36"/>
      <c r="D69" s="36"/>
      <c r="E69" s="36"/>
      <c r="F69" s="38"/>
      <c r="G69" s="29"/>
    </row>
    <row r="70" spans="1:7" s="31" customFormat="1" ht="15" customHeight="1">
      <c r="A70" s="56" t="s">
        <v>49</v>
      </c>
      <c r="B70" s="57"/>
      <c r="C70" s="43">
        <f>SUM(C68)</f>
        <v>1000</v>
      </c>
      <c r="D70" s="43">
        <f t="shared" ref="D70" si="4">SUM(D68)</f>
        <v>1000</v>
      </c>
      <c r="E70" s="35">
        <f>+D70-C70</f>
        <v>0</v>
      </c>
      <c r="F70" s="37"/>
      <c r="G70" s="28"/>
    </row>
    <row r="71" spans="1:7" s="31" customFormat="1" ht="15" customHeight="1">
      <c r="A71" s="58"/>
      <c r="B71" s="59"/>
      <c r="C71" s="44"/>
      <c r="D71" s="44"/>
      <c r="E71" s="36"/>
      <c r="F71" s="38"/>
      <c r="G71" s="29"/>
    </row>
    <row r="72" spans="1:7" s="31" customFormat="1" ht="15" customHeight="1">
      <c r="A72" s="87" t="s">
        <v>50</v>
      </c>
      <c r="B72" s="71"/>
      <c r="C72" s="71"/>
      <c r="D72" s="71"/>
      <c r="E72" s="71"/>
      <c r="F72" s="71"/>
      <c r="G72" s="72"/>
    </row>
    <row r="73" spans="1:7" s="31" customFormat="1" ht="15" customHeight="1">
      <c r="A73" s="88"/>
      <c r="B73" s="73"/>
      <c r="C73" s="73"/>
      <c r="D73" s="73"/>
      <c r="E73" s="73"/>
      <c r="F73" s="73"/>
      <c r="G73" s="74"/>
    </row>
    <row r="74" spans="1:7" s="31" customFormat="1" ht="15" customHeight="1">
      <c r="A74" s="85" t="s">
        <v>51</v>
      </c>
      <c r="B74" s="47" t="s">
        <v>52</v>
      </c>
      <c r="C74" s="35">
        <v>1005056</v>
      </c>
      <c r="D74" s="35">
        <v>760822</v>
      </c>
      <c r="E74" s="35">
        <f>+D74-C74</f>
        <v>-244234</v>
      </c>
      <c r="F74" s="37" t="s">
        <v>2</v>
      </c>
      <c r="G74" s="28"/>
    </row>
    <row r="75" spans="1:7" s="31" customFormat="1" ht="15" customHeight="1">
      <c r="A75" s="86"/>
      <c r="B75" s="48"/>
      <c r="C75" s="36"/>
      <c r="D75" s="36"/>
      <c r="E75" s="36"/>
      <c r="F75" s="38"/>
      <c r="G75" s="29"/>
    </row>
    <row r="76" spans="1:7" s="31" customFormat="1" ht="15" customHeight="1">
      <c r="A76" s="85" t="s">
        <v>53</v>
      </c>
      <c r="B76" s="47" t="s">
        <v>17</v>
      </c>
      <c r="C76" s="35">
        <v>1486986</v>
      </c>
      <c r="D76" s="35">
        <v>3411161</v>
      </c>
      <c r="E76" s="35">
        <f>+D76-C76</f>
        <v>1924175</v>
      </c>
      <c r="F76" s="37" t="s">
        <v>2</v>
      </c>
      <c r="G76" s="28"/>
    </row>
    <row r="77" spans="1:7" s="31" customFormat="1" ht="15" customHeight="1">
      <c r="A77" s="86"/>
      <c r="B77" s="48"/>
      <c r="C77" s="36"/>
      <c r="D77" s="36"/>
      <c r="E77" s="36"/>
      <c r="F77" s="38"/>
      <c r="G77" s="29"/>
    </row>
    <row r="78" spans="1:7" s="31" customFormat="1" ht="15" customHeight="1">
      <c r="A78" s="56" t="s">
        <v>54</v>
      </c>
      <c r="B78" s="57"/>
      <c r="C78" s="35">
        <f>SUM(C74:C77)</f>
        <v>2492042</v>
      </c>
      <c r="D78" s="35">
        <f t="shared" ref="D78" si="5">SUM(D74:D77)</f>
        <v>4171983</v>
      </c>
      <c r="E78" s="35">
        <f>+D78-C78</f>
        <v>1679941</v>
      </c>
      <c r="F78" s="37"/>
      <c r="G78" s="28"/>
    </row>
    <row r="79" spans="1:7" s="31" customFormat="1" ht="15" customHeight="1">
      <c r="A79" s="58"/>
      <c r="B79" s="59"/>
      <c r="C79" s="36"/>
      <c r="D79" s="36"/>
      <c r="E79" s="36"/>
      <c r="F79" s="38"/>
      <c r="G79" s="29"/>
    </row>
    <row r="80" spans="1:7" s="31" customFormat="1" ht="15" customHeight="1">
      <c r="A80" s="85" t="s">
        <v>55</v>
      </c>
      <c r="B80" s="47" t="s">
        <v>20</v>
      </c>
      <c r="C80" s="35">
        <v>663370</v>
      </c>
      <c r="D80" s="35">
        <v>569511</v>
      </c>
      <c r="E80" s="35">
        <f>+D80-C80</f>
        <v>-93859</v>
      </c>
      <c r="F80" s="37" t="s">
        <v>2</v>
      </c>
      <c r="G80" s="28"/>
    </row>
    <row r="81" spans="1:7" s="31" customFormat="1" ht="15" customHeight="1">
      <c r="A81" s="86"/>
      <c r="B81" s="48"/>
      <c r="C81" s="36"/>
      <c r="D81" s="36"/>
      <c r="E81" s="36"/>
      <c r="F81" s="38"/>
      <c r="G81" s="29"/>
    </row>
    <row r="82" spans="1:7" s="31" customFormat="1" ht="15" customHeight="1">
      <c r="A82" s="56" t="s">
        <v>56</v>
      </c>
      <c r="B82" s="57"/>
      <c r="C82" s="35">
        <f>SUM(C80)</f>
        <v>663370</v>
      </c>
      <c r="D82" s="35">
        <f t="shared" ref="D82" si="6">SUM(D80)</f>
        <v>569511</v>
      </c>
      <c r="E82" s="35">
        <f>+D82-C82</f>
        <v>-93859</v>
      </c>
      <c r="F82" s="37"/>
      <c r="G82" s="28"/>
    </row>
    <row r="83" spans="1:7" s="31" customFormat="1" ht="15" customHeight="1">
      <c r="A83" s="58"/>
      <c r="B83" s="59"/>
      <c r="C83" s="36"/>
      <c r="D83" s="36"/>
      <c r="E83" s="36"/>
      <c r="F83" s="38"/>
      <c r="G83" s="29"/>
    </row>
    <row r="84" spans="1:7" s="31" customFormat="1" ht="15" customHeight="1">
      <c r="A84" s="85" t="s">
        <v>57</v>
      </c>
      <c r="B84" s="47" t="s">
        <v>37</v>
      </c>
      <c r="C84" s="35">
        <v>357626</v>
      </c>
      <c r="D84" s="35">
        <v>209632</v>
      </c>
      <c r="E84" s="35">
        <f>+D84-C84</f>
        <v>-147994</v>
      </c>
      <c r="F84" s="37" t="s">
        <v>2</v>
      </c>
      <c r="G84" s="28"/>
    </row>
    <row r="85" spans="1:7" s="31" customFormat="1" ht="15" customHeight="1">
      <c r="A85" s="86"/>
      <c r="B85" s="48"/>
      <c r="C85" s="36"/>
      <c r="D85" s="36"/>
      <c r="E85" s="36"/>
      <c r="F85" s="38"/>
      <c r="G85" s="29"/>
    </row>
    <row r="86" spans="1:7" s="31" customFormat="1" ht="15" customHeight="1">
      <c r="A86" s="85" t="s">
        <v>58</v>
      </c>
      <c r="B86" s="47" t="s">
        <v>37</v>
      </c>
      <c r="C86" s="35">
        <v>452299</v>
      </c>
      <c r="D86" s="35">
        <v>493200</v>
      </c>
      <c r="E86" s="35">
        <f>+D86-C86</f>
        <v>40901</v>
      </c>
      <c r="F86" s="37" t="s">
        <v>2</v>
      </c>
      <c r="G86" s="28"/>
    </row>
    <row r="87" spans="1:7" s="31" customFormat="1" ht="15" customHeight="1">
      <c r="A87" s="86"/>
      <c r="B87" s="48"/>
      <c r="C87" s="36"/>
      <c r="D87" s="36"/>
      <c r="E87" s="36"/>
      <c r="F87" s="38"/>
      <c r="G87" s="29"/>
    </row>
    <row r="88" spans="1:7" s="31" customFormat="1" ht="15" customHeight="1">
      <c r="A88" s="85" t="s">
        <v>59</v>
      </c>
      <c r="B88" s="47" t="s">
        <v>37</v>
      </c>
      <c r="C88" s="35">
        <v>213291</v>
      </c>
      <c r="D88" s="35">
        <v>103694</v>
      </c>
      <c r="E88" s="35">
        <f>+D88-C88</f>
        <v>-109597</v>
      </c>
      <c r="F88" s="37" t="s">
        <v>2</v>
      </c>
      <c r="G88" s="28"/>
    </row>
    <row r="89" spans="1:7" s="31" customFormat="1" ht="15" customHeight="1">
      <c r="A89" s="86"/>
      <c r="B89" s="48"/>
      <c r="C89" s="36"/>
      <c r="D89" s="36"/>
      <c r="E89" s="36"/>
      <c r="F89" s="38"/>
      <c r="G89" s="29"/>
    </row>
    <row r="90" spans="1:7" s="31" customFormat="1" ht="15" customHeight="1">
      <c r="A90" s="85" t="s">
        <v>60</v>
      </c>
      <c r="B90" s="47" t="s">
        <v>61</v>
      </c>
      <c r="C90" s="35">
        <v>3222933</v>
      </c>
      <c r="D90" s="35">
        <v>1667244</v>
      </c>
      <c r="E90" s="35">
        <f>+D90-C90</f>
        <v>-1555689</v>
      </c>
      <c r="F90" s="37" t="s">
        <v>2</v>
      </c>
      <c r="G90" s="28"/>
    </row>
    <row r="91" spans="1:7" s="31" customFormat="1" ht="15" customHeight="1">
      <c r="A91" s="86"/>
      <c r="B91" s="48"/>
      <c r="C91" s="36"/>
      <c r="D91" s="36"/>
      <c r="E91" s="36"/>
      <c r="F91" s="38"/>
      <c r="G91" s="29"/>
    </row>
    <row r="92" spans="1:7" s="31" customFormat="1" ht="41.25" customHeight="1">
      <c r="A92" s="85" t="s">
        <v>62</v>
      </c>
      <c r="B92" s="47" t="s">
        <v>63</v>
      </c>
      <c r="C92" s="35">
        <v>15813545</v>
      </c>
      <c r="D92" s="35">
        <v>11557500</v>
      </c>
      <c r="E92" s="35">
        <f>+D92-C92</f>
        <v>-4256045</v>
      </c>
      <c r="F92" s="37" t="s">
        <v>2</v>
      </c>
      <c r="G92" s="28"/>
    </row>
    <row r="93" spans="1:7" s="31" customFormat="1" ht="41.25" customHeight="1">
      <c r="A93" s="86"/>
      <c r="B93" s="48"/>
      <c r="C93" s="36"/>
      <c r="D93" s="36"/>
      <c r="E93" s="36"/>
      <c r="F93" s="38"/>
      <c r="G93" s="29"/>
    </row>
    <row r="94" spans="1:7" s="31" customFormat="1" ht="15" customHeight="1">
      <c r="A94" s="56" t="s">
        <v>64</v>
      </c>
      <c r="B94" s="57"/>
      <c r="C94" s="35">
        <f>SUM(C84:C93)</f>
        <v>20059694</v>
      </c>
      <c r="D94" s="35">
        <f t="shared" ref="D94" si="7">SUM(D84:D93)</f>
        <v>14031270</v>
      </c>
      <c r="E94" s="35">
        <f>+D94-C94</f>
        <v>-6028424</v>
      </c>
      <c r="F94" s="37"/>
      <c r="G94" s="28"/>
    </row>
    <row r="95" spans="1:7" s="31" customFormat="1" ht="15" customHeight="1">
      <c r="A95" s="58"/>
      <c r="B95" s="59"/>
      <c r="C95" s="36"/>
      <c r="D95" s="36"/>
      <c r="E95" s="36"/>
      <c r="F95" s="38"/>
      <c r="G95" s="29"/>
    </row>
    <row r="96" spans="1:7" s="31" customFormat="1" ht="15" customHeight="1">
      <c r="A96" s="85" t="s">
        <v>65</v>
      </c>
      <c r="B96" s="47" t="s">
        <v>20</v>
      </c>
      <c r="C96" s="35">
        <v>4338</v>
      </c>
      <c r="D96" s="35">
        <v>2479</v>
      </c>
      <c r="E96" s="35">
        <f>+D96-C96</f>
        <v>-1859</v>
      </c>
      <c r="F96" s="37" t="s">
        <v>2</v>
      </c>
      <c r="G96" s="28"/>
    </row>
    <row r="97" spans="1:7" s="31" customFormat="1" ht="15" customHeight="1">
      <c r="A97" s="86"/>
      <c r="B97" s="48"/>
      <c r="C97" s="36"/>
      <c r="D97" s="36"/>
      <c r="E97" s="36"/>
      <c r="F97" s="38"/>
      <c r="G97" s="29"/>
    </row>
    <row r="98" spans="1:7" s="31" customFormat="1" ht="15" customHeight="1">
      <c r="A98" s="56" t="s">
        <v>66</v>
      </c>
      <c r="B98" s="57"/>
      <c r="C98" s="35">
        <f>SUM(C96)</f>
        <v>4338</v>
      </c>
      <c r="D98" s="35">
        <f t="shared" ref="D98" si="8">SUM(D96)</f>
        <v>2479</v>
      </c>
      <c r="E98" s="35">
        <f>+D98-C98</f>
        <v>-1859</v>
      </c>
      <c r="F98" s="37"/>
      <c r="G98" s="28"/>
    </row>
    <row r="99" spans="1:7" s="31" customFormat="1" ht="15" customHeight="1">
      <c r="A99" s="58"/>
      <c r="B99" s="59"/>
      <c r="C99" s="36"/>
      <c r="D99" s="36"/>
      <c r="E99" s="36"/>
      <c r="F99" s="38"/>
      <c r="G99" s="29"/>
    </row>
    <row r="100" spans="1:7" s="31" customFormat="1" ht="15" customHeight="1">
      <c r="A100" s="85" t="s">
        <v>67</v>
      </c>
      <c r="B100" s="47" t="s">
        <v>20</v>
      </c>
      <c r="C100" s="35">
        <v>5975295</v>
      </c>
      <c r="D100" s="35">
        <v>3385645</v>
      </c>
      <c r="E100" s="35">
        <f>+D100-C100</f>
        <v>-2589650</v>
      </c>
      <c r="F100" s="37" t="s">
        <v>2</v>
      </c>
      <c r="G100" s="28"/>
    </row>
    <row r="101" spans="1:7" s="31" customFormat="1" ht="15" customHeight="1">
      <c r="A101" s="86"/>
      <c r="B101" s="48"/>
      <c r="C101" s="36"/>
      <c r="D101" s="36"/>
      <c r="E101" s="36"/>
      <c r="F101" s="38"/>
      <c r="G101" s="29"/>
    </row>
    <row r="102" spans="1:7" s="31" customFormat="1" ht="15" customHeight="1">
      <c r="A102" s="56" t="s">
        <v>68</v>
      </c>
      <c r="B102" s="57"/>
      <c r="C102" s="35">
        <f>SUM(C100)</f>
        <v>5975295</v>
      </c>
      <c r="D102" s="35">
        <f>SUM(D100)</f>
        <v>3385645</v>
      </c>
      <c r="E102" s="35">
        <f>+D102-C102</f>
        <v>-2589650</v>
      </c>
      <c r="F102" s="37"/>
      <c r="G102" s="28"/>
    </row>
    <row r="103" spans="1:7" s="31" customFormat="1" ht="15" customHeight="1">
      <c r="A103" s="58"/>
      <c r="B103" s="59"/>
      <c r="C103" s="36"/>
      <c r="D103" s="36"/>
      <c r="E103" s="36"/>
      <c r="F103" s="38"/>
      <c r="G103" s="29"/>
    </row>
    <row r="104" spans="1:7" s="31" customFormat="1" ht="15" customHeight="1">
      <c r="A104" s="85" t="s">
        <v>45</v>
      </c>
      <c r="B104" s="47" t="s">
        <v>20</v>
      </c>
      <c r="C104" s="35">
        <v>156784</v>
      </c>
      <c r="D104" s="35">
        <v>183183</v>
      </c>
      <c r="E104" s="35">
        <f>+D104-C104</f>
        <v>26399</v>
      </c>
      <c r="F104" s="37" t="s">
        <v>2</v>
      </c>
      <c r="G104" s="28"/>
    </row>
    <row r="105" spans="1:7" s="31" customFormat="1" ht="15" customHeight="1">
      <c r="A105" s="86"/>
      <c r="B105" s="48"/>
      <c r="C105" s="36"/>
      <c r="D105" s="36"/>
      <c r="E105" s="36"/>
      <c r="F105" s="38"/>
      <c r="G105" s="29"/>
    </row>
    <row r="106" spans="1:7" s="31" customFormat="1" ht="15" customHeight="1">
      <c r="A106" s="56" t="s">
        <v>69</v>
      </c>
      <c r="B106" s="57"/>
      <c r="C106" s="35">
        <f>SUM(C104)</f>
        <v>156784</v>
      </c>
      <c r="D106" s="35">
        <f>SUM(D104)</f>
        <v>183183</v>
      </c>
      <c r="E106" s="35">
        <f>+D106-C106</f>
        <v>26399</v>
      </c>
      <c r="F106" s="37"/>
      <c r="G106" s="28"/>
    </row>
    <row r="107" spans="1:7" s="31" customFormat="1" ht="15" customHeight="1">
      <c r="A107" s="58"/>
      <c r="B107" s="59"/>
      <c r="C107" s="36"/>
      <c r="D107" s="36"/>
      <c r="E107" s="36"/>
      <c r="F107" s="38"/>
      <c r="G107" s="29"/>
    </row>
    <row r="108" spans="1:7" s="31" customFormat="1" ht="15" customHeight="1">
      <c r="A108" s="62" t="s">
        <v>9</v>
      </c>
      <c r="B108" s="63"/>
      <c r="C108" s="35">
        <f>SUM(C26,C34,C38,C58,C66,C70,C78,C82,C94,C98,C102,C106)</f>
        <v>41641256</v>
      </c>
      <c r="D108" s="35">
        <f>SUM(D26,D34,D38,D58,D66,D70,D78,D82,D94,D98,D102,D106)</f>
        <v>30558950</v>
      </c>
      <c r="E108" s="35">
        <f>+D108-C108</f>
        <v>-11082306</v>
      </c>
      <c r="F108" s="37" t="s">
        <v>10</v>
      </c>
      <c r="G108" s="30" t="s">
        <v>10</v>
      </c>
    </row>
    <row r="109" spans="1:7" s="31" customFormat="1" ht="15" customHeight="1" thickBot="1">
      <c r="A109" s="64"/>
      <c r="B109" s="65"/>
      <c r="C109" s="60"/>
      <c r="D109" s="60"/>
      <c r="E109" s="60"/>
      <c r="F109" s="61"/>
      <c r="G109" s="32" t="s">
        <v>10</v>
      </c>
    </row>
    <row r="110" spans="1:7" s="3" customFormat="1" ht="15.75" customHeight="1">
      <c r="A110" s="1"/>
      <c r="B110" s="6"/>
      <c r="C110" s="1"/>
      <c r="D110" s="4"/>
      <c r="E110" s="4"/>
      <c r="F110" s="12"/>
      <c r="G110" s="12"/>
    </row>
    <row r="111" spans="1:7" s="3" customFormat="1" ht="15.75" customHeight="1">
      <c r="A111" s="19"/>
      <c r="B111" s="1"/>
      <c r="C111" s="1"/>
      <c r="D111" s="4"/>
      <c r="E111" s="4"/>
      <c r="F111" s="4"/>
      <c r="G111" s="1"/>
    </row>
    <row r="112" spans="1:7" s="3" customFormat="1" ht="15.75" customHeight="1">
      <c r="A112" s="19"/>
      <c r="B112" s="1"/>
      <c r="C112" s="1"/>
      <c r="D112" s="2"/>
      <c r="E112" s="2"/>
      <c r="F112" s="2"/>
      <c r="G112" s="1"/>
    </row>
    <row r="113" spans="1:7" s="3" customFormat="1" ht="15.75" customHeight="1">
      <c r="A113" s="19"/>
      <c r="B113" s="1"/>
      <c r="C113" s="1"/>
      <c r="D113" s="2"/>
      <c r="E113" s="2"/>
      <c r="F113" s="2"/>
      <c r="G113" s="1"/>
    </row>
    <row r="114" spans="1:7" s="3" customFormat="1" ht="15.75" customHeight="1">
      <c r="A114" s="19"/>
      <c r="B114" s="1"/>
      <c r="C114" s="1"/>
      <c r="D114" s="2"/>
      <c r="E114" s="2"/>
      <c r="F114" s="2"/>
      <c r="G114" s="1"/>
    </row>
    <row r="115" spans="1:7" s="3" customFormat="1" ht="15.75" customHeight="1">
      <c r="A115" s="19"/>
      <c r="B115" s="1"/>
      <c r="C115" s="1"/>
      <c r="D115" s="2"/>
      <c r="E115" s="2"/>
      <c r="F115" s="2"/>
      <c r="G115" s="1"/>
    </row>
    <row r="116" spans="1:7" s="3" customFormat="1" ht="15.75" customHeight="1">
      <c r="A116" s="19"/>
      <c r="B116" s="1"/>
      <c r="C116" s="1"/>
      <c r="D116" s="2"/>
      <c r="E116" s="2"/>
      <c r="F116" s="2"/>
      <c r="G116" s="1"/>
    </row>
    <row r="117" spans="1:7" s="3" customFormat="1" ht="15.75" customHeight="1">
      <c r="A117" s="19"/>
      <c r="B117" s="1"/>
      <c r="C117" s="1"/>
      <c r="D117" s="2"/>
      <c r="E117" s="2"/>
      <c r="F117" s="2"/>
      <c r="G117" s="1"/>
    </row>
    <row r="118" spans="1:7" s="3" customFormat="1" ht="15.75" customHeight="1">
      <c r="A118" s="19"/>
      <c r="B118" s="1"/>
      <c r="C118" s="1"/>
      <c r="D118" s="2"/>
      <c r="E118" s="2"/>
      <c r="F118" s="2"/>
      <c r="G118" s="1"/>
    </row>
    <row r="119" spans="1:7" s="3" customFormat="1" ht="15.75" customHeight="1">
      <c r="A119" s="20"/>
      <c r="B119" s="1"/>
      <c r="C119" s="1"/>
      <c r="D119" s="2"/>
      <c r="E119" s="2"/>
      <c r="F119" s="2"/>
      <c r="G119" s="1"/>
    </row>
    <row r="120" spans="1:7" s="3" customFormat="1" ht="15.75" customHeight="1">
      <c r="A120" s="20"/>
      <c r="B120" s="1"/>
      <c r="C120" s="1"/>
      <c r="D120" s="2"/>
      <c r="E120" s="2"/>
      <c r="F120" s="2"/>
      <c r="G120" s="1"/>
    </row>
    <row r="121" spans="1:7" s="3" customFormat="1" ht="6" customHeight="1">
      <c r="A121" s="20"/>
      <c r="B121" s="1"/>
      <c r="C121" s="1"/>
      <c r="D121" s="2"/>
      <c r="E121" s="2"/>
      <c r="F121" s="2"/>
      <c r="G121" s="1"/>
    </row>
    <row r="122" spans="1:7" s="3" customFormat="1" ht="15.75" customHeight="1">
      <c r="A122" s="20"/>
      <c r="B122" s="1"/>
      <c r="C122" s="1"/>
      <c r="D122" s="2"/>
      <c r="E122" s="2"/>
      <c r="F122" s="2"/>
      <c r="G122" s="1"/>
    </row>
    <row r="123" spans="1:7" s="3" customFormat="1" ht="6" customHeight="1">
      <c r="A123" s="20"/>
      <c r="B123" s="1"/>
      <c r="C123" s="1"/>
      <c r="D123" s="2"/>
      <c r="E123" s="2"/>
      <c r="F123" s="2"/>
      <c r="G123" s="1"/>
    </row>
    <row r="124" spans="1:7" s="3" customFormat="1" ht="15.75" customHeight="1">
      <c r="A124" s="20"/>
      <c r="B124" s="1"/>
      <c r="C124" s="1"/>
      <c r="D124" s="2"/>
      <c r="E124" s="2"/>
      <c r="F124" s="2"/>
      <c r="G124" s="1"/>
    </row>
    <row r="125" spans="1:7" s="3" customFormat="1" ht="6" customHeight="1">
      <c r="A125" s="20"/>
      <c r="B125" s="1"/>
      <c r="C125" s="1"/>
      <c r="D125" s="2"/>
      <c r="E125" s="2"/>
      <c r="F125" s="2"/>
      <c r="G125" s="1"/>
    </row>
    <row r="126" spans="1:7" s="3" customFormat="1" ht="15.75" customHeight="1">
      <c r="A126" s="20"/>
      <c r="B126" s="1"/>
      <c r="C126" s="1"/>
      <c r="D126" s="2"/>
      <c r="E126" s="2"/>
      <c r="F126" s="2"/>
      <c r="G126" s="1"/>
    </row>
    <row r="127" spans="1:7" s="3" customFormat="1" ht="15.75" customHeight="1">
      <c r="A127" s="20"/>
      <c r="B127" s="1"/>
      <c r="C127" s="1"/>
      <c r="D127" s="2"/>
      <c r="E127" s="2"/>
      <c r="F127" s="2"/>
      <c r="G127" s="1"/>
    </row>
    <row r="128" spans="1:7" s="3" customFormat="1" ht="6" customHeight="1">
      <c r="A128" s="20"/>
      <c r="B128" s="1"/>
      <c r="C128" s="1"/>
      <c r="D128" s="2"/>
      <c r="E128" s="2"/>
      <c r="F128" s="2"/>
      <c r="G128" s="1"/>
    </row>
    <row r="129" spans="1:7" s="3" customFormat="1" ht="15.75" customHeight="1">
      <c r="A129" s="20"/>
      <c r="B129" s="1"/>
      <c r="C129" s="1"/>
      <c r="D129" s="2"/>
      <c r="E129" s="2"/>
      <c r="F129" s="2"/>
      <c r="G129" s="1"/>
    </row>
    <row r="130" spans="1:7" s="3" customFormat="1" ht="15.75" customHeight="1">
      <c r="A130" s="20"/>
      <c r="B130" s="1"/>
      <c r="C130" s="1"/>
      <c r="D130" s="2"/>
      <c r="E130" s="2"/>
      <c r="F130" s="2"/>
      <c r="G130" s="1"/>
    </row>
    <row r="131" spans="1:7" s="3" customFormat="1" ht="6" customHeight="1">
      <c r="A131" s="20"/>
      <c r="B131" s="1"/>
      <c r="C131" s="1"/>
      <c r="D131" s="2"/>
      <c r="E131" s="2"/>
      <c r="F131" s="2"/>
      <c r="G131" s="1"/>
    </row>
    <row r="132" spans="1:7" s="3" customFormat="1" ht="15.75" customHeight="1">
      <c r="A132" s="20"/>
      <c r="B132" s="1"/>
      <c r="C132" s="1"/>
      <c r="D132" s="2"/>
      <c r="E132" s="2"/>
      <c r="F132" s="2"/>
      <c r="G132" s="1"/>
    </row>
    <row r="133" spans="1:7" s="3" customFormat="1" ht="15.75" customHeight="1">
      <c r="A133" s="20"/>
      <c r="B133" s="1"/>
      <c r="C133" s="1"/>
      <c r="D133" s="2"/>
      <c r="E133" s="2"/>
      <c r="F133" s="2"/>
      <c r="G133" s="1"/>
    </row>
    <row r="134" spans="1:7" s="3" customFormat="1" ht="6" customHeight="1">
      <c r="A134" s="20"/>
      <c r="B134" s="1"/>
      <c r="C134" s="1"/>
      <c r="D134" s="2"/>
      <c r="E134" s="2"/>
      <c r="F134" s="2"/>
      <c r="G134" s="1"/>
    </row>
    <row r="135" spans="1:7" s="3" customFormat="1" ht="15.75" customHeight="1">
      <c r="A135" s="20"/>
      <c r="B135" s="1"/>
      <c r="C135" s="1"/>
      <c r="D135" s="2"/>
      <c r="E135" s="2"/>
      <c r="F135" s="2"/>
      <c r="G135" s="1"/>
    </row>
    <row r="136" spans="1:7" s="3" customFormat="1" ht="6" customHeight="1">
      <c r="A136" s="19"/>
      <c r="B136" s="1"/>
      <c r="C136" s="1"/>
      <c r="D136" s="2"/>
      <c r="E136" s="2"/>
      <c r="F136" s="2"/>
      <c r="G136" s="1"/>
    </row>
    <row r="137" spans="1:7" s="3" customFormat="1" ht="15.75" customHeight="1">
      <c r="A137" s="19"/>
      <c r="B137" s="1"/>
      <c r="C137" s="1"/>
      <c r="D137" s="2"/>
      <c r="E137" s="2"/>
      <c r="F137" s="2"/>
      <c r="G137" s="1"/>
    </row>
    <row r="138" spans="1:7" s="3" customFormat="1" ht="15" customHeight="1">
      <c r="A138" s="19"/>
      <c r="B138" s="1"/>
      <c r="C138" s="1"/>
      <c r="D138" s="2"/>
      <c r="E138" s="2"/>
      <c r="F138" s="2"/>
      <c r="G138" s="1"/>
    </row>
    <row r="139" spans="1:7" ht="13.5">
      <c r="A139" s="19"/>
      <c r="B139" s="1"/>
      <c r="C139" s="1"/>
      <c r="D139" s="2"/>
      <c r="E139" s="2"/>
      <c r="F139" s="2"/>
      <c r="G139" s="1"/>
    </row>
    <row r="140" spans="1:7" ht="18" customHeight="1">
      <c r="A140" s="19"/>
      <c r="B140" s="1"/>
      <c r="C140" s="1"/>
      <c r="D140" s="2"/>
      <c r="E140" s="2"/>
      <c r="F140" s="2"/>
      <c r="G140" s="1"/>
    </row>
    <row r="141" spans="1:7" ht="18" customHeight="1">
      <c r="A141" s="20"/>
      <c r="B141" s="1"/>
      <c r="C141" s="1"/>
      <c r="D141" s="2"/>
      <c r="E141" s="2"/>
      <c r="F141" s="2"/>
      <c r="G141" s="1"/>
    </row>
    <row r="142" spans="1:7" ht="18" customHeight="1">
      <c r="A142" s="20"/>
      <c r="B142" s="1"/>
      <c r="C142" s="1"/>
      <c r="D142" s="2"/>
      <c r="E142" s="2"/>
      <c r="F142" s="2"/>
      <c r="G142" s="1"/>
    </row>
    <row r="143" spans="1:7" ht="18" customHeight="1">
      <c r="A143" s="19"/>
      <c r="B143" s="1"/>
      <c r="C143" s="1"/>
      <c r="D143" s="2"/>
      <c r="E143" s="2"/>
      <c r="F143" s="2"/>
      <c r="G143" s="1"/>
    </row>
    <row r="144" spans="1:7" ht="18" customHeight="1">
      <c r="A144" s="19"/>
      <c r="B144" s="1"/>
      <c r="C144" s="1"/>
      <c r="D144" s="2"/>
      <c r="E144" s="2"/>
      <c r="F144" s="2"/>
      <c r="G144" s="1"/>
    </row>
    <row r="145" spans="1:7" ht="18" customHeight="1">
      <c r="A145" s="19"/>
      <c r="B145" s="1"/>
      <c r="C145" s="1"/>
      <c r="D145" s="2"/>
      <c r="E145" s="2"/>
      <c r="F145" s="2"/>
      <c r="G145" s="1"/>
    </row>
    <row r="146" spans="1:7" ht="18" customHeight="1">
      <c r="A146" s="19"/>
      <c r="B146" s="1"/>
      <c r="C146" s="1"/>
      <c r="D146" s="2"/>
      <c r="E146" s="2"/>
      <c r="F146" s="2"/>
      <c r="G146" s="1"/>
    </row>
    <row r="147" spans="1:7" ht="18" customHeight="1">
      <c r="A147" s="19"/>
      <c r="B147" s="1"/>
      <c r="C147" s="1"/>
      <c r="D147" s="2"/>
      <c r="E147" s="2"/>
      <c r="F147" s="2"/>
      <c r="G147" s="1"/>
    </row>
    <row r="148" spans="1:7" ht="18" customHeight="1">
      <c r="A148" s="19"/>
      <c r="B148" s="1"/>
      <c r="C148" s="1"/>
      <c r="D148" s="2"/>
      <c r="E148" s="2"/>
      <c r="F148" s="2"/>
      <c r="G148" s="1"/>
    </row>
    <row r="149" spans="1:7" ht="18" customHeight="1">
      <c r="A149" s="19"/>
      <c r="B149" s="1"/>
      <c r="C149" s="1"/>
      <c r="D149" s="2"/>
      <c r="E149" s="2"/>
      <c r="F149" s="2"/>
      <c r="G149" s="1"/>
    </row>
    <row r="150" spans="1:7" ht="18" customHeight="1">
      <c r="A150" s="19"/>
      <c r="B150" s="1"/>
      <c r="C150" s="1"/>
      <c r="D150" s="2"/>
      <c r="E150" s="2"/>
      <c r="F150" s="2"/>
      <c r="G150" s="1"/>
    </row>
    <row r="151" spans="1:7" ht="18" customHeight="1">
      <c r="A151" s="21"/>
      <c r="B151" s="21"/>
      <c r="C151" s="22"/>
      <c r="D151" s="23"/>
      <c r="E151" s="23"/>
    </row>
    <row r="152" spans="1:7" ht="18" customHeight="1">
      <c r="A152" s="25"/>
      <c r="B152" s="24"/>
      <c r="D152" s="26"/>
      <c r="E152" s="26"/>
    </row>
    <row r="153" spans="1:7" ht="18" customHeight="1">
      <c r="A153" s="21"/>
      <c r="B153" s="21"/>
      <c r="D153" s="26"/>
      <c r="E153" s="26"/>
      <c r="F153" s="27"/>
    </row>
    <row r="154" spans="1:7" ht="18" customHeight="1">
      <c r="D154" s="26"/>
      <c r="E154" s="26"/>
      <c r="F154" s="27"/>
    </row>
    <row r="155" spans="1:7" ht="18" customHeight="1">
      <c r="D155" s="26"/>
      <c r="E155" s="26"/>
      <c r="F155" s="27"/>
    </row>
  </sheetData>
  <mergeCells count="275">
    <mergeCell ref="A66:B67"/>
    <mergeCell ref="A70:B71"/>
    <mergeCell ref="A72:G73"/>
    <mergeCell ref="A78:B79"/>
    <mergeCell ref="A82:B83"/>
    <mergeCell ref="A94:B95"/>
    <mergeCell ref="A98:B99"/>
    <mergeCell ref="A102:B103"/>
    <mergeCell ref="A106:B107"/>
    <mergeCell ref="A12:G13"/>
    <mergeCell ref="A26:B27"/>
    <mergeCell ref="A34:B35"/>
    <mergeCell ref="A38:B39"/>
    <mergeCell ref="A58:B59"/>
    <mergeCell ref="A54:A55"/>
    <mergeCell ref="B54:B55"/>
    <mergeCell ref="C80:C81"/>
    <mergeCell ref="D80:D81"/>
    <mergeCell ref="E80:E81"/>
    <mergeCell ref="F80:F81"/>
    <mergeCell ref="B86:B87"/>
    <mergeCell ref="A36:A37"/>
    <mergeCell ref="B36:B37"/>
    <mergeCell ref="A56:A57"/>
    <mergeCell ref="B56:B57"/>
    <mergeCell ref="A52:A53"/>
    <mergeCell ref="B52:B53"/>
    <mergeCell ref="A48:A49"/>
    <mergeCell ref="B48:B49"/>
    <mergeCell ref="C86:C87"/>
    <mergeCell ref="D86:D87"/>
    <mergeCell ref="E86:E87"/>
    <mergeCell ref="C56:C57"/>
    <mergeCell ref="D56:D57"/>
    <mergeCell ref="E56:E57"/>
    <mergeCell ref="C58:C59"/>
    <mergeCell ref="D58:D59"/>
    <mergeCell ref="E58:E59"/>
    <mergeCell ref="C74:C75"/>
    <mergeCell ref="D74:D75"/>
    <mergeCell ref="E74:E75"/>
    <mergeCell ref="A68:A69"/>
    <mergeCell ref="B68:B69"/>
    <mergeCell ref="C68:C69"/>
    <mergeCell ref="D68:D69"/>
    <mergeCell ref="F86:F87"/>
    <mergeCell ref="A80:A81"/>
    <mergeCell ref="B80:B81"/>
    <mergeCell ref="F58:F59"/>
    <mergeCell ref="C60:C61"/>
    <mergeCell ref="D60:D61"/>
    <mergeCell ref="E60:E61"/>
    <mergeCell ref="F60:F61"/>
    <mergeCell ref="C52:C53"/>
    <mergeCell ref="D52:D53"/>
    <mergeCell ref="E52:E53"/>
    <mergeCell ref="F52:F53"/>
    <mergeCell ref="C54:C55"/>
    <mergeCell ref="D54:D55"/>
    <mergeCell ref="F54:F55"/>
    <mergeCell ref="F74:F75"/>
    <mergeCell ref="C78:C79"/>
    <mergeCell ref="D78:D79"/>
    <mergeCell ref="E78:E79"/>
    <mergeCell ref="F78:F79"/>
    <mergeCell ref="E68:E69"/>
    <mergeCell ref="F68:F69"/>
    <mergeCell ref="C66:C67"/>
    <mergeCell ref="D46:D47"/>
    <mergeCell ref="E46:E47"/>
    <mergeCell ref="F46:F47"/>
    <mergeCell ref="C48:C49"/>
    <mergeCell ref="D48:D49"/>
    <mergeCell ref="E48:E49"/>
    <mergeCell ref="F48:F49"/>
    <mergeCell ref="A50:A51"/>
    <mergeCell ref="B50:B51"/>
    <mergeCell ref="C50:C51"/>
    <mergeCell ref="D50:D51"/>
    <mergeCell ref="E50:E51"/>
    <mergeCell ref="F50:F51"/>
    <mergeCell ref="A14:A15"/>
    <mergeCell ref="B14:B15"/>
    <mergeCell ref="C14:C15"/>
    <mergeCell ref="D14:D15"/>
    <mergeCell ref="F14:F15"/>
    <mergeCell ref="A16:A17"/>
    <mergeCell ref="B16:B17"/>
    <mergeCell ref="C16:C17"/>
    <mergeCell ref="D16:D17"/>
    <mergeCell ref="F16:F17"/>
    <mergeCell ref="C106:C107"/>
    <mergeCell ref="D106:D107"/>
    <mergeCell ref="E106:E107"/>
    <mergeCell ref="F106:F107"/>
    <mergeCell ref="C108:C109"/>
    <mergeCell ref="D108:D109"/>
    <mergeCell ref="E108:E109"/>
    <mergeCell ref="F108:F109"/>
    <mergeCell ref="A108:B109"/>
    <mergeCell ref="C102:C103"/>
    <mergeCell ref="D102:D103"/>
    <mergeCell ref="E102:E103"/>
    <mergeCell ref="F102:F103"/>
    <mergeCell ref="A104:A105"/>
    <mergeCell ref="B104:B105"/>
    <mergeCell ref="C104:C105"/>
    <mergeCell ref="D104:D105"/>
    <mergeCell ref="E104:E105"/>
    <mergeCell ref="F104:F105"/>
    <mergeCell ref="C98:C99"/>
    <mergeCell ref="D98:D99"/>
    <mergeCell ref="E98:E99"/>
    <mergeCell ref="F98:F99"/>
    <mergeCell ref="A100:A101"/>
    <mergeCell ref="B100:B101"/>
    <mergeCell ref="C100:C101"/>
    <mergeCell ref="D100:D101"/>
    <mergeCell ref="E100:E101"/>
    <mergeCell ref="F100:F101"/>
    <mergeCell ref="A96:A97"/>
    <mergeCell ref="B96:B97"/>
    <mergeCell ref="C96:C97"/>
    <mergeCell ref="D96:D97"/>
    <mergeCell ref="E96:E97"/>
    <mergeCell ref="F96:F97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A90:A91"/>
    <mergeCell ref="B90:B91"/>
    <mergeCell ref="C90:C91"/>
    <mergeCell ref="D90:D91"/>
    <mergeCell ref="E90:E91"/>
    <mergeCell ref="F90:F91"/>
    <mergeCell ref="A88:A89"/>
    <mergeCell ref="B88:B89"/>
    <mergeCell ref="C88:C89"/>
    <mergeCell ref="D88:D89"/>
    <mergeCell ref="E88:E89"/>
    <mergeCell ref="F88:F89"/>
    <mergeCell ref="C82:C83"/>
    <mergeCell ref="D82:D83"/>
    <mergeCell ref="E82:E83"/>
    <mergeCell ref="F82:F83"/>
    <mergeCell ref="A84:A85"/>
    <mergeCell ref="B84:B85"/>
    <mergeCell ref="C84:C85"/>
    <mergeCell ref="D84:D85"/>
    <mergeCell ref="E84:E85"/>
    <mergeCell ref="F84:F85"/>
    <mergeCell ref="A86:A87"/>
    <mergeCell ref="A74:A75"/>
    <mergeCell ref="B74:B75"/>
    <mergeCell ref="C76:C77"/>
    <mergeCell ref="D76:D77"/>
    <mergeCell ref="E76:E77"/>
    <mergeCell ref="F76:F77"/>
    <mergeCell ref="A76:A77"/>
    <mergeCell ref="B76:B77"/>
    <mergeCell ref="D66:D67"/>
    <mergeCell ref="E66:E67"/>
    <mergeCell ref="F66:F67"/>
    <mergeCell ref="C70:C71"/>
    <mergeCell ref="D70:D71"/>
    <mergeCell ref="E70:E71"/>
    <mergeCell ref="F70:F71"/>
    <mergeCell ref="D44:D45"/>
    <mergeCell ref="E44:E45"/>
    <mergeCell ref="C64:C65"/>
    <mergeCell ref="D64:D65"/>
    <mergeCell ref="E64:E65"/>
    <mergeCell ref="F64:F65"/>
    <mergeCell ref="A62:A63"/>
    <mergeCell ref="B62:B63"/>
    <mergeCell ref="C62:C63"/>
    <mergeCell ref="D62:D63"/>
    <mergeCell ref="E62:E63"/>
    <mergeCell ref="F62:F63"/>
    <mergeCell ref="A64:A65"/>
    <mergeCell ref="B64:B65"/>
    <mergeCell ref="F44:F45"/>
    <mergeCell ref="A46:A47"/>
    <mergeCell ref="B46:B47"/>
    <mergeCell ref="C46:C47"/>
    <mergeCell ref="C34:C35"/>
    <mergeCell ref="D34:D35"/>
    <mergeCell ref="E34:E35"/>
    <mergeCell ref="E54:E55"/>
    <mergeCell ref="C38:C39"/>
    <mergeCell ref="D38:D39"/>
    <mergeCell ref="E38:E39"/>
    <mergeCell ref="F38:F39"/>
    <mergeCell ref="A40:A41"/>
    <mergeCell ref="B40:B41"/>
    <mergeCell ref="C40:C41"/>
    <mergeCell ref="D40:D41"/>
    <mergeCell ref="E40:E41"/>
    <mergeCell ref="F34:F35"/>
    <mergeCell ref="A60:A61"/>
    <mergeCell ref="B60:B61"/>
    <mergeCell ref="F56:F57"/>
    <mergeCell ref="A42:A43"/>
    <mergeCell ref="B42:B43"/>
    <mergeCell ref="C42:C43"/>
    <mergeCell ref="D42:D43"/>
    <mergeCell ref="E42:E43"/>
    <mergeCell ref="F42:F43"/>
    <mergeCell ref="A44:A45"/>
    <mergeCell ref="B44:B45"/>
    <mergeCell ref="C44:C45"/>
    <mergeCell ref="C36:C37"/>
    <mergeCell ref="D36:D37"/>
    <mergeCell ref="E36:E37"/>
    <mergeCell ref="F36:F37"/>
    <mergeCell ref="F40:F41"/>
    <mergeCell ref="E22:E23"/>
    <mergeCell ref="F22:F23"/>
    <mergeCell ref="E26:E27"/>
    <mergeCell ref="A32:A33"/>
    <mergeCell ref="B32:B33"/>
    <mergeCell ref="C32:C33"/>
    <mergeCell ref="D32:D33"/>
    <mergeCell ref="F32:F33"/>
    <mergeCell ref="E32:E33"/>
    <mergeCell ref="A20:A21"/>
    <mergeCell ref="B20:B21"/>
    <mergeCell ref="C20:C21"/>
    <mergeCell ref="D20:D21"/>
    <mergeCell ref="A22:A23"/>
    <mergeCell ref="B22:B23"/>
    <mergeCell ref="C22:C23"/>
    <mergeCell ref="D22:D23"/>
    <mergeCell ref="C9:D9"/>
    <mergeCell ref="A10:A11"/>
    <mergeCell ref="B10:B11"/>
    <mergeCell ref="F10:G11"/>
    <mergeCell ref="E14:E15"/>
    <mergeCell ref="E16:E17"/>
    <mergeCell ref="E18:E19"/>
    <mergeCell ref="E24:E25"/>
    <mergeCell ref="F24:F25"/>
    <mergeCell ref="A18:A19"/>
    <mergeCell ref="B18:B19"/>
    <mergeCell ref="C18:C19"/>
    <mergeCell ref="D18:D19"/>
    <mergeCell ref="F18:F19"/>
    <mergeCell ref="A24:A25"/>
    <mergeCell ref="B24:B25"/>
    <mergeCell ref="C24:C25"/>
    <mergeCell ref="D24:D25"/>
    <mergeCell ref="E20:E21"/>
    <mergeCell ref="F20:F21"/>
    <mergeCell ref="C26:C27"/>
    <mergeCell ref="D26:D27"/>
    <mergeCell ref="F26:F27"/>
    <mergeCell ref="E28:E29"/>
    <mergeCell ref="F28:F29"/>
    <mergeCell ref="A30:A31"/>
    <mergeCell ref="B30:B31"/>
    <mergeCell ref="C30:C31"/>
    <mergeCell ref="D30:D31"/>
    <mergeCell ref="F30:F31"/>
    <mergeCell ref="E30:E31"/>
    <mergeCell ref="A28:A29"/>
    <mergeCell ref="B28:B29"/>
    <mergeCell ref="C28:C29"/>
    <mergeCell ref="D28:D29"/>
  </mergeCells>
  <phoneticPr fontId="4"/>
  <conditionalFormatting sqref="G108">
    <cfRule type="cellIs" dxfId="0" priority="1" stopIfTrue="1" operator="equal">
      <formula>0</formula>
    </cfRule>
  </conditionalFormatting>
  <dataValidations count="2">
    <dataValidation type="list" allowBlank="1" showInputMessage="1" showErrorMessage="1" sqref="D11" xr:uid="{00000000-0002-0000-0200-000000000000}">
      <formula1>"調 整 ③,予 算 案 ②,予 算 ②"</formula1>
    </dataValidation>
    <dataValidation type="list" allowBlank="1" showInputMessage="1" showErrorMessage="1" sqref="F28:F33 F104:F105 F100:F101 F36:F37 F68:F69 F96:F97 F80:F81 F84:F93 F74:F77 F40:F57 F14:F25 F60:F65" xr:uid="{7A5A9DA1-A0EE-4AC1-9307-F8D50B3B1796}">
      <formula1>"　　,区ＣＭ"</formula1>
    </dataValidation>
  </dataValidations>
  <hyperlinks>
    <hyperlink ref="A14:A15" r:id="rId1" display="https://www.city.osaka.lg.jp/port/cmsfiles/contents/0000619/619367/m1.xlsx" xr:uid="{0F869A9D-9B02-4E41-8407-B7A6B2F006C7}"/>
    <hyperlink ref="A16:A17" r:id="rId2" display="https://www.city.osaka.lg.jp/port/cmsfiles/contents/0000619/619367/m2.xlsx" xr:uid="{DF5C4858-20E3-44A4-8FC5-A7D06CFCC751}"/>
    <hyperlink ref="A18:A19" r:id="rId3" display="https://www.city.osaka.lg.jp/port/cmsfiles/contents/0000619/619367/m3.xlsx" xr:uid="{17604807-7CAB-4A06-AA36-ED87937BA008}"/>
    <hyperlink ref="A20:A21" r:id="rId4" display="https://www.city.osaka.lg.jp/port/cmsfiles/contents/0000619/619367/m4.xlsx" xr:uid="{B39B3BE2-87A7-4E1B-AC28-CEC8E730977D}"/>
    <hyperlink ref="A22:A23" r:id="rId5" display="https://www.city.osaka.lg.jp/port/cmsfiles/contents/0000619/619367/m5.xlsx" xr:uid="{44EC9152-9AE6-46B3-89CE-C88C4D9EEF3D}"/>
    <hyperlink ref="A24:A25" r:id="rId6" display="https://www.city.osaka.lg.jp/port/cmsfiles/contents/0000619/619367/m6.xlsx" xr:uid="{05CEE20C-D8E8-4079-868B-A25DED4C8F75}"/>
    <hyperlink ref="A28:A29" r:id="rId7" display="https://www.city.osaka.lg.jp/port/cmsfiles/contents/0000619/619367/m7.xlsx" xr:uid="{89726DB0-85AE-4BB4-9E95-04B24362A8B5}"/>
    <hyperlink ref="A30:A31" r:id="rId8" display="消費税及び地方消費税納付額（港湾施設提供事業）" xr:uid="{4A4E2240-C679-4AC9-8326-584111AFF306}"/>
    <hyperlink ref="A32:A33" r:id="rId9" display="https://www.city.osaka.lg.jp/port/cmsfiles/contents/0000619/619367/m9.xlsx" xr:uid="{33BBEE2D-2D9E-4D25-A4E3-358D374AB3EB}"/>
    <hyperlink ref="A36:A37" r:id="rId10" display="https://www.city.osaka.lg.jp/port/cmsfiles/contents/0000619/619367/m10.xlsx" xr:uid="{95A519A9-7CE9-431E-A390-430B2E7516B0}"/>
    <hyperlink ref="A40:A41" r:id="rId11" display="https://www.city.osaka.lg.jp/port/cmsfiles/contents/0000619/619367/m11.xlsx" xr:uid="{25698C69-ACB4-4764-88FC-349B13CC1FF5}"/>
    <hyperlink ref="A42:A43" r:id="rId12" display="https://www.city.osaka.lg.jp/port/cmsfiles/contents/0000619/619367/m12.xlsx" xr:uid="{1819D14B-2A9B-4AEA-A0DB-4DFAF954E313}"/>
    <hyperlink ref="A44:A45" r:id="rId13" display="https://www.city.osaka.lg.jp/port/cmsfiles/contents/0000619/619367/m13.xlsx" xr:uid="{5508EAA8-2AA0-4E60-BE3B-9FE324A69280}"/>
    <hyperlink ref="A46:A47" r:id="rId14" display="https://www.city.osaka.lg.jp/port/cmsfiles/contents/0000619/619367/m14.xlsx" xr:uid="{81127458-56F9-476D-9B00-D45C099F298E}"/>
    <hyperlink ref="A48:A49" r:id="rId15" display="https://www.city.osaka.lg.jp/port/cmsfiles/contents/0000619/619367/m15.xlsx" xr:uid="{0EACAC98-7BB6-4C69-A7E6-6E7462F8A688}"/>
    <hyperlink ref="A50:A51" r:id="rId16" display="https://www.city.osaka.lg.jp/port/cmsfiles/contents/0000619/619367/m16.xlsx" xr:uid="{09877B00-6525-4469-A9FE-D986BA5CEFF9}"/>
    <hyperlink ref="A52:A53" r:id="rId17" display="https://www.city.osaka.lg.jp/port/cmsfiles/contents/0000619/619367/m17.xlsx" xr:uid="{886D9D78-75A2-4455-98E3-26C02988FE4E}"/>
    <hyperlink ref="A54:A55" r:id="rId18" display="https://www.city.osaka.lg.jp/port/cmsfiles/contents/0000619/619367/m18.xlsx" xr:uid="{284F79EB-A2D5-4469-A26F-5AE55655DEA4}"/>
    <hyperlink ref="A56:A57" r:id="rId19" display="https://www.city.osaka.lg.jp/port/cmsfiles/contents/0000619/619367/m19.xlsx" xr:uid="{85EF384A-7B64-4C93-A86B-320ACDDE5615}"/>
    <hyperlink ref="A60:A61" r:id="rId20" display="https://www.city.osaka.lg.jp/port/cmsfiles/contents/0000619/619367/m20.xlsx" xr:uid="{C7A2C912-2F0B-4FFE-8E1E-A0D6F0F86DBC}"/>
    <hyperlink ref="A62:A63" r:id="rId21" display="https://www.city.osaka.lg.jp/port/cmsfiles/contents/0000619/619367/m21.xlsx" xr:uid="{18A36A6B-26F3-48A2-8A44-F04D132F1E85}"/>
    <hyperlink ref="A64:A65" r:id="rId22" display="https://www.city.osaka.lg.jp/port/cmsfiles/contents/0000619/619367/m22.xlsx" xr:uid="{0D264291-ABFD-47DF-B7E3-CD8B68A45B36}"/>
    <hyperlink ref="A68:A69" r:id="rId23" display="https://www.city.osaka.lg.jp/port/cmsfiles/contents/0000619/619367/m23.xlsx" xr:uid="{A8FC50C9-91FD-4129-B19F-86634D3FA7A6}"/>
    <hyperlink ref="A74:A75" r:id="rId24" display="https://www.city.osaka.lg.jp/port/cmsfiles/contents/0000619/619367/m24.xlsx" xr:uid="{338E1E01-1991-47D9-A898-8019E724E993}"/>
    <hyperlink ref="A76:A77" r:id="rId25" display="https://www.city.osaka.lg.jp/port/cmsfiles/contents/0000619/619367/m25.xlsx" xr:uid="{1AC9B5A9-4A40-40E7-B9A2-AD4BED8401E7}"/>
    <hyperlink ref="A80:A81" r:id="rId26" display="https://www.city.osaka.lg.jp/port/cmsfiles/contents/0000619/619367/m26.xlsx" xr:uid="{F034C713-82A9-4395-A321-92408A094457}"/>
    <hyperlink ref="A84:A85" r:id="rId27" display="https://www.city.osaka.lg.jp/port/cmsfiles/contents/0000619/619367/m27.xlsx" xr:uid="{8CA17E5E-DBDB-4946-9D74-0C73290EE386}"/>
    <hyperlink ref="A86:A87" r:id="rId28" display="https://www.city.osaka.lg.jp/port/cmsfiles/contents/0000619/619367/m28.xlsx" xr:uid="{A99333A5-E991-4045-BE3A-7317E77BD45E}"/>
    <hyperlink ref="A88:A89" r:id="rId29" display="https://www.city.osaka.lg.jp/port/cmsfiles/contents/0000619/619367/m29.xlsx" xr:uid="{0F5A23A2-02FA-4CD9-B611-47103EBCD046}"/>
    <hyperlink ref="A90:A91" r:id="rId30" display="https://www.city.osaka.lg.jp/port/cmsfiles/contents/0000619/619367/m30.xlsx" xr:uid="{ED8C0FD6-E4ED-4301-8A33-58CE5C2ED473}"/>
    <hyperlink ref="A92:A93" r:id="rId31" display="https://www.city.osaka.lg.jp/port/cmsfiles/contents/0000619/619367/m31.xlsx" xr:uid="{0EBCAD1C-AD28-4DEC-A6F8-C1051644491D}"/>
    <hyperlink ref="A96:A97" r:id="rId32" display="https://www.city.osaka.lg.jp/port/cmsfiles/contents/0000619/619367/m32.xlsx" xr:uid="{4F6138FC-F773-4FA1-909D-02A317CA88CC}"/>
    <hyperlink ref="A100:A101" r:id="rId33" display="https://www.city.osaka.lg.jp/port/cmsfiles/contents/0000619/619367/m33.xlsx" xr:uid="{7C77FFE3-F257-4FB8-A0F0-6125D89AB21F}"/>
    <hyperlink ref="A104:A105" r:id="rId34" display="https://www.city.osaka.lg.jp/port/cmsfiles/contents/0000619/619367/m34.xlsx" xr:uid="{A1DF9B89-9877-4F00-9361-6CEC512AA720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5"/>
  <ignoredErrors>
    <ignoredError sqref="C34:D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準公・公営会計</vt:lpstr>
      <vt:lpstr>準公・公営会計!Print_Area</vt:lpstr>
      <vt:lpstr>準公・公営会計!Print_Titles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2024-02-06T04:53:52Z</dcterms:modified>
</cp:coreProperties>
</file>