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4_{3F65B123-A25E-4287-9C5C-159C50D3EA7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収支予算書（例）" sheetId="1" r:id="rId1"/>
    <sheet name="Sheet1" sheetId="3" state="hidden" r:id="rId2"/>
  </sheets>
  <definedNames>
    <definedName name="_xlnm.Print_Area" localSheetId="0">'収支予算書（例）'!$B$2:$K$23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I14" i="1"/>
  <c r="I18" i="1" s="1"/>
  <c r="G14" i="1"/>
  <c r="G18" i="1" s="1"/>
  <c r="J14" i="1" l="1"/>
  <c r="J18" i="1" s="1"/>
  <c r="H14" i="1"/>
  <c r="H18" i="1" s="1"/>
  <c r="C9" i="1" l="1"/>
  <c r="C21" i="1"/>
  <c r="C7" i="1" s="1"/>
  <c r="C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93558773-9C8B-4557-AA2E-7EEB0886222F}">
      <text>
        <r>
          <rPr>
            <b/>
            <sz val="9"/>
            <color indexed="81"/>
            <rFont val="MS P ゴシック"/>
            <family val="3"/>
            <charset val="128"/>
          </rPr>
          <t>補助金の交付額が、収支予算書上満たない場合の対応を記載（左記は例）</t>
        </r>
      </text>
    </comment>
    <comment ref="C8" authorId="0" shapeId="0" xr:uid="{958AEA7E-3463-4C1B-9C25-2C27E75A3E16}">
      <text>
        <r>
          <rPr>
            <b/>
            <sz val="9"/>
            <color indexed="81"/>
            <rFont val="MS P ゴシック"/>
            <family val="3"/>
            <charset val="128"/>
          </rPr>
          <t>当該補助金以外に補助を受けている場合記載（国・大阪府・大阪市・その他市町村等）</t>
        </r>
      </text>
    </comment>
    <comment ref="C14" authorId="0" shapeId="0" xr:uid="{11096B92-D7F9-417A-9180-A64534EA0E6A}">
      <text>
        <r>
          <rPr>
            <b/>
            <sz val="9"/>
            <color indexed="81"/>
            <rFont val="MS P ゴシック"/>
            <family val="3"/>
            <charset val="128"/>
          </rPr>
          <t>明細ごとの金額は契約書・明細書で確認できる場合、収支予算書は工種をまとめた契約額等を記載で構いません。</t>
        </r>
      </text>
    </comment>
    <comment ref="H21" authorId="0" shapeId="0" xr:uid="{93EC4111-3A93-4016-A8E6-CAA862173884}">
      <text>
        <r>
          <rPr>
            <b/>
            <sz val="9"/>
            <color indexed="81"/>
            <rFont val="MS P ゴシック"/>
            <family val="3"/>
            <charset val="128"/>
          </rPr>
          <t>1000円未満切り捨て（補助要綱第２条第２港より）</t>
        </r>
      </text>
    </comment>
  </commentList>
</comments>
</file>

<file path=xl/sharedStrings.xml><?xml version="1.0" encoding="utf-8"?>
<sst xmlns="http://schemas.openxmlformats.org/spreadsheetml/2006/main" count="42" uniqueCount="38">
  <si>
    <t>【収入】</t>
    <rPh sb="1" eb="3">
      <t>シュウニュウ</t>
    </rPh>
    <phoneticPr fontId="2"/>
  </si>
  <si>
    <t>項目</t>
    <rPh sb="0" eb="2">
      <t>コウモク</t>
    </rPh>
    <phoneticPr fontId="2"/>
  </si>
  <si>
    <t>大阪市補助金（申請額）</t>
    <rPh sb="0" eb="3">
      <t>オオサカシ</t>
    </rPh>
    <rPh sb="3" eb="6">
      <t>ホジョキン</t>
    </rPh>
    <rPh sb="7" eb="10">
      <t>シンセイガク</t>
    </rPh>
    <phoneticPr fontId="2"/>
  </si>
  <si>
    <t>合計</t>
    <rPh sb="0" eb="2">
      <t>ゴウケイ</t>
    </rPh>
    <phoneticPr fontId="2"/>
  </si>
  <si>
    <t>自己資金等</t>
    <rPh sb="0" eb="4">
      <t>ジコシキン</t>
    </rPh>
    <rPh sb="4" eb="5">
      <t>トウ</t>
    </rPh>
    <phoneticPr fontId="2"/>
  </si>
  <si>
    <t>その他補助金（国・府等）</t>
    <rPh sb="2" eb="3">
      <t>タ</t>
    </rPh>
    <rPh sb="3" eb="6">
      <t>ホジョキン</t>
    </rPh>
    <rPh sb="7" eb="8">
      <t>クニ</t>
    </rPh>
    <rPh sb="9" eb="10">
      <t>フ</t>
    </rPh>
    <rPh sb="10" eb="11">
      <t>トウ</t>
    </rPh>
    <phoneticPr fontId="2"/>
  </si>
  <si>
    <t>【支出】</t>
    <rPh sb="1" eb="3">
      <t>シシュツ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</si>
  <si>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</si>
  <si>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</si>
  <si>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工事費</t>
    <rPh sb="0" eb="3">
      <t>コウジヒ</t>
    </rPh>
    <phoneticPr fontId="2"/>
  </si>
  <si>
    <t>単位</t>
    <rPh sb="0" eb="2">
      <t>タンイ</t>
    </rPh>
    <phoneticPr fontId="2"/>
  </si>
  <si>
    <t>単価
[円]</t>
    <rPh sb="0" eb="2">
      <t>タンカ</t>
    </rPh>
    <rPh sb="4" eb="5">
      <t>エン</t>
    </rPh>
    <phoneticPr fontId="2"/>
  </si>
  <si>
    <t>数値</t>
    <rPh sb="0" eb="2">
      <t>スウチ</t>
    </rPh>
    <phoneticPr fontId="2"/>
  </si>
  <si>
    <t>金額（税抜）
[円]</t>
    <rPh sb="0" eb="2">
      <t>キンガク</t>
    </rPh>
    <rPh sb="3" eb="5">
      <t>ゼイヌ</t>
    </rPh>
    <rPh sb="8" eb="9">
      <t>エン</t>
    </rPh>
    <phoneticPr fontId="2"/>
  </si>
  <si>
    <t>式</t>
    <rPh sb="0" eb="1">
      <t>シキ</t>
    </rPh>
    <phoneticPr fontId="2"/>
  </si>
  <si>
    <t>（工種を記載のイメージ）
撤去工、設置工、〇〇工</t>
    <rPh sb="1" eb="3">
      <t>コウシュ</t>
    </rPh>
    <rPh sb="4" eb="6">
      <t>キサイ</t>
    </rPh>
    <rPh sb="13" eb="16">
      <t>テッキョコウ</t>
    </rPh>
    <rPh sb="17" eb="20">
      <t>セッチコウ</t>
    </rPh>
    <rPh sb="23" eb="24">
      <t>コウ</t>
    </rPh>
    <phoneticPr fontId="2"/>
  </si>
  <si>
    <t>（補助対象経費）</t>
    <rPh sb="1" eb="7">
      <t>ホジョタイショウケイヒ</t>
    </rPh>
    <phoneticPr fontId="2"/>
  </si>
  <si>
    <t>×</t>
    <phoneticPr fontId="2"/>
  </si>
  <si>
    <t>（補助率）</t>
    <rPh sb="1" eb="4">
      <t>ホジョリツ</t>
    </rPh>
    <phoneticPr fontId="2"/>
  </si>
  <si>
    <t>＝</t>
    <phoneticPr fontId="2"/>
  </si>
  <si>
    <t>備考</t>
    <rPh sb="0" eb="2">
      <t>ビコウ</t>
    </rPh>
    <phoneticPr fontId="2"/>
  </si>
  <si>
    <t>【大阪市補助金（申請額）に係る算出基礎】</t>
    <rPh sb="1" eb="4">
      <t>オオサカシ</t>
    </rPh>
    <rPh sb="4" eb="7">
      <t>ホジョキン</t>
    </rPh>
    <rPh sb="8" eb="11">
      <t>シンセイガク</t>
    </rPh>
    <rPh sb="13" eb="14">
      <t>カカ</t>
    </rPh>
    <rPh sb="15" eb="17">
      <t>サンシュツ</t>
    </rPh>
    <rPh sb="17" eb="19">
      <t>キソ</t>
    </rPh>
    <phoneticPr fontId="2"/>
  </si>
  <si>
    <t>補助金の交付額が左記の金額に満たない場合は、自己資金等の充当により対応</t>
    <rPh sb="0" eb="3">
      <t>ホジョキン</t>
    </rPh>
    <rPh sb="4" eb="7">
      <t>コウフガク</t>
    </rPh>
    <rPh sb="8" eb="10">
      <t>サキ</t>
    </rPh>
    <rPh sb="11" eb="13">
      <t>キンガク</t>
    </rPh>
    <rPh sb="14" eb="15">
      <t>ミ</t>
    </rPh>
    <rPh sb="18" eb="20">
      <t>バアイ</t>
    </rPh>
    <rPh sb="22" eb="27">
      <t>ジコシキントウ</t>
    </rPh>
    <rPh sb="28" eb="30">
      <t>ジュウトウ</t>
    </rPh>
    <rPh sb="33" eb="35">
      <t>タイオウ</t>
    </rPh>
    <phoneticPr fontId="2"/>
  </si>
  <si>
    <t>補助対象経費（税抜）
[円]</t>
    <rPh sb="0" eb="6">
      <t>ホジョタイショウケイヒ</t>
    </rPh>
    <rPh sb="7" eb="9">
      <t>ゼイヌ</t>
    </rPh>
    <rPh sb="12" eb="13">
      <t>エン</t>
    </rPh>
    <phoneticPr fontId="2"/>
  </si>
  <si>
    <t>金額（消費税込）
[円]</t>
    <rPh sb="0" eb="2">
      <t>キンガク</t>
    </rPh>
    <rPh sb="3" eb="5">
      <t>ショウヒ</t>
    </rPh>
    <rPh sb="5" eb="7">
      <t>ゼイコ</t>
    </rPh>
    <rPh sb="10" eb="11">
      <t>エン</t>
    </rPh>
    <phoneticPr fontId="2"/>
  </si>
  <si>
    <t>収支予算書</t>
    <rPh sb="0" eb="2">
      <t>シュウシ</t>
    </rPh>
    <rPh sb="2" eb="5">
      <t>ヨサンショ</t>
    </rPh>
    <phoneticPr fontId="2"/>
  </si>
  <si>
    <t>全体行程</t>
    <rPh sb="0" eb="4">
      <t>ゼンタイコウテイ</t>
    </rPh>
    <phoneticPr fontId="2"/>
  </si>
  <si>
    <t>準備工</t>
    <rPh sb="0" eb="3">
      <t>ジュンビコウ</t>
    </rPh>
    <phoneticPr fontId="2"/>
  </si>
  <si>
    <t>撤去工</t>
    <rPh sb="0" eb="3">
      <t>テッキョコウ</t>
    </rPh>
    <phoneticPr fontId="2"/>
  </si>
  <si>
    <t>制作工</t>
    <rPh sb="0" eb="3">
      <t>セイサクコウ</t>
    </rPh>
    <phoneticPr fontId="2"/>
  </si>
  <si>
    <t>設置工</t>
    <rPh sb="0" eb="3">
      <t>セッチコウ</t>
    </rPh>
    <phoneticPr fontId="2"/>
  </si>
  <si>
    <t>仮設工</t>
    <rPh sb="0" eb="3">
      <t>カセツコウ</t>
    </rPh>
    <phoneticPr fontId="2"/>
  </si>
  <si>
    <t>月</t>
    <rPh sb="0" eb="1">
      <t>ツキ</t>
    </rPh>
    <phoneticPr fontId="2"/>
  </si>
  <si>
    <t>年度</t>
    <rPh sb="0" eb="2">
      <t>ネンド</t>
    </rPh>
    <phoneticPr fontId="2"/>
  </si>
  <si>
    <t>後片付け</t>
    <rPh sb="0" eb="3">
      <t>アトカタヅ</t>
    </rPh>
    <phoneticPr fontId="2"/>
  </si>
  <si>
    <t>自己資金〇円、〇〇会社の施工一括発注分（〇円）含む</t>
    <rPh sb="0" eb="4">
      <t>ジコシキン</t>
    </rPh>
    <rPh sb="5" eb="6">
      <t>エン</t>
    </rPh>
    <rPh sb="9" eb="11">
      <t>カイシャ</t>
    </rPh>
    <rPh sb="12" eb="14">
      <t>セコウ</t>
    </rPh>
    <rPh sb="14" eb="16">
      <t>イッカツ</t>
    </rPh>
    <rPh sb="16" eb="18">
      <t>ハッチュウ</t>
    </rPh>
    <rPh sb="18" eb="19">
      <t>ブン</t>
    </rPh>
    <rPh sb="21" eb="22">
      <t>エン</t>
    </rPh>
    <rPh sb="23" eb="24">
      <t>フク</t>
    </rPh>
    <phoneticPr fontId="2"/>
  </si>
  <si>
    <t>（例）</t>
    <rPh sb="1" eb="2">
      <t>レイ</t>
    </rPh>
    <phoneticPr fontId="2"/>
  </si>
  <si>
    <t>その他補助金（国・府等）（税抜）
[円]</t>
    <rPh sb="2" eb="3">
      <t>タ</t>
    </rPh>
    <rPh sb="3" eb="6">
      <t>ホジョキン</t>
    </rPh>
    <rPh sb="7" eb="8">
      <t>クニ</t>
    </rPh>
    <rPh sb="9" eb="11">
      <t>フトウ</t>
    </rPh>
    <rPh sb="13" eb="15">
      <t>ゼイヌ</t>
    </rPh>
    <rPh sb="18" eb="1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</si>
</sst>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Border="1"/>
    <xf numFmtId="38" fontId="3" fillId="0" borderId="1" xfId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8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24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38" fontId="4" fillId="2" borderId="23" xfId="1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38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2" fontId="3" fillId="0" borderId="5" xfId="0" applyNumberFormat="1" applyFont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3" fillId="0" borderId="29" xfId="1" applyFont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38" fontId="3" fillId="0" borderId="30" xfId="1" applyFont="1" applyBorder="1" applyAlignment="1">
      <alignment vertical="center"/>
    </xf>
    <xf numFmtId="38" fontId="4" fillId="2" borderId="31" xfId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29" xfId="0" applyBorder="1"/>
    <xf numFmtId="0" fontId="0" fillId="0" borderId="3" xfId="0" applyBorder="1"/>
    <xf numFmtId="0" fontId="0" fillId="0" borderId="30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7" fillId="3" borderId="61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0" fillId="0" borderId="65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38" fontId="3" fillId="0" borderId="29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30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right"/>
    </xf>
    <xf numFmtId="0" fontId="7" fillId="3" borderId="54" xfId="0" applyFont="1" applyFill="1" applyBorder="1" applyAlignment="1">
      <alignment horizontal="right"/>
    </xf>
    <xf numFmtId="0" fontId="7" fillId="3" borderId="19" xfId="0" applyFont="1" applyFill="1" applyBorder="1" applyAlignment="1">
      <alignment horizontal="right"/>
    </xf>
    <xf numFmtId="0" fontId="7" fillId="3" borderId="55" xfId="0" applyFont="1" applyFill="1" applyBorder="1" applyAlignment="1">
      <alignment horizontal="right"/>
    </xf>
    <xf numFmtId="0" fontId="0" fillId="0" borderId="14" xfId="0" applyBorder="1"/>
    <xf numFmtId="0" fontId="0" fillId="0" borderId="10" xfId="0" applyBorder="1"/>
    <xf numFmtId="0" fontId="0" fillId="0" borderId="66" xfId="0" applyBorder="1"/>
    <xf numFmtId="0" fontId="0" fillId="0" borderId="12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190504</xdr:colOff>
      <xdr:row>6</xdr:row>
      <xdr:rowOff>99394</xdr:rowOff>
    </xdr:from>
    <xdr:to>
      <xdr:col>16</xdr:col>
      <xdr:colOff>273265</xdr:colOff>
      <xdr:row>6</xdr:row>
      <xdr:rowOff>171394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A07F80A-9E7A-E7DC-9082-FFDC751ACE91}"/>
            </a:ext>
          </a:extLst>
        </xdr:cNvPr>
        <xdr:cNvSpPr/>
      </xdr:nvSpPr>
      <xdr:spPr>
        <a:xfrm>
          <a:off x="1797330" y="1557133"/>
          <a:ext cx="3636000" cy="72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193817</xdr:colOff>
      <xdr:row>7</xdr:row>
      <xdr:rowOff>94424</xdr:rowOff>
    </xdr:from>
    <xdr:to>
      <xdr:col>5</xdr:col>
      <xdr:colOff>7165</xdr:colOff>
      <xdr:row>7</xdr:row>
      <xdr:rowOff>166424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E4F4BDA-EC12-4BCE-92CF-4B147CE5E49A}"/>
            </a:ext>
          </a:extLst>
        </xdr:cNvPr>
        <xdr:cNvSpPr/>
      </xdr:nvSpPr>
      <xdr:spPr>
        <a:xfrm>
          <a:off x="1800643" y="1800641"/>
          <a:ext cx="360000" cy="72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14912</xdr:colOff>
      <xdr:row>8</xdr:row>
      <xdr:rowOff>89454</xdr:rowOff>
    </xdr:from>
    <xdr:to>
      <xdr:col>15</xdr:col>
      <xdr:colOff>17651</xdr:colOff>
      <xdr:row>8</xdr:row>
      <xdr:rowOff>161454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86E98D2-DDE0-4641-AE77-7DEC20512775}"/>
            </a:ext>
          </a:extLst>
        </xdr:cNvPr>
        <xdr:cNvSpPr/>
      </xdr:nvSpPr>
      <xdr:spPr>
        <a:xfrm>
          <a:off x="2168390" y="2035867"/>
          <a:ext cx="2736000" cy="72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26507</xdr:colOff>
      <xdr:row>9</xdr:row>
      <xdr:rowOff>101050</xdr:rowOff>
    </xdr:from>
    <xdr:to>
      <xdr:col>15</xdr:col>
      <xdr:colOff>173246</xdr:colOff>
      <xdr:row>9</xdr:row>
      <xdr:rowOff>173050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3287495-1030-4DFF-9B21-28441748C176}"/>
            </a:ext>
          </a:extLst>
        </xdr:cNvPr>
        <xdr:cNvSpPr/>
      </xdr:nvSpPr>
      <xdr:spPr>
        <a:xfrm>
          <a:off x="2179985" y="2287659"/>
          <a:ext cx="2880000" cy="72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261733</xdr:colOff>
      <xdr:row>10</xdr:row>
      <xdr:rowOff>96081</xdr:rowOff>
    </xdr:from>
    <xdr:to>
      <xdr:col>15</xdr:col>
      <xdr:colOff>264472</xdr:colOff>
      <xdr:row>10</xdr:row>
      <xdr:rowOff>168081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7A9B06F-DD6E-4A7B-841F-1501DC9BF48E}"/>
            </a:ext>
          </a:extLst>
        </xdr:cNvPr>
        <xdr:cNvSpPr/>
      </xdr:nvSpPr>
      <xdr:spPr>
        <a:xfrm>
          <a:off x="2415211" y="2522885"/>
          <a:ext cx="2736000" cy="72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261733</xdr:colOff>
      <xdr:row>11</xdr:row>
      <xdr:rowOff>91110</xdr:rowOff>
    </xdr:from>
    <xdr:to>
      <xdr:col>15</xdr:col>
      <xdr:colOff>264472</xdr:colOff>
      <xdr:row>11</xdr:row>
      <xdr:rowOff>163110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163F618-F4A4-4372-8AF9-A22061189880}"/>
            </a:ext>
          </a:extLst>
        </xdr:cNvPr>
        <xdr:cNvSpPr/>
      </xdr:nvSpPr>
      <xdr:spPr>
        <a:xfrm>
          <a:off x="2415211" y="2758110"/>
          <a:ext cx="2736000" cy="72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186591</xdr:colOff>
      <xdr:row>12</xdr:row>
      <xdr:rowOff>94423</xdr:rowOff>
    </xdr:from>
    <xdr:to>
      <xdr:col>16</xdr:col>
      <xdr:colOff>273265</xdr:colOff>
      <xdr:row>12</xdr:row>
      <xdr:rowOff>166423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8569235-8BF8-4ABA-821E-A92D01CA6433}"/>
            </a:ext>
          </a:extLst>
        </xdr:cNvPr>
        <xdr:cNvSpPr/>
      </xdr:nvSpPr>
      <xdr:spPr>
        <a:xfrm>
          <a:off x="5073330" y="3001619"/>
          <a:ext cx="360000" cy="72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3"/>
  <sheetViews>
    <sheetView tabSelected="1" view="pageBreakPreview" topLeftCell="A7" zoomScaleNormal="70" zoomScaleSheetLayoutView="100" workbookViewId="0">
      <selection activeCell="H22" sqref="H22"/>
    </sheetView>
  </sheetViews>
  <sheetFormatPr defaultColWidth="9" defaultRowHeight="13.2"/>
  <cols>
    <col min="1" max="1" width="9" style="1"/>
    <col min="2" max="2" width="23.5" style="1" bestFit="1" customWidth="1"/>
    <col min="3" max="3" width="25" style="1" customWidth="1"/>
    <col min="4" max="4" width="12.8984375" style="1" bestFit="1" customWidth="1"/>
    <col min="5" max="5" width="9.09765625" style="1" bestFit="1" customWidth="1"/>
    <col min="6" max="6" width="11.19921875" style="1" bestFit="1" customWidth="1"/>
    <col min="7" max="7" width="15.59765625" style="1" customWidth="1"/>
    <col min="8" max="8" width="16.59765625" style="1" customWidth="1"/>
    <col min="9" max="10" width="21" style="1" customWidth="1"/>
    <col min="11" max="11" width="30.3984375" style="1" customWidth="1"/>
    <col min="12" max="16384" width="9" style="1"/>
  </cols>
  <sheetData>
    <row r="2" spans="2:11" ht="24.9" customHeight="1">
      <c r="D2" s="70" t="s">
        <v>25</v>
      </c>
      <c r="E2" s="70"/>
      <c r="F2" s="70"/>
      <c r="G2" s="70"/>
      <c r="H2" s="70"/>
      <c r="K2" s="40" t="s">
        <v>36</v>
      </c>
    </row>
    <row r="3" spans="2:11" ht="24.9" customHeight="1"/>
    <row r="4" spans="2:11" ht="24.9" customHeight="1" thickBot="1">
      <c r="B4" s="7" t="s">
        <v>0</v>
      </c>
      <c r="C4" s="8"/>
      <c r="D4" s="3"/>
      <c r="E4" s="3"/>
      <c r="F4" s="3"/>
      <c r="G4" s="3"/>
      <c r="H4" s="3"/>
      <c r="I4" s="3"/>
      <c r="J4" s="3"/>
    </row>
    <row r="5" spans="2:11" ht="30" customHeight="1" thickBot="1">
      <c r="B5" s="21" t="s">
        <v>1</v>
      </c>
      <c r="C5" s="35" t="s">
        <v>13</v>
      </c>
      <c r="D5" s="76" t="s">
        <v>20</v>
      </c>
      <c r="E5" s="77"/>
      <c r="F5" s="78"/>
      <c r="G5" s="3"/>
      <c r="H5" s="3"/>
      <c r="I5" s="3"/>
      <c r="J5" s="3"/>
    </row>
    <row r="6" spans="2:11" ht="30" customHeight="1" thickTop="1">
      <c r="B6" s="13" t="s">
        <v>4</v>
      </c>
      <c r="C6" s="31">
        <f>C9-C7-C8</f>
        <v>160000000</v>
      </c>
      <c r="D6" s="79" t="s">
        <v>35</v>
      </c>
      <c r="E6" s="80"/>
      <c r="F6" s="81"/>
      <c r="G6" s="3"/>
      <c r="H6" s="3"/>
      <c r="I6" s="3"/>
      <c r="J6" s="3"/>
    </row>
    <row r="7" spans="2:11" ht="30" customHeight="1">
      <c r="B7" s="9" t="s">
        <v>2</v>
      </c>
      <c r="C7" s="32">
        <f>H21</f>
        <v>80000000</v>
      </c>
      <c r="D7" s="82" t="s">
        <v>22</v>
      </c>
      <c r="E7" s="83"/>
      <c r="F7" s="84"/>
      <c r="G7" s="3"/>
      <c r="H7" s="3"/>
      <c r="I7" s="3"/>
      <c r="J7" s="3"/>
    </row>
    <row r="8" spans="2:11" ht="30" customHeight="1" thickBot="1">
      <c r="B8" s="11" t="s">
        <v>5</v>
      </c>
      <c r="C8" s="33">
        <v>0</v>
      </c>
      <c r="D8" s="85"/>
      <c r="E8" s="86"/>
      <c r="F8" s="87"/>
      <c r="G8" s="3"/>
      <c r="H8" s="3"/>
      <c r="I8" s="3"/>
      <c r="J8" s="3"/>
    </row>
    <row r="9" spans="2:11" ht="30" customHeight="1" thickBot="1">
      <c r="B9" s="24" t="s">
        <v>3</v>
      </c>
      <c r="C9" s="34">
        <f>J18</f>
        <v>240000000</v>
      </c>
      <c r="D9" s="88"/>
      <c r="E9" s="89"/>
      <c r="F9" s="90"/>
      <c r="G9" s="3"/>
      <c r="H9" s="3"/>
      <c r="I9" s="3"/>
      <c r="J9" s="3"/>
    </row>
    <row r="10" spans="2:11" ht="30" customHeight="1">
      <c r="B10" s="3"/>
      <c r="C10" s="3"/>
      <c r="D10" s="3"/>
      <c r="E10" s="3"/>
      <c r="F10" s="3"/>
      <c r="G10" s="3"/>
      <c r="H10" s="3"/>
      <c r="I10" s="3"/>
      <c r="J10" s="3"/>
    </row>
    <row r="11" spans="2:11" ht="30" customHeight="1" thickBot="1">
      <c r="B11" s="7" t="s">
        <v>6</v>
      </c>
      <c r="C11" s="3"/>
      <c r="D11" s="3"/>
      <c r="E11" s="3"/>
      <c r="F11" s="3"/>
      <c r="G11" s="3"/>
      <c r="H11" s="3"/>
      <c r="I11" s="5"/>
      <c r="J11" s="5"/>
    </row>
    <row r="12" spans="2:11" ht="24.9" customHeight="1">
      <c r="B12" s="95" t="s">
        <v>1</v>
      </c>
      <c r="C12" s="97" t="s">
        <v>7</v>
      </c>
      <c r="D12" s="91" t="s">
        <v>11</v>
      </c>
      <c r="E12" s="97" t="s">
        <v>8</v>
      </c>
      <c r="F12" s="97"/>
      <c r="G12" s="91" t="s">
        <v>13</v>
      </c>
      <c r="H12" s="91" t="s">
        <v>24</v>
      </c>
      <c r="I12" s="93" t="s">
        <v>37</v>
      </c>
      <c r="J12" s="71" t="s">
        <v>23</v>
      </c>
      <c r="K12" s="71" t="s">
        <v>20</v>
      </c>
    </row>
    <row r="13" spans="2:11" ht="24.9" customHeight="1" thickBot="1">
      <c r="B13" s="96"/>
      <c r="C13" s="98"/>
      <c r="D13" s="98"/>
      <c r="E13" s="20" t="s">
        <v>12</v>
      </c>
      <c r="F13" s="20" t="s">
        <v>10</v>
      </c>
      <c r="G13" s="92"/>
      <c r="H13" s="92"/>
      <c r="I13" s="94"/>
      <c r="J13" s="72"/>
      <c r="K13" s="72"/>
    </row>
    <row r="14" spans="2:11" ht="30" customHeight="1" thickTop="1">
      <c r="B14" s="13" t="s">
        <v>9</v>
      </c>
      <c r="C14" s="16" t="s">
        <v>15</v>
      </c>
      <c r="D14" s="17">
        <v>240000000</v>
      </c>
      <c r="E14" s="18">
        <v>1</v>
      </c>
      <c r="F14" s="18" t="s">
        <v>14</v>
      </c>
      <c r="G14" s="19">
        <f>D14*E14</f>
        <v>240000000</v>
      </c>
      <c r="H14" s="19">
        <f>G14*1.1</f>
        <v>264000000.00000003</v>
      </c>
      <c r="I14" s="66">
        <f>C8</f>
        <v>0</v>
      </c>
      <c r="J14" s="26">
        <f>G14-I14</f>
        <v>240000000</v>
      </c>
      <c r="K14" s="36"/>
    </row>
    <row r="15" spans="2:11" ht="30" customHeight="1">
      <c r="B15" s="9"/>
      <c r="C15" s="2"/>
      <c r="D15" s="2"/>
      <c r="E15" s="2"/>
      <c r="F15" s="2"/>
      <c r="G15" s="4"/>
      <c r="H15" s="4"/>
      <c r="I15" s="67"/>
      <c r="J15" s="10"/>
      <c r="K15" s="37"/>
    </row>
    <row r="16" spans="2:11" ht="30" customHeight="1">
      <c r="B16" s="9"/>
      <c r="C16" s="2"/>
      <c r="D16" s="2"/>
      <c r="E16" s="2"/>
      <c r="F16" s="2"/>
      <c r="G16" s="4"/>
      <c r="H16" s="4"/>
      <c r="I16" s="67"/>
      <c r="J16" s="10"/>
      <c r="K16" s="37"/>
    </row>
    <row r="17" spans="2:11" ht="30" customHeight="1" thickBot="1">
      <c r="B17" s="11"/>
      <c r="C17" s="14"/>
      <c r="D17" s="14"/>
      <c r="E17" s="14"/>
      <c r="F17" s="14"/>
      <c r="G17" s="15"/>
      <c r="H17" s="15"/>
      <c r="I17" s="68"/>
      <c r="J17" s="12"/>
      <c r="K17" s="38"/>
    </row>
    <row r="18" spans="2:11" ht="30" customHeight="1" thickBot="1">
      <c r="B18" s="24" t="s">
        <v>3</v>
      </c>
      <c r="C18" s="73"/>
      <c r="D18" s="74"/>
      <c r="E18" s="74"/>
      <c r="F18" s="75"/>
      <c r="G18" s="23">
        <f>SUM(G14:G17)</f>
        <v>240000000</v>
      </c>
      <c r="H18" s="23">
        <f>SUM(H14:H17)</f>
        <v>264000000.00000003</v>
      </c>
      <c r="I18" s="69">
        <f>SUM(I14:I17)</f>
        <v>0</v>
      </c>
      <c r="J18" s="25">
        <f>SUM(J14:J17)</f>
        <v>240000000</v>
      </c>
      <c r="K18" s="39"/>
    </row>
    <row r="19" spans="2:11" ht="24.9" customHeight="1"/>
    <row r="20" spans="2:11" ht="24.9" customHeight="1" thickBot="1">
      <c r="B20" s="22" t="s">
        <v>21</v>
      </c>
    </row>
    <row r="21" spans="2:11" ht="30" customHeight="1" thickBot="1">
      <c r="B21" s="6" t="s">
        <v>16</v>
      </c>
      <c r="C21" s="27">
        <f>J18</f>
        <v>240000000</v>
      </c>
      <c r="D21" s="28" t="s">
        <v>17</v>
      </c>
      <c r="E21" s="28" t="s">
        <v>18</v>
      </c>
      <c r="F21" s="29">
        <v>0.33333333333333331</v>
      </c>
      <c r="G21" s="28" t="s">
        <v>19</v>
      </c>
      <c r="H21" s="30">
        <f>ROUNDDOWN(C21*F21,-3)</f>
        <v>80000000</v>
      </c>
    </row>
    <row r="22" spans="2:11" ht="24.9" customHeight="1"/>
    <row r="23" spans="2:11" ht="24.9" customHeight="1"/>
  </sheetData>
  <mergeCells count="16">
    <mergeCell ref="B12:B13"/>
    <mergeCell ref="C12:C13"/>
    <mergeCell ref="D12:D13"/>
    <mergeCell ref="E12:F12"/>
    <mergeCell ref="G12:G13"/>
    <mergeCell ref="D2:H2"/>
    <mergeCell ref="K12:K13"/>
    <mergeCell ref="J12:J13"/>
    <mergeCell ref="C18:F18"/>
    <mergeCell ref="D5:F5"/>
    <mergeCell ref="D6:F6"/>
    <mergeCell ref="D7:F7"/>
    <mergeCell ref="D8:F8"/>
    <mergeCell ref="D9:F9"/>
    <mergeCell ref="H12:H13"/>
    <mergeCell ref="I12:I13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A2DD-8767-43DF-8D02-650BA84E53BB}">
  <dimension ref="B4:R13"/>
  <sheetViews>
    <sheetView zoomScale="115" zoomScaleNormal="115" workbookViewId="0">
      <selection activeCell="T15" sqref="T15"/>
    </sheetView>
  </sheetViews>
  <sheetFormatPr defaultRowHeight="18"/>
  <cols>
    <col min="2" max="2" width="3" customWidth="1"/>
    <col min="4" max="18" width="3.59765625" customWidth="1"/>
  </cols>
  <sheetData>
    <row r="4" spans="2:18" ht="18.600000000000001" thickBot="1"/>
    <row r="5" spans="2:18">
      <c r="B5" s="103" t="s">
        <v>33</v>
      </c>
      <c r="C5" s="104"/>
      <c r="D5" s="99">
        <v>2023</v>
      </c>
      <c r="E5" s="100"/>
      <c r="F5" s="101"/>
      <c r="G5" s="102">
        <v>2024</v>
      </c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2:18" ht="18.600000000000001" thickBot="1">
      <c r="B6" s="105" t="s">
        <v>32</v>
      </c>
      <c r="C6" s="106"/>
      <c r="D6" s="56">
        <v>1</v>
      </c>
      <c r="E6" s="57">
        <v>2</v>
      </c>
      <c r="F6" s="58">
        <v>3</v>
      </c>
      <c r="G6" s="59">
        <v>4</v>
      </c>
      <c r="H6" s="57">
        <v>5</v>
      </c>
      <c r="I6" s="57">
        <v>6</v>
      </c>
      <c r="J6" s="57">
        <v>7</v>
      </c>
      <c r="K6" s="57">
        <v>8</v>
      </c>
      <c r="L6" s="57">
        <v>9</v>
      </c>
      <c r="M6" s="57">
        <v>10</v>
      </c>
      <c r="N6" s="57">
        <v>11</v>
      </c>
      <c r="O6" s="57">
        <v>12</v>
      </c>
      <c r="P6" s="57">
        <v>1</v>
      </c>
      <c r="Q6" s="57">
        <v>2</v>
      </c>
      <c r="R6" s="58">
        <v>3</v>
      </c>
    </row>
    <row r="7" spans="2:18" ht="18.600000000000001" thickTop="1">
      <c r="B7" s="60" t="s">
        <v>26</v>
      </c>
      <c r="C7" s="47"/>
      <c r="D7" s="53"/>
      <c r="E7" s="41"/>
      <c r="F7" s="44"/>
      <c r="G7" s="50"/>
      <c r="H7" s="41"/>
      <c r="I7" s="41"/>
      <c r="J7" s="41"/>
      <c r="K7" s="41"/>
      <c r="L7" s="41"/>
      <c r="M7" s="41"/>
      <c r="N7" s="41"/>
      <c r="O7" s="41"/>
      <c r="P7" s="41"/>
      <c r="Q7" s="41"/>
      <c r="R7" s="44"/>
    </row>
    <row r="8" spans="2:18">
      <c r="B8" s="107"/>
      <c r="C8" s="48" t="s">
        <v>27</v>
      </c>
      <c r="D8" s="54"/>
      <c r="E8" s="42"/>
      <c r="F8" s="45"/>
      <c r="G8" s="51"/>
      <c r="H8" s="42"/>
      <c r="I8" s="42"/>
      <c r="J8" s="42"/>
      <c r="K8" s="42"/>
      <c r="L8" s="42"/>
      <c r="M8" s="42"/>
      <c r="N8" s="42"/>
      <c r="O8" s="42"/>
      <c r="P8" s="42"/>
      <c r="Q8" s="42"/>
      <c r="R8" s="45"/>
    </row>
    <row r="9" spans="2:18">
      <c r="B9" s="108"/>
      <c r="C9" s="48" t="s">
        <v>28</v>
      </c>
      <c r="D9" s="54"/>
      <c r="E9" s="42"/>
      <c r="F9" s="45"/>
      <c r="G9" s="51"/>
      <c r="H9" s="42"/>
      <c r="I9" s="42"/>
      <c r="J9" s="42"/>
      <c r="K9" s="42"/>
      <c r="L9" s="42"/>
      <c r="M9" s="42"/>
      <c r="N9" s="42"/>
      <c r="O9" s="42"/>
      <c r="P9" s="42"/>
      <c r="Q9" s="42"/>
      <c r="R9" s="45"/>
    </row>
    <row r="10" spans="2:18">
      <c r="B10" s="108"/>
      <c r="C10" s="48" t="s">
        <v>29</v>
      </c>
      <c r="D10" s="54"/>
      <c r="E10" s="42"/>
      <c r="F10" s="45"/>
      <c r="G10" s="5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5"/>
    </row>
    <row r="11" spans="2:18">
      <c r="B11" s="108"/>
      <c r="C11" s="48" t="s">
        <v>30</v>
      </c>
      <c r="D11" s="54"/>
      <c r="E11" s="42"/>
      <c r="F11" s="45"/>
      <c r="G11" s="5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5"/>
    </row>
    <row r="12" spans="2:18">
      <c r="B12" s="109"/>
      <c r="C12" s="61" t="s">
        <v>31</v>
      </c>
      <c r="D12" s="62"/>
      <c r="E12" s="63"/>
      <c r="F12" s="64"/>
      <c r="G12" s="65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</row>
    <row r="13" spans="2:18" ht="18.600000000000001" thickBot="1">
      <c r="B13" s="110"/>
      <c r="C13" s="49" t="s">
        <v>34</v>
      </c>
      <c r="D13" s="55"/>
      <c r="E13" s="43"/>
      <c r="F13" s="46"/>
      <c r="G13" s="5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6"/>
    </row>
  </sheetData>
  <mergeCells count="5">
    <mergeCell ref="D5:F5"/>
    <mergeCell ref="G5:R5"/>
    <mergeCell ref="B5:C5"/>
    <mergeCell ref="B6:C6"/>
    <mergeCell ref="B8:B1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収支予算書（例）</vt:lpstr>
      <vt:lpstr>Sheet1</vt:lpstr>
      <vt:lpstr>'収支予算書（例）'!Print_Area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2024-03-27T08:43:08Z</dcterms:created>
  <dcterms:modified xsi:type="dcterms:W3CDTF">2024-03-27T08:46:13Z</dcterms:modified>
</cp:coreProperties>
</file>