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3AEB0AA-30E1-4244-B999-476B77029A9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収支予算書（例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C8" i="1" s="1"/>
  <c r="G15" i="1"/>
  <c r="G17" i="1" s="1"/>
  <c r="J17" i="1" l="1"/>
  <c r="H15" i="1"/>
  <c r="H17" i="1" s="1"/>
  <c r="C20" i="1" l="1"/>
  <c r="H20" i="1" l="1"/>
  <c r="C7" i="1" s="1"/>
  <c r="C6" i="1" s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958AEA7E-3463-4C1B-9C25-2C27E75A3E16}">
      <text>
        <r>
          <rPr>
            <b/>
            <sz val="9"/>
            <color indexed="81"/>
            <rFont val="MS P ゴシック"/>
            <family val="3"/>
            <charset val="128"/>
          </rPr>
          <t>当該補助金以外に補助を受けている場合記載（国・大阪府・大阪市・その他市町村等）</t>
        </r>
      </text>
    </comment>
    <comment ref="C14" authorId="0" shapeId="0" xr:uid="{98F95500-EFE2-4409-B206-6B3436940723}">
      <text>
        <r>
          <rPr>
            <b/>
            <sz val="9"/>
            <color indexed="81"/>
            <rFont val="MS P ゴシック"/>
            <family val="3"/>
            <charset val="128"/>
          </rPr>
          <t>補助の対象となる経費については特出しで記載してください。</t>
        </r>
      </text>
    </comment>
    <comment ref="C15" authorId="0" shapeId="0" xr:uid="{11096B92-D7F9-417A-9180-A64534EA0E6A}">
      <text>
        <r>
          <rPr>
            <b/>
            <sz val="9"/>
            <color indexed="81"/>
            <rFont val="MS P ゴシック"/>
            <family val="3"/>
            <charset val="128"/>
          </rPr>
          <t>明細ごとの金額は契約書・明細書で確認できる場合、収支予算書は工種をまとめた契約額等を記載で構いません。</t>
        </r>
      </text>
    </comment>
    <comment ref="H20" authorId="0" shapeId="0" xr:uid="{93EC4111-3A93-4016-A8E6-CAA862173884}">
      <text>
        <r>
          <rPr>
            <b/>
            <sz val="9"/>
            <color indexed="81"/>
            <rFont val="MS P ゴシック"/>
            <family val="3"/>
            <charset val="128"/>
          </rPr>
          <t>1000円未満切り捨て（補助要綱第２条第２港より）</t>
        </r>
      </text>
    </comment>
  </commentList>
</comments>
</file>

<file path=xl/sharedStrings.xml><?xml version="1.0" encoding="utf-8"?>
<sst xmlns="http://schemas.openxmlformats.org/spreadsheetml/2006/main" count="35" uniqueCount="31">
  <si>
    <t>【収入】</t>
    <rPh sb="1" eb="3">
      <t>シュウニュウ</t>
    </rPh>
    <phoneticPr fontId="2"/>
  </si>
  <si>
    <t>項目</t>
    <rPh sb="0" eb="2">
      <t>コウモク</t>
    </rPh>
    <phoneticPr fontId="2"/>
  </si>
  <si>
    <t>大阪市補助金（申請額）</t>
    <rPh sb="0" eb="3">
      <t>オオサカシ</t>
    </rPh>
    <rPh sb="3" eb="6">
      <t>ホジョキン</t>
    </rPh>
    <rPh sb="7" eb="10">
      <t>シンセイガク</t>
    </rPh>
    <phoneticPr fontId="2"/>
  </si>
  <si>
    <t>合計</t>
    <rPh sb="0" eb="2">
      <t>ゴウケイ</t>
    </rPh>
    <phoneticPr fontId="2"/>
  </si>
  <si>
    <t>自己資金等</t>
    <rPh sb="0" eb="4">
      <t>ジコシキン</t>
    </rPh>
    <rPh sb="4" eb="5">
      <t>トウ</t>
    </rPh>
    <phoneticPr fontId="2"/>
  </si>
  <si>
    <t>その他補助金（国・府等）</t>
    <rPh sb="2" eb="3">
      <t>タ</t>
    </rPh>
    <rPh sb="3" eb="6">
      <t>ホジョキン</t>
    </rPh>
    <rPh sb="7" eb="8">
      <t>クニ</t>
    </rPh>
    <rPh sb="9" eb="10">
      <t>フ</t>
    </rPh>
    <rPh sb="10" eb="11">
      <t>トウ</t>
    </rPh>
    <phoneticPr fontId="2"/>
  </si>
  <si>
    <t>【支出】</t>
    <rPh sb="1" eb="3">
      <t>シシュツ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</si>
  <si>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</si>
  <si>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</si>
  <si>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</si>
  <si>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
[円]</t>
    <rPh sb="0" eb="2">
      <t>タンカ</t>
    </rPh>
    <rPh sb="4" eb="5">
      <t>エン</t>
    </rPh>
    <phoneticPr fontId="2"/>
  </si>
  <si>
    <t>数値</t>
    <rPh sb="0" eb="2">
      <t>スウチ</t>
    </rPh>
    <phoneticPr fontId="2"/>
  </si>
  <si>
    <t>金額（税抜）
[円]</t>
    <rPh sb="0" eb="2">
      <t>キンガク</t>
    </rPh>
    <rPh sb="3" eb="5">
      <t>ゼイヌ</t>
    </rPh>
    <rPh sb="8" eb="9">
      <t>エン</t>
    </rPh>
    <phoneticPr fontId="2"/>
  </si>
  <si>
    <t>式</t>
    <rPh sb="0" eb="1">
      <t>シキ</t>
    </rPh>
    <phoneticPr fontId="2"/>
  </si>
  <si>
    <t>（補助対象経費）</t>
    <rPh sb="1" eb="7">
      <t>ホジョタイショウケイヒ</t>
    </rPh>
    <phoneticPr fontId="2"/>
  </si>
  <si>
    <t>×</t>
    <phoneticPr fontId="2"/>
  </si>
  <si>
    <t>（補助率）</t>
    <rPh sb="1" eb="4">
      <t>ホジョリツ</t>
    </rPh>
    <phoneticPr fontId="2"/>
  </si>
  <si>
    <t>＝</t>
    <phoneticPr fontId="2"/>
  </si>
  <si>
    <t>備考</t>
    <rPh sb="0" eb="2">
      <t>ビコウ</t>
    </rPh>
    <phoneticPr fontId="2"/>
  </si>
  <si>
    <t>【大阪市補助金（申請額）に係る算出基礎】</t>
    <rPh sb="1" eb="4">
      <t>オオサカシ</t>
    </rPh>
    <rPh sb="4" eb="7">
      <t>ホジョキン</t>
    </rPh>
    <rPh sb="8" eb="11">
      <t>シンセイガク</t>
    </rPh>
    <rPh sb="13" eb="14">
      <t>カカ</t>
    </rPh>
    <rPh sb="15" eb="17">
      <t>サンシュツ</t>
    </rPh>
    <rPh sb="17" eb="19">
      <t>キソ</t>
    </rPh>
    <phoneticPr fontId="2"/>
  </si>
  <si>
    <t>補助対象経費（税抜）
[円]</t>
    <rPh sb="0" eb="6">
      <t>ホジョタイショウケイヒ</t>
    </rPh>
    <rPh sb="7" eb="9">
      <t>ゼイヌ</t>
    </rPh>
    <rPh sb="12" eb="13">
      <t>エン</t>
    </rPh>
    <phoneticPr fontId="2"/>
  </si>
  <si>
    <t>金額（消費税込）
[円]</t>
    <rPh sb="0" eb="2">
      <t>キンガク</t>
    </rPh>
    <rPh sb="3" eb="5">
      <t>ショウヒ</t>
    </rPh>
    <rPh sb="5" eb="7">
      <t>ゼイコ</t>
    </rPh>
    <rPh sb="10" eb="11">
      <t>エン</t>
    </rPh>
    <phoneticPr fontId="2"/>
  </si>
  <si>
    <t>収支予算書</t>
    <rPh sb="0" eb="2">
      <t>シュウシ</t>
    </rPh>
    <rPh sb="2" eb="5">
      <t>ヨサンショ</t>
    </rPh>
    <phoneticPr fontId="2"/>
  </si>
  <si>
    <t>（例）</t>
    <rPh sb="1" eb="2">
      <t>レイ</t>
    </rPh>
    <phoneticPr fontId="2"/>
  </si>
  <si>
    <t>その他補助金（国・府等）（税抜）
[円]</t>
    <rPh sb="2" eb="3">
      <t>タ</t>
    </rPh>
    <rPh sb="3" eb="6">
      <t>ホジョキン</t>
    </rPh>
    <rPh sb="7" eb="8">
      <t>クニ</t>
    </rPh>
    <rPh sb="9" eb="11">
      <t>フトウ</t>
    </rPh>
    <rPh sb="13" eb="15">
      <t>ゼイヌ</t>
    </rPh>
    <rPh sb="18" eb="19">
      <t>エン</t>
    </rPh>
    <phoneticPr fontId="2"/>
  </si>
  <si>
    <t>エンジン購入及び艤装費等に相当する額</t>
    <rPh sb="4" eb="6">
      <t>コウニュウ</t>
    </rPh>
    <rPh sb="6" eb="7">
      <t>オヨ</t>
    </rPh>
    <rPh sb="8" eb="10">
      <t>ギソウ</t>
    </rPh>
    <rPh sb="10" eb="11">
      <t>ヒ</t>
    </rPh>
    <rPh sb="11" eb="12">
      <t>トウ</t>
    </rPh>
    <rPh sb="13" eb="15">
      <t>ソウトウ</t>
    </rPh>
    <rPh sb="17" eb="18">
      <t>ガク</t>
    </rPh>
    <phoneticPr fontId="2"/>
  </si>
  <si>
    <t>式</t>
    <rPh sb="0" eb="1">
      <t>シキ</t>
    </rPh>
    <phoneticPr fontId="2"/>
  </si>
  <si>
    <t>本体価格</t>
    <rPh sb="0" eb="4">
      <t>ホンタイカカク</t>
    </rPh>
    <phoneticPr fontId="2"/>
  </si>
  <si>
    <t>その他費用</t>
    <rPh sb="2" eb="5">
      <t>タヒヨウ</t>
    </rPh>
    <phoneticPr fontId="2"/>
  </si>
  <si>
    <t>自己資金〇円</t>
    <rPh sb="0" eb="4">
      <t>ジコシキン</t>
    </rPh>
    <rPh sb="5" eb="6">
      <t>エン</t>
    </rPh>
    <phoneticPr fontId="2"/>
  </si>
  <si>
    <t>補助対象外</t>
    <rPh sb="0" eb="5">
      <t>ホジョタイショウガイ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</si>
</sst>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Border="1"/>
    <xf numFmtId="38" fontId="3" fillId="0" borderId="1" xfId="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24" xfId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38" fontId="4" fillId="2" borderId="23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3" fillId="0" borderId="29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3" fillId="0" borderId="30" xfId="1" applyFont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29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30" xfId="1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2"/>
  <sheetViews>
    <sheetView tabSelected="1" view="pageBreakPreview" zoomScale="70" zoomScaleNormal="70" zoomScaleSheetLayoutView="70" workbookViewId="0">
      <selection activeCell="K20" sqref="K20"/>
    </sheetView>
  </sheetViews>
  <sheetFormatPr defaultColWidth="9" defaultRowHeight="13.2"/>
  <cols>
    <col min="1" max="1" width="9" style="1"/>
    <col min="2" max="2" width="23.5" style="1" bestFit="1" customWidth="1"/>
    <col min="3" max="3" width="25" style="1" customWidth="1"/>
    <col min="4" max="4" width="12.8984375" style="1" bestFit="1" customWidth="1"/>
    <col min="5" max="5" width="9.09765625" style="1" bestFit="1" customWidth="1"/>
    <col min="6" max="6" width="11.19921875" style="1" bestFit="1" customWidth="1"/>
    <col min="7" max="7" width="15.59765625" style="1" customWidth="1"/>
    <col min="8" max="8" width="16.59765625" style="1" customWidth="1"/>
    <col min="9" max="10" width="21" style="1" customWidth="1"/>
    <col min="11" max="11" width="30.3984375" style="1" customWidth="1"/>
    <col min="12" max="16384" width="9" style="1"/>
  </cols>
  <sheetData>
    <row r="2" spans="2:11" ht="24.9" customHeight="1">
      <c r="D2" s="51" t="s">
        <v>22</v>
      </c>
      <c r="E2" s="51"/>
      <c r="F2" s="51"/>
      <c r="G2" s="51"/>
      <c r="H2" s="51"/>
      <c r="K2" s="38" t="s">
        <v>23</v>
      </c>
    </row>
    <row r="3" spans="2:11" ht="24.9" customHeight="1"/>
    <row r="4" spans="2:11" ht="24.9" customHeight="1" thickBot="1">
      <c r="B4" s="7" t="s">
        <v>0</v>
      </c>
      <c r="C4" s="8"/>
      <c r="D4" s="3"/>
      <c r="E4" s="3"/>
      <c r="F4" s="3"/>
      <c r="G4" s="3"/>
      <c r="H4" s="3"/>
      <c r="I4" s="3"/>
      <c r="J4" s="3"/>
    </row>
    <row r="5" spans="2:11" ht="30" customHeight="1" thickBot="1">
      <c r="B5" s="20" t="s">
        <v>1</v>
      </c>
      <c r="C5" s="34" t="s">
        <v>12</v>
      </c>
      <c r="D5" s="57" t="s">
        <v>18</v>
      </c>
      <c r="E5" s="58"/>
      <c r="F5" s="59"/>
      <c r="G5" s="3"/>
      <c r="H5" s="3"/>
      <c r="I5" s="3"/>
      <c r="J5" s="3"/>
    </row>
    <row r="6" spans="2:11" ht="30" customHeight="1" thickTop="1">
      <c r="B6" s="13" t="s">
        <v>4</v>
      </c>
      <c r="C6" s="30">
        <f>G17-C7-C8</f>
        <v>120000000</v>
      </c>
      <c r="D6" s="60" t="s">
        <v>29</v>
      </c>
      <c r="E6" s="61"/>
      <c r="F6" s="62"/>
      <c r="G6" s="3"/>
      <c r="H6" s="3"/>
      <c r="I6" s="3"/>
      <c r="J6" s="3"/>
    </row>
    <row r="7" spans="2:11" ht="30" customHeight="1">
      <c r="B7" s="9" t="s">
        <v>2</v>
      </c>
      <c r="C7" s="31">
        <f>H20</f>
        <v>30000000</v>
      </c>
      <c r="D7" s="63"/>
      <c r="E7" s="64"/>
      <c r="F7" s="65"/>
      <c r="G7" s="3"/>
      <c r="H7" s="3"/>
      <c r="I7" s="3"/>
      <c r="J7" s="3"/>
    </row>
    <row r="8" spans="2:11" ht="30" customHeight="1" thickBot="1">
      <c r="B8" s="11" t="s">
        <v>5</v>
      </c>
      <c r="C8" s="32">
        <f>I17</f>
        <v>100000000</v>
      </c>
      <c r="D8" s="66"/>
      <c r="E8" s="67"/>
      <c r="F8" s="68"/>
      <c r="G8" s="3"/>
      <c r="H8" s="3"/>
      <c r="I8" s="3"/>
      <c r="J8" s="3"/>
    </row>
    <row r="9" spans="2:11" ht="30" customHeight="1" thickBot="1">
      <c r="B9" s="23" t="s">
        <v>3</v>
      </c>
      <c r="C9" s="33">
        <f>SUM(C6:C8)</f>
        <v>250000000</v>
      </c>
      <c r="D9" s="69"/>
      <c r="E9" s="70"/>
      <c r="F9" s="71"/>
      <c r="G9" s="3"/>
      <c r="H9" s="3"/>
      <c r="I9" s="3"/>
      <c r="J9" s="3"/>
    </row>
    <row r="10" spans="2:11" ht="30" customHeight="1">
      <c r="B10" s="3"/>
      <c r="C10" s="3"/>
      <c r="D10" s="3"/>
      <c r="E10" s="3"/>
      <c r="F10" s="3"/>
      <c r="G10" s="3"/>
      <c r="H10" s="3"/>
      <c r="I10" s="3"/>
      <c r="J10" s="3"/>
    </row>
    <row r="11" spans="2:11" ht="30" customHeight="1" thickBot="1">
      <c r="B11" s="7" t="s">
        <v>6</v>
      </c>
      <c r="C11" s="3"/>
      <c r="D11" s="3"/>
      <c r="E11" s="3"/>
      <c r="F11" s="3"/>
      <c r="G11" s="3"/>
      <c r="H11" s="3"/>
      <c r="I11" s="5"/>
      <c r="J11" s="5"/>
    </row>
    <row r="12" spans="2:11" ht="24.9" customHeight="1">
      <c r="B12" s="45" t="s">
        <v>1</v>
      </c>
      <c r="C12" s="47" t="s">
        <v>7</v>
      </c>
      <c r="D12" s="49" t="s">
        <v>10</v>
      </c>
      <c r="E12" s="47" t="s">
        <v>8</v>
      </c>
      <c r="F12" s="47"/>
      <c r="G12" s="49" t="s">
        <v>12</v>
      </c>
      <c r="H12" s="49" t="s">
        <v>21</v>
      </c>
      <c r="I12" s="72" t="s">
        <v>24</v>
      </c>
      <c r="J12" s="52" t="s">
        <v>20</v>
      </c>
      <c r="K12" s="52" t="s">
        <v>18</v>
      </c>
    </row>
    <row r="13" spans="2:11" ht="24.9" customHeight="1" thickBot="1">
      <c r="B13" s="46"/>
      <c r="C13" s="48"/>
      <c r="D13" s="48"/>
      <c r="E13" s="19" t="s">
        <v>11</v>
      </c>
      <c r="F13" s="19" t="s">
        <v>9</v>
      </c>
      <c r="G13" s="50"/>
      <c r="H13" s="50"/>
      <c r="I13" s="73"/>
      <c r="J13" s="53"/>
      <c r="K13" s="53"/>
    </row>
    <row r="14" spans="2:11" ht="38.4" customHeight="1" thickTop="1">
      <c r="B14" s="9" t="s">
        <v>27</v>
      </c>
      <c r="C14" s="43" t="s">
        <v>25</v>
      </c>
      <c r="D14" s="44">
        <v>100000000</v>
      </c>
      <c r="E14" s="2">
        <v>1</v>
      </c>
      <c r="F14" s="2" t="s">
        <v>26</v>
      </c>
      <c r="G14" s="4">
        <v>100000000</v>
      </c>
      <c r="H14" s="4">
        <v>110000000</v>
      </c>
      <c r="I14" s="40">
        <v>40000000</v>
      </c>
      <c r="J14" s="10">
        <v>60000000</v>
      </c>
      <c r="K14" s="35"/>
    </row>
    <row r="15" spans="2:11" ht="30" customHeight="1">
      <c r="B15" s="9"/>
      <c r="C15" s="43" t="s">
        <v>28</v>
      </c>
      <c r="D15" s="16">
        <v>150000000</v>
      </c>
      <c r="E15" s="17">
        <v>1</v>
      </c>
      <c r="F15" s="17" t="s">
        <v>13</v>
      </c>
      <c r="G15" s="18">
        <f>D15*E15</f>
        <v>150000000</v>
      </c>
      <c r="H15" s="18">
        <f>G15*1.1</f>
        <v>165000000</v>
      </c>
      <c r="I15" s="39">
        <v>60000000</v>
      </c>
      <c r="J15" s="25">
        <v>0</v>
      </c>
      <c r="K15" s="35" t="s">
        <v>30</v>
      </c>
    </row>
    <row r="16" spans="2:11" ht="30" customHeight="1" thickBot="1">
      <c r="B16" s="11"/>
      <c r="C16" s="14"/>
      <c r="D16" s="14"/>
      <c r="E16" s="14"/>
      <c r="F16" s="14"/>
      <c r="G16" s="15"/>
      <c r="H16" s="15"/>
      <c r="I16" s="41"/>
      <c r="J16" s="12"/>
      <c r="K16" s="36"/>
    </row>
    <row r="17" spans="2:11" ht="30" customHeight="1" thickBot="1">
      <c r="B17" s="23" t="s">
        <v>3</v>
      </c>
      <c r="C17" s="54"/>
      <c r="D17" s="55"/>
      <c r="E17" s="55"/>
      <c r="F17" s="56"/>
      <c r="G17" s="22">
        <f>SUM(G14:G16)</f>
        <v>250000000</v>
      </c>
      <c r="H17" s="22">
        <f>SUM(H14:H16)</f>
        <v>275000000</v>
      </c>
      <c r="I17" s="42">
        <f>SUM(I14:I16)</f>
        <v>100000000</v>
      </c>
      <c r="J17" s="24">
        <f>SUM(J14:J16)</f>
        <v>60000000</v>
      </c>
      <c r="K17" s="37"/>
    </row>
    <row r="18" spans="2:11" ht="24.9" customHeight="1"/>
    <row r="19" spans="2:11" ht="24.9" customHeight="1" thickBot="1">
      <c r="B19" s="21" t="s">
        <v>19</v>
      </c>
    </row>
    <row r="20" spans="2:11" ht="30" customHeight="1" thickBot="1">
      <c r="B20" s="6" t="s">
        <v>14</v>
      </c>
      <c r="C20" s="26">
        <f>J17</f>
        <v>60000000</v>
      </c>
      <c r="D20" s="27" t="s">
        <v>15</v>
      </c>
      <c r="E20" s="27" t="s">
        <v>16</v>
      </c>
      <c r="F20" s="28">
        <v>0.5</v>
      </c>
      <c r="G20" s="27" t="s">
        <v>17</v>
      </c>
      <c r="H20" s="29">
        <f>ROUNDDOWN(C20*F20,-3)</f>
        <v>30000000</v>
      </c>
    </row>
    <row r="21" spans="2:11" ht="24.9" customHeight="1"/>
    <row r="22" spans="2:11" ht="24.9" customHeight="1"/>
  </sheetData>
  <mergeCells count="16">
    <mergeCell ref="D2:H2"/>
    <mergeCell ref="K12:K13"/>
    <mergeCell ref="J12:J13"/>
    <mergeCell ref="C17:F17"/>
    <mergeCell ref="D5:F5"/>
    <mergeCell ref="D6:F6"/>
    <mergeCell ref="D7:F7"/>
    <mergeCell ref="D8:F8"/>
    <mergeCell ref="D9:F9"/>
    <mergeCell ref="H12:H13"/>
    <mergeCell ref="I12:I13"/>
    <mergeCell ref="B12:B13"/>
    <mergeCell ref="C12:C13"/>
    <mergeCell ref="D12:D13"/>
    <mergeCell ref="E12:F12"/>
    <mergeCell ref="G12:G13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2024-03-27T08:43:08Z</dcterms:created>
  <dcterms:modified xsi:type="dcterms:W3CDTF">2025-03-28T06:49:56Z</dcterms:modified>
</cp:coreProperties>
</file>