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予算事業一覧" sheetId="77" r:id="rId1"/>
  </sheets>
  <definedNames>
    <definedName name="_xlnm.Print_Area" localSheetId="0">予算事業一覧!$A$5:$I$45</definedName>
    <definedName name="_xlnm.Print_Titles" localSheetId="0">予算事業一覧!$7:$11</definedName>
  </definedNames>
  <calcPr calcId="152511"/>
</workbook>
</file>

<file path=xl/calcChain.xml><?xml version="1.0" encoding="utf-8"?>
<calcChain xmlns="http://schemas.openxmlformats.org/spreadsheetml/2006/main">
  <c r="F41" i="77" l="1"/>
  <c r="E41" i="77"/>
  <c r="F40" i="77"/>
  <c r="E40" i="77"/>
  <c r="F37" i="77"/>
  <c r="E37" i="77"/>
  <c r="F36" i="77"/>
  <c r="E36" i="77"/>
  <c r="F33" i="77"/>
  <c r="F32" i="77"/>
  <c r="E33" i="77"/>
  <c r="E32" i="77"/>
  <c r="F29" i="77"/>
  <c r="F28" i="77"/>
  <c r="E29" i="77"/>
  <c r="E28" i="77"/>
  <c r="G41" i="77" l="1"/>
  <c r="G40" i="77"/>
  <c r="G36" i="77"/>
  <c r="G37" i="77"/>
  <c r="G32" i="77"/>
  <c r="G33" i="77"/>
  <c r="G27" i="77"/>
  <c r="G26" i="77"/>
  <c r="G25" i="77"/>
  <c r="G24" i="77"/>
  <c r="G23" i="77"/>
  <c r="G22" i="77"/>
  <c r="G21" i="77"/>
  <c r="G20" i="77"/>
  <c r="I43" i="77" l="1"/>
  <c r="I42" i="77"/>
  <c r="F43" i="77"/>
  <c r="F42" i="77"/>
  <c r="E43" i="77"/>
  <c r="E42" i="77"/>
  <c r="G29" i="77"/>
  <c r="G28" i="77"/>
  <c r="G39" i="77"/>
  <c r="G38" i="77"/>
  <c r="G35" i="77"/>
  <c r="G34" i="77"/>
  <c r="G31" i="77"/>
  <c r="G30" i="77"/>
  <c r="G19" i="77"/>
  <c r="G18" i="77"/>
  <c r="G17" i="77"/>
  <c r="G16" i="77"/>
  <c r="G15" i="77"/>
  <c r="G14" i="77"/>
  <c r="G13" i="77"/>
  <c r="G12" i="77"/>
  <c r="G42" i="77" l="1"/>
  <c r="G43" i="77" l="1"/>
  <c r="H42" i="77" l="1"/>
</calcChain>
</file>

<file path=xl/sharedStrings.xml><?xml version="1.0" encoding="utf-8"?>
<sst xmlns="http://schemas.openxmlformats.org/spreadsheetml/2006/main" count="88" uniqueCount="47">
  <si>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</si>
  <si>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</si>
  <si>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</si>
  <si>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</si>
  <si>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</si>
  <si>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</si>
  <si>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</si>
  <si>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</si>
  <si>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</si>
  <si>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</si>
  <si>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</si>
  <si>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</si>
  <si>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</si>
  <si>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</si>
  <si>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</si>
  <si>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</si>
  <si>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</si>
  <si>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30 年 度</t>
    <phoneticPr fontId="2"/>
  </si>
  <si>
    <t>31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</si>
  <si>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</si>
  <si>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政策企画室　</t>
    <rPh sb="0" eb="2">
      <t>ショゾク</t>
    </rPh>
    <rPh sb="2" eb="3">
      <t>メイ</t>
    </rPh>
    <rPh sb="4" eb="6">
      <t>セイサク</t>
    </rPh>
    <rPh sb="6" eb="9">
      <t>キカクシツ</t>
    </rPh>
    <phoneticPr fontId="2"/>
  </si>
  <si>
    <t>2-1-8</t>
    <phoneticPr fontId="3"/>
  </si>
  <si>
    <t>政策調査関係費</t>
    <rPh sb="0" eb="2">
      <t>セイサク</t>
    </rPh>
    <rPh sb="2" eb="4">
      <t>チョウサ</t>
    </rPh>
    <rPh sb="4" eb="7">
      <t>カンケイヒ</t>
    </rPh>
    <phoneticPr fontId="2"/>
  </si>
  <si>
    <t>国家予算要望関係費</t>
    <rPh sb="0" eb="2">
      <t>コッカ</t>
    </rPh>
    <rPh sb="2" eb="4">
      <t>ヨサン</t>
    </rPh>
    <rPh sb="4" eb="6">
      <t>ヨウボウ</t>
    </rPh>
    <rPh sb="6" eb="9">
      <t>カンケイヒ</t>
    </rPh>
    <phoneticPr fontId="3"/>
  </si>
  <si>
    <t>秘書関係費</t>
    <rPh sb="0" eb="2">
      <t>ヒショ</t>
    </rPh>
    <rPh sb="2" eb="5">
      <t>カンケイヒ</t>
    </rPh>
    <phoneticPr fontId="2"/>
  </si>
  <si>
    <t>各種表彰関係費</t>
    <rPh sb="0" eb="2">
      <t>カクシュ</t>
    </rPh>
    <rPh sb="2" eb="4">
      <t>ヒョウショウ</t>
    </rPh>
    <rPh sb="4" eb="7">
      <t>カンケイヒ</t>
    </rPh>
    <phoneticPr fontId="2"/>
  </si>
  <si>
    <t>室庶務関係費</t>
    <rPh sb="0" eb="1">
      <t>シツ</t>
    </rPh>
    <rPh sb="1" eb="3">
      <t>ショム</t>
    </rPh>
    <rPh sb="3" eb="6">
      <t>カンケイヒ</t>
    </rPh>
    <phoneticPr fontId="2"/>
  </si>
  <si>
    <t>広報関係費</t>
    <rPh sb="0" eb="2">
      <t>コウホウ</t>
    </rPh>
    <rPh sb="2" eb="4">
      <t>カンケイ</t>
    </rPh>
    <rPh sb="4" eb="5">
      <t>ヒ</t>
    </rPh>
    <phoneticPr fontId="2"/>
  </si>
  <si>
    <t>報道関係費</t>
    <rPh sb="0" eb="2">
      <t>ホウドウ</t>
    </rPh>
    <rPh sb="2" eb="5">
      <t>カンケイヒ</t>
    </rPh>
    <phoneticPr fontId="3"/>
  </si>
  <si>
    <t>広聴関係費</t>
    <rPh sb="0" eb="2">
      <t>コウチョウ</t>
    </rPh>
    <rPh sb="2" eb="4">
      <t>カンケイ</t>
    </rPh>
    <rPh sb="4" eb="5">
      <t>ヒ</t>
    </rPh>
    <phoneticPr fontId="2"/>
  </si>
  <si>
    <t>政策企画費計</t>
    <rPh sb="0" eb="2">
      <t>セイサク</t>
    </rPh>
    <rPh sb="2" eb="4">
      <t>キカク</t>
    </rPh>
    <rPh sb="4" eb="5">
      <t>ヒ</t>
    </rPh>
    <rPh sb="5" eb="6">
      <t>ソウケイ</t>
    </rPh>
    <phoneticPr fontId="2"/>
  </si>
  <si>
    <t>政策企画担当</t>
    <rPh sb="0" eb="2">
      <t>セイサク</t>
    </rPh>
    <rPh sb="2" eb="4">
      <t>キカク</t>
    </rPh>
    <rPh sb="4" eb="6">
      <t>タントウ</t>
    </rPh>
    <phoneticPr fontId="2"/>
  </si>
  <si>
    <t>秘書担当</t>
    <rPh sb="0" eb="2">
      <t>ヒショ</t>
    </rPh>
    <rPh sb="2" eb="4">
      <t>タントウ</t>
    </rPh>
    <phoneticPr fontId="3"/>
  </si>
  <si>
    <t>秘書担当</t>
    <rPh sb="0" eb="2">
      <t>ヒショ</t>
    </rPh>
    <rPh sb="2" eb="4">
      <t>タントウ</t>
    </rPh>
    <phoneticPr fontId="2"/>
  </si>
  <si>
    <t>広報担当</t>
    <rPh sb="0" eb="2">
      <t>コウホウ</t>
    </rPh>
    <rPh sb="2" eb="4">
      <t>タントウ</t>
    </rPh>
    <phoneticPr fontId="2"/>
  </si>
  <si>
    <t>報道担当</t>
    <rPh sb="0" eb="2">
      <t>ホウドウ</t>
    </rPh>
    <rPh sb="2" eb="4">
      <t>タントウ</t>
    </rPh>
    <phoneticPr fontId="2"/>
  </si>
  <si>
    <t>広聴担当</t>
    <rPh sb="0" eb="2">
      <t>コウチョウ</t>
    </rPh>
    <rPh sb="2" eb="4">
      <t>タントウ</t>
    </rPh>
    <phoneticPr fontId="2"/>
  </si>
  <si>
    <t>2-1-9</t>
    <phoneticPr fontId="3"/>
  </si>
  <si>
    <t>東京事務所運営費</t>
    <rPh sb="0" eb="2">
      <t>トウキョウ</t>
    </rPh>
    <rPh sb="2" eb="4">
      <t>ジム</t>
    </rPh>
    <rPh sb="4" eb="5">
      <t>ショ</t>
    </rPh>
    <rPh sb="5" eb="8">
      <t>ウンエイヒ</t>
    </rPh>
    <phoneticPr fontId="3"/>
  </si>
  <si>
    <t>東京事務所</t>
    <rPh sb="0" eb="2">
      <t>トウキョウ</t>
    </rPh>
    <rPh sb="2" eb="4">
      <t>ジム</t>
    </rPh>
    <rPh sb="4" eb="5">
      <t>ショ</t>
    </rPh>
    <phoneticPr fontId="3"/>
  </si>
  <si>
    <t>東京事務所費計</t>
    <rPh sb="0" eb="2">
      <t>トウキョウ</t>
    </rPh>
    <rPh sb="2" eb="4">
      <t>ジム</t>
    </rPh>
    <rPh sb="4" eb="5">
      <t>ショ</t>
    </rPh>
    <rPh sb="5" eb="6">
      <t>ヒ</t>
    </rPh>
    <rPh sb="6" eb="7">
      <t>ソウケイ</t>
    </rPh>
    <phoneticPr fontId="2"/>
  </si>
  <si>
    <t>元気づくり基金蓄積計</t>
    <rPh sb="0" eb="2">
      <t>ゲンキ</t>
    </rPh>
    <rPh sb="5" eb="7">
      <t>キキン</t>
    </rPh>
    <rPh sb="7" eb="9">
      <t>チクセキ</t>
    </rPh>
    <rPh sb="9" eb="10">
      <t>ソウケイ</t>
    </rPh>
    <phoneticPr fontId="2"/>
  </si>
  <si>
    <t>16-2-1</t>
    <phoneticPr fontId="3"/>
  </si>
  <si>
    <t>元気づくり基金積立金</t>
    <rPh sb="0" eb="2">
      <t>ゲンキ</t>
    </rPh>
    <rPh sb="5" eb="7">
      <t>キキン</t>
    </rPh>
    <rPh sb="7" eb="9">
      <t>ツミタテ</t>
    </rPh>
    <rPh sb="9" eb="10">
      <t>キン</t>
    </rPh>
    <phoneticPr fontId="3"/>
  </si>
  <si>
    <t>基金利子蓄積計</t>
    <rPh sb="0" eb="2">
      <t>キキン</t>
    </rPh>
    <rPh sb="2" eb="4">
      <t>リシ</t>
    </rPh>
    <rPh sb="4" eb="6">
      <t>チクセキ</t>
    </rPh>
    <rPh sb="6" eb="7">
      <t>ソウケイ</t>
    </rPh>
    <phoneticPr fontId="2"/>
  </si>
  <si>
    <t>16-2-20</t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</si>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</sst>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177" fontId="5" fillId="0" borderId="10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horizontal="right" vertical="center" shrinkToFit="1"/>
    </xf>
    <xf numFmtId="179" fontId="5" fillId="0" borderId="10" xfId="3" applyNumberFormat="1" applyFont="1" applyFill="1" applyBorder="1" applyAlignment="1">
      <alignment vertical="center" shrinkToFit="1"/>
    </xf>
    <xf numFmtId="178" fontId="5" fillId="0" borderId="9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vertical="center" shrinkToFit="1"/>
    </xf>
    <xf numFmtId="179" fontId="5" fillId="0" borderId="9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3" xfId="3" applyNumberFormat="1" applyFont="1" applyFill="1" applyBorder="1" applyAlignment="1">
      <alignment vertical="center" shrinkToFit="1"/>
    </xf>
    <xf numFmtId="178" fontId="5" fillId="0" borderId="13" xfId="3" applyNumberFormat="1" applyFont="1" applyFill="1" applyBorder="1" applyAlignment="1">
      <alignment vertical="center" shrinkToFit="1"/>
    </xf>
    <xf numFmtId="179" fontId="5" fillId="0" borderId="14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2" xfId="0" applyFont="1" applyBorder="1" applyAlignment="1"/>
    <xf numFmtId="0" fontId="5" fillId="0" borderId="13" xfId="0" applyFont="1" applyBorder="1" applyAlignment="1"/>
    <xf numFmtId="38" fontId="5" fillId="0" borderId="12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4" applyFill="1" applyAlignment="1">
      <alignment vertical="center"/>
    </xf>
    <xf numFmtId="0" fontId="11" fillId="0" borderId="0" xfId="4"/>
    <xf numFmtId="176" fontId="6" fillId="0" borderId="19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11" fillId="0" borderId="10" xfId="4" applyNumberFormat="1" applyFill="1" applyBorder="1" applyAlignment="1">
      <alignment horizontal="left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177" fontId="6" fillId="0" borderId="25" xfId="3" applyNumberFormat="1" applyFont="1" applyFill="1" applyBorder="1" applyAlignment="1">
      <alignment horizontal="center" vertical="center" wrapText="1"/>
    </xf>
    <xf numFmtId="177" fontId="6" fillId="0" borderId="8" xfId="3" applyNumberFormat="1" applyFont="1" applyFill="1" applyBorder="1" applyAlignment="1">
      <alignment horizontal="center" vertical="center" wrapText="1"/>
    </xf>
    <xf numFmtId="176" fontId="6" fillId="0" borderId="11" xfId="3" quotePrefix="1" applyNumberFormat="1" applyFont="1" applyFill="1" applyBorder="1" applyAlignment="1">
      <alignment horizontal="center" vertical="center"/>
    </xf>
    <xf numFmtId="176" fontId="6" fillId="0" borderId="9" xfId="3" quotePrefix="1" applyNumberFormat="1" applyFont="1" applyFill="1" applyBorder="1" applyAlignment="1">
      <alignment horizontal="center" vertical="center"/>
    </xf>
    <xf numFmtId="0" fontId="11" fillId="0" borderId="11" xfId="4" applyNumberFormat="1" applyFill="1" applyBorder="1" applyAlignment="1">
      <alignment horizontal="left" vertical="center" wrapText="1"/>
    </xf>
    <xf numFmtId="0" fontId="11" fillId="0" borderId="9" xfId="4" applyNumberFormat="1" applyFill="1" applyBorder="1" applyAlignment="1">
      <alignment horizontal="left" vertical="center" wrapText="1"/>
    </xf>
    <xf numFmtId="177" fontId="6" fillId="0" borderId="10" xfId="3" applyNumberFormat="1" applyFont="1" applyFill="1" applyBorder="1" applyAlignment="1">
      <alignment horizontal="center" vertical="center" wrapText="1"/>
    </xf>
    <xf numFmtId="0" fontId="9" fillId="0" borderId="18" xfId="3" applyNumberFormat="1" applyFont="1" applyFill="1" applyBorder="1" applyAlignment="1">
      <alignment horizontal="right" vertical="center" wrapText="1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26" xfId="3" applyNumberFormat="1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 wrapText="1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41</xdr:row>
      <xdr:rowOff>0</xdr:rowOff>
    </xdr:from>
    <xdr:to>
      <xdr:col>5</xdr:col>
      <xdr:colOff>419100</xdr:colOff>
      <xdr:row>50</xdr:row>
      <xdr:rowOff>142875</xdr:rowOff>
    </xdr:to>
    <xdr:sp macro="" textlink="">
      <xdr:nvSpPr>
        <xdr:cNvPr id="53333" name="AutoShape 405"/>
        <xdr:cNvSpPr>
          <a:spLocks noChangeAspect="1" noChangeArrowheads="1"/>
        </xdr:cNvSpPr>
      </xdr:nvSpPr>
      <xdr:spPr bwMode="auto">
        <a:xfrm>
          <a:off x="1562100" y="6296025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seisakukikakushitsu/cmsfiles/contents/0000461/461037/5-8.xlsx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city.osaka.lg.jp/seisakukikakushitsu/cmsfiles/contents/0000461/461037/5-3.xlsx" TargetMode="External"/><Relationship Id="rId7" Type="http://schemas.openxmlformats.org/officeDocument/2006/relationships/hyperlink" Target="http://www.city.osaka.lg.jp/seisakukikakushitsu/cmsfiles/contents/0000461/461037/5-7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ity.osaka.lg.jp/seisakukikakushitsu/cmsfiles/contents/0000461/461037/5-2.xls" TargetMode="External"/><Relationship Id="rId1" Type="http://schemas.openxmlformats.org/officeDocument/2006/relationships/hyperlink" Target="http://www.city.osaka.lg.jp/seisakukikakushitsu/cmsfiles/contents/0000461/461037/5-1.xls" TargetMode="External"/><Relationship Id="rId6" Type="http://schemas.openxmlformats.org/officeDocument/2006/relationships/hyperlink" Target="http://www.city.osaka.lg.jp/seisakukikakushitsu/cmsfiles/contents/0000461/461037/5-6.xls" TargetMode="External"/><Relationship Id="rId11" Type="http://schemas.openxmlformats.org/officeDocument/2006/relationships/hyperlink" Target="http://www.city.osaka.lg.jp/seisakukikakushitsu/cmsfiles/contents/0000461/461037/5-11.xls" TargetMode="External"/><Relationship Id="rId5" Type="http://schemas.openxmlformats.org/officeDocument/2006/relationships/hyperlink" Target="http://www.city.osaka.lg.jp/seisakukikakushitsu/cmsfiles/contents/0000461/461037/5-5.xlsx" TargetMode="External"/><Relationship Id="rId10" Type="http://schemas.openxmlformats.org/officeDocument/2006/relationships/hyperlink" Target="http://www.city.osaka.lg.jp/seisakukikakushitsu/cmsfiles/contents/0000461/461037/5-10.xls" TargetMode="External"/><Relationship Id="rId4" Type="http://schemas.openxmlformats.org/officeDocument/2006/relationships/hyperlink" Target="http://www.city.osaka.lg.jp/seisakukikakushitsu/cmsfiles/contents/0000461/461037/5-4.xlsx" TargetMode="External"/><Relationship Id="rId9" Type="http://schemas.openxmlformats.org/officeDocument/2006/relationships/hyperlink" Target="http://www.city.osaka.lg.jp/seisakukikakushitsu/cmsfiles/contents/0000461/461037/5-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"/>
  <sheetViews>
    <sheetView tabSelected="1" view="pageBreakPreview" topLeftCell="B31" zoomScaleNormal="100" zoomScaleSheetLayoutView="100" workbookViewId="0">
      <selection activeCell="F7" sqref="F7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9"/>
    </row>
    <row r="2" spans="1:10" ht="17.25" customHeight="1">
      <c r="A2" s="1"/>
      <c r="B2" s="1"/>
      <c r="G2" s="38"/>
      <c r="I2" s="31"/>
    </row>
    <row r="3" spans="1:10" ht="17.25" customHeight="1">
      <c r="A3" s="1"/>
      <c r="B3" s="1"/>
      <c r="G3" s="37"/>
      <c r="I3" s="31"/>
    </row>
    <row r="4" spans="1:10" ht="17.25" customHeight="1">
      <c r="G4" s="38"/>
    </row>
    <row r="5" spans="1:10" ht="18" customHeight="1">
      <c r="A5" s="1" t="s">
        <v>16</v>
      </c>
      <c r="B5" s="1"/>
      <c r="G5" s="2"/>
      <c r="H5" s="41"/>
      <c r="I5" s="41"/>
    </row>
    <row r="6" spans="1:10" ht="15" customHeight="1">
      <c r="G6" s="2"/>
    </row>
    <row r="7" spans="1:10" ht="18" customHeight="1">
      <c r="A7" s="5" t="s">
        <v>19</v>
      </c>
      <c r="B7" s="5"/>
      <c r="D7" s="4"/>
      <c r="E7" s="4"/>
      <c r="F7" s="5"/>
      <c r="G7" s="5"/>
      <c r="I7" s="32" t="s">
        <v>20</v>
      </c>
    </row>
    <row r="8" spans="1:10" ht="10.5" customHeight="1">
      <c r="A8" s="4"/>
      <c r="B8" s="4"/>
      <c r="D8" s="4"/>
      <c r="E8" s="4"/>
      <c r="F8" s="5"/>
      <c r="G8" s="5"/>
    </row>
    <row r="9" spans="1:10" ht="27" customHeight="1" thickBot="1">
      <c r="A9" s="4"/>
      <c r="B9" s="4"/>
      <c r="E9" s="62" t="s">
        <v>0</v>
      </c>
      <c r="F9" s="62"/>
      <c r="G9" s="6"/>
      <c r="I9" s="8" t="s">
        <v>1</v>
      </c>
    </row>
    <row r="10" spans="1:10" ht="15" customHeight="1">
      <c r="A10" s="9" t="s">
        <v>2</v>
      </c>
      <c r="B10" s="10" t="s">
        <v>13</v>
      </c>
      <c r="C10" s="70" t="s">
        <v>11</v>
      </c>
      <c r="D10" s="72" t="s">
        <v>14</v>
      </c>
      <c r="E10" s="29" t="s">
        <v>17</v>
      </c>
      <c r="F10" s="10" t="s">
        <v>18</v>
      </c>
      <c r="G10" s="29" t="s">
        <v>9</v>
      </c>
      <c r="H10" s="73" t="s">
        <v>12</v>
      </c>
      <c r="I10" s="74"/>
    </row>
    <row r="11" spans="1:10" ht="15" customHeight="1">
      <c r="A11" s="11" t="s">
        <v>3</v>
      </c>
      <c r="B11" s="12" t="s">
        <v>8</v>
      </c>
      <c r="C11" s="71"/>
      <c r="D11" s="71"/>
      <c r="E11" s="30" t="s">
        <v>15</v>
      </c>
      <c r="F11" s="30" t="s">
        <v>46</v>
      </c>
      <c r="G11" s="30" t="s">
        <v>10</v>
      </c>
      <c r="H11" s="75"/>
      <c r="I11" s="76"/>
    </row>
    <row r="12" spans="1:10" ht="15" customHeight="1">
      <c r="A12" s="55">
        <v>1</v>
      </c>
      <c r="B12" s="57" t="s">
        <v>21</v>
      </c>
      <c r="C12" s="59" t="s">
        <v>22</v>
      </c>
      <c r="D12" s="53" t="s">
        <v>31</v>
      </c>
      <c r="E12" s="14">
        <v>20830</v>
      </c>
      <c r="F12" s="14">
        <v>20614</v>
      </c>
      <c r="G12" s="13">
        <f t="shared" ref="G12:G43" si="0">+F12-E12</f>
        <v>-216</v>
      </c>
      <c r="H12" s="50"/>
      <c r="I12" s="19"/>
      <c r="J12" s="4" t="s">
        <v>5</v>
      </c>
    </row>
    <row r="13" spans="1:10" ht="15" customHeight="1">
      <c r="A13" s="56"/>
      <c r="B13" s="58"/>
      <c r="C13" s="60"/>
      <c r="D13" s="54"/>
      <c r="E13" s="18">
        <v>20830</v>
      </c>
      <c r="F13" s="18">
        <v>20614</v>
      </c>
      <c r="G13" s="16">
        <f t="shared" si="0"/>
        <v>-216</v>
      </c>
      <c r="H13" s="51"/>
      <c r="I13" s="20"/>
      <c r="J13" s="4" t="s">
        <v>6</v>
      </c>
    </row>
    <row r="14" spans="1:10" ht="15" customHeight="1">
      <c r="A14" s="55">
        <v>2</v>
      </c>
      <c r="B14" s="57" t="s">
        <v>21</v>
      </c>
      <c r="C14" s="59" t="s">
        <v>23</v>
      </c>
      <c r="D14" s="53" t="s">
        <v>31</v>
      </c>
      <c r="E14" s="17">
        <v>1311</v>
      </c>
      <c r="F14" s="17">
        <v>1306</v>
      </c>
      <c r="G14" s="13">
        <f t="shared" si="0"/>
        <v>-5</v>
      </c>
      <c r="H14" s="50"/>
      <c r="I14" s="33"/>
      <c r="J14" s="4" t="s">
        <v>5</v>
      </c>
    </row>
    <row r="15" spans="1:10" ht="15" customHeight="1">
      <c r="A15" s="56"/>
      <c r="B15" s="58"/>
      <c r="C15" s="60"/>
      <c r="D15" s="54"/>
      <c r="E15" s="18">
        <v>1311</v>
      </c>
      <c r="F15" s="18">
        <v>1306</v>
      </c>
      <c r="G15" s="16">
        <f t="shared" si="0"/>
        <v>-5</v>
      </c>
      <c r="H15" s="51"/>
      <c r="I15" s="21"/>
      <c r="J15" s="4" t="s">
        <v>6</v>
      </c>
    </row>
    <row r="16" spans="1:10" ht="15" customHeight="1">
      <c r="A16" s="55">
        <v>3</v>
      </c>
      <c r="B16" s="57" t="s">
        <v>21</v>
      </c>
      <c r="C16" s="59" t="s">
        <v>24</v>
      </c>
      <c r="D16" s="53" t="s">
        <v>32</v>
      </c>
      <c r="E16" s="17">
        <v>38898</v>
      </c>
      <c r="F16" s="17">
        <v>39981</v>
      </c>
      <c r="G16" s="13">
        <f t="shared" si="0"/>
        <v>1083</v>
      </c>
      <c r="H16" s="50"/>
      <c r="I16" s="19"/>
      <c r="J16" s="4" t="s">
        <v>5</v>
      </c>
    </row>
    <row r="17" spans="1:10" ht="15" customHeight="1">
      <c r="A17" s="56"/>
      <c r="B17" s="58"/>
      <c r="C17" s="60"/>
      <c r="D17" s="54"/>
      <c r="E17" s="18">
        <v>38898</v>
      </c>
      <c r="F17" s="18">
        <v>39981</v>
      </c>
      <c r="G17" s="16">
        <f t="shared" si="0"/>
        <v>1083</v>
      </c>
      <c r="H17" s="51"/>
      <c r="I17" s="20"/>
      <c r="J17" s="4" t="s">
        <v>6</v>
      </c>
    </row>
    <row r="18" spans="1:10" ht="15" customHeight="1">
      <c r="A18" s="55">
        <v>4</v>
      </c>
      <c r="B18" s="57" t="s">
        <v>21</v>
      </c>
      <c r="C18" s="52" t="s">
        <v>25</v>
      </c>
      <c r="D18" s="53" t="s">
        <v>33</v>
      </c>
      <c r="E18" s="13">
        <v>2547</v>
      </c>
      <c r="F18" s="13">
        <v>2318</v>
      </c>
      <c r="G18" s="13">
        <f t="shared" si="0"/>
        <v>-229</v>
      </c>
      <c r="H18" s="50" t="s">
        <v>4</v>
      </c>
      <c r="I18" s="33"/>
      <c r="J18" s="4" t="s">
        <v>5</v>
      </c>
    </row>
    <row r="19" spans="1:10" ht="15" customHeight="1">
      <c r="A19" s="56"/>
      <c r="B19" s="58"/>
      <c r="C19" s="52"/>
      <c r="D19" s="61"/>
      <c r="E19" s="15">
        <v>2547</v>
      </c>
      <c r="F19" s="15">
        <v>2318</v>
      </c>
      <c r="G19" s="16">
        <f t="shared" si="0"/>
        <v>-229</v>
      </c>
      <c r="H19" s="51"/>
      <c r="I19" s="34"/>
      <c r="J19" s="4" t="s">
        <v>6</v>
      </c>
    </row>
    <row r="20" spans="1:10" ht="15" customHeight="1">
      <c r="A20" s="55">
        <v>5</v>
      </c>
      <c r="B20" s="57" t="s">
        <v>21</v>
      </c>
      <c r="C20" s="59" t="s">
        <v>26</v>
      </c>
      <c r="D20" s="53" t="s">
        <v>33</v>
      </c>
      <c r="E20" s="17">
        <v>15055</v>
      </c>
      <c r="F20" s="17">
        <v>13636</v>
      </c>
      <c r="G20" s="13">
        <f t="shared" si="0"/>
        <v>-1419</v>
      </c>
      <c r="H20" s="50" t="s">
        <v>4</v>
      </c>
      <c r="I20" s="33"/>
      <c r="J20" s="4" t="s">
        <v>5</v>
      </c>
    </row>
    <row r="21" spans="1:10" ht="15" customHeight="1">
      <c r="A21" s="56"/>
      <c r="B21" s="58"/>
      <c r="C21" s="60"/>
      <c r="D21" s="61"/>
      <c r="E21" s="18">
        <v>15055</v>
      </c>
      <c r="F21" s="18">
        <v>13636</v>
      </c>
      <c r="G21" s="16">
        <f t="shared" si="0"/>
        <v>-1419</v>
      </c>
      <c r="H21" s="51"/>
      <c r="I21" s="34"/>
      <c r="J21" s="4" t="s">
        <v>6</v>
      </c>
    </row>
    <row r="22" spans="1:10" ht="15" customHeight="1">
      <c r="A22" s="55">
        <v>6</v>
      </c>
      <c r="B22" s="57" t="s">
        <v>21</v>
      </c>
      <c r="C22" s="52" t="s">
        <v>27</v>
      </c>
      <c r="D22" s="53" t="s">
        <v>34</v>
      </c>
      <c r="E22" s="13">
        <v>55026</v>
      </c>
      <c r="F22" s="13">
        <v>67436</v>
      </c>
      <c r="G22" s="13">
        <f t="shared" si="0"/>
        <v>12410</v>
      </c>
      <c r="H22" s="50" t="s">
        <v>4</v>
      </c>
      <c r="I22" s="33"/>
      <c r="J22" s="4" t="s">
        <v>5</v>
      </c>
    </row>
    <row r="23" spans="1:10" ht="15" customHeight="1">
      <c r="A23" s="56"/>
      <c r="B23" s="58"/>
      <c r="C23" s="52"/>
      <c r="D23" s="54"/>
      <c r="E23" s="15">
        <v>55026</v>
      </c>
      <c r="F23" s="15">
        <v>67436</v>
      </c>
      <c r="G23" s="16">
        <f t="shared" si="0"/>
        <v>12410</v>
      </c>
      <c r="H23" s="51"/>
      <c r="I23" s="34"/>
      <c r="J23" s="4" t="s">
        <v>6</v>
      </c>
    </row>
    <row r="24" spans="1:10" ht="15" customHeight="1">
      <c r="A24" s="55">
        <v>7</v>
      </c>
      <c r="B24" s="57" t="s">
        <v>21</v>
      </c>
      <c r="C24" s="59" t="s">
        <v>28</v>
      </c>
      <c r="D24" s="53" t="s">
        <v>35</v>
      </c>
      <c r="E24" s="17">
        <v>23433</v>
      </c>
      <c r="F24" s="17">
        <v>23485</v>
      </c>
      <c r="G24" s="13">
        <f t="shared" si="0"/>
        <v>52</v>
      </c>
      <c r="H24" s="50" t="s">
        <v>4</v>
      </c>
      <c r="I24" s="33"/>
      <c r="J24" s="4" t="s">
        <v>5</v>
      </c>
    </row>
    <row r="25" spans="1:10" ht="15" customHeight="1">
      <c r="A25" s="56"/>
      <c r="B25" s="58"/>
      <c r="C25" s="60"/>
      <c r="D25" s="54"/>
      <c r="E25" s="18">
        <v>23433</v>
      </c>
      <c r="F25" s="18">
        <v>23485</v>
      </c>
      <c r="G25" s="16">
        <f t="shared" si="0"/>
        <v>52</v>
      </c>
      <c r="H25" s="51"/>
      <c r="I25" s="34"/>
      <c r="J25" s="4" t="s">
        <v>6</v>
      </c>
    </row>
    <row r="26" spans="1:10" ht="15" customHeight="1">
      <c r="A26" s="55">
        <v>8</v>
      </c>
      <c r="B26" s="57" t="s">
        <v>21</v>
      </c>
      <c r="C26" s="52" t="s">
        <v>29</v>
      </c>
      <c r="D26" s="61" t="s">
        <v>36</v>
      </c>
      <c r="E26" s="13">
        <v>153527</v>
      </c>
      <c r="F26" s="13">
        <v>151634</v>
      </c>
      <c r="G26" s="13">
        <f t="shared" si="0"/>
        <v>-1893</v>
      </c>
      <c r="H26" s="50" t="s">
        <v>4</v>
      </c>
      <c r="I26" s="33"/>
      <c r="J26" s="4" t="s">
        <v>5</v>
      </c>
    </row>
    <row r="27" spans="1:10" ht="15" customHeight="1">
      <c r="A27" s="56"/>
      <c r="B27" s="58"/>
      <c r="C27" s="52"/>
      <c r="D27" s="54"/>
      <c r="E27" s="15">
        <v>153527</v>
      </c>
      <c r="F27" s="15">
        <v>151634</v>
      </c>
      <c r="G27" s="16">
        <f t="shared" si="0"/>
        <v>-1893</v>
      </c>
      <c r="H27" s="51"/>
      <c r="I27" s="34"/>
      <c r="J27" s="4" t="s">
        <v>6</v>
      </c>
    </row>
    <row r="28" spans="1:10" ht="15" customHeight="1">
      <c r="A28" s="44" t="s">
        <v>30</v>
      </c>
      <c r="B28" s="45"/>
      <c r="C28" s="45"/>
      <c r="D28" s="46"/>
      <c r="E28" s="17">
        <f>+E12+E14+E16+E18+E20+E22+E24+E26</f>
        <v>310627</v>
      </c>
      <c r="F28" s="17">
        <f>+F12+F14+F16+F18+F20+F22+F24+F26</f>
        <v>320410</v>
      </c>
      <c r="G28" s="13">
        <f t="shared" si="0"/>
        <v>9783</v>
      </c>
      <c r="H28" s="50"/>
      <c r="I28" s="33"/>
    </row>
    <row r="29" spans="1:10" ht="15" customHeight="1">
      <c r="A29" s="47"/>
      <c r="B29" s="48"/>
      <c r="C29" s="48"/>
      <c r="D29" s="49"/>
      <c r="E29" s="18">
        <f>+E13+E15+E17+E19+E21+E23+E25+E27</f>
        <v>310627</v>
      </c>
      <c r="F29" s="18">
        <f>+F13+F15+F17+F19+F21+F23+F25+F27</f>
        <v>320410</v>
      </c>
      <c r="G29" s="16">
        <f t="shared" si="0"/>
        <v>9783</v>
      </c>
      <c r="H29" s="51"/>
      <c r="I29" s="34"/>
    </row>
    <row r="30" spans="1:10" ht="15" customHeight="1">
      <c r="A30" s="55">
        <v>9</v>
      </c>
      <c r="B30" s="57" t="s">
        <v>37</v>
      </c>
      <c r="C30" s="59" t="s">
        <v>38</v>
      </c>
      <c r="D30" s="53" t="s">
        <v>39</v>
      </c>
      <c r="E30" s="17">
        <v>28953</v>
      </c>
      <c r="F30" s="17">
        <v>29638</v>
      </c>
      <c r="G30" s="13">
        <f t="shared" si="0"/>
        <v>685</v>
      </c>
      <c r="H30" s="50" t="s">
        <v>4</v>
      </c>
      <c r="I30" s="33"/>
      <c r="J30" s="4" t="s">
        <v>5</v>
      </c>
    </row>
    <row r="31" spans="1:10" ht="15" customHeight="1">
      <c r="A31" s="56"/>
      <c r="B31" s="58"/>
      <c r="C31" s="60"/>
      <c r="D31" s="54"/>
      <c r="E31" s="18">
        <v>26601</v>
      </c>
      <c r="F31" s="18">
        <v>27049</v>
      </c>
      <c r="G31" s="16">
        <f t="shared" si="0"/>
        <v>448</v>
      </c>
      <c r="H31" s="51"/>
      <c r="I31" s="34"/>
      <c r="J31" s="4" t="s">
        <v>6</v>
      </c>
    </row>
    <row r="32" spans="1:10" ht="15" customHeight="1">
      <c r="A32" s="44" t="s">
        <v>40</v>
      </c>
      <c r="B32" s="45"/>
      <c r="C32" s="45"/>
      <c r="D32" s="46"/>
      <c r="E32" s="17">
        <f>+E30</f>
        <v>28953</v>
      </c>
      <c r="F32" s="17">
        <f>+F30</f>
        <v>29638</v>
      </c>
      <c r="G32" s="13">
        <f t="shared" si="0"/>
        <v>685</v>
      </c>
      <c r="H32" s="50"/>
      <c r="I32" s="33"/>
    </row>
    <row r="33" spans="1:15" ht="15" customHeight="1">
      <c r="A33" s="47"/>
      <c r="B33" s="48"/>
      <c r="C33" s="48"/>
      <c r="D33" s="49"/>
      <c r="E33" s="18">
        <f>+E31</f>
        <v>26601</v>
      </c>
      <c r="F33" s="18">
        <f>+F31</f>
        <v>27049</v>
      </c>
      <c r="G33" s="16">
        <f t="shared" si="0"/>
        <v>448</v>
      </c>
      <c r="H33" s="51"/>
      <c r="I33" s="34"/>
    </row>
    <row r="34" spans="1:15" ht="15" customHeight="1">
      <c r="A34" s="55">
        <v>10</v>
      </c>
      <c r="B34" s="57" t="s">
        <v>42</v>
      </c>
      <c r="C34" s="59" t="s">
        <v>43</v>
      </c>
      <c r="D34" s="53" t="s">
        <v>31</v>
      </c>
      <c r="E34" s="17">
        <v>1000</v>
      </c>
      <c r="F34" s="17">
        <v>50000</v>
      </c>
      <c r="G34" s="13">
        <f t="shared" si="0"/>
        <v>49000</v>
      </c>
      <c r="H34" s="50" t="s">
        <v>4</v>
      </c>
      <c r="I34" s="33"/>
      <c r="J34" s="4" t="s">
        <v>5</v>
      </c>
    </row>
    <row r="35" spans="1:15" ht="15" customHeight="1">
      <c r="A35" s="56"/>
      <c r="B35" s="58"/>
      <c r="C35" s="60"/>
      <c r="D35" s="54"/>
      <c r="E35" s="18">
        <v>0</v>
      </c>
      <c r="F35" s="18">
        <v>0</v>
      </c>
      <c r="G35" s="16">
        <f t="shared" si="0"/>
        <v>0</v>
      </c>
      <c r="H35" s="51"/>
      <c r="I35" s="34"/>
      <c r="J35" s="4" t="s">
        <v>6</v>
      </c>
    </row>
    <row r="36" spans="1:15" ht="15" customHeight="1">
      <c r="A36" s="44" t="s">
        <v>41</v>
      </c>
      <c r="B36" s="45"/>
      <c r="C36" s="45"/>
      <c r="D36" s="46"/>
      <c r="E36" s="17">
        <f>+E34</f>
        <v>1000</v>
      </c>
      <c r="F36" s="17">
        <f>+F34</f>
        <v>50000</v>
      </c>
      <c r="G36" s="13">
        <f t="shared" si="0"/>
        <v>49000</v>
      </c>
      <c r="H36" s="50"/>
      <c r="I36" s="33"/>
    </row>
    <row r="37" spans="1:15" ht="15" customHeight="1">
      <c r="A37" s="47"/>
      <c r="B37" s="48"/>
      <c r="C37" s="48"/>
      <c r="D37" s="49"/>
      <c r="E37" s="18">
        <f>+E35</f>
        <v>0</v>
      </c>
      <c r="F37" s="18">
        <f>+F35</f>
        <v>0</v>
      </c>
      <c r="G37" s="16">
        <f t="shared" si="0"/>
        <v>0</v>
      </c>
      <c r="H37" s="51"/>
      <c r="I37" s="34"/>
    </row>
    <row r="38" spans="1:15" ht="15" customHeight="1">
      <c r="A38" s="55">
        <v>11</v>
      </c>
      <c r="B38" s="57" t="s">
        <v>45</v>
      </c>
      <c r="C38" s="59" t="s">
        <v>43</v>
      </c>
      <c r="D38" s="53" t="s">
        <v>31</v>
      </c>
      <c r="E38" s="17">
        <v>156</v>
      </c>
      <c r="F38" s="17">
        <v>266</v>
      </c>
      <c r="G38" s="13">
        <f t="shared" si="0"/>
        <v>110</v>
      </c>
      <c r="H38" s="50" t="s">
        <v>4</v>
      </c>
      <c r="I38" s="33"/>
      <c r="J38" s="4" t="s">
        <v>5</v>
      </c>
    </row>
    <row r="39" spans="1:15" ht="15" customHeight="1">
      <c r="A39" s="56"/>
      <c r="B39" s="58"/>
      <c r="C39" s="60"/>
      <c r="D39" s="54"/>
      <c r="E39" s="18">
        <v>0</v>
      </c>
      <c r="F39" s="18">
        <v>0</v>
      </c>
      <c r="G39" s="16">
        <f t="shared" si="0"/>
        <v>0</v>
      </c>
      <c r="H39" s="51"/>
      <c r="I39" s="34"/>
      <c r="J39" s="4" t="s">
        <v>6</v>
      </c>
    </row>
    <row r="40" spans="1:15" ht="15" customHeight="1">
      <c r="A40" s="44" t="s">
        <v>44</v>
      </c>
      <c r="B40" s="45"/>
      <c r="C40" s="45"/>
      <c r="D40" s="46"/>
      <c r="E40" s="17">
        <f>+E38</f>
        <v>156</v>
      </c>
      <c r="F40" s="17">
        <f>+F38</f>
        <v>266</v>
      </c>
      <c r="G40" s="13">
        <f t="shared" si="0"/>
        <v>110</v>
      </c>
      <c r="H40" s="50"/>
      <c r="I40" s="33"/>
    </row>
    <row r="41" spans="1:15" ht="15" customHeight="1">
      <c r="A41" s="47"/>
      <c r="B41" s="48"/>
      <c r="C41" s="48"/>
      <c r="D41" s="49"/>
      <c r="E41" s="18">
        <f>+E39</f>
        <v>0</v>
      </c>
      <c r="F41" s="18">
        <f>+F39</f>
        <v>0</v>
      </c>
      <c r="G41" s="16">
        <f t="shared" si="0"/>
        <v>0</v>
      </c>
      <c r="H41" s="51"/>
      <c r="I41" s="34"/>
      <c r="O41" s="42"/>
    </row>
    <row r="42" spans="1:15" ht="15" customHeight="1">
      <c r="A42" s="63" t="s">
        <v>7</v>
      </c>
      <c r="B42" s="64"/>
      <c r="C42" s="64"/>
      <c r="D42" s="65"/>
      <c r="E42" s="17">
        <f>+SUMIF($J12:$J41,$J42,E12:E41)</f>
        <v>340736</v>
      </c>
      <c r="F42" s="17">
        <f>+SUMIF($J12:$J41,$J42,F12:F41)</f>
        <v>400314</v>
      </c>
      <c r="G42" s="14">
        <f t="shared" si="0"/>
        <v>59578</v>
      </c>
      <c r="H42" s="50" t="str">
        <f>IF(I42="　","　","区CM")</f>
        <v>　</v>
      </c>
      <c r="I42" s="35" t="str">
        <f>IF(SUMIF(K12:K41,K42,I12:I41)=0,"　",SUMIF(K12:K41,K42,I12:I41))</f>
        <v>　</v>
      </c>
      <c r="J42" s="4" t="s">
        <v>5</v>
      </c>
      <c r="O42" s="42"/>
    </row>
    <row r="43" spans="1:15" ht="15" customHeight="1" thickBot="1">
      <c r="A43" s="66"/>
      <c r="B43" s="67"/>
      <c r="C43" s="67"/>
      <c r="D43" s="68"/>
      <c r="E43" s="22">
        <f>+SUMIF($J12:$J41,$J43,E12:E41)</f>
        <v>337228</v>
      </c>
      <c r="F43" s="22">
        <f>+SUMIF($J12:$J41,$J43,F12:F41)</f>
        <v>347459</v>
      </c>
      <c r="G43" s="23">
        <f t="shared" si="0"/>
        <v>10231</v>
      </c>
      <c r="H43" s="69"/>
      <c r="I43" s="24" t="str">
        <f>IF(SUMIF(K12:K41,K43,I12:I41)=0,"　",SUMIF(K12:K41,K43,I12:I41))</f>
        <v>　</v>
      </c>
      <c r="J43" s="4" t="s">
        <v>6</v>
      </c>
      <c r="O43" s="42"/>
    </row>
    <row r="44" spans="1:15" ht="13.5">
      <c r="A44" s="40"/>
      <c r="B44" s="40"/>
      <c r="C44" s="40"/>
      <c r="D44" s="40"/>
      <c r="E44" s="25"/>
      <c r="F44" s="26"/>
      <c r="G44" s="26"/>
      <c r="O44" s="42"/>
    </row>
    <row r="45" spans="1:15" ht="18" customHeight="1">
      <c r="A45" s="28"/>
      <c r="B45" s="28"/>
      <c r="C45" s="36"/>
      <c r="D45" s="28"/>
      <c r="F45" s="7"/>
      <c r="G45" s="7"/>
      <c r="O45" s="42"/>
    </row>
    <row r="46" spans="1:15" ht="18" customHeight="1">
      <c r="A46" s="27"/>
      <c r="D46" s="28"/>
      <c r="F46" s="7"/>
      <c r="G46" s="7"/>
      <c r="H46" s="27"/>
      <c r="O46" s="42"/>
    </row>
    <row r="47" spans="1:15" ht="18" customHeight="1">
      <c r="F47" s="7"/>
      <c r="G47" s="7"/>
      <c r="H47" s="43"/>
      <c r="O47" s="42"/>
    </row>
    <row r="48" spans="1:15" ht="18" customHeight="1">
      <c r="F48" s="7"/>
      <c r="G48" s="7"/>
      <c r="H48" s="27"/>
      <c r="O48" s="42"/>
    </row>
    <row r="49" spans="15:15" ht="18" customHeight="1">
      <c r="O49" s="42"/>
    </row>
    <row r="50" spans="15:15" ht="18" customHeight="1">
      <c r="O50" s="42"/>
    </row>
    <row r="51" spans="15:15" ht="18" customHeight="1">
      <c r="O51" s="42"/>
    </row>
  </sheetData>
  <mergeCells count="69">
    <mergeCell ref="C10:C11"/>
    <mergeCell ref="D10:D11"/>
    <mergeCell ref="H10:I11"/>
    <mergeCell ref="H20:H21"/>
    <mergeCell ref="A22:A23"/>
    <mergeCell ref="B22:B23"/>
    <mergeCell ref="A12:A13"/>
    <mergeCell ref="B12:B13"/>
    <mergeCell ref="C12:C13"/>
    <mergeCell ref="D12:D13"/>
    <mergeCell ref="H12:H13"/>
    <mergeCell ref="A18:A19"/>
    <mergeCell ref="B18:B19"/>
    <mergeCell ref="C18:C19"/>
    <mergeCell ref="D18:D19"/>
    <mergeCell ref="H18:H19"/>
    <mergeCell ref="A28:D29"/>
    <mergeCell ref="H28:H29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A20:A21"/>
    <mergeCell ref="B20:B21"/>
    <mergeCell ref="C20:C21"/>
    <mergeCell ref="D20:D21"/>
    <mergeCell ref="A34:A35"/>
    <mergeCell ref="B34:B35"/>
    <mergeCell ref="C34:C35"/>
    <mergeCell ref="D34:D35"/>
    <mergeCell ref="H34:H35"/>
    <mergeCell ref="H26:H27"/>
    <mergeCell ref="E9:F9"/>
    <mergeCell ref="A42:D43"/>
    <mergeCell ref="H42:H43"/>
    <mergeCell ref="A38:A39"/>
    <mergeCell ref="B38:B39"/>
    <mergeCell ref="C38:C39"/>
    <mergeCell ref="D38:D39"/>
    <mergeCell ref="H38:H39"/>
    <mergeCell ref="A40:D41"/>
    <mergeCell ref="H40:H41"/>
    <mergeCell ref="A30:A31"/>
    <mergeCell ref="B30:B31"/>
    <mergeCell ref="C30:C31"/>
    <mergeCell ref="D30:D31"/>
    <mergeCell ref="H30:H31"/>
    <mergeCell ref="A32:D33"/>
    <mergeCell ref="H32:H33"/>
    <mergeCell ref="A36:D37"/>
    <mergeCell ref="H36:H37"/>
    <mergeCell ref="C22:C23"/>
    <mergeCell ref="D22:D23"/>
    <mergeCell ref="H22:H23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</mergeCells>
  <phoneticPr fontId="3"/>
  <conditionalFormatting sqref="I4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27 H30:H31 H34:H35 H38:H3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政策調査関係費"/>
    <hyperlink ref="C14:C15" r:id="rId2" display="国家予算要望関係費"/>
    <hyperlink ref="C16:C17" r:id="rId3" display="秘書関係費"/>
    <hyperlink ref="C18:C19" r:id="rId4" display="各種表彰関係費"/>
    <hyperlink ref="C20:C21" r:id="rId5" display="室庶務関係費"/>
    <hyperlink ref="C22:C23" r:id="rId6" display="広報関係費"/>
    <hyperlink ref="C24:C25" r:id="rId7" display="報道関係費"/>
    <hyperlink ref="C26:C27" r:id="rId8" display="広聴関係費"/>
    <hyperlink ref="C30:C31" r:id="rId9" display="東京事務所運営費"/>
    <hyperlink ref="C34:C35" r:id="rId10" display="元気づくり基金積立金"/>
    <hyperlink ref="C38:C39" r:id="rId11" display="元気づくり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2"/>
  <ignoredErrors>
    <ignoredError sqref="B12 B14 B16 B18 B20 B22 B24 B26 B30 B34" twoDigitTextYear="1"/>
  </ignoredError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2019-02-06T04:17:28Z</dcterms:created>
  <dcterms:modified xsi:type="dcterms:W3CDTF">2019-03-14T05:56:03Z</dcterms:modified>
</cp:coreProperties>
</file>