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15345" windowHeight="4650" tabRatio="812"/>
  </bookViews>
  <sheets>
    <sheet name="予算事業一覧" sheetId="77" r:id="rId1"/>
    <sheet name="カメラ" sheetId="81" state="hidden" r:id="rId2"/>
  </sheets>
  <definedNames>
    <definedName name="_xlnm.Print_Area" localSheetId="0">予算事業一覧!$A$5:$I$43</definedName>
    <definedName name="_xlnm.Print_Titles" localSheetId="0">予算事業一覧!$7:$11</definedName>
  </definedNames>
  <calcPr calcId="162913"/>
</workbook>
</file>

<file path=xl/calcChain.xml><?xml version="1.0" encoding="utf-8"?>
<calcChain xmlns="http://schemas.openxmlformats.org/spreadsheetml/2006/main">
  <c r="F41" i="77" l="1"/>
  <c r="F40" i="77"/>
  <c r="E41" i="77"/>
  <c r="E40" i="77"/>
  <c r="E42" i="77" l="1"/>
  <c r="F33" i="77"/>
  <c r="F32" i="77"/>
  <c r="E33" i="77"/>
  <c r="E32" i="77"/>
  <c r="F43" i="77" l="1"/>
  <c r="E43" i="77"/>
  <c r="F42" i="77"/>
  <c r="F37" i="77"/>
  <c r="F36" i="77"/>
  <c r="E37" i="77"/>
  <c r="E36" i="77"/>
  <c r="G34" i="77"/>
  <c r="G36" i="77" s="1"/>
  <c r="G32" i="77" l="1"/>
  <c r="G33" i="77"/>
  <c r="G12" i="77" l="1"/>
  <c r="G13" i="77" l="1"/>
  <c r="G35" i="77" l="1"/>
  <c r="G37" i="77" s="1"/>
  <c r="G14" i="77"/>
  <c r="G15" i="77"/>
  <c r="G16" i="77"/>
  <c r="G17" i="77"/>
  <c r="G18" i="77"/>
  <c r="G19" i="77"/>
  <c r="G20" i="77"/>
  <c r="G21" i="77"/>
  <c r="G22" i="77"/>
  <c r="G23" i="77"/>
  <c r="G24" i="77"/>
  <c r="G25" i="77"/>
  <c r="G26" i="77"/>
  <c r="G27" i="77"/>
  <c r="G28" i="77"/>
  <c r="G29" i="77"/>
  <c r="G30" i="77"/>
  <c r="G31" i="77"/>
  <c r="I43" i="77" l="1"/>
  <c r="I42" i="77"/>
  <c r="G38" i="77"/>
  <c r="G40" i="77" s="1"/>
  <c r="G39" i="77"/>
  <c r="G41" i="77" s="1"/>
  <c r="G42" i="77" l="1"/>
  <c r="G43" i="77"/>
  <c r="H42" i="77"/>
</calcChain>
</file>

<file path=xl/sharedStrings.xml><?xml version="1.0" encoding="utf-8"?>
<sst xmlns="http://schemas.openxmlformats.org/spreadsheetml/2006/main" count="154" uniqueCount="102">
  <si>
    <t>例①</t>
    <rPh sb="0" eb="1">
      <t>レイ</t>
    </rPh>
    <phoneticPr fontId="3"/>
  </si>
  <si>
    <t>名称</t>
    <rPh sb="0" eb="2">
      <t>メイショウ</t>
    </rPh>
    <phoneticPr fontId="3"/>
  </si>
  <si>
    <t>事業の概要が伝わるような名称を</t>
    <rPh sb="0" eb="2">
      <t>ジギョウ</t>
    </rPh>
    <rPh sb="3" eb="5">
      <t>ガイヨウ</t>
    </rPh>
    <rPh sb="6" eb="7">
      <t>ツタ</t>
    </rPh>
    <rPh sb="12" eb="14">
      <t>メイショウ</t>
    </rPh>
    <phoneticPr fontId="3"/>
  </si>
  <si>
    <t>「一般管理経費」</t>
    <rPh sb="1" eb="3">
      <t>イッパン</t>
    </rPh>
    <rPh sb="3" eb="5">
      <t>カンリ</t>
    </rPh>
    <rPh sb="5" eb="7">
      <t>ケイヒ</t>
    </rPh>
    <phoneticPr fontId="3"/>
  </si>
  <si>
    <t>「○○○庁舎管理経費」</t>
    <rPh sb="4" eb="6">
      <t>チョウシャ</t>
    </rPh>
    <rPh sb="6" eb="8">
      <t>カンリ</t>
    </rPh>
    <rPh sb="8" eb="10">
      <t>ケイヒ</t>
    </rPh>
    <phoneticPr fontId="3"/>
  </si>
  <si>
    <t>例②</t>
    <rPh sb="0" eb="1">
      <t>レイ</t>
    </rPh>
    <phoneticPr fontId="3"/>
  </si>
  <si>
    <t>単位</t>
    <rPh sb="0" eb="2">
      <t>タンイ</t>
    </rPh>
    <phoneticPr fontId="3"/>
  </si>
  <si>
    <t>同様の目的を達成するための事業であれば、まとめることで、事業の概要が伝わりやすい場合も</t>
    <rPh sb="0" eb="2">
      <t>ドウヨウ</t>
    </rPh>
    <rPh sb="3" eb="5">
      <t>モクテキ</t>
    </rPh>
    <rPh sb="6" eb="8">
      <t>タッセイ</t>
    </rPh>
    <rPh sb="13" eb="15">
      <t>ジギョウ</t>
    </rPh>
    <rPh sb="28" eb="30">
      <t>ジギョウ</t>
    </rPh>
    <rPh sb="31" eb="33">
      <t>ガイヨウ</t>
    </rPh>
    <rPh sb="34" eb="35">
      <t>ツタ</t>
    </rPh>
    <rPh sb="40" eb="42">
      <t>バアイ</t>
    </rPh>
    <phoneticPr fontId="3"/>
  </si>
  <si>
    <t>　　（一定額の予算規模をイメージしつつ）</t>
    <rPh sb="3" eb="5">
      <t>イッテイ</t>
    </rPh>
    <rPh sb="5" eb="6">
      <t>ガク</t>
    </rPh>
    <rPh sb="7" eb="9">
      <t>ヨサン</t>
    </rPh>
    <rPh sb="9" eb="11">
      <t>キボ</t>
    </rPh>
    <phoneticPr fontId="3"/>
  </si>
  <si>
    <t>「ホームページの運用」</t>
    <rPh sb="8" eb="10">
      <t>ウンヨウ</t>
    </rPh>
    <phoneticPr fontId="3"/>
  </si>
  <si>
    <t>「情報コーナー事業」</t>
    <rPh sb="1" eb="3">
      <t>ジョウホウ</t>
    </rPh>
    <rPh sb="7" eb="9">
      <t>ジギョウ</t>
    </rPh>
    <phoneticPr fontId="3"/>
  </si>
  <si>
    <t>「市民の声」</t>
    <rPh sb="1" eb="3">
      <t>シミン</t>
    </rPh>
    <rPh sb="4" eb="5">
      <t>コエ</t>
    </rPh>
    <phoneticPr fontId="3"/>
  </si>
  <si>
    <t>「広報・広聴・情報発信の充実」</t>
    <rPh sb="1" eb="3">
      <t>コウホウ</t>
    </rPh>
    <rPh sb="4" eb="6">
      <t>コウチョウ</t>
    </rPh>
    <rPh sb="7" eb="9">
      <t>ジョウホウ</t>
    </rPh>
    <rPh sb="9" eb="11">
      <t>ハッシン</t>
    </rPh>
    <rPh sb="12" eb="14">
      <t>ジュウジツ</t>
    </rPh>
    <phoneticPr fontId="3"/>
  </si>
  <si>
    <t>「区民モニター」</t>
    <rPh sb="1" eb="3">
      <t>クミン</t>
    </rPh>
    <phoneticPr fontId="3"/>
  </si>
  <si>
    <t>「広報事業」</t>
    <rPh sb="1" eb="3">
      <t>コウホウ</t>
    </rPh>
    <rPh sb="3" eb="5">
      <t>ジギョウ</t>
    </rPh>
    <phoneticPr fontId="3"/>
  </si>
  <si>
    <t>「交通事故をなくす運動」</t>
    <rPh sb="1" eb="3">
      <t>コウツウ</t>
    </rPh>
    <rPh sb="3" eb="5">
      <t>ジコ</t>
    </rPh>
    <rPh sb="9" eb="11">
      <t>ウンドウ</t>
    </rPh>
    <phoneticPr fontId="3"/>
  </si>
  <si>
    <t>「めいわく駐車追放運動」</t>
    <rPh sb="5" eb="7">
      <t>チュウシャ</t>
    </rPh>
    <rPh sb="7" eb="9">
      <t>ツイホウ</t>
    </rPh>
    <rPh sb="9" eb="11">
      <t>ウンドウ</t>
    </rPh>
    <phoneticPr fontId="3"/>
  </si>
  <si>
    <t>「交通安全運動事業」</t>
    <rPh sb="1" eb="3">
      <t>コウツウ</t>
    </rPh>
    <rPh sb="3" eb="5">
      <t>アンゼン</t>
    </rPh>
    <rPh sb="5" eb="7">
      <t>ウンドウ</t>
    </rPh>
    <rPh sb="7" eb="9">
      <t>ジギョウ</t>
    </rPh>
    <phoneticPr fontId="3"/>
  </si>
  <si>
    <t>「高齢者事故ゼロの日運動」</t>
    <rPh sb="1" eb="4">
      <t>コウレイシャ</t>
    </rPh>
    <rPh sb="4" eb="6">
      <t>ジコ</t>
    </rPh>
    <rPh sb="9" eb="10">
      <t>ヒ</t>
    </rPh>
    <rPh sb="10" eb="12">
      <t>ウンドウ</t>
    </rPh>
    <phoneticPr fontId="3"/>
  </si>
  <si>
    <t>統一書式</t>
    <rPh sb="0" eb="2">
      <t>トウイツ</t>
    </rPh>
    <rPh sb="2" eb="4">
      <t>ショシキ</t>
    </rPh>
    <phoneticPr fontId="3"/>
  </si>
  <si>
    <t>列</t>
    <rPh sb="0" eb="1">
      <t>レツ</t>
    </rPh>
    <phoneticPr fontId="3"/>
  </si>
  <si>
    <t>ピクセル値</t>
    <rPh sb="4" eb="5">
      <t>チ</t>
    </rPh>
    <phoneticPr fontId="3"/>
  </si>
  <si>
    <t>上2.0cm</t>
    <rPh sb="0" eb="1">
      <t>ウエ</t>
    </rPh>
    <phoneticPr fontId="3"/>
  </si>
  <si>
    <t>右</t>
    <rPh sb="0" eb="1">
      <t>ミギ</t>
    </rPh>
    <phoneticPr fontId="3"/>
  </si>
  <si>
    <t>左</t>
    <rPh sb="0" eb="1">
      <t>ヒダリ</t>
    </rPh>
    <phoneticPr fontId="3"/>
  </si>
  <si>
    <t>下1.5cm</t>
    <rPh sb="0" eb="1">
      <t>シタ</t>
    </rPh>
    <phoneticPr fontId="3"/>
  </si>
  <si>
    <t>上段：歳  　出 　 額
(下段：所要一般財源)</t>
    <rPh sb="0" eb="1">
      <t>ウワ</t>
    </rPh>
    <rPh sb="1" eb="2">
      <t>ダン</t>
    </rPh>
    <rPh sb="3" eb="4">
      <t>サイ</t>
    </rPh>
    <rPh sb="7" eb="8">
      <t>デ</t>
    </rPh>
    <rPh sb="11" eb="12">
      <t>ガク</t>
    </rPh>
    <rPh sb="14" eb="16">
      <t>ゲダン</t>
    </rPh>
    <rPh sb="17" eb="19">
      <t>ショヨウ</t>
    </rPh>
    <rPh sb="19" eb="21">
      <t>イッパン</t>
    </rPh>
    <rPh sb="21" eb="23">
      <t>ザイゲン</t>
    </rPh>
    <phoneticPr fontId="2"/>
  </si>
  <si>
    <t>(単位：千円)</t>
    <phoneticPr fontId="2"/>
  </si>
  <si>
    <t>通し</t>
    <phoneticPr fontId="2"/>
  </si>
  <si>
    <t>番号</t>
    <phoneticPr fontId="2"/>
  </si>
  <si>
    <t>　　</t>
  </si>
  <si>
    <t>所属計</t>
    <rPh sb="0" eb="2">
      <t>ショゾク</t>
    </rPh>
    <phoneticPr fontId="2"/>
  </si>
  <si>
    <t>⇒</t>
    <phoneticPr fontId="3"/>
  </si>
  <si>
    <t>ＭＳ Ｐゴシック</t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</si>
  <si>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</si>
  <si>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</si>
  <si>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</si>
  <si>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</si>
  <si>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→</t>
    <phoneticPr fontId="3"/>
  </si>
  <si>
    <t>…</t>
    <phoneticPr fontId="3"/>
  </si>
  <si>
    <t>1.8cm</t>
    <phoneticPr fontId="3"/>
  </si>
  <si>
    <t>…</t>
    <phoneticPr fontId="3"/>
  </si>
  <si>
    <t>(款-項-目)</t>
    <rPh sb="1" eb="2">
      <t>カン</t>
    </rPh>
    <rPh sb="3" eb="4">
      <t>コウ</t>
    </rPh>
    <rPh sb="5" eb="6">
      <t>モク</t>
    </rPh>
    <phoneticPr fontId="2"/>
  </si>
  <si>
    <t>⇒</t>
    <phoneticPr fontId="3"/>
  </si>
  <si>
    <t>→</t>
    <phoneticPr fontId="3"/>
  </si>
  <si>
    <t>増  減</t>
    <rPh sb="0" eb="1">
      <t>ゾウ</t>
    </rPh>
    <rPh sb="3" eb="4">
      <t>ゲン</t>
    </rPh>
    <phoneticPr fontId="2"/>
  </si>
  <si>
    <t>（② - ①）</t>
    <phoneticPr fontId="2"/>
  </si>
  <si>
    <t>事  業  名</t>
    <phoneticPr fontId="2"/>
  </si>
  <si>
    <t>備  考</t>
    <phoneticPr fontId="2"/>
  </si>
  <si>
    <t>科 目</t>
    <rPh sb="0" eb="1">
      <t>カ</t>
    </rPh>
    <rPh sb="2" eb="3">
      <t>メ</t>
    </rPh>
    <phoneticPr fontId="2"/>
  </si>
  <si>
    <t>担 当 課</t>
    <rPh sb="0" eb="1">
      <t>タン</t>
    </rPh>
    <rPh sb="2" eb="3">
      <t>トウ</t>
    </rPh>
    <rPh sb="4" eb="5">
      <t>カ</t>
    </rPh>
    <phoneticPr fontId="2"/>
  </si>
  <si>
    <t>行</t>
    <rPh sb="0" eb="1">
      <t>ギョウ</t>
    </rPh>
    <phoneticPr fontId="3"/>
  </si>
  <si>
    <t>　・予算案の公表・・・80％</t>
    <rPh sb="2" eb="4">
      <t>ヨサン</t>
    </rPh>
    <rPh sb="4" eb="5">
      <t>アン</t>
    </rPh>
    <rPh sb="6" eb="8">
      <t>コウヒョウ</t>
    </rPh>
    <phoneticPr fontId="3"/>
  </si>
  <si>
    <t>余白設定</t>
    <rPh sb="0" eb="2">
      <t>ヨハク</t>
    </rPh>
    <rPh sb="2" eb="4">
      <t>セッテイ</t>
    </rPh>
    <phoneticPr fontId="3"/>
  </si>
  <si>
    <t>E～I</t>
    <phoneticPr fontId="3"/>
  </si>
  <si>
    <t>J</t>
    <phoneticPr fontId="3"/>
  </si>
  <si>
    <t>K</t>
    <phoneticPr fontId="3"/>
  </si>
  <si>
    <t xml:space="preserve"> 事業名称が長く、2段超となる場合</t>
    <rPh sb="1" eb="3">
      <t>ジギョウ</t>
    </rPh>
    <rPh sb="3" eb="5">
      <t>メイショウ</t>
    </rPh>
    <rPh sb="6" eb="7">
      <t>ナガ</t>
    </rPh>
    <rPh sb="10" eb="11">
      <t>ダン</t>
    </rPh>
    <rPh sb="11" eb="12">
      <t>チョウ</t>
    </rPh>
    <rPh sb="15" eb="17">
      <t>バアイ</t>
    </rPh>
    <phoneticPr fontId="3"/>
  </si>
  <si>
    <t xml:space="preserve"> 印刷縮尺</t>
    <rPh sb="1" eb="3">
      <t>インサツ</t>
    </rPh>
    <rPh sb="3" eb="5">
      <t>シュクシャク</t>
    </rPh>
    <phoneticPr fontId="3"/>
  </si>
  <si>
    <t>　・文字・・・10ポイント（会計名、所属名は10.5ポイント、表外の単位等は9ポイント）</t>
    <rPh sb="2" eb="4">
      <t>モジ</t>
    </rPh>
    <rPh sb="14" eb="16">
      <t>カイケイ</t>
    </rPh>
    <rPh sb="16" eb="17">
      <t>メイ</t>
    </rPh>
    <rPh sb="18" eb="21">
      <t>ショゾクメイ</t>
    </rPh>
    <rPh sb="31" eb="32">
      <t>ヒョウ</t>
    </rPh>
    <rPh sb="32" eb="33">
      <t>ガイ</t>
    </rPh>
    <rPh sb="34" eb="36">
      <t>タンイ</t>
    </rPh>
    <rPh sb="36" eb="37">
      <t>トウ</t>
    </rPh>
    <phoneticPr fontId="3"/>
  </si>
  <si>
    <t>　・計数・・・10.5ポイント</t>
    <rPh sb="2" eb="4">
      <t>ケイスウ</t>
    </rPh>
    <phoneticPr fontId="3"/>
  </si>
  <si>
    <t>当 初 ①</t>
    <phoneticPr fontId="2"/>
  </si>
  <si>
    <t>※センタリング
 はしない</t>
    <phoneticPr fontId="3"/>
  </si>
  <si>
    <t>予 算 案 ②</t>
  </si>
  <si>
    <t>予算事業一覧</t>
    <rPh sb="4" eb="6">
      <t>イチラン</t>
    </rPh>
    <phoneticPr fontId="2"/>
  </si>
  <si>
    <t>列幅</t>
    <rPh sb="0" eb="2">
      <t>レツハバ</t>
    </rPh>
    <phoneticPr fontId="3"/>
  </si>
  <si>
    <t>　・3段・・・行の高さ22.50（30ピクセル）</t>
    <rPh sb="3" eb="4">
      <t>ダン</t>
    </rPh>
    <rPh sb="7" eb="8">
      <t>ギョウ</t>
    </rPh>
    <rPh sb="9" eb="10">
      <t>タカ</t>
    </rPh>
    <phoneticPr fontId="3"/>
  </si>
  <si>
    <t>　・4段・・・行の高さ26.25（35ピクセル）</t>
    <rPh sb="3" eb="4">
      <t>ダン</t>
    </rPh>
    <rPh sb="7" eb="8">
      <t>ギョウ</t>
    </rPh>
    <rPh sb="9" eb="10">
      <t>タカ</t>
    </rPh>
    <phoneticPr fontId="3"/>
  </si>
  <si>
    <t>行の高さ</t>
    <rPh sb="0" eb="1">
      <t>ギョウ</t>
    </rPh>
    <rPh sb="2" eb="3">
      <t>タカ</t>
    </rPh>
    <phoneticPr fontId="3"/>
  </si>
  <si>
    <t>10～</t>
    <phoneticPr fontId="3"/>
  </si>
  <si>
    <t>出</t>
    <rPh sb="0" eb="1">
      <t>デ</t>
    </rPh>
    <phoneticPr fontId="2"/>
  </si>
  <si>
    <t>税</t>
    <rPh sb="0" eb="1">
      <t>ゼイ</t>
    </rPh>
    <phoneticPr fontId="2"/>
  </si>
  <si>
    <t>区CM出</t>
    <rPh sb="0" eb="1">
      <t>ク</t>
    </rPh>
    <rPh sb="3" eb="4">
      <t>デ</t>
    </rPh>
    <phoneticPr fontId="3"/>
  </si>
  <si>
    <t>区CM税</t>
    <rPh sb="0" eb="1">
      <t>ク</t>
    </rPh>
    <rPh sb="3" eb="4">
      <t>ゼイ</t>
    </rPh>
    <phoneticPr fontId="3"/>
  </si>
  <si>
    <t>政策調査関係費</t>
    <rPh sb="2" eb="4">
      <t>チョウサ</t>
    </rPh>
    <phoneticPr fontId="4"/>
  </si>
  <si>
    <t>国家予算要望関係費</t>
  </si>
  <si>
    <t>地方分権改革推進事務</t>
    <rPh sb="0" eb="2">
      <t>チホウ</t>
    </rPh>
    <rPh sb="2" eb="4">
      <t>ブンケン</t>
    </rPh>
    <rPh sb="4" eb="6">
      <t>カイカク</t>
    </rPh>
    <rPh sb="6" eb="8">
      <t>スイシン</t>
    </rPh>
    <rPh sb="8" eb="10">
      <t>ジム</t>
    </rPh>
    <phoneticPr fontId="4"/>
  </si>
  <si>
    <t>市長会関係事務</t>
    <rPh sb="0" eb="3">
      <t>シチョウカイ</t>
    </rPh>
    <rPh sb="3" eb="5">
      <t>カンケイ</t>
    </rPh>
    <rPh sb="5" eb="7">
      <t>ジム</t>
    </rPh>
    <phoneticPr fontId="4"/>
  </si>
  <si>
    <t>秘書関係費</t>
  </si>
  <si>
    <t>各種表彰関係費</t>
    <rPh sb="0" eb="2">
      <t>カクシュ</t>
    </rPh>
    <rPh sb="4" eb="6">
      <t>カンケイ</t>
    </rPh>
    <phoneticPr fontId="4"/>
  </si>
  <si>
    <t>室庶務関係費</t>
  </si>
  <si>
    <t>広報関係費</t>
    <rPh sb="0" eb="2">
      <t>コウホウ</t>
    </rPh>
    <rPh sb="2" eb="5">
      <t>カンケイヒ</t>
    </rPh>
    <phoneticPr fontId="4"/>
  </si>
  <si>
    <t>報道関係費</t>
    <rPh sb="0" eb="2">
      <t>ホウドウ</t>
    </rPh>
    <rPh sb="2" eb="5">
      <t>カンケイヒ</t>
    </rPh>
    <phoneticPr fontId="4"/>
  </si>
  <si>
    <t>広聴関係費</t>
    <rPh sb="0" eb="2">
      <t>コウチョウ</t>
    </rPh>
    <rPh sb="2" eb="5">
      <t>カンケイヒ</t>
    </rPh>
    <phoneticPr fontId="4"/>
  </si>
  <si>
    <t>政策企画担当</t>
    <rPh sb="0" eb="2">
      <t>セイサク</t>
    </rPh>
    <rPh sb="2" eb="4">
      <t>キカク</t>
    </rPh>
    <rPh sb="4" eb="6">
      <t>タントウ</t>
    </rPh>
    <phoneticPr fontId="4"/>
  </si>
  <si>
    <t>広報担当</t>
    <rPh sb="0" eb="2">
      <t>コウホウ</t>
    </rPh>
    <rPh sb="2" eb="4">
      <t>タントウ</t>
    </rPh>
    <phoneticPr fontId="4"/>
  </si>
  <si>
    <t>報道担当</t>
    <rPh sb="0" eb="2">
      <t>ホウドウ</t>
    </rPh>
    <rPh sb="2" eb="4">
      <t>タントウ</t>
    </rPh>
    <phoneticPr fontId="4"/>
  </si>
  <si>
    <t>広聴担当</t>
    <rPh sb="0" eb="2">
      <t>コウチョウ</t>
    </rPh>
    <rPh sb="2" eb="4">
      <t>タントウ</t>
    </rPh>
    <phoneticPr fontId="4"/>
  </si>
  <si>
    <t>政策企画費計</t>
    <phoneticPr fontId="3"/>
  </si>
  <si>
    <t>東京事務所運営費</t>
    <phoneticPr fontId="2"/>
  </si>
  <si>
    <t>東京事務所</t>
    <rPh sb="0" eb="2">
      <t>トウキョウ</t>
    </rPh>
    <rPh sb="2" eb="4">
      <t>ジム</t>
    </rPh>
    <rPh sb="4" eb="5">
      <t>ショ</t>
    </rPh>
    <phoneticPr fontId="2"/>
  </si>
  <si>
    <t>会計名　　一般会計　　</t>
    <rPh sb="0" eb="2">
      <t>カイケイ</t>
    </rPh>
    <rPh sb="2" eb="3">
      <t>メイ</t>
    </rPh>
    <rPh sb="5" eb="7">
      <t>イッパン</t>
    </rPh>
    <rPh sb="7" eb="9">
      <t>カイケイ</t>
    </rPh>
    <phoneticPr fontId="2"/>
  </si>
  <si>
    <t>東京事務所費計</t>
    <rPh sb="0" eb="2">
      <t>トウキョウ</t>
    </rPh>
    <rPh sb="2" eb="4">
      <t>ジム</t>
    </rPh>
    <rPh sb="4" eb="5">
      <t>ショ</t>
    </rPh>
    <phoneticPr fontId="3"/>
  </si>
  <si>
    <t>元気づくり基金積立金</t>
    <rPh sb="0" eb="2">
      <t>ゲンキ</t>
    </rPh>
    <rPh sb="5" eb="7">
      <t>キキン</t>
    </rPh>
    <rPh sb="7" eb="9">
      <t>ツミタテ</t>
    </rPh>
    <rPh sb="9" eb="10">
      <t>キン</t>
    </rPh>
    <phoneticPr fontId="4"/>
  </si>
  <si>
    <t>2-1-9</t>
    <phoneticPr fontId="3"/>
  </si>
  <si>
    <t>2-1-10</t>
    <phoneticPr fontId="2"/>
  </si>
  <si>
    <t>2-1-15</t>
    <phoneticPr fontId="3"/>
  </si>
  <si>
    <t>元気づくり基金積立金計</t>
    <rPh sb="0" eb="2">
      <t>ゲンキ</t>
    </rPh>
    <rPh sb="5" eb="10">
      <t>キキンツミタテキン</t>
    </rPh>
    <rPh sb="10" eb="11">
      <t>ケイ</t>
    </rPh>
    <phoneticPr fontId="4"/>
  </si>
  <si>
    <t>秘書課</t>
    <rPh sb="0" eb="2">
      <t>ヒショ</t>
    </rPh>
    <rPh sb="2" eb="3">
      <t>カ</t>
    </rPh>
    <phoneticPr fontId="4"/>
  </si>
  <si>
    <t>4 年 度</t>
    <phoneticPr fontId="2"/>
  </si>
  <si>
    <t>5 年 度</t>
    <rPh sb="2" eb="3">
      <t>ネン</t>
    </rPh>
    <rPh sb="4" eb="5">
      <t>ド</t>
    </rPh>
    <phoneticPr fontId="3"/>
  </si>
  <si>
    <t>所属名　政策企画室　</t>
    <rPh sb="0" eb="2">
      <t>ショゾク</t>
    </rPh>
    <rPh sb="2" eb="3">
      <t>メイ</t>
    </rPh>
    <rPh sb="4" eb="6">
      <t>セイサク</t>
    </rPh>
    <rPh sb="6" eb="9">
      <t>キカクシツ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</si>
</sst>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_ "/>
    <numFmt numFmtId="177" formatCode="#,##0;&quot;△ &quot;#,##0"/>
    <numFmt numFmtId="178" formatCode="\(#,##0\);\(&quot;△ &quot;#,##0\)"/>
    <numFmt numFmtId="179" formatCode="\(#,##0\)"/>
    <numFmt numFmtId="180" formatCode="0.00_ "/>
  </numFmts>
  <fonts count="14">
    <font>
      <sz val="11"/>
      <name val="ＭＳ Ｐゴシック"/>
      <family val="3"/>
      <charset val="128"/>
    </font>
    <font>
      <sz val="10.5"/>
      <name val="明朝体"/>
      <family val="3"/>
      <charset val="128"/>
    </font>
    <font>
      <sz val="6"/>
      <name val="明朝体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0.5"/>
      <name val="ＭＳ Ｐゴシック"/>
      <family val="3"/>
      <charset val="128"/>
    </font>
    <font>
      <u/>
      <sz val="11"/>
      <name val="ＭＳ Ｐゴシック"/>
      <family val="3"/>
      <charset val="128"/>
    </font>
    <font>
      <u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0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38" fontId="4" fillId="0" borderId="0" applyFont="0" applyFill="0" applyBorder="0" applyAlignment="0" applyProtection="0"/>
    <xf numFmtId="0" fontId="4" fillId="0" borderId="0"/>
    <xf numFmtId="0" fontId="1" fillId="0" borderId="0"/>
    <xf numFmtId="38" fontId="4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/>
  </cellStyleXfs>
  <cellXfs count="133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vertical="center" textRotation="255"/>
    </xf>
    <xf numFmtId="0" fontId="0" fillId="0" borderId="2" xfId="0" applyBorder="1" applyAlignment="1">
      <alignment vertical="center"/>
    </xf>
    <xf numFmtId="0" fontId="0" fillId="0" borderId="7" xfId="0" applyBorder="1" applyAlignment="1">
      <alignment vertical="center"/>
    </xf>
    <xf numFmtId="0" fontId="5" fillId="0" borderId="0" xfId="3" applyNumberFormat="1" applyFont="1" applyFill="1" applyAlignment="1">
      <alignment vertical="center"/>
    </xf>
    <xf numFmtId="0" fontId="5" fillId="0" borderId="0" xfId="3" applyFont="1" applyFill="1" applyAlignment="1">
      <alignment vertical="center"/>
    </xf>
    <xf numFmtId="0" fontId="7" fillId="0" borderId="0" xfId="3" applyNumberFormat="1" applyFont="1" applyFill="1" applyAlignment="1">
      <alignment horizontal="left" vertical="center"/>
    </xf>
    <xf numFmtId="0" fontId="6" fillId="0" borderId="8" xfId="3" applyNumberFormat="1" applyFont="1" applyFill="1" applyBorder="1" applyAlignment="1">
      <alignment horizontal="center" vertical="center"/>
    </xf>
    <xf numFmtId="0" fontId="6" fillId="0" borderId="9" xfId="3" applyNumberFormat="1" applyFont="1" applyFill="1" applyBorder="1" applyAlignment="1">
      <alignment horizontal="center" vertical="center"/>
    </xf>
    <xf numFmtId="0" fontId="6" fillId="0" borderId="11" xfId="3" applyNumberFormat="1" applyFont="1" applyFill="1" applyBorder="1" applyAlignment="1">
      <alignment horizontal="center" vertical="center"/>
    </xf>
    <xf numFmtId="0" fontId="6" fillId="0" borderId="7" xfId="3" applyNumberFormat="1" applyFont="1" applyFill="1" applyBorder="1" applyAlignment="1">
      <alignment horizontal="center" vertical="center"/>
    </xf>
    <xf numFmtId="177" fontId="5" fillId="0" borderId="13" xfId="3" applyNumberFormat="1" applyFont="1" applyFill="1" applyBorder="1" applyAlignment="1">
      <alignment vertical="center" shrinkToFit="1"/>
    </xf>
    <xf numFmtId="177" fontId="5" fillId="0" borderId="14" xfId="3" applyNumberFormat="1" applyFont="1" applyFill="1" applyBorder="1" applyAlignment="1">
      <alignment horizontal="right" vertical="center" shrinkToFit="1"/>
    </xf>
    <xf numFmtId="179" fontId="5" fillId="0" borderId="13" xfId="3" applyNumberFormat="1" applyFont="1" applyFill="1" applyBorder="1" applyAlignment="1">
      <alignment vertical="center" shrinkToFit="1"/>
    </xf>
    <xf numFmtId="178" fontId="5" fillId="0" borderId="12" xfId="3" applyNumberFormat="1" applyFont="1" applyFill="1" applyBorder="1" applyAlignment="1">
      <alignment vertical="center" shrinkToFit="1"/>
    </xf>
    <xf numFmtId="177" fontId="5" fillId="0" borderId="14" xfId="3" applyNumberFormat="1" applyFont="1" applyFill="1" applyBorder="1" applyAlignment="1">
      <alignment vertical="center" shrinkToFit="1"/>
    </xf>
    <xf numFmtId="179" fontId="5" fillId="0" borderId="12" xfId="3" applyNumberFormat="1" applyFont="1" applyFill="1" applyBorder="1" applyAlignment="1">
      <alignment vertical="center" shrinkToFit="1"/>
    </xf>
    <xf numFmtId="179" fontId="5" fillId="0" borderId="17" xfId="3" applyNumberFormat="1" applyFont="1" applyFill="1" applyBorder="1" applyAlignment="1">
      <alignment vertical="center" shrinkToFit="1"/>
    </xf>
    <xf numFmtId="178" fontId="5" fillId="0" borderId="17" xfId="3" applyNumberFormat="1" applyFont="1" applyFill="1" applyBorder="1" applyAlignment="1">
      <alignment vertical="center" shrinkToFit="1"/>
    </xf>
    <xf numFmtId="0" fontId="6" fillId="0" borderId="0" xfId="3" applyNumberFormat="1" applyFont="1" applyFill="1" applyAlignment="1">
      <alignment vertical="center"/>
    </xf>
    <xf numFmtId="0" fontId="0" fillId="0" borderId="0" xfId="0" applyFont="1" applyAlignment="1">
      <alignment horizontal="center" vertical="center"/>
    </xf>
    <xf numFmtId="0" fontId="7" fillId="0" borderId="0" xfId="3" applyNumberFormat="1" applyFont="1" applyFill="1" applyAlignment="1">
      <alignment horizontal="right" vertical="center"/>
    </xf>
    <xf numFmtId="0" fontId="6" fillId="0" borderId="0" xfId="3" applyFont="1" applyFill="1" applyAlignment="1">
      <alignment vertical="center"/>
    </xf>
    <xf numFmtId="0" fontId="6" fillId="0" borderId="0" xfId="3" applyFont="1" applyFill="1" applyAlignment="1">
      <alignment horizontal="center" vertical="center"/>
    </xf>
    <xf numFmtId="0" fontId="6" fillId="0" borderId="0" xfId="3" applyNumberFormat="1" applyFont="1" applyFill="1" applyAlignment="1">
      <alignment horizontal="center" vertical="center"/>
    </xf>
    <xf numFmtId="0" fontId="6" fillId="0" borderId="0" xfId="3" applyNumberFormat="1" applyFont="1" applyFill="1" applyAlignment="1">
      <alignment horizontal="center" vertical="center" shrinkToFit="1"/>
    </xf>
    <xf numFmtId="0" fontId="6" fillId="0" borderId="0" xfId="3" applyNumberFormat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8" fillId="0" borderId="4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27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4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6" fillId="0" borderId="5" xfId="3" applyFont="1" applyFill="1" applyBorder="1" applyAlignment="1">
      <alignment horizontal="center" vertical="center"/>
    </xf>
    <xf numFmtId="180" fontId="0" fillId="0" borderId="3" xfId="0" applyNumberFormat="1" applyFont="1" applyBorder="1" applyAlignment="1">
      <alignment vertical="center" shrinkToFit="1"/>
    </xf>
    <xf numFmtId="0" fontId="0" fillId="0" borderId="3" xfId="0" applyFont="1" applyBorder="1" applyAlignment="1">
      <alignment horizontal="center" vertical="center" shrinkToFit="1"/>
    </xf>
    <xf numFmtId="180" fontId="0" fillId="0" borderId="32" xfId="0" applyNumberFormat="1" applyFont="1" applyBorder="1" applyAlignment="1">
      <alignment vertical="center" shrinkToFit="1"/>
    </xf>
    <xf numFmtId="0" fontId="0" fillId="0" borderId="36" xfId="0" applyFont="1" applyBorder="1" applyAlignment="1">
      <alignment horizontal="center" vertical="center"/>
    </xf>
    <xf numFmtId="180" fontId="0" fillId="0" borderId="37" xfId="0" applyNumberFormat="1" applyFont="1" applyBorder="1" applyAlignment="1">
      <alignment vertical="center" shrinkToFit="1"/>
    </xf>
    <xf numFmtId="0" fontId="0" fillId="0" borderId="38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34" xfId="0" applyFont="1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22" xfId="0" applyFont="1" applyBorder="1" applyAlignment="1">
      <alignment vertical="center"/>
    </xf>
    <xf numFmtId="0" fontId="0" fillId="0" borderId="23" xfId="0" applyFont="1" applyBorder="1" applyAlignment="1">
      <alignment vertical="center"/>
    </xf>
    <xf numFmtId="0" fontId="0" fillId="0" borderId="18" xfId="0" applyBorder="1" applyAlignment="1">
      <alignment vertical="center"/>
    </xf>
    <xf numFmtId="38" fontId="5" fillId="0" borderId="14" xfId="4" applyFont="1" applyFill="1" applyBorder="1" applyAlignment="1">
      <alignment vertical="center" shrinkToFit="1"/>
    </xf>
    <xf numFmtId="0" fontId="6" fillId="0" borderId="10" xfId="3" applyNumberFormat="1" applyFont="1" applyFill="1" applyBorder="1" applyAlignment="1">
      <alignment horizontal="center" vertical="center"/>
    </xf>
    <xf numFmtId="0" fontId="6" fillId="0" borderId="12" xfId="3" applyNumberFormat="1" applyFont="1" applyFill="1" applyBorder="1" applyAlignment="1">
      <alignment horizontal="center" vertical="center"/>
    </xf>
    <xf numFmtId="0" fontId="6" fillId="0" borderId="0" xfId="3" applyFont="1" applyFill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9" fillId="0" borderId="0" xfId="3" applyNumberFormat="1" applyFont="1" applyFill="1" applyAlignment="1">
      <alignment horizontal="left" vertical="center"/>
    </xf>
    <xf numFmtId="0" fontId="6" fillId="0" borderId="0" xfId="3" applyNumberFormat="1" applyFont="1" applyFill="1" applyAlignment="1">
      <alignment horizontal="right" vertical="center"/>
    </xf>
    <xf numFmtId="0" fontId="6" fillId="0" borderId="15" xfId="0" applyFont="1" applyBorder="1" applyAlignment="1"/>
    <xf numFmtId="0" fontId="6" fillId="0" borderId="16" xfId="0" applyFont="1" applyBorder="1" applyAlignment="1"/>
    <xf numFmtId="0" fontId="6" fillId="0" borderId="35" xfId="0" applyFont="1" applyBorder="1" applyAlignment="1"/>
    <xf numFmtId="38" fontId="6" fillId="0" borderId="15" xfId="1" applyFont="1" applyBorder="1" applyAlignment="1"/>
    <xf numFmtId="178" fontId="6" fillId="0" borderId="18" xfId="3" applyNumberFormat="1" applyFont="1" applyFill="1" applyBorder="1" applyAlignment="1">
      <alignment vertical="center" shrinkToFit="1"/>
    </xf>
    <xf numFmtId="0" fontId="6" fillId="0" borderId="0" xfId="3" applyNumberFormat="1" applyFont="1" applyFill="1" applyBorder="1" applyAlignment="1">
      <alignment horizontal="center" vertical="center"/>
    </xf>
    <xf numFmtId="0" fontId="6" fillId="0" borderId="0" xfId="3" applyNumberFormat="1" applyFont="1" applyFill="1" applyAlignment="1">
      <alignment horizontal="left" vertical="center"/>
    </xf>
    <xf numFmtId="0" fontId="10" fillId="0" borderId="0" xfId="3" applyNumberFormat="1" applyFont="1" applyFill="1" applyBorder="1" applyAlignment="1">
      <alignment horizontal="right" vertical="center" wrapText="1"/>
    </xf>
    <xf numFmtId="0" fontId="10" fillId="0" borderId="0" xfId="3" applyFont="1" applyFill="1" applyAlignment="1">
      <alignment vertical="center"/>
    </xf>
    <xf numFmtId="0" fontId="10" fillId="0" borderId="0" xfId="3" applyNumberFormat="1" applyFont="1" applyFill="1" applyAlignment="1">
      <alignment horizontal="right" vertical="center"/>
    </xf>
    <xf numFmtId="0" fontId="11" fillId="0" borderId="0" xfId="3" applyNumberFormat="1" applyFont="1" applyFill="1" applyAlignment="1">
      <alignment vertical="center"/>
    </xf>
    <xf numFmtId="0" fontId="6" fillId="0" borderId="4" xfId="3" applyFont="1" applyFill="1" applyBorder="1" applyAlignment="1">
      <alignment horizontal="center" vertical="center"/>
    </xf>
    <xf numFmtId="0" fontId="6" fillId="0" borderId="6" xfId="3" applyFont="1" applyFill="1" applyBorder="1" applyAlignment="1">
      <alignment horizontal="center" vertical="center"/>
    </xf>
    <xf numFmtId="177" fontId="6" fillId="0" borderId="30" xfId="3" applyNumberFormat="1" applyFont="1" applyFill="1" applyBorder="1" applyAlignment="1">
      <alignment horizontal="center" vertical="center" wrapText="1"/>
    </xf>
    <xf numFmtId="177" fontId="6" fillId="0" borderId="11" xfId="3" applyNumberFormat="1" applyFont="1" applyFill="1" applyBorder="1" applyAlignment="1">
      <alignment horizontal="center" vertical="center" wrapText="1"/>
    </xf>
    <xf numFmtId="49" fontId="6" fillId="0" borderId="14" xfId="3" applyNumberFormat="1" applyFont="1" applyFill="1" applyBorder="1" applyAlignment="1">
      <alignment horizontal="center" vertical="center"/>
    </xf>
    <xf numFmtId="49" fontId="6" fillId="0" borderId="12" xfId="3" applyNumberFormat="1" applyFont="1" applyFill="1" applyBorder="1" applyAlignment="1">
      <alignment horizontal="center" vertical="center"/>
    </xf>
    <xf numFmtId="0" fontId="13" fillId="0" borderId="14" xfId="5" applyNumberFormat="1" applyFont="1" applyFill="1" applyBorder="1" applyAlignment="1">
      <alignment horizontal="left" vertical="center" wrapText="1"/>
    </xf>
    <xf numFmtId="0" fontId="13" fillId="0" borderId="12" xfId="5" applyNumberFormat="1" applyFont="1" applyFill="1" applyBorder="1" applyAlignment="1">
      <alignment horizontal="left" vertical="center" wrapText="1"/>
    </xf>
    <xf numFmtId="177" fontId="6" fillId="0" borderId="14" xfId="3" applyNumberFormat="1" applyFont="1" applyFill="1" applyBorder="1" applyAlignment="1">
      <alignment horizontal="center" vertical="center" wrapText="1"/>
    </xf>
    <xf numFmtId="177" fontId="6" fillId="0" borderId="12" xfId="3" applyNumberFormat="1" applyFont="1" applyFill="1" applyBorder="1" applyAlignment="1">
      <alignment horizontal="center" vertical="center" wrapText="1"/>
    </xf>
    <xf numFmtId="0" fontId="6" fillId="0" borderId="10" xfId="3" applyNumberFormat="1" applyFont="1" applyFill="1" applyBorder="1" applyAlignment="1">
      <alignment horizontal="center" vertical="center"/>
    </xf>
    <xf numFmtId="0" fontId="6" fillId="0" borderId="12" xfId="3" applyNumberFormat="1" applyFont="1" applyFill="1" applyBorder="1" applyAlignment="1">
      <alignment horizontal="center" vertical="center"/>
    </xf>
    <xf numFmtId="0" fontId="6" fillId="0" borderId="10" xfId="3" applyNumberFormat="1" applyFont="1" applyFill="1" applyBorder="1" applyAlignment="1">
      <alignment horizontal="center" vertical="center" wrapText="1"/>
    </xf>
    <xf numFmtId="0" fontId="6" fillId="0" borderId="12" xfId="3" applyNumberFormat="1" applyFont="1" applyFill="1" applyBorder="1" applyAlignment="1">
      <alignment horizontal="center" vertical="center" wrapText="1"/>
    </xf>
    <xf numFmtId="0" fontId="6" fillId="0" borderId="28" xfId="3" applyNumberFormat="1" applyFont="1" applyFill="1" applyBorder="1" applyAlignment="1">
      <alignment horizontal="center" vertical="center"/>
    </xf>
    <xf numFmtId="0" fontId="6" fillId="0" borderId="21" xfId="3" applyNumberFormat="1" applyFont="1" applyFill="1" applyBorder="1" applyAlignment="1">
      <alignment horizontal="center" vertical="center"/>
    </xf>
    <xf numFmtId="0" fontId="6" fillId="0" borderId="6" xfId="3" applyNumberFormat="1" applyFont="1" applyFill="1" applyBorder="1" applyAlignment="1">
      <alignment horizontal="center" vertical="center"/>
    </xf>
    <xf numFmtId="0" fontId="6" fillId="0" borderId="16" xfId="3" applyNumberFormat="1" applyFont="1" applyFill="1" applyBorder="1" applyAlignment="1">
      <alignment horizontal="center" vertical="center"/>
    </xf>
    <xf numFmtId="0" fontId="13" fillId="0" borderId="13" xfId="5" applyNumberFormat="1" applyFont="1" applyFill="1" applyBorder="1" applyAlignment="1">
      <alignment horizontal="left" vertical="center" wrapText="1"/>
    </xf>
    <xf numFmtId="0" fontId="10" fillId="0" borderId="23" xfId="3" applyNumberFormat="1" applyFont="1" applyFill="1" applyBorder="1" applyAlignment="1">
      <alignment horizontal="right" vertical="center" wrapText="1"/>
    </xf>
    <xf numFmtId="176" fontId="6" fillId="0" borderId="30" xfId="3" applyNumberFormat="1" applyFont="1" applyFill="1" applyBorder="1" applyAlignment="1">
      <alignment horizontal="center" vertical="center"/>
    </xf>
    <xf numFmtId="176" fontId="6" fillId="0" borderId="11" xfId="3" applyNumberFormat="1" applyFont="1" applyFill="1" applyBorder="1" applyAlignment="1">
      <alignment horizontal="center" vertical="center"/>
    </xf>
    <xf numFmtId="176" fontId="6" fillId="0" borderId="14" xfId="3" quotePrefix="1" applyNumberFormat="1" applyFont="1" applyFill="1" applyBorder="1" applyAlignment="1">
      <alignment horizontal="center" vertical="center"/>
    </xf>
    <xf numFmtId="176" fontId="6" fillId="0" borderId="12" xfId="3" applyNumberFormat="1" applyFont="1" applyFill="1" applyBorder="1" applyAlignment="1">
      <alignment horizontal="center" vertical="center"/>
    </xf>
    <xf numFmtId="0" fontId="13" fillId="0" borderId="14" xfId="5" applyNumberFormat="1" applyFont="1" applyFill="1" applyBorder="1" applyAlignment="1">
      <alignment horizontal="left" vertical="center"/>
    </xf>
    <xf numFmtId="0" fontId="13" fillId="0" borderId="12" xfId="5" applyNumberFormat="1" applyFont="1" applyFill="1" applyBorder="1" applyAlignment="1">
      <alignment horizontal="left" vertical="center"/>
    </xf>
    <xf numFmtId="176" fontId="6" fillId="0" borderId="24" xfId="3" applyNumberFormat="1" applyFont="1" applyFill="1" applyBorder="1" applyAlignment="1">
      <alignment horizontal="center" vertical="center"/>
    </xf>
    <xf numFmtId="176" fontId="6" fillId="0" borderId="25" xfId="3" applyNumberFormat="1" applyFont="1" applyFill="1" applyBorder="1" applyAlignment="1">
      <alignment horizontal="center" vertical="center"/>
    </xf>
    <xf numFmtId="176" fontId="6" fillId="0" borderId="2" xfId="3" applyNumberFormat="1" applyFont="1" applyFill="1" applyBorder="1" applyAlignment="1">
      <alignment horizontal="center" vertical="center"/>
    </xf>
    <xf numFmtId="176" fontId="6" fillId="0" borderId="26" xfId="3" applyNumberFormat="1" applyFont="1" applyFill="1" applyBorder="1" applyAlignment="1">
      <alignment horizontal="center" vertical="center"/>
    </xf>
    <xf numFmtId="176" fontId="6" fillId="0" borderId="27" xfId="3" applyNumberFormat="1" applyFont="1" applyFill="1" applyBorder="1" applyAlignment="1">
      <alignment horizontal="center" vertical="center"/>
    </xf>
    <xf numFmtId="176" fontId="6" fillId="0" borderId="7" xfId="3" applyNumberFormat="1" applyFont="1" applyFill="1" applyBorder="1" applyAlignment="1">
      <alignment horizontal="center" vertical="center"/>
    </xf>
    <xf numFmtId="0" fontId="6" fillId="0" borderId="24" xfId="3" applyNumberFormat="1" applyFont="1" applyFill="1" applyBorder="1" applyAlignment="1">
      <alignment horizontal="center" vertical="center"/>
    </xf>
    <xf numFmtId="0" fontId="6" fillId="0" borderId="25" xfId="3" applyNumberFormat="1" applyFont="1" applyFill="1" applyBorder="1" applyAlignment="1">
      <alignment horizontal="center" vertical="center"/>
    </xf>
    <xf numFmtId="0" fontId="6" fillId="0" borderId="2" xfId="3" applyNumberFormat="1" applyFont="1" applyFill="1" applyBorder="1" applyAlignment="1">
      <alignment horizontal="center" vertical="center"/>
    </xf>
    <xf numFmtId="0" fontId="6" fillId="0" borderId="22" xfId="3" applyNumberFormat="1" applyFont="1" applyFill="1" applyBorder="1" applyAlignment="1">
      <alignment horizontal="center" vertical="center"/>
    </xf>
    <xf numFmtId="0" fontId="6" fillId="0" borderId="23" xfId="3" applyNumberFormat="1" applyFont="1" applyFill="1" applyBorder="1" applyAlignment="1">
      <alignment horizontal="center" vertical="center"/>
    </xf>
    <xf numFmtId="0" fontId="6" fillId="0" borderId="31" xfId="3" applyNumberFormat="1" applyFont="1" applyFill="1" applyBorder="1" applyAlignment="1">
      <alignment horizontal="center" vertical="center"/>
    </xf>
    <xf numFmtId="0" fontId="6" fillId="0" borderId="29" xfId="3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2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 shrinkToFit="1"/>
    </xf>
    <xf numFmtId="0" fontId="0" fillId="0" borderId="33" xfId="0" applyFont="1" applyBorder="1" applyAlignment="1">
      <alignment horizontal="center" vertical="center" shrinkToFit="1"/>
    </xf>
    <xf numFmtId="0" fontId="0" fillId="0" borderId="32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</cellXfs>
  <cellStyles count="6">
    <cellStyle name="ハイパーリンク" xfId="5" builtinId="8"/>
    <cellStyle name="桁区切り" xfId="4" builtinId="6"/>
    <cellStyle name="桁区切り 2" xfId="1"/>
    <cellStyle name="標準" xfId="0" builtinId="0"/>
    <cellStyle name="標準 2" xfId="2"/>
    <cellStyle name="標準_③予算事業別調書(目次様式)" xfId="3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361950</xdr:colOff>
      <xdr:row>17</xdr:row>
      <xdr:rowOff>66675</xdr:rowOff>
    </xdr:from>
    <xdr:to>
      <xdr:col>22</xdr:col>
      <xdr:colOff>66675</xdr:colOff>
      <xdr:row>18</xdr:row>
      <xdr:rowOff>95250</xdr:rowOff>
    </xdr:to>
    <xdr:cxnSp macro="">
      <xdr:nvCxnSpPr>
        <xdr:cNvPr id="3" name="直線矢印コネクタ 2"/>
        <xdr:cNvCxnSpPr/>
      </xdr:nvCxnSpPr>
      <xdr:spPr bwMode="auto">
        <a:xfrm>
          <a:off x="12992100" y="2819400"/>
          <a:ext cx="171450" cy="200025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ity.osaka.lg.jp/seisakukikakushitsu/cmsfiles/contents/0000591/591588/4-1-08_kouhoukankeihi.xls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www.city.osaka.lg.jp/seisakukikakushitsu/cmsfiles/contents/0000591/591588/4-1-03_chihoubunken.xlsx" TargetMode="External"/><Relationship Id="rId7" Type="http://schemas.openxmlformats.org/officeDocument/2006/relationships/hyperlink" Target="https://www.city.osaka.lg.jp/seisakukikakushitsu/cmsfiles/contents/0000591/591588/4-1-07_shitsushomu.xlsx" TargetMode="External"/><Relationship Id="rId12" Type="http://schemas.openxmlformats.org/officeDocument/2006/relationships/hyperlink" Target="https://www.city.osaka.lg.jp/seisakukikakushitsu/cmsfiles/contents/0000591/591588/4-1-12_kikintsumitate.xlsx" TargetMode="External"/><Relationship Id="rId2" Type="http://schemas.openxmlformats.org/officeDocument/2006/relationships/hyperlink" Target="https://www.city.osaka.lg.jp/seisakukikakushitsu/cmsfiles/contents/0000591/591588/4-1-02_kokkayosanyoubou.xlsx" TargetMode="External"/><Relationship Id="rId1" Type="http://schemas.openxmlformats.org/officeDocument/2006/relationships/hyperlink" Target="https://www.city.osaka.lg.jp/seisakukikakushitsu/cmsfiles/contents/0000591/591588/4-1-01_seisakuchousa.xlsx" TargetMode="External"/><Relationship Id="rId6" Type="http://schemas.openxmlformats.org/officeDocument/2006/relationships/hyperlink" Target="https://www.city.osaka.lg.jp/seisakukikakushitsu/cmsfiles/contents/0000591/591588/4-1-06_kakushuhyoushou.xlsx" TargetMode="External"/><Relationship Id="rId11" Type="http://schemas.openxmlformats.org/officeDocument/2006/relationships/hyperlink" Target="https://www.city.osaka.lg.jp/seisakukikakushitsu/cmsfiles/contents/0000591/591588/4-1-11_tokyojimusho.xls" TargetMode="External"/><Relationship Id="rId5" Type="http://schemas.openxmlformats.org/officeDocument/2006/relationships/hyperlink" Target="https://www.city.osaka.lg.jp/seisakukikakushitsu/cmsfiles/contents/0000591/591588/4-1-05_hisyokankeihi.xlsx" TargetMode="External"/><Relationship Id="rId10" Type="http://schemas.openxmlformats.org/officeDocument/2006/relationships/hyperlink" Target="https://www.city.osaka.lg.jp/seisakukikakushitsu/cmsfiles/contents/0000591/591588/4-1-10_kouchoukankeihi.xls" TargetMode="External"/><Relationship Id="rId4" Type="http://schemas.openxmlformats.org/officeDocument/2006/relationships/hyperlink" Target="https://www.city.osaka.lg.jp/seisakukikakushitsu/cmsfiles/contents/0000591/591588/4-1-04_shichoukai.xlsx" TargetMode="External"/><Relationship Id="rId9" Type="http://schemas.openxmlformats.org/officeDocument/2006/relationships/hyperlink" Target="https://www.city.osaka.lg.jp/seisakukikakushitsu/cmsfiles/contents/0000591/591588/4-1-09_houdoukankeihi.xls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47"/>
  <sheetViews>
    <sheetView tabSelected="1" view="pageBreakPreview" topLeftCell="A4" zoomScaleNormal="100" zoomScaleSheetLayoutView="100" workbookViewId="0">
      <selection activeCell="E21" sqref="E21"/>
    </sheetView>
  </sheetViews>
  <sheetFormatPr defaultColWidth="8.625" defaultRowHeight="18" customHeight="1"/>
  <cols>
    <col min="1" max="1" width="3.75" style="24" customWidth="1"/>
    <col min="2" max="2" width="12.5" style="24" customWidth="1"/>
    <col min="3" max="3" width="23.75" style="24" customWidth="1"/>
    <col min="4" max="4" width="17.5" style="24" customWidth="1"/>
    <col min="5" max="5" width="12.5" style="24" customWidth="1"/>
    <col min="6" max="7" width="12.5" style="29" customWidth="1"/>
    <col min="8" max="8" width="6.25" style="27" customWidth="1"/>
    <col min="9" max="9" width="9.375" style="27" customWidth="1"/>
    <col min="10" max="10" width="3.25" style="27" bestFit="1" customWidth="1"/>
    <col min="11" max="11" width="7.375" style="27" bestFit="1" customWidth="1"/>
    <col min="12" max="12" width="2.875" style="27" customWidth="1"/>
    <col min="13" max="221" width="8.625" style="27" customWidth="1"/>
    <col min="222" max="16384" width="8.625" style="27"/>
  </cols>
  <sheetData>
    <row r="1" spans="1:10" ht="17.25" customHeight="1">
      <c r="G1" s="30"/>
    </row>
    <row r="2" spans="1:10" ht="17.25" customHeight="1">
      <c r="I2" s="66"/>
    </row>
    <row r="3" spans="1:10" ht="17.25" customHeight="1">
      <c r="G3" s="28"/>
      <c r="I3" s="66"/>
    </row>
    <row r="4" spans="1:10" ht="17.25" customHeight="1"/>
    <row r="5" spans="1:10" ht="18" customHeight="1">
      <c r="A5" s="80" t="s">
        <v>64</v>
      </c>
      <c r="G5" s="24"/>
      <c r="H5" s="67"/>
      <c r="I5" s="67"/>
    </row>
    <row r="6" spans="1:10" ht="15" customHeight="1">
      <c r="G6" s="24"/>
    </row>
    <row r="7" spans="1:10" s="10" customFormat="1" ht="18" customHeight="1">
      <c r="A7" s="11" t="s">
        <v>91</v>
      </c>
      <c r="B7" s="11"/>
      <c r="C7" s="9"/>
      <c r="F7" s="11"/>
      <c r="G7" s="11"/>
      <c r="I7" s="26" t="s">
        <v>101</v>
      </c>
    </row>
    <row r="8" spans="1:10" ht="10.5" customHeight="1">
      <c r="A8" s="27"/>
      <c r="B8" s="27"/>
      <c r="D8" s="27"/>
      <c r="E8" s="27"/>
      <c r="F8" s="68"/>
      <c r="G8" s="68"/>
    </row>
    <row r="9" spans="1:10" ht="27" customHeight="1" thickBot="1">
      <c r="A9" s="27"/>
      <c r="B9" s="27"/>
      <c r="E9" s="100" t="s">
        <v>26</v>
      </c>
      <c r="F9" s="100"/>
      <c r="G9" s="77"/>
      <c r="H9" s="78"/>
      <c r="I9" s="79" t="s">
        <v>27</v>
      </c>
    </row>
    <row r="10" spans="1:10" ht="15" customHeight="1">
      <c r="A10" s="12" t="s">
        <v>28</v>
      </c>
      <c r="B10" s="13" t="s">
        <v>49</v>
      </c>
      <c r="C10" s="91" t="s">
        <v>47</v>
      </c>
      <c r="D10" s="93" t="s">
        <v>50</v>
      </c>
      <c r="E10" s="64" t="s">
        <v>99</v>
      </c>
      <c r="F10" s="13" t="s">
        <v>100</v>
      </c>
      <c r="G10" s="64" t="s">
        <v>45</v>
      </c>
      <c r="H10" s="95" t="s">
        <v>48</v>
      </c>
      <c r="I10" s="96"/>
    </row>
    <row r="11" spans="1:10" ht="15" customHeight="1">
      <c r="A11" s="14" t="s">
        <v>29</v>
      </c>
      <c r="B11" s="15" t="s">
        <v>42</v>
      </c>
      <c r="C11" s="92"/>
      <c r="D11" s="94"/>
      <c r="E11" s="65" t="s">
        <v>61</v>
      </c>
      <c r="F11" s="65" t="s">
        <v>63</v>
      </c>
      <c r="G11" s="65" t="s">
        <v>46</v>
      </c>
      <c r="H11" s="97"/>
      <c r="I11" s="98"/>
    </row>
    <row r="12" spans="1:10" ht="15" customHeight="1">
      <c r="A12" s="83">
        <v>1</v>
      </c>
      <c r="B12" s="85" t="s">
        <v>94</v>
      </c>
      <c r="C12" s="87" t="s">
        <v>74</v>
      </c>
      <c r="D12" s="89" t="s">
        <v>84</v>
      </c>
      <c r="E12" s="20">
        <v>18118</v>
      </c>
      <c r="F12" s="20">
        <v>17786</v>
      </c>
      <c r="G12" s="16">
        <f>+F12-E12</f>
        <v>-332</v>
      </c>
      <c r="H12" s="81" t="s">
        <v>30</v>
      </c>
      <c r="I12" s="70"/>
      <c r="J12" s="27" t="s">
        <v>70</v>
      </c>
    </row>
    <row r="13" spans="1:10" ht="15" customHeight="1">
      <c r="A13" s="84"/>
      <c r="B13" s="86"/>
      <c r="C13" s="88"/>
      <c r="D13" s="90"/>
      <c r="E13" s="21">
        <v>18118</v>
      </c>
      <c r="F13" s="21">
        <v>17786</v>
      </c>
      <c r="G13" s="19">
        <f t="shared" ref="G13:G39" si="0">+F13-E13</f>
        <v>-332</v>
      </c>
      <c r="H13" s="82"/>
      <c r="I13" s="71"/>
      <c r="J13" s="27" t="s">
        <v>71</v>
      </c>
    </row>
    <row r="14" spans="1:10" ht="15" customHeight="1">
      <c r="A14" s="83">
        <v>2</v>
      </c>
      <c r="B14" s="85" t="s">
        <v>94</v>
      </c>
      <c r="C14" s="87" t="s">
        <v>75</v>
      </c>
      <c r="D14" s="89" t="s">
        <v>84</v>
      </c>
      <c r="E14" s="20">
        <v>1290</v>
      </c>
      <c r="F14" s="20">
        <v>1280</v>
      </c>
      <c r="G14" s="16">
        <f t="shared" si="0"/>
        <v>-10</v>
      </c>
      <c r="H14" s="81" t="s">
        <v>30</v>
      </c>
      <c r="I14" s="70"/>
      <c r="J14" s="27" t="s">
        <v>70</v>
      </c>
    </row>
    <row r="15" spans="1:10" ht="15" customHeight="1">
      <c r="A15" s="84"/>
      <c r="B15" s="86"/>
      <c r="C15" s="88"/>
      <c r="D15" s="90"/>
      <c r="E15" s="21">
        <v>1290</v>
      </c>
      <c r="F15" s="21">
        <v>1280</v>
      </c>
      <c r="G15" s="19">
        <f t="shared" si="0"/>
        <v>-10</v>
      </c>
      <c r="H15" s="82"/>
      <c r="I15" s="71"/>
      <c r="J15" s="27" t="s">
        <v>71</v>
      </c>
    </row>
    <row r="16" spans="1:10" ht="15" customHeight="1">
      <c r="A16" s="83">
        <v>3</v>
      </c>
      <c r="B16" s="85" t="s">
        <v>94</v>
      </c>
      <c r="C16" s="87" t="s">
        <v>76</v>
      </c>
      <c r="D16" s="89" t="s">
        <v>84</v>
      </c>
      <c r="E16" s="20">
        <v>49231</v>
      </c>
      <c r="F16" s="20">
        <v>49909</v>
      </c>
      <c r="G16" s="16">
        <f t="shared" si="0"/>
        <v>678</v>
      </c>
      <c r="H16" s="81" t="s">
        <v>30</v>
      </c>
      <c r="I16" s="70"/>
      <c r="J16" s="27" t="s">
        <v>70</v>
      </c>
    </row>
    <row r="17" spans="1:10" ht="15" customHeight="1">
      <c r="A17" s="84"/>
      <c r="B17" s="86"/>
      <c r="C17" s="88"/>
      <c r="D17" s="90"/>
      <c r="E17" s="21">
        <v>49231</v>
      </c>
      <c r="F17" s="21">
        <v>49909</v>
      </c>
      <c r="G17" s="19">
        <f t="shared" si="0"/>
        <v>678</v>
      </c>
      <c r="H17" s="82"/>
      <c r="I17" s="71"/>
      <c r="J17" s="27" t="s">
        <v>71</v>
      </c>
    </row>
    <row r="18" spans="1:10" ht="15" customHeight="1">
      <c r="A18" s="83">
        <v>4</v>
      </c>
      <c r="B18" s="85" t="s">
        <v>94</v>
      </c>
      <c r="C18" s="87" t="s">
        <v>77</v>
      </c>
      <c r="D18" s="89" t="s">
        <v>84</v>
      </c>
      <c r="E18" s="20">
        <v>14969</v>
      </c>
      <c r="F18" s="20">
        <v>14091</v>
      </c>
      <c r="G18" s="16">
        <f t="shared" si="0"/>
        <v>-878</v>
      </c>
      <c r="H18" s="81" t="s">
        <v>30</v>
      </c>
      <c r="I18" s="70"/>
      <c r="J18" s="27" t="s">
        <v>70</v>
      </c>
    </row>
    <row r="19" spans="1:10" ht="15" customHeight="1">
      <c r="A19" s="84"/>
      <c r="B19" s="86"/>
      <c r="C19" s="88"/>
      <c r="D19" s="90"/>
      <c r="E19" s="21">
        <v>14302</v>
      </c>
      <c r="F19" s="21">
        <v>13803</v>
      </c>
      <c r="G19" s="19">
        <f t="shared" si="0"/>
        <v>-499</v>
      </c>
      <c r="H19" s="82"/>
      <c r="I19" s="71"/>
      <c r="J19" s="27" t="s">
        <v>71</v>
      </c>
    </row>
    <row r="20" spans="1:10" ht="15" customHeight="1">
      <c r="A20" s="83">
        <v>5</v>
      </c>
      <c r="B20" s="85" t="s">
        <v>94</v>
      </c>
      <c r="C20" s="87" t="s">
        <v>78</v>
      </c>
      <c r="D20" s="89" t="s">
        <v>98</v>
      </c>
      <c r="E20" s="20">
        <v>39926</v>
      </c>
      <c r="F20" s="20">
        <v>40461</v>
      </c>
      <c r="G20" s="16">
        <f t="shared" si="0"/>
        <v>535</v>
      </c>
      <c r="H20" s="81" t="s">
        <v>30</v>
      </c>
      <c r="I20" s="70"/>
      <c r="J20" s="27" t="s">
        <v>70</v>
      </c>
    </row>
    <row r="21" spans="1:10" ht="15" customHeight="1">
      <c r="A21" s="84"/>
      <c r="B21" s="86"/>
      <c r="C21" s="88"/>
      <c r="D21" s="90"/>
      <c r="E21" s="21">
        <v>39926</v>
      </c>
      <c r="F21" s="21">
        <v>40461</v>
      </c>
      <c r="G21" s="19">
        <f t="shared" si="0"/>
        <v>535</v>
      </c>
      <c r="H21" s="82"/>
      <c r="I21" s="71"/>
      <c r="J21" s="27" t="s">
        <v>71</v>
      </c>
    </row>
    <row r="22" spans="1:10" ht="15" customHeight="1">
      <c r="A22" s="83">
        <v>6</v>
      </c>
      <c r="B22" s="85" t="s">
        <v>94</v>
      </c>
      <c r="C22" s="87" t="s">
        <v>79</v>
      </c>
      <c r="D22" s="89" t="s">
        <v>98</v>
      </c>
      <c r="E22" s="20">
        <v>2518</v>
      </c>
      <c r="F22" s="20">
        <v>1983</v>
      </c>
      <c r="G22" s="16">
        <f t="shared" si="0"/>
        <v>-535</v>
      </c>
      <c r="H22" s="81" t="s">
        <v>30</v>
      </c>
      <c r="I22" s="70"/>
      <c r="J22" s="27" t="s">
        <v>70</v>
      </c>
    </row>
    <row r="23" spans="1:10" ht="15" customHeight="1">
      <c r="A23" s="84"/>
      <c r="B23" s="86"/>
      <c r="C23" s="88"/>
      <c r="D23" s="90"/>
      <c r="E23" s="21">
        <v>2518</v>
      </c>
      <c r="F23" s="21">
        <v>1983</v>
      </c>
      <c r="G23" s="19">
        <f t="shared" si="0"/>
        <v>-535</v>
      </c>
      <c r="H23" s="82"/>
      <c r="I23" s="71"/>
      <c r="J23" s="27" t="s">
        <v>71</v>
      </c>
    </row>
    <row r="24" spans="1:10" ht="15" customHeight="1">
      <c r="A24" s="83">
        <v>7</v>
      </c>
      <c r="B24" s="85" t="s">
        <v>94</v>
      </c>
      <c r="C24" s="99" t="s">
        <v>80</v>
      </c>
      <c r="D24" s="89" t="s">
        <v>98</v>
      </c>
      <c r="E24" s="16">
        <v>9940</v>
      </c>
      <c r="F24" s="16">
        <v>13467</v>
      </c>
      <c r="G24" s="16">
        <f t="shared" si="0"/>
        <v>3527</v>
      </c>
      <c r="H24" s="81" t="s">
        <v>30</v>
      </c>
      <c r="I24" s="70"/>
      <c r="J24" s="27" t="s">
        <v>70</v>
      </c>
    </row>
    <row r="25" spans="1:10" ht="15" customHeight="1">
      <c r="A25" s="84"/>
      <c r="B25" s="86"/>
      <c r="C25" s="99"/>
      <c r="D25" s="90"/>
      <c r="E25" s="18">
        <v>9940</v>
      </c>
      <c r="F25" s="18">
        <v>13467</v>
      </c>
      <c r="G25" s="19">
        <f t="shared" si="0"/>
        <v>3527</v>
      </c>
      <c r="H25" s="82"/>
      <c r="I25" s="71"/>
      <c r="J25" s="27" t="s">
        <v>71</v>
      </c>
    </row>
    <row r="26" spans="1:10" ht="15" customHeight="1">
      <c r="A26" s="83">
        <v>8</v>
      </c>
      <c r="B26" s="85" t="s">
        <v>94</v>
      </c>
      <c r="C26" s="87" t="s">
        <v>81</v>
      </c>
      <c r="D26" s="89" t="s">
        <v>85</v>
      </c>
      <c r="E26" s="20">
        <v>49140</v>
      </c>
      <c r="F26" s="20">
        <v>82914</v>
      </c>
      <c r="G26" s="16">
        <f t="shared" si="0"/>
        <v>33774</v>
      </c>
      <c r="H26" s="81" t="s">
        <v>30</v>
      </c>
      <c r="I26" s="70"/>
      <c r="J26" s="27" t="s">
        <v>70</v>
      </c>
    </row>
    <row r="27" spans="1:10" ht="15" customHeight="1">
      <c r="A27" s="84"/>
      <c r="B27" s="86"/>
      <c r="C27" s="88"/>
      <c r="D27" s="90"/>
      <c r="E27" s="21">
        <v>49140</v>
      </c>
      <c r="F27" s="21">
        <v>82914</v>
      </c>
      <c r="G27" s="19">
        <f t="shared" si="0"/>
        <v>33774</v>
      </c>
      <c r="H27" s="82"/>
      <c r="I27" s="71"/>
      <c r="J27" s="27" t="s">
        <v>71</v>
      </c>
    </row>
    <row r="28" spans="1:10" ht="15" customHeight="1">
      <c r="A28" s="83">
        <v>9</v>
      </c>
      <c r="B28" s="85" t="s">
        <v>94</v>
      </c>
      <c r="C28" s="87" t="s">
        <v>82</v>
      </c>
      <c r="D28" s="89" t="s">
        <v>86</v>
      </c>
      <c r="E28" s="20">
        <v>24013</v>
      </c>
      <c r="F28" s="20">
        <v>22775</v>
      </c>
      <c r="G28" s="16">
        <f t="shared" si="0"/>
        <v>-1238</v>
      </c>
      <c r="H28" s="81" t="s">
        <v>30</v>
      </c>
      <c r="I28" s="70"/>
      <c r="J28" s="27" t="s">
        <v>70</v>
      </c>
    </row>
    <row r="29" spans="1:10" ht="15" customHeight="1">
      <c r="A29" s="84"/>
      <c r="B29" s="86"/>
      <c r="C29" s="88"/>
      <c r="D29" s="90"/>
      <c r="E29" s="21">
        <v>24013</v>
      </c>
      <c r="F29" s="21">
        <v>22775</v>
      </c>
      <c r="G29" s="19">
        <f t="shared" si="0"/>
        <v>-1238</v>
      </c>
      <c r="H29" s="82"/>
      <c r="I29" s="71"/>
      <c r="J29" s="27" t="s">
        <v>71</v>
      </c>
    </row>
    <row r="30" spans="1:10" ht="15" customHeight="1">
      <c r="A30" s="83">
        <v>10</v>
      </c>
      <c r="B30" s="85" t="s">
        <v>94</v>
      </c>
      <c r="C30" s="87" t="s">
        <v>83</v>
      </c>
      <c r="D30" s="89" t="s">
        <v>87</v>
      </c>
      <c r="E30" s="20">
        <v>237182</v>
      </c>
      <c r="F30" s="20">
        <v>225392</v>
      </c>
      <c r="G30" s="16">
        <f t="shared" si="0"/>
        <v>-11790</v>
      </c>
      <c r="H30" s="81" t="s">
        <v>30</v>
      </c>
      <c r="I30" s="70"/>
      <c r="J30" s="27" t="s">
        <v>70</v>
      </c>
    </row>
    <row r="31" spans="1:10" ht="15" customHeight="1">
      <c r="A31" s="84"/>
      <c r="B31" s="86"/>
      <c r="C31" s="88"/>
      <c r="D31" s="90"/>
      <c r="E31" s="21">
        <v>237182</v>
      </c>
      <c r="F31" s="21">
        <v>225392</v>
      </c>
      <c r="G31" s="19">
        <f t="shared" si="0"/>
        <v>-11790</v>
      </c>
      <c r="H31" s="82"/>
      <c r="I31" s="71"/>
      <c r="J31" s="27" t="s">
        <v>71</v>
      </c>
    </row>
    <row r="32" spans="1:10" ht="15" customHeight="1">
      <c r="A32" s="107" t="s">
        <v>88</v>
      </c>
      <c r="B32" s="108"/>
      <c r="C32" s="108"/>
      <c r="D32" s="109"/>
      <c r="E32" s="20">
        <f>+E12+E14+E16+E18+E20+E22+E24+E26+E28+E30</f>
        <v>446327</v>
      </c>
      <c r="F32" s="20">
        <f>+F12+F14+F16+F18+F20+F22+F24+F26+F28+F30</f>
        <v>470058</v>
      </c>
      <c r="G32" s="16">
        <f t="shared" si="0"/>
        <v>23731</v>
      </c>
      <c r="H32" s="81"/>
      <c r="I32" s="70"/>
    </row>
    <row r="33" spans="1:11" ht="15" customHeight="1">
      <c r="A33" s="110"/>
      <c r="B33" s="111"/>
      <c r="C33" s="111"/>
      <c r="D33" s="112"/>
      <c r="E33" s="21">
        <f>+E13+E15+E17+E19+E21+E23+E25+E27+E29+E31</f>
        <v>445660</v>
      </c>
      <c r="F33" s="21">
        <f>+F13+F15+F17+F19+F21+F23+F25+F27+F29+F31</f>
        <v>469770</v>
      </c>
      <c r="G33" s="19">
        <f t="shared" si="0"/>
        <v>24110</v>
      </c>
      <c r="H33" s="82"/>
      <c r="I33" s="71"/>
    </row>
    <row r="34" spans="1:11" ht="15" customHeight="1">
      <c r="A34" s="101">
        <v>11</v>
      </c>
      <c r="B34" s="103" t="s">
        <v>95</v>
      </c>
      <c r="C34" s="105" t="s">
        <v>89</v>
      </c>
      <c r="D34" s="89" t="s">
        <v>90</v>
      </c>
      <c r="E34" s="20">
        <v>30563</v>
      </c>
      <c r="F34" s="20">
        <v>30060</v>
      </c>
      <c r="G34" s="16">
        <f t="shared" si="0"/>
        <v>-503</v>
      </c>
      <c r="H34" s="81" t="s">
        <v>30</v>
      </c>
      <c r="I34" s="70"/>
      <c r="J34" s="27" t="s">
        <v>70</v>
      </c>
    </row>
    <row r="35" spans="1:11" ht="15" customHeight="1">
      <c r="A35" s="102"/>
      <c r="B35" s="104"/>
      <c r="C35" s="106"/>
      <c r="D35" s="90"/>
      <c r="E35" s="21">
        <v>28406</v>
      </c>
      <c r="F35" s="21">
        <v>27854</v>
      </c>
      <c r="G35" s="19">
        <f t="shared" si="0"/>
        <v>-552</v>
      </c>
      <c r="H35" s="82"/>
      <c r="I35" s="71"/>
      <c r="J35" s="27" t="s">
        <v>71</v>
      </c>
    </row>
    <row r="36" spans="1:11" ht="15" customHeight="1">
      <c r="A36" s="107" t="s">
        <v>92</v>
      </c>
      <c r="B36" s="108"/>
      <c r="C36" s="108"/>
      <c r="D36" s="109"/>
      <c r="E36" s="20">
        <f>+E34</f>
        <v>30563</v>
      </c>
      <c r="F36" s="20">
        <f t="shared" ref="F36" si="1">+F34</f>
        <v>30060</v>
      </c>
      <c r="G36" s="16">
        <f>+G34</f>
        <v>-503</v>
      </c>
      <c r="H36" s="81"/>
      <c r="I36" s="70"/>
    </row>
    <row r="37" spans="1:11" ht="15" customHeight="1">
      <c r="A37" s="110"/>
      <c r="B37" s="111"/>
      <c r="C37" s="111"/>
      <c r="D37" s="112"/>
      <c r="E37" s="21">
        <f>+E35</f>
        <v>28406</v>
      </c>
      <c r="F37" s="21">
        <f t="shared" ref="F37" si="2">+F35</f>
        <v>27854</v>
      </c>
      <c r="G37" s="19">
        <f>+G35</f>
        <v>-552</v>
      </c>
      <c r="H37" s="82"/>
      <c r="I37" s="71"/>
    </row>
    <row r="38" spans="1:11" ht="15" customHeight="1">
      <c r="A38" s="83">
        <v>12</v>
      </c>
      <c r="B38" s="85" t="s">
        <v>96</v>
      </c>
      <c r="C38" s="87" t="s">
        <v>93</v>
      </c>
      <c r="D38" s="89" t="s">
        <v>84</v>
      </c>
      <c r="E38" s="63">
        <v>50139</v>
      </c>
      <c r="F38" s="63">
        <v>50194</v>
      </c>
      <c r="G38" s="16">
        <f t="shared" si="0"/>
        <v>55</v>
      </c>
      <c r="H38" s="48"/>
      <c r="I38" s="72"/>
      <c r="J38" s="27" t="s">
        <v>70</v>
      </c>
    </row>
    <row r="39" spans="1:11" ht="15" customHeight="1">
      <c r="A39" s="84"/>
      <c r="B39" s="86"/>
      <c r="C39" s="88"/>
      <c r="D39" s="90"/>
      <c r="E39" s="21">
        <v>0</v>
      </c>
      <c r="F39" s="21">
        <v>0</v>
      </c>
      <c r="G39" s="19">
        <f t="shared" si="0"/>
        <v>0</v>
      </c>
      <c r="H39" s="48"/>
      <c r="I39" s="72"/>
      <c r="J39" s="27" t="s">
        <v>71</v>
      </c>
    </row>
    <row r="40" spans="1:11" ht="15" customHeight="1">
      <c r="A40" s="107" t="s">
        <v>97</v>
      </c>
      <c r="B40" s="108"/>
      <c r="C40" s="108"/>
      <c r="D40" s="109"/>
      <c r="E40" s="20">
        <f>+E38</f>
        <v>50139</v>
      </c>
      <c r="F40" s="20">
        <f t="shared" ref="F40:G40" si="3">+F38</f>
        <v>50194</v>
      </c>
      <c r="G40" s="16">
        <f t="shared" si="3"/>
        <v>55</v>
      </c>
      <c r="H40" s="81"/>
      <c r="I40" s="70"/>
    </row>
    <row r="41" spans="1:11" ht="15" customHeight="1">
      <c r="A41" s="110"/>
      <c r="B41" s="111"/>
      <c r="C41" s="111"/>
      <c r="D41" s="112"/>
      <c r="E41" s="21">
        <f>+E39</f>
        <v>0</v>
      </c>
      <c r="F41" s="21">
        <f t="shared" ref="F41:G41" si="4">+F39</f>
        <v>0</v>
      </c>
      <c r="G41" s="19">
        <f t="shared" si="4"/>
        <v>0</v>
      </c>
      <c r="H41" s="82"/>
      <c r="I41" s="71"/>
    </row>
    <row r="42" spans="1:11" ht="15" customHeight="1">
      <c r="A42" s="113" t="s">
        <v>31</v>
      </c>
      <c r="B42" s="114"/>
      <c r="C42" s="114"/>
      <c r="D42" s="115"/>
      <c r="E42" s="20">
        <f t="shared" ref="E42:G43" si="5">+SUMIF($J12:$J41,$J42,E12:E41)</f>
        <v>527029</v>
      </c>
      <c r="F42" s="20">
        <f t="shared" si="5"/>
        <v>550312</v>
      </c>
      <c r="G42" s="17">
        <f t="shared" si="5"/>
        <v>23283</v>
      </c>
      <c r="H42" s="81" t="str">
        <f>IF(I42="　","　","区CM")</f>
        <v>　</v>
      </c>
      <c r="I42" s="73" t="str">
        <f>IF(SUMIF(K12:K41,K42,I12:I41)=0,"　",SUMIF(K12:K41,K42,I12:I41))</f>
        <v>　</v>
      </c>
      <c r="J42" s="27" t="s">
        <v>70</v>
      </c>
      <c r="K42" s="27" t="s">
        <v>72</v>
      </c>
    </row>
    <row r="43" spans="1:11" ht="15" customHeight="1" thickBot="1">
      <c r="A43" s="116"/>
      <c r="B43" s="117"/>
      <c r="C43" s="117"/>
      <c r="D43" s="118"/>
      <c r="E43" s="22">
        <f t="shared" si="5"/>
        <v>474066</v>
      </c>
      <c r="F43" s="22">
        <f t="shared" si="5"/>
        <v>497624</v>
      </c>
      <c r="G43" s="23">
        <f t="shared" si="5"/>
        <v>23558</v>
      </c>
      <c r="H43" s="119"/>
      <c r="I43" s="74" t="str">
        <f>IF(SUMIF(K12:K41,K43,I12:I41)=0,"　",SUMIF(K12:K41,K43,I12:I41))</f>
        <v>　</v>
      </c>
      <c r="J43" s="27" t="s">
        <v>71</v>
      </c>
      <c r="K43" s="27" t="s">
        <v>73</v>
      </c>
    </row>
    <row r="44" spans="1:11" ht="12">
      <c r="A44" s="31"/>
      <c r="B44" s="31"/>
      <c r="C44" s="31"/>
      <c r="D44" s="31"/>
      <c r="E44" s="31"/>
      <c r="F44" s="75"/>
      <c r="G44" s="75"/>
    </row>
    <row r="45" spans="1:11" ht="18" customHeight="1">
      <c r="C45" s="27"/>
      <c r="F45" s="69"/>
      <c r="G45" s="69"/>
    </row>
    <row r="46" spans="1:11" ht="18" customHeight="1">
      <c r="F46" s="69"/>
      <c r="G46" s="69"/>
      <c r="H46" s="76"/>
    </row>
    <row r="47" spans="1:11" ht="18" customHeight="1">
      <c r="F47" s="69"/>
      <c r="G47" s="69"/>
      <c r="H47" s="76"/>
    </row>
  </sheetData>
  <mergeCells count="71">
    <mergeCell ref="A42:D43"/>
    <mergeCell ref="H42:H43"/>
    <mergeCell ref="A40:D41"/>
    <mergeCell ref="H40:H41"/>
    <mergeCell ref="A30:A31"/>
    <mergeCell ref="B30:B31"/>
    <mergeCell ref="C30:C31"/>
    <mergeCell ref="D30:D31"/>
    <mergeCell ref="H30:H31"/>
    <mergeCell ref="H32:H33"/>
    <mergeCell ref="A36:D37"/>
    <mergeCell ref="H36:H37"/>
    <mergeCell ref="H34:H35"/>
    <mergeCell ref="E9:F9"/>
    <mergeCell ref="A34:A35"/>
    <mergeCell ref="B34:B35"/>
    <mergeCell ref="C34:C35"/>
    <mergeCell ref="A32:D33"/>
    <mergeCell ref="D34:D35"/>
    <mergeCell ref="A26:A27"/>
    <mergeCell ref="B26:B27"/>
    <mergeCell ref="C26:C27"/>
    <mergeCell ref="D26:D27"/>
    <mergeCell ref="A22:A23"/>
    <mergeCell ref="B22:B23"/>
    <mergeCell ref="C22:C23"/>
    <mergeCell ref="D22:D23"/>
    <mergeCell ref="C16:C17"/>
    <mergeCell ref="D16:D17"/>
    <mergeCell ref="H26:H27"/>
    <mergeCell ref="A28:A29"/>
    <mergeCell ref="B28:B29"/>
    <mergeCell ref="C28:C29"/>
    <mergeCell ref="D28:D29"/>
    <mergeCell ref="H28:H29"/>
    <mergeCell ref="H22:H23"/>
    <mergeCell ref="A24:A25"/>
    <mergeCell ref="B24:B25"/>
    <mergeCell ref="C24:C25"/>
    <mergeCell ref="D24:D25"/>
    <mergeCell ref="H24:H25"/>
    <mergeCell ref="H16:H17"/>
    <mergeCell ref="A18:A19"/>
    <mergeCell ref="B18:B19"/>
    <mergeCell ref="C18:C19"/>
    <mergeCell ref="D18:D19"/>
    <mergeCell ref="H18:H19"/>
    <mergeCell ref="A16:A17"/>
    <mergeCell ref="B16:B17"/>
    <mergeCell ref="C10:C11"/>
    <mergeCell ref="D10:D11"/>
    <mergeCell ref="H10:I11"/>
    <mergeCell ref="A38:A39"/>
    <mergeCell ref="B38:B39"/>
    <mergeCell ref="C38:C39"/>
    <mergeCell ref="D38:D39"/>
    <mergeCell ref="A12:A13"/>
    <mergeCell ref="B12:B13"/>
    <mergeCell ref="C12:C13"/>
    <mergeCell ref="D12:D13"/>
    <mergeCell ref="A20:A21"/>
    <mergeCell ref="B20:B21"/>
    <mergeCell ref="C20:C21"/>
    <mergeCell ref="D20:D21"/>
    <mergeCell ref="H20:H21"/>
    <mergeCell ref="H12:H13"/>
    <mergeCell ref="A14:A15"/>
    <mergeCell ref="B14:B15"/>
    <mergeCell ref="C14:C15"/>
    <mergeCell ref="D14:D15"/>
    <mergeCell ref="H14:H15"/>
  </mergeCells>
  <phoneticPr fontId="3"/>
  <conditionalFormatting sqref="I42">
    <cfRule type="cellIs" dxfId="0" priority="1" stopIfTrue="1" operator="equal">
      <formula>0</formula>
    </cfRule>
  </conditionalFormatting>
  <dataValidations count="2">
    <dataValidation type="list" allowBlank="1" showInputMessage="1" showErrorMessage="1" sqref="H34:H35 H12:H31">
      <formula1>"　　,区ＣＭ"</formula1>
    </dataValidation>
    <dataValidation type="list" allowBlank="1" showInputMessage="1" showErrorMessage="1" sqref="F11">
      <formula1>"調 整 ③,予 算 案 ②,予 算 ②"</formula1>
    </dataValidation>
  </dataValidations>
  <hyperlinks>
    <hyperlink ref="C12:C13" r:id="rId1" display="政策調査関係費"/>
    <hyperlink ref="C14:C15" r:id="rId2" display="国家予算要望関係費"/>
    <hyperlink ref="C16:C17" r:id="rId3" display="地方分権改革推進事務"/>
    <hyperlink ref="C18:C19" r:id="rId4" display="市長会関係事務"/>
    <hyperlink ref="C20:C21" r:id="rId5" display="秘書関係費"/>
    <hyperlink ref="C22:C23" r:id="rId6" display="各種表彰関係費"/>
    <hyperlink ref="C24:C25" r:id="rId7" display="室庶務関係費"/>
    <hyperlink ref="C26:C27" r:id="rId8" display="広報関係費"/>
    <hyperlink ref="C28:C29" r:id="rId9" display="報道関係費"/>
    <hyperlink ref="C30:C31" r:id="rId10" display="広聴関係費"/>
    <hyperlink ref="C34:C35" r:id="rId11" display="東京事務所運営費"/>
    <hyperlink ref="C38:C39" r:id="rId12" display="元気づくり基金積立金"/>
  </hyperlinks>
  <pageMargins left="0.70866141732283472" right="0.70866141732283472" top="0.78740157480314965" bottom="0.59055118110236227" header="0.31496062992125984" footer="0.31496062992125984"/>
  <pageSetup paperSize="9" scale="80" orientation="portrait" cellComments="asDisplayed" r:id="rId13"/>
  <headerFooter>
    <oddHeader xml:space="preserve">&amp;R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3:AA26"/>
  <sheetViews>
    <sheetView showGridLines="0" topLeftCell="A13" workbookViewId="0">
      <selection activeCell="N11" sqref="N11"/>
    </sheetView>
  </sheetViews>
  <sheetFormatPr defaultColWidth="9" defaultRowHeight="13.5"/>
  <cols>
    <col min="1" max="1" width="6.875" style="2" customWidth="1"/>
    <col min="2" max="14" width="9" style="2"/>
    <col min="15" max="15" width="1.125" style="2" customWidth="1"/>
    <col min="16" max="16" width="10.125" style="32" customWidth="1"/>
    <col min="17" max="26" width="6.125" style="32" customWidth="1"/>
    <col min="27" max="27" width="8.5" style="2" customWidth="1"/>
    <col min="28" max="28" width="1.5" style="2" customWidth="1"/>
    <col min="29" max="16384" width="9" style="2"/>
  </cols>
  <sheetData>
    <row r="3" spans="2:27">
      <c r="B3" s="3" t="s">
        <v>0</v>
      </c>
      <c r="C3" s="4" t="s">
        <v>1</v>
      </c>
      <c r="D3" s="5" t="s">
        <v>43</v>
      </c>
      <c r="E3" s="5" t="s">
        <v>2</v>
      </c>
      <c r="F3" s="5"/>
      <c r="G3" s="5"/>
      <c r="H3" s="5"/>
      <c r="I3" s="5"/>
      <c r="J3" s="5"/>
    </row>
    <row r="4" spans="2:27">
      <c r="B4" s="5"/>
      <c r="C4" s="4"/>
      <c r="D4" s="5"/>
      <c r="E4" s="5"/>
      <c r="F4" s="5"/>
      <c r="G4" s="5"/>
      <c r="H4" s="5"/>
      <c r="I4" s="5"/>
      <c r="J4" s="5"/>
    </row>
    <row r="5" spans="2:27">
      <c r="B5" s="5"/>
      <c r="C5" s="4"/>
      <c r="D5" s="5" t="s">
        <v>3</v>
      </c>
      <c r="E5" s="5"/>
      <c r="F5" s="5"/>
      <c r="G5" s="5"/>
      <c r="H5" s="4" t="s">
        <v>44</v>
      </c>
      <c r="I5" s="5" t="s">
        <v>4</v>
      </c>
      <c r="J5" s="5"/>
    </row>
    <row r="6" spans="2:27" ht="4.5" customHeight="1">
      <c r="B6" s="5"/>
      <c r="C6" s="4"/>
      <c r="D6" s="5"/>
      <c r="E6" s="5"/>
      <c r="F6" s="5"/>
      <c r="G6" s="5"/>
      <c r="H6" s="5"/>
      <c r="I6" s="5"/>
      <c r="J6" s="5"/>
    </row>
    <row r="7" spans="2:27">
      <c r="B7" s="3" t="s">
        <v>5</v>
      </c>
      <c r="C7" s="4" t="s">
        <v>6</v>
      </c>
      <c r="D7" s="5" t="s">
        <v>32</v>
      </c>
      <c r="E7" s="5" t="s">
        <v>7</v>
      </c>
      <c r="F7" s="5"/>
      <c r="G7" s="5"/>
      <c r="H7" s="5"/>
      <c r="I7" s="5"/>
      <c r="J7" s="5"/>
      <c r="P7" s="32" t="s">
        <v>19</v>
      </c>
      <c r="Q7" s="33" t="s">
        <v>33</v>
      </c>
      <c r="R7" s="34"/>
      <c r="S7" s="34"/>
      <c r="T7" s="34"/>
      <c r="U7" s="34"/>
      <c r="V7" s="34"/>
      <c r="W7" s="34"/>
      <c r="X7" s="34"/>
      <c r="Y7" s="34"/>
      <c r="Z7" s="34"/>
      <c r="AA7" s="7"/>
    </row>
    <row r="8" spans="2:27">
      <c r="B8" s="5"/>
      <c r="C8" s="5"/>
      <c r="D8" s="5"/>
      <c r="E8" s="5" t="s">
        <v>8</v>
      </c>
      <c r="F8" s="5"/>
      <c r="G8" s="5"/>
      <c r="H8" s="5"/>
      <c r="I8" s="5"/>
      <c r="J8" s="5"/>
      <c r="Q8" s="36" t="s">
        <v>59</v>
      </c>
      <c r="R8" s="37"/>
      <c r="S8" s="37"/>
      <c r="T8" s="37"/>
      <c r="U8" s="37"/>
      <c r="V8" s="37"/>
      <c r="W8" s="37"/>
      <c r="X8" s="37"/>
      <c r="Y8" s="37"/>
      <c r="Z8" s="37"/>
      <c r="AA8" s="1"/>
    </row>
    <row r="9" spans="2:27">
      <c r="B9" s="5"/>
      <c r="C9" s="5"/>
      <c r="D9" s="5"/>
      <c r="E9" s="5"/>
      <c r="F9" s="5"/>
      <c r="G9" s="5"/>
      <c r="H9" s="5"/>
      <c r="I9" s="5"/>
      <c r="J9" s="5"/>
      <c r="Q9" s="38" t="s">
        <v>60</v>
      </c>
      <c r="R9" s="39"/>
      <c r="S9" s="39"/>
      <c r="T9" s="39"/>
      <c r="U9" s="39"/>
      <c r="V9" s="39"/>
      <c r="W9" s="39"/>
      <c r="X9" s="39"/>
      <c r="Y9" s="39"/>
      <c r="Z9" s="39"/>
      <c r="AA9" s="8"/>
    </row>
    <row r="10" spans="2:27">
      <c r="B10" s="5"/>
      <c r="C10" s="5"/>
      <c r="D10" s="5" t="s">
        <v>9</v>
      </c>
      <c r="E10" s="5"/>
      <c r="F10" s="5"/>
      <c r="G10" s="5"/>
      <c r="H10" s="5"/>
      <c r="I10" s="5"/>
      <c r="J10" s="5"/>
    </row>
    <row r="11" spans="2:27" ht="12.75" customHeight="1">
      <c r="B11" s="5"/>
      <c r="C11" s="5"/>
      <c r="D11" s="5" t="s">
        <v>10</v>
      </c>
      <c r="E11" s="5"/>
      <c r="F11" s="5"/>
      <c r="G11" s="5"/>
      <c r="H11" s="5"/>
      <c r="I11" s="5"/>
      <c r="J11" s="5"/>
      <c r="P11" s="41" t="s">
        <v>20</v>
      </c>
      <c r="Q11" s="41" t="s">
        <v>34</v>
      </c>
      <c r="R11" s="41" t="s">
        <v>35</v>
      </c>
      <c r="S11" s="41" t="s">
        <v>36</v>
      </c>
      <c r="T11" s="41" t="s">
        <v>37</v>
      </c>
      <c r="U11" s="130" t="s">
        <v>54</v>
      </c>
      <c r="V11" s="131"/>
      <c r="W11" s="41" t="s">
        <v>55</v>
      </c>
      <c r="X11" s="41" t="s">
        <v>56</v>
      </c>
    </row>
    <row r="12" spans="2:27" ht="12.75" customHeight="1">
      <c r="B12" s="5"/>
      <c r="C12" s="5"/>
      <c r="D12" s="5" t="s">
        <v>11</v>
      </c>
      <c r="E12" s="5"/>
      <c r="F12" s="5"/>
      <c r="G12" s="5"/>
      <c r="H12" s="4" t="s">
        <v>38</v>
      </c>
      <c r="I12" s="5" t="s">
        <v>12</v>
      </c>
      <c r="J12" s="5"/>
      <c r="P12" s="41" t="s">
        <v>65</v>
      </c>
      <c r="Q12" s="50">
        <v>3.13</v>
      </c>
      <c r="R12" s="50">
        <v>11.88</v>
      </c>
      <c r="S12" s="50">
        <v>23.13</v>
      </c>
      <c r="T12" s="50">
        <v>16.88</v>
      </c>
      <c r="U12" s="128">
        <v>11.88</v>
      </c>
      <c r="V12" s="129"/>
      <c r="W12" s="50">
        <v>5.63</v>
      </c>
      <c r="X12" s="50">
        <v>8.75</v>
      </c>
    </row>
    <row r="13" spans="2:27" ht="12.75" customHeight="1">
      <c r="B13" s="5"/>
      <c r="C13" s="5"/>
      <c r="D13" s="5" t="s">
        <v>13</v>
      </c>
      <c r="E13" s="5"/>
      <c r="F13" s="5"/>
      <c r="G13" s="5"/>
      <c r="H13" s="4"/>
      <c r="I13" s="5"/>
      <c r="J13" s="5"/>
      <c r="P13" s="41" t="s">
        <v>21</v>
      </c>
      <c r="Q13" s="41">
        <v>30</v>
      </c>
      <c r="R13" s="41">
        <v>100</v>
      </c>
      <c r="S13" s="41">
        <v>190</v>
      </c>
      <c r="T13" s="41">
        <v>140</v>
      </c>
      <c r="U13" s="130">
        <v>100</v>
      </c>
      <c r="V13" s="131"/>
      <c r="W13" s="41">
        <v>50</v>
      </c>
      <c r="X13" s="41">
        <v>75</v>
      </c>
    </row>
    <row r="14" spans="2:27" ht="12.75" customHeight="1" thickBot="1">
      <c r="B14" s="5"/>
      <c r="C14" s="5"/>
      <c r="D14" s="5" t="s">
        <v>14</v>
      </c>
      <c r="E14" s="5"/>
      <c r="F14" s="5"/>
      <c r="G14" s="5"/>
      <c r="H14" s="4"/>
      <c r="I14" s="5"/>
      <c r="J14" s="5"/>
    </row>
    <row r="15" spans="2:27" ht="12.75" customHeight="1">
      <c r="B15" s="5"/>
      <c r="C15" s="5"/>
      <c r="D15" s="6" t="s">
        <v>39</v>
      </c>
      <c r="E15" s="5"/>
      <c r="F15" s="5"/>
      <c r="G15" s="5"/>
      <c r="H15" s="4"/>
      <c r="I15" s="5"/>
      <c r="J15" s="5"/>
      <c r="P15" s="41" t="s">
        <v>51</v>
      </c>
      <c r="Q15" s="41">
        <v>5</v>
      </c>
      <c r="R15" s="41">
        <v>6</v>
      </c>
      <c r="S15" s="41">
        <v>7</v>
      </c>
      <c r="T15" s="41">
        <v>8</v>
      </c>
      <c r="U15" s="47">
        <v>9</v>
      </c>
      <c r="V15" s="52" t="s">
        <v>69</v>
      </c>
    </row>
    <row r="16" spans="2:27" ht="13.5" customHeight="1">
      <c r="B16" s="5"/>
      <c r="C16" s="5"/>
      <c r="D16" s="5"/>
      <c r="E16" s="5"/>
      <c r="F16" s="5"/>
      <c r="G16" s="5"/>
      <c r="H16" s="4"/>
      <c r="I16" s="5"/>
      <c r="J16" s="3"/>
      <c r="P16" s="41" t="s">
        <v>68</v>
      </c>
      <c r="Q16" s="49">
        <v>18</v>
      </c>
      <c r="R16" s="49">
        <v>15</v>
      </c>
      <c r="S16" s="49">
        <v>18</v>
      </c>
      <c r="T16" s="49">
        <v>10.5</v>
      </c>
      <c r="U16" s="51">
        <v>27</v>
      </c>
      <c r="V16" s="53">
        <v>15</v>
      </c>
    </row>
    <row r="17" spans="2:27" ht="14.25" thickBot="1">
      <c r="B17" s="5"/>
      <c r="C17" s="5"/>
      <c r="D17" s="5" t="s">
        <v>15</v>
      </c>
      <c r="E17" s="5"/>
      <c r="F17" s="5"/>
      <c r="G17" s="5"/>
      <c r="H17" s="4"/>
      <c r="I17" s="5"/>
      <c r="J17" s="5"/>
      <c r="P17" s="41" t="s">
        <v>21</v>
      </c>
      <c r="Q17" s="41">
        <v>24</v>
      </c>
      <c r="R17" s="41">
        <v>20</v>
      </c>
      <c r="S17" s="41">
        <v>24</v>
      </c>
      <c r="T17" s="41">
        <v>14</v>
      </c>
      <c r="U17" s="47">
        <v>36</v>
      </c>
      <c r="V17" s="54">
        <v>20</v>
      </c>
    </row>
    <row r="18" spans="2:27">
      <c r="B18" s="5"/>
      <c r="C18" s="5"/>
      <c r="D18" s="5" t="s">
        <v>16</v>
      </c>
      <c r="E18" s="5"/>
      <c r="F18" s="5"/>
      <c r="G18" s="5"/>
      <c r="H18" s="120" t="s">
        <v>38</v>
      </c>
      <c r="I18" s="121" t="s">
        <v>17</v>
      </c>
      <c r="J18" s="121"/>
      <c r="K18" s="121"/>
      <c r="P18" s="37"/>
      <c r="Q18" s="42"/>
      <c r="R18" s="42"/>
      <c r="S18" s="43"/>
      <c r="T18" s="43"/>
    </row>
    <row r="19" spans="2:27" ht="14.25" thickBot="1">
      <c r="B19" s="5"/>
      <c r="C19" s="5"/>
      <c r="D19" s="5" t="s">
        <v>18</v>
      </c>
      <c r="E19" s="5"/>
      <c r="F19" s="5"/>
      <c r="G19" s="5"/>
      <c r="H19" s="120"/>
      <c r="I19" s="121"/>
      <c r="J19" s="121"/>
      <c r="K19" s="121"/>
      <c r="R19" s="132" t="s">
        <v>22</v>
      </c>
      <c r="S19" s="132"/>
    </row>
    <row r="20" spans="2:27" ht="15">
      <c r="B20" s="5"/>
      <c r="C20" s="5"/>
      <c r="D20" s="6" t="s">
        <v>41</v>
      </c>
      <c r="E20" s="5"/>
      <c r="F20" s="5"/>
      <c r="G20" s="5"/>
      <c r="H20" s="4"/>
      <c r="I20" s="5"/>
      <c r="J20" s="5"/>
      <c r="R20" s="44"/>
      <c r="S20" s="35"/>
      <c r="V20" s="55" t="s">
        <v>57</v>
      </c>
      <c r="W20" s="56"/>
      <c r="X20" s="56"/>
      <c r="Y20" s="56"/>
      <c r="Z20" s="56"/>
      <c r="AA20" s="57"/>
    </row>
    <row r="21" spans="2:27">
      <c r="B21" s="5"/>
      <c r="C21" s="5"/>
      <c r="D21" s="5"/>
      <c r="E21" s="5"/>
      <c r="F21" s="5"/>
      <c r="G21" s="5"/>
      <c r="H21" s="4"/>
      <c r="I21" s="5"/>
      <c r="J21" s="5"/>
      <c r="Q21" s="25" t="s">
        <v>24</v>
      </c>
      <c r="R21" s="123" t="s">
        <v>53</v>
      </c>
      <c r="S21" s="124"/>
      <c r="T21" s="25" t="s">
        <v>23</v>
      </c>
      <c r="V21" s="58" t="s">
        <v>66</v>
      </c>
      <c r="W21" s="37"/>
      <c r="X21" s="37"/>
      <c r="Y21" s="37"/>
      <c r="Z21" s="37"/>
      <c r="AA21" s="59"/>
    </row>
    <row r="22" spans="2:27" ht="14.25" thickBot="1">
      <c r="B22" s="5"/>
      <c r="C22" s="5"/>
      <c r="D22" s="5"/>
      <c r="E22" s="5"/>
      <c r="F22" s="5"/>
      <c r="G22" s="5"/>
      <c r="H22" s="5"/>
      <c r="I22" s="5"/>
      <c r="J22" s="5"/>
      <c r="Q22" s="45" t="s">
        <v>40</v>
      </c>
      <c r="T22" s="46" t="s">
        <v>40</v>
      </c>
      <c r="V22" s="60" t="s">
        <v>67</v>
      </c>
      <c r="W22" s="61"/>
      <c r="X22" s="61"/>
      <c r="Y22" s="61"/>
      <c r="Z22" s="61"/>
      <c r="AA22" s="62"/>
    </row>
    <row r="23" spans="2:27">
      <c r="R23" s="125" t="s">
        <v>62</v>
      </c>
      <c r="S23" s="126"/>
    </row>
    <row r="24" spans="2:27">
      <c r="R24" s="127"/>
      <c r="S24" s="126"/>
      <c r="V24" s="44" t="s">
        <v>58</v>
      </c>
      <c r="W24" s="34"/>
      <c r="X24" s="34"/>
      <c r="Y24" s="34"/>
      <c r="Z24" s="35"/>
    </row>
    <row r="25" spans="2:27">
      <c r="R25" s="38"/>
      <c r="S25" s="40"/>
      <c r="V25" s="38" t="s">
        <v>52</v>
      </c>
      <c r="W25" s="39"/>
      <c r="X25" s="39"/>
      <c r="Y25" s="39"/>
      <c r="Z25" s="40"/>
    </row>
    <row r="26" spans="2:27">
      <c r="R26" s="122" t="s">
        <v>25</v>
      </c>
      <c r="S26" s="122"/>
    </row>
  </sheetData>
  <mergeCells count="9">
    <mergeCell ref="U12:V12"/>
    <mergeCell ref="U11:V11"/>
    <mergeCell ref="U13:V13"/>
    <mergeCell ref="R19:S19"/>
    <mergeCell ref="H18:H19"/>
    <mergeCell ref="I18:K19"/>
    <mergeCell ref="R26:S26"/>
    <mergeCell ref="R21:S21"/>
    <mergeCell ref="R23:S24"/>
  </mergeCells>
  <phoneticPr fontId="3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予算事業一覧</vt:lpstr>
      <vt:lpstr>カメラ</vt:lpstr>
      <vt:lpstr>予算事業一覧!Print_Area</vt:lpstr>
      <vt:lpstr>予算事業一覧!Print_Titles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2021-01-19T09:12:31Z</dcterms:created>
  <dcterms:modified xsi:type="dcterms:W3CDTF">2023-02-14T04:24:12Z</dcterms:modified>
</cp:coreProperties>
</file>