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A454C62F-1C21-454C-9C63-3646FB73E8B1}" xr6:coauthVersionLast="47" xr6:coauthVersionMax="47" xr10:uidLastSave="{00000000-0000-0000-0000-000000000000}"/>
  <bookViews>
    <workbookView xWindow="-108" yWindow="-108" windowWidth="23256" windowHeight="127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委託料支出一覧!$A$4:$F$48</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委託料支出一覧!$A$1:$F$49</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委託料支出一覧!$A$4:$F$37</definedName>
    <definedName name="Z_01861984_F6CF_4772_AA0A_2B6157221AC2_.wvu.FilterData" localSheetId="0" hidden="1">委託料支出一覧!$A$4:$F$37</definedName>
    <definedName name="Z_05D8E8D0_8AEC_4296_897D_974A15178679_.wvu.FilterData" localSheetId="0" hidden="1">委託料支出一覧!$A$4:$F$37</definedName>
    <definedName name="Z_125D2721_B6FD_4173_B763_82747310422D_.wvu.FilterData" localSheetId="0" hidden="1">委託料支出一覧!$A$4:$F$37</definedName>
    <definedName name="Z_1734C9BF_4633_42E5_A258_E83D5FC85BDD_.wvu.FilterData" localSheetId="0" hidden="1">委託料支出一覧!$A$4:$F$37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委託料支出一覧!$A$4:$F$37</definedName>
    <definedName name="Z_20B03370_A9A7_47AC_A0DB_85C2011EA70A_.wvu.FilterData" localSheetId="0" hidden="1">委託料支出一覧!$A$4:$F$37</definedName>
    <definedName name="Z_21FC65F8_9914_4585_90AF_A00EE3463597_.wvu.FilterData" localSheetId="0" hidden="1">委託料支出一覧!$A$4:$F$37</definedName>
    <definedName name="Z_261563C4_10C5_41C2_AA69_0888E524912C_.wvu.FilterData" localSheetId="0" hidden="1">委託料支出一覧!$A$4:$F$37</definedName>
    <definedName name="Z_26F4FA0C_26D1_4602_B44C_88A47227D214_.wvu.FilterData" localSheetId="0" hidden="1">委託料支出一覧!$A$4:$F$37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委託料支出一覧!$A$4:$F$37</definedName>
    <definedName name="Z_2EE00EDD_A664_4A32_9029_1A8662176B52_.wvu.FilterData" localSheetId="0" hidden="1">委託料支出一覧!$A$4:$F$37</definedName>
    <definedName name="Z_323C7CA6_5B75_4FC7_8BF5_6960759E522F_.wvu.FilterData" localSheetId="0" hidden="1">委託料支出一覧!$A$4:$F$37</definedName>
    <definedName name="Z_32E8BB21_264F_4FA1_ACD6_2B2A4CC6599F_.wvu.FilterData" localSheetId="0" hidden="1">委託料支出一覧!$A$4:$F$37</definedName>
    <definedName name="Z_366193B7_515F_4E8E_B6B3_3C10204FFEB4_.wvu.FilterData" localSheetId="0" hidden="1">委託料支出一覧!$A$4:$F$37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委託料支出一覧!$A$4:$F$37</definedName>
    <definedName name="Z_3F902C3D_246B_4DFD_BED0_7FBC950FBA84_.wvu.FilterData" localSheetId="0" hidden="1">委託料支出一覧!$A$4:$F$37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委託料支出一覧!$A$4:$F$37</definedName>
    <definedName name="Z_45EA684E_0DBC_42CF_9801_5ACCADE6B1C5_.wvu.FilterData" localSheetId="0" hidden="1">委託料支出一覧!$A$4:$F$37</definedName>
    <definedName name="Z_475A1739_6786_4CD7_B022_F4CCFD570429_.wvu.FilterData" localSheetId="0" hidden="1">委託料支出一覧!$A$4:$F$37</definedName>
    <definedName name="Z_4AFA3E2C_4405_4B44_A9E8_DB64B4860EB1_.wvu.FilterData" localSheetId="0" hidden="1">委託料支出一覧!$A$4:$F$37</definedName>
    <definedName name="Z_4C8949B6_9C26_492B_959F_0779BC4BBEAA_.wvu.FilterData" localSheetId="0" hidden="1">委託料支出一覧!$A$4:$F$37</definedName>
    <definedName name="Z_4CF4D751_28E3_4B4C_BAA9_58C0269BAAF6_.wvu.FilterData" localSheetId="0" hidden="1">委託料支出一覧!$A$4:$F$37</definedName>
    <definedName name="Z_5128EF7F_156A_4EB1_9EA1_B4C8844A7633_.wvu.FilterData" localSheetId="0" hidden="1">委託料支出一覧!$A$4:$F$37</definedName>
    <definedName name="Z_5550DBBC_4815_4DAB_937F_7C62DA5F1144_.wvu.FilterData" localSheetId="0" hidden="1">委託料支出一覧!$A$4:$F$37</definedName>
    <definedName name="Z_56E27382_3FA3_4BA1_90FC_C27ACB491421_.wvu.FilterData" localSheetId="0" hidden="1">委託料支出一覧!$A$4:$F$37</definedName>
    <definedName name="Z_619A491E_ABD2_46A4_968E_A89999FA1DFD_.wvu.FilterData" localSheetId="0" hidden="1">委託料支出一覧!$A$4:$F$37</definedName>
    <definedName name="Z_6493F7BA_CCC8_44B0_AD30_AFA1A2BD0947_.wvu.FilterData" localSheetId="0" hidden="1">委託料支出一覧!$A$4:$F$37</definedName>
    <definedName name="Z_6926EB01_B5C3_4972_A68F_E30052702C5C_.wvu.FilterData" localSheetId="0" hidden="1">委託料支出一覧!$A$4:$F$37</definedName>
    <definedName name="Z_6A911F75_FCD5_4F5C_9F77_401D41C7CA2F_.wvu.FilterData" localSheetId="0" hidden="1">委託料支出一覧!$A$4:$F$37</definedName>
    <definedName name="Z_774CE9F3_B276_4E89_8142_59042DE66CD1_.wvu.FilterData" localSheetId="0" hidden="1">委託料支出一覧!$A$4:$F$37</definedName>
    <definedName name="Z_7A9DD16E_F903_4863_B829_4796CE894ED0_.wvu.FilterData" localSheetId="0" hidden="1">委託料支出一覧!$A$4:$F$37</definedName>
    <definedName name="Z_8E098FB6_79F5_4218_8CFD_D5C4145EF04C_.wvu.FilterData" localSheetId="0" hidden="1">委託料支出一覧!$A$4:$F$37</definedName>
    <definedName name="Z_958DC23D_65D9_45EB_BCE2_23C1F33BF0E3_.wvu.FilterData" localSheetId="0" hidden="1">委託料支出一覧!$A$4:$F$37</definedName>
    <definedName name="Z_973EE690_0B31_4D59_B7AB_FA497BA3F53C_.wvu.FilterData" localSheetId="0" hidden="1">委託料支出一覧!$A$4:$F$37</definedName>
    <definedName name="Z_977235F8_48D3_4499_A0D1_031044790F81_.wvu.FilterData" localSheetId="0" hidden="1">委託料支出一覧!$A$4:$F$37</definedName>
    <definedName name="Z_99685710_72AE_4B5D_8870_53975EB781F5_.wvu.FilterData" localSheetId="0" hidden="1">委託料支出一覧!$A$4:$F$37</definedName>
    <definedName name="Z_9DBC28CF_F252_4212_B07E_05ADE2A691D3_.wvu.FilterData" localSheetId="0" hidden="1">委託料支出一覧!$A$4:$F$37</definedName>
    <definedName name="Z_A11322EF_73F6_40DE_B0AC_6E42B3D76055_.wvu.FilterData" localSheetId="0" hidden="1">委託料支出一覧!$A$4:$F$37</definedName>
    <definedName name="Z_A11E4C00_0394_4CE6_B73E_221C7BA742F6_.wvu.FilterData" localSheetId="0" hidden="1">委託料支出一覧!$A$4:$F$37</definedName>
    <definedName name="Z_A1F478E3_F435_447F_B2CC_6E9C174DA928_.wvu.FilterData" localSheetId="0" hidden="1">委託料支出一覧!$A$4:$F$37</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委託料支出一覧!$A$4:$F$37</definedName>
    <definedName name="Z_AAB712E3_C5D9_4902_A117_C12BE7FDD63D_.wvu.FilterData" localSheetId="0" hidden="1">委託料支出一覧!$A$4:$F$37</definedName>
    <definedName name="Z_AC924E32_4F5F_41AD_8889_A0469107E927_.wvu.FilterData" localSheetId="0" hidden="1">委託料支出一覧!$A$4:$F$37</definedName>
    <definedName name="Z_AD51D3A2_A23B_4D02_92C2_113F69CB176E_.wvu.FilterData" localSheetId="0" hidden="1">委託料支出一覧!$A$4:$F$37</definedName>
    <definedName name="Z_AFEB9B81_C902_4151_A96F_74FCF405D0C7_.wvu.FilterData" localSheetId="0" hidden="1">委託料支出一覧!$A$4:$F$37</definedName>
    <definedName name="Z_B47A04AA_FBBF_4ADA_AD65_5912F0410B3F_.wvu.FilterData" localSheetId="0" hidden="1">委託料支出一覧!$A$4:$F$37</definedName>
    <definedName name="Z_B503762D_2683_4889_91D1_277AA3465232_.wvu.FilterData" localSheetId="0" hidden="1">委託料支出一覧!$A$4:$F$37</definedName>
    <definedName name="Z_B63AB35D_2734_41D8_AD39_37CEDCB6A450_.wvu.FilterData" localSheetId="0" hidden="1">委託料支出一覧!$A$4:$F$37</definedName>
    <definedName name="Z_B7AD6FA8_2E6F_467A_8B52_8DFFF6709E3D_.wvu.FilterData" localSheetId="0" hidden="1">委託料支出一覧!$A$4:$F$37</definedName>
    <definedName name="Z_B840A286_FFCA_40A6_95BA_A4DE2CB336D2_.wvu.FilterData" localSheetId="0" hidden="1">委託料支出一覧!$A$4:$F$37</definedName>
    <definedName name="Z_B8C86F7B_41C1_488F_9456_72016DBEF174_.wvu.FilterData" localSheetId="0" hidden="1">委託料支出一覧!$A$4:$F$37</definedName>
    <definedName name="Z_C4E29B43_824C_4688_8110_836DEB9AB50D_.wvu.FilterData" localSheetId="0" hidden="1">委託料支出一覧!$A$4:$F$37</definedName>
    <definedName name="Z_CA06432B_2E2B_4D66_ADB9_5BD4D2910E24_.wvu.FilterData" localSheetId="0" hidden="1">委託料支出一覧!$A$4:$F$37</definedName>
    <definedName name="Z_CC1D9902_3864_460A_ABFA_C7483E29000C_.wvu.FilterData" localSheetId="0" hidden="1">委託料支出一覧!$A$4:$F$37</definedName>
    <definedName name="Z_CE11686E_76FD_46AE_AE20_58B11C27BBEB_.wvu.FilterData" localSheetId="0" hidden="1">委託料支出一覧!$A$4:$F$37</definedName>
    <definedName name="Z_D7FA1AA0_8E2E_4FB7_B53D_398A08064C34_.wvu.FilterData" localSheetId="0" hidden="1">委託料支出一覧!$A$4:$F$37</definedName>
    <definedName name="Z_E224131C_929E_4511_9B55_908B141309EC_.wvu.FilterData" localSheetId="0" hidden="1">委託料支出一覧!$A$4:$F$37</definedName>
    <definedName name="Z_E6B538EC_DDB6_4621_851B_30EF958B4889_.wvu.FilterData" localSheetId="0" hidden="1">委託料支出一覧!$A$4:$F$37</definedName>
    <definedName name="Z_F0A27403_2F2C_40D5_BAA4_1D46F6DD15EA_.wvu.FilterData" localSheetId="0" hidden="1">委託料支出一覧!$A$4:$F$37</definedName>
    <definedName name="Z_F9D5DC69_95A6_492F_BDFA_A86E1A732B18_.wvu.FilterData" localSheetId="0" hidden="1">委託料支出一覧!$A$4:$F$37</definedName>
    <definedName name="Z_FBE09FA5_238F_4F70_A3CA_8368A90182C9_.wvu.FilterData" localSheetId="0" hidden="1">委託料支出一覧!$A$4:$F$37</definedName>
    <definedName name="Z_FC3119B4_86F6_4319_BA10_90B20A8DC217_.wvu.FilterData" localSheetId="0" hidden="1">委託料支出一覧!$A$4:$F$37</definedName>
    <definedName name="Z_FCB39946_212B_44BC_A514_8AE1A1DE07F6_.wvu.FilterData" localSheetId="0" hidden="1">委託料支出一覧!$A$4:$F$37</definedName>
    <definedName name="Z_FE42E0E1_E5DC_4DA7_AF41_E80BEF31D5E6_.wvu.FilterData" localSheetId="0" hidden="1">委託料支出一覧!$A$4:$F$37</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3" l="1"/>
  <c r="D46" i="3" l="1"/>
  <c r="D45" i="3"/>
  <c r="D44" i="3"/>
  <c r="D43" i="3"/>
  <c r="D42" i="3"/>
  <c r="D41" i="3"/>
  <c r="D40" i="3" l="1"/>
  <c r="D48" i="3" s="1"/>
  <c r="D47" i="3" s="1"/>
</calcChain>
</file>

<file path=xl/sharedStrings.xml><?xml version="1.0" encoding="utf-8"?>
<sst xmlns="http://schemas.openxmlformats.org/spreadsheetml/2006/main" count="166" uniqueCount="90">
  <si>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</si>
  <si>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</si>
  <si>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</si>
  <si>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</si>
  <si>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</si>
  <si>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</si>
  <si>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</si>
  <si>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</si>
  <si>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</si>
  <si>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</si>
  <si>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</si>
  <si>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</si>
  <si>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</si>
  <si>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</si>
  <si>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</si>
  <si>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</si>
  <si>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</si>
  <si>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</si>
  <si>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</si>
  <si>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</si>
  <si>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</si>
  <si>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</si>
  <si>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</si>
  <si>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</si>
  <si>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</si>
  <si>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</si>
  <si>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政策企画室</t>
    <rPh sb="0" eb="5">
      <t>セイサクキカクシツ</t>
    </rPh>
    <phoneticPr fontId="6"/>
  </si>
  <si>
    <t>一般会計</t>
    <rPh sb="0" eb="2">
      <t>イッパン</t>
    </rPh>
    <rPh sb="2" eb="4">
      <t>カイケイ</t>
    </rPh>
    <phoneticPr fontId="6"/>
  </si>
  <si>
    <t>国内ロジスティクス（株）</t>
    <phoneticPr fontId="6"/>
  </si>
  <si>
    <t>（株）総合計画機構</t>
    <phoneticPr fontId="6"/>
  </si>
  <si>
    <t>（株）エフレジ</t>
    <phoneticPr fontId="6"/>
  </si>
  <si>
    <t>（株）帝国データバンクビジネスサービス</t>
    <phoneticPr fontId="6"/>
  </si>
  <si>
    <t>シフトプラス（株）</t>
    <phoneticPr fontId="6"/>
  </si>
  <si>
    <t>ふるさと寄附金ポータルサイトの利用契約</t>
    <phoneticPr fontId="6"/>
  </si>
  <si>
    <t>令和６年度市政に関するインターネットアンケート調査（政策企画室）業務委託</t>
    <phoneticPr fontId="6"/>
  </si>
  <si>
    <t>（株）アイモバイル</t>
    <phoneticPr fontId="6"/>
  </si>
  <si>
    <t>（株）キャップエンターテインメント</t>
    <phoneticPr fontId="6"/>
  </si>
  <si>
    <t>（一社）Ｍｅ２　支援センターｉｓｈ</t>
    <phoneticPr fontId="6"/>
  </si>
  <si>
    <t>（株）ＣＡＬＩＣＯ　ＤＥＳＩＧＮ</t>
    <phoneticPr fontId="6"/>
  </si>
  <si>
    <t>令和６年度広報研修事業業務委託</t>
    <phoneticPr fontId="6"/>
  </si>
  <si>
    <t>令和６年度大阪市広報研修実施に伴う大阪市ホームページ運用管理システム（CMS）操作環境構築等業務委託</t>
    <phoneticPr fontId="6"/>
  </si>
  <si>
    <t>キステム（株）</t>
    <phoneticPr fontId="6"/>
  </si>
  <si>
    <t>阪急阪神マーケティングソリューションズ（株）</t>
    <phoneticPr fontId="6"/>
  </si>
  <si>
    <t>令和６年度戦略的な情報発信事業にかかる業務委託</t>
    <phoneticPr fontId="6"/>
  </si>
  <si>
    <t>令和６年度広報紙（全市情報部分）企画編集業務委託</t>
    <phoneticPr fontId="6"/>
  </si>
  <si>
    <t>（株）トライアウト</t>
    <phoneticPr fontId="6"/>
  </si>
  <si>
    <t>令和６年度広報紙（全市情報部分）点字版製作業務委託（概算契約）</t>
    <phoneticPr fontId="6"/>
  </si>
  <si>
    <t>令和６年度大阪市ホームページウェブアクセシビリティ対応支援業務委託</t>
    <phoneticPr fontId="6"/>
  </si>
  <si>
    <t>令和６年度大阪市外国語版ホームページ等翻訳業務委託</t>
    <phoneticPr fontId="6"/>
  </si>
  <si>
    <t>令和６年度大阪市外国語版ホームページ等作成・更新業務委託（概算契約）</t>
    <phoneticPr fontId="6"/>
  </si>
  <si>
    <t>令和６年度大阪市ＬＩＮＥ公式アカウント拡張機能提供業務委託</t>
    <phoneticPr fontId="6"/>
  </si>
  <si>
    <t>アライド・ブレインズ（株）</t>
    <phoneticPr fontId="6"/>
  </si>
  <si>
    <t>（株）翻訳センター</t>
    <phoneticPr fontId="6"/>
  </si>
  <si>
    <t>（株）ルピナスクリエーション</t>
    <phoneticPr fontId="6"/>
  </si>
  <si>
    <t>トランス・コスモス（株）</t>
    <phoneticPr fontId="6"/>
  </si>
  <si>
    <t>（株）ＰＴＰ</t>
    <phoneticPr fontId="6"/>
  </si>
  <si>
    <t>ソーシャルワイヤー（株）</t>
    <phoneticPr fontId="6"/>
  </si>
  <si>
    <t>ＪＣＣ（株）</t>
    <phoneticPr fontId="6"/>
  </si>
  <si>
    <t>（株）エヌ・ティ・ティマーケティングアクト</t>
    <phoneticPr fontId="6"/>
  </si>
  <si>
    <t>大阪市総合コールセンター運営業務委託</t>
    <phoneticPr fontId="6"/>
  </si>
  <si>
    <t>（株）ＮТТマーケティングアクトＰｒоＣＸ</t>
    <phoneticPr fontId="6"/>
  </si>
  <si>
    <t>（株）リメイン</t>
    <phoneticPr fontId="6"/>
  </si>
  <si>
    <t>大和建物サービス（株）</t>
    <phoneticPr fontId="6"/>
  </si>
  <si>
    <t>（株）ワイイーシーソリューションズ</t>
    <phoneticPr fontId="6"/>
  </si>
  <si>
    <t>市民の声データベースシステムサービス提供業務委託</t>
    <phoneticPr fontId="6"/>
  </si>
  <si>
    <t>令和６年度広聴機能強化研修（市民の声から始まる施策反映）業務委託</t>
    <phoneticPr fontId="6"/>
  </si>
  <si>
    <t>（株）日本マネジメント協会</t>
    <phoneticPr fontId="6"/>
  </si>
  <si>
    <t>大阪市東京事務所職員公舎清掃業務委託（概算契約）</t>
    <phoneticPr fontId="6"/>
  </si>
  <si>
    <t>（株）トーカンオリエンス</t>
    <phoneticPr fontId="6"/>
  </si>
  <si>
    <t>特随</t>
  </si>
  <si>
    <t>令和６年度駅構内設置の掲示板（22駅・10枚掲出用）へのポスター掲出・チラシ設置業務委託</t>
    <phoneticPr fontId="6"/>
  </si>
  <si>
    <t>令和６年度大阪市ホームページリニューアル要件定義等支援業務委託</t>
    <phoneticPr fontId="6"/>
  </si>
  <si>
    <t>PwCコンサルティング（同）</t>
    <rPh sb="12" eb="13">
      <t>オナ</t>
    </rPh>
    <phoneticPr fontId="6"/>
  </si>
  <si>
    <t>令和６年度大阪市人口ビジョン改訂支援及び政策課題の解決に向けた基礎調査業務について</t>
    <phoneticPr fontId="6"/>
  </si>
  <si>
    <t>ふるさと寄附金インターネットクレジット等収納システム業務委託長期継続（概算契約）</t>
    <phoneticPr fontId="6"/>
  </si>
  <si>
    <t>大阪市ふるさと寄附金管理等業務委託長期継続（概算契約）</t>
    <phoneticPr fontId="6"/>
  </si>
  <si>
    <t>○</t>
    <phoneticPr fontId="6"/>
  </si>
  <si>
    <t>〇</t>
    <phoneticPr fontId="6"/>
  </si>
  <si>
    <t>令和６年度・７年度大阪・関西万博における賓客受け入れ等業務</t>
  </si>
  <si>
    <t>（株）JTBGMT（株）JTBコミュニケーションデザイン共同事業体</t>
    <rPh sb="0" eb="3">
      <t>カブ</t>
    </rPh>
    <rPh sb="9" eb="12">
      <t>カブ</t>
    </rPh>
    <phoneticPr fontId="6"/>
  </si>
  <si>
    <t>（株）クリーンクニナカ</t>
    <rPh sb="0" eb="3">
      <t>カブ</t>
    </rPh>
    <phoneticPr fontId="6"/>
  </si>
  <si>
    <t>（特非）　街かど福祉　ｉワークひまわり</t>
    <rPh sb="1" eb="2">
      <t>トク</t>
    </rPh>
    <rPh sb="2" eb="3">
      <t>ヒ</t>
    </rPh>
    <phoneticPr fontId="6"/>
  </si>
  <si>
    <t>特別職車運行管理業務委託長期継続（概算契約）</t>
    <phoneticPr fontId="6"/>
  </si>
  <si>
    <t>令和６年度大阪市役所本庁舎産業廃棄物収集運搬及び処分業務委託（概算契約）</t>
    <phoneticPr fontId="35"/>
  </si>
  <si>
    <t>令和６年度市政広報用映像コンテンツ作成等業務委託</t>
    <phoneticPr fontId="6"/>
  </si>
  <si>
    <t>令和６年度駅構内設置の掲示板（103駅・1枚掲出用）へのポスター掲出業務委託</t>
    <phoneticPr fontId="6"/>
  </si>
  <si>
    <t>地上デジタル放送の番組録画及び詳細データ提供等業務委託長期継続</t>
    <phoneticPr fontId="6"/>
  </si>
  <si>
    <t>新聞記事クリッピング業務委託長期継続</t>
    <phoneticPr fontId="6"/>
  </si>
  <si>
    <t>大阪市役所受付案内業務委託長期継続</t>
    <phoneticPr fontId="6"/>
  </si>
  <si>
    <t>（社福）日本ライトハウス</t>
    <rPh sb="1" eb="2">
      <t>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</si>
</sst>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8">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6"/>
      <name val="ＭＳ Ｐゴシック"/>
      <family val="2"/>
      <charset val="128"/>
      <scheme val="minor"/>
    </font>
    <font>
      <sz val="11"/>
      <color theme="1"/>
      <name val="FC平成明朝体"/>
      <family val="1"/>
      <charset val="128"/>
    </font>
    <font>
      <sz val="14"/>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3" fillId="0" borderId="0" applyFill="0" applyBorder="0" applyAlignment="0"/>
    <xf numFmtId="38" fontId="9" fillId="0" borderId="0" applyFont="0" applyFill="0" applyBorder="0" applyAlignment="0" applyProtection="0"/>
    <xf numFmtId="40" fontId="9" fillId="0" borderId="0" applyFont="0" applyFill="0" applyBorder="0" applyAlignment="0" applyProtection="0"/>
    <xf numFmtId="180" fontId="9" fillId="0" borderId="0" applyFont="0" applyFill="0" applyBorder="0" applyAlignment="0" applyProtection="0"/>
    <xf numFmtId="181" fontId="9" fillId="0" borderId="0" applyFont="0" applyFill="0" applyBorder="0" applyAlignment="0" applyProtection="0"/>
    <xf numFmtId="38" fontId="11" fillId="2" borderId="0" applyNumberFormat="0" applyBorder="0" applyAlignment="0" applyProtection="0"/>
    <xf numFmtId="0" fontId="12" fillId="0" borderId="10" applyNumberFormat="0" applyAlignment="0" applyProtection="0">
      <alignment horizontal="left" vertical="center"/>
    </xf>
    <xf numFmtId="0" fontId="12" fillId="0" borderId="8">
      <alignment horizontal="left" vertical="center"/>
    </xf>
    <xf numFmtId="10" fontId="11" fillId="3" borderId="3" applyNumberFormat="0" applyBorder="0" applyAlignment="0" applyProtection="0"/>
    <xf numFmtId="182" fontId="14" fillId="0" borderId="0"/>
    <xf numFmtId="0" fontId="15" fillId="0" borderId="0"/>
    <xf numFmtId="10" fontId="15" fillId="0" borderId="0" applyFont="0" applyFill="0" applyBorder="0" applyAlignment="0" applyProtection="0"/>
    <xf numFmtId="183" fontId="16"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6" fillId="0" borderId="0" applyFill="0" applyBorder="0"/>
    <xf numFmtId="183" fontId="16" fillId="0" borderId="0" applyFill="0" applyBorder="0"/>
    <xf numFmtId="185" fontId="16" fillId="0" borderId="0" applyBorder="0">
      <alignment horizontal="left"/>
    </xf>
    <xf numFmtId="49" fontId="16" fillId="4" borderId="11">
      <alignment horizontal="center"/>
    </xf>
    <xf numFmtId="177" fontId="16" fillId="4" borderId="11">
      <alignment horizontal="right"/>
    </xf>
    <xf numFmtId="14" fontId="16" fillId="4" borderId="0" applyBorder="0">
      <alignment horizontal="center"/>
    </xf>
    <xf numFmtId="49" fontId="16" fillId="0" borderId="11"/>
    <xf numFmtId="14" fontId="16" fillId="0" borderId="6" applyBorder="0">
      <alignment horizontal="left"/>
    </xf>
    <xf numFmtId="14" fontId="16" fillId="0" borderId="0" applyFill="0" applyBorder="0"/>
    <xf numFmtId="0" fontId="7" fillId="0" borderId="0"/>
    <xf numFmtId="0" fontId="7" fillId="0" borderId="0"/>
    <xf numFmtId="49" fontId="16" fillId="0" borderId="0"/>
    <xf numFmtId="0" fontId="8" fillId="0" borderId="0"/>
    <xf numFmtId="0" fontId="7" fillId="0" borderId="0"/>
    <xf numFmtId="0" fontId="7" fillId="0" borderId="0"/>
    <xf numFmtId="38" fontId="4" fillId="0" borderId="0" applyFont="0" applyFill="0" applyBorder="0" applyAlignment="0" applyProtection="0"/>
    <xf numFmtId="0" fontId="7" fillId="0" borderId="0"/>
    <xf numFmtId="0" fontId="1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22" borderId="0" applyNumberFormat="0" applyBorder="0" applyAlignment="0" applyProtection="0">
      <alignment vertical="center"/>
    </xf>
    <xf numFmtId="0" fontId="24" fillId="0" borderId="0" applyNumberFormat="0" applyFill="0" applyBorder="0" applyAlignment="0" applyProtection="0">
      <alignment vertical="center"/>
    </xf>
    <xf numFmtId="0" fontId="25" fillId="23" borderId="12" applyNumberFormat="0" applyAlignment="0" applyProtection="0">
      <alignment vertical="center"/>
    </xf>
    <xf numFmtId="0" fontId="20" fillId="24" borderId="0" applyNumberFormat="0" applyBorder="0" applyAlignment="0" applyProtection="0">
      <alignment vertical="center"/>
    </xf>
    <xf numFmtId="0" fontId="7" fillId="25" borderId="13" applyNumberFormat="0" applyFont="0" applyAlignment="0" applyProtection="0">
      <alignment vertical="center"/>
    </xf>
    <xf numFmtId="0" fontId="26" fillId="0" borderId="14" applyNumberFormat="0" applyFill="0" applyAlignment="0" applyProtection="0">
      <alignment vertical="center"/>
    </xf>
    <xf numFmtId="0" fontId="18" fillId="6" borderId="0" applyNumberFormat="0" applyBorder="0" applyAlignment="0" applyProtection="0">
      <alignment vertical="center"/>
    </xf>
    <xf numFmtId="0" fontId="27" fillId="26" borderId="15" applyNumberFormat="0" applyAlignment="0" applyProtection="0">
      <alignment vertical="center"/>
    </xf>
    <xf numFmtId="0" fontId="28" fillId="0" borderId="0" applyNumberFormat="0" applyFill="0" applyBorder="0" applyAlignment="0" applyProtection="0">
      <alignment vertical="center"/>
    </xf>
    <xf numFmtId="0" fontId="22" fillId="0" borderId="16" applyNumberFormat="0" applyFill="0" applyAlignment="0" applyProtection="0">
      <alignment vertical="center"/>
    </xf>
    <xf numFmtId="0" fontId="21"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23" fillId="26" borderId="20" applyNumberFormat="0" applyAlignment="0" applyProtection="0">
      <alignment vertical="center"/>
    </xf>
    <xf numFmtId="0" fontId="19" fillId="0" borderId="0" applyNumberFormat="0" applyFill="0" applyBorder="0" applyAlignment="0" applyProtection="0">
      <alignment vertical="center"/>
    </xf>
    <xf numFmtId="0" fontId="31" fillId="10" borderId="15" applyNumberFormat="0" applyAlignment="0" applyProtection="0">
      <alignment vertical="center"/>
    </xf>
    <xf numFmtId="0" fontId="32" fillId="7" borderId="0" applyNumberFormat="0" applyBorder="0" applyAlignment="0" applyProtection="0">
      <alignment vertical="center"/>
    </xf>
  </cellStyleXfs>
  <cellXfs count="56">
    <xf numFmtId="0" fontId="0" fillId="0" borderId="0" xfId="0"/>
    <xf numFmtId="0" fontId="33" fillId="0" borderId="21" xfId="0" applyFont="1" applyBorder="1" applyAlignment="1">
      <alignment horizontal="distributed" vertical="center" wrapText="1" justifyLastLine="1"/>
    </xf>
    <xf numFmtId="0" fontId="33" fillId="0" borderId="21" xfId="0" applyFont="1" applyBorder="1" applyAlignment="1">
      <alignment horizontal="left" vertical="center" wrapText="1"/>
    </xf>
    <xf numFmtId="0" fontId="33" fillId="0" borderId="21" xfId="0" applyFont="1" applyBorder="1" applyAlignment="1">
      <alignment horizontal="left" wrapText="1"/>
    </xf>
    <xf numFmtId="186" fontId="33" fillId="0" borderId="21" xfId="0" applyNumberFormat="1" applyFont="1" applyBorder="1" applyAlignment="1">
      <alignment vertical="center" wrapText="1"/>
    </xf>
    <xf numFmtId="0" fontId="33" fillId="0" borderId="0" xfId="0" applyFont="1" applyAlignment="1">
      <alignment horizontal="center" vertical="center" wrapText="1"/>
    </xf>
    <xf numFmtId="186" fontId="33" fillId="0" borderId="0" xfId="0" applyNumberFormat="1" applyFont="1" applyAlignment="1">
      <alignment horizontal="center" vertical="center" wrapText="1"/>
    </xf>
    <xf numFmtId="0" fontId="33" fillId="0" borderId="0" xfId="0" applyFont="1" applyAlignment="1">
      <alignment horizontal="distributed" vertical="center" wrapText="1" justifyLastLine="1"/>
    </xf>
    <xf numFmtId="0" fontId="33" fillId="0" borderId="0" xfId="0" applyFont="1" applyAlignment="1">
      <alignment horizontal="left" vertical="center" wrapText="1"/>
    </xf>
    <xf numFmtId="0" fontId="33" fillId="0" borderId="3" xfId="0" applyFont="1" applyBorder="1" applyAlignment="1">
      <alignment horizontal="left" vertical="center" shrinkToFit="1"/>
    </xf>
    <xf numFmtId="186" fontId="33" fillId="0" borderId="3" xfId="0" applyNumberFormat="1" applyFont="1" applyBorder="1" applyAlignment="1">
      <alignment vertical="center" shrinkToFit="1"/>
    </xf>
    <xf numFmtId="186" fontId="34" fillId="0" borderId="0" xfId="0" applyNumberFormat="1" applyFont="1" applyAlignment="1">
      <alignment horizontal="center" vertical="center" wrapText="1"/>
    </xf>
    <xf numFmtId="187" fontId="33" fillId="0" borderId="3" xfId="0" applyNumberFormat="1" applyFont="1" applyBorder="1" applyAlignment="1">
      <alignment vertical="center" shrinkToFit="1"/>
    </xf>
    <xf numFmtId="0" fontId="33" fillId="0" borderId="22" xfId="0" applyFont="1" applyBorder="1" applyAlignment="1">
      <alignment horizontal="center" vertical="center" wrapText="1"/>
    </xf>
    <xf numFmtId="186" fontId="33" fillId="0" borderId="0" xfId="0" applyNumberFormat="1" applyFont="1" applyAlignment="1">
      <alignment vertical="center" wrapText="1"/>
    </xf>
    <xf numFmtId="0" fontId="36" fillId="0" borderId="3" xfId="0" applyFont="1" applyFill="1" applyBorder="1" applyAlignment="1">
      <alignment vertical="center" wrapText="1"/>
    </xf>
    <xf numFmtId="176" fontId="33" fillId="0" borderId="3" xfId="1" applyNumberFormat="1" applyFont="1" applyFill="1" applyBorder="1" applyAlignment="1">
      <alignment horizontal="center" vertical="center" wrapText="1"/>
    </xf>
    <xf numFmtId="0" fontId="33" fillId="0" borderId="3" xfId="0" applyFont="1" applyFill="1" applyBorder="1" applyAlignment="1">
      <alignment vertical="center" wrapText="1"/>
    </xf>
    <xf numFmtId="38" fontId="33" fillId="0" borderId="3" xfId="1" applyFont="1" applyFill="1" applyBorder="1" applyAlignment="1">
      <alignment vertical="center"/>
    </xf>
    <xf numFmtId="0" fontId="33" fillId="0" borderId="3" xfId="0" applyFont="1" applyFill="1" applyBorder="1" applyAlignment="1">
      <alignment horizontal="center" vertical="center" wrapText="1"/>
    </xf>
    <xf numFmtId="0" fontId="36" fillId="0" borderId="3" xfId="0" applyFont="1" applyBorder="1" applyAlignment="1">
      <alignment vertical="center" wrapText="1"/>
    </xf>
    <xf numFmtId="0" fontId="33" fillId="0" borderId="0" xfId="3" applyFont="1" applyAlignment="1">
      <alignment horizontal="distributed" vertical="center" wrapText="1" justifyLastLine="1"/>
    </xf>
    <xf numFmtId="0" fontId="33" fillId="0" borderId="0" xfId="3" applyFont="1" applyAlignment="1">
      <alignment vertical="center" wrapText="1"/>
    </xf>
    <xf numFmtId="176" fontId="33" fillId="0" borderId="0" xfId="3" applyNumberFormat="1" applyFont="1" applyAlignment="1">
      <alignment vertical="center" wrapText="1"/>
    </xf>
    <xf numFmtId="178" fontId="33" fillId="0" borderId="0" xfId="3" applyNumberFormat="1" applyFont="1" applyAlignment="1">
      <alignment vertical="center" wrapText="1"/>
    </xf>
    <xf numFmtId="0" fontId="33" fillId="0" borderId="0" xfId="4" applyFont="1" applyAlignment="1">
      <alignment vertical="center"/>
    </xf>
    <xf numFmtId="0" fontId="33" fillId="0" borderId="7" xfId="3" applyFont="1" applyBorder="1" applyAlignment="1">
      <alignment horizontal="distributed" vertical="center" wrapText="1" justifyLastLine="1"/>
    </xf>
    <xf numFmtId="0" fontId="33" fillId="0" borderId="7" xfId="3" applyFont="1" applyBorder="1" applyAlignment="1">
      <alignment vertical="center" wrapText="1"/>
    </xf>
    <xf numFmtId="176" fontId="33" fillId="0" borderId="7" xfId="3" applyNumberFormat="1" applyFont="1" applyBorder="1" applyAlignment="1">
      <alignment vertical="center" wrapText="1"/>
    </xf>
    <xf numFmtId="178" fontId="33" fillId="0" borderId="7" xfId="3" applyNumberFormat="1" applyFont="1" applyBorder="1" applyAlignment="1">
      <alignment vertical="center" wrapText="1"/>
    </xf>
    <xf numFmtId="176" fontId="33" fillId="0" borderId="7" xfId="3" applyNumberFormat="1" applyFont="1" applyBorder="1" applyAlignment="1">
      <alignment horizontal="center" vertical="center"/>
    </xf>
    <xf numFmtId="176" fontId="33" fillId="0" borderId="7" xfId="3" applyNumberFormat="1" applyFont="1" applyBorder="1" applyAlignment="1">
      <alignment horizontal="right" vertical="center"/>
    </xf>
    <xf numFmtId="0" fontId="33" fillId="0" borderId="3" xfId="0" applyFont="1" applyBorder="1" applyAlignment="1">
      <alignment horizontal="distributed" vertical="center" wrapText="1" justifyLastLine="1"/>
    </xf>
    <xf numFmtId="0" fontId="33" fillId="0" borderId="3" xfId="0" applyFont="1" applyBorder="1" applyAlignment="1">
      <alignment horizontal="center" vertical="center" wrapText="1"/>
    </xf>
    <xf numFmtId="178" fontId="33" fillId="0" borderId="3" xfId="0" applyNumberFormat="1" applyFont="1" applyBorder="1" applyAlignment="1">
      <alignment horizontal="center" vertical="center" wrapText="1"/>
    </xf>
    <xf numFmtId="176" fontId="33" fillId="0" borderId="3" xfId="0" applyNumberFormat="1" applyFont="1" applyBorder="1" applyAlignment="1">
      <alignment horizontal="center" vertical="center" wrapText="1"/>
    </xf>
    <xf numFmtId="38" fontId="36" fillId="0" borderId="3" xfId="1" applyFont="1" applyBorder="1" applyAlignment="1">
      <alignment vertical="center"/>
    </xf>
    <xf numFmtId="0" fontId="33" fillId="0" borderId="0" xfId="5" applyFont="1" applyAlignment="1">
      <alignment vertical="center"/>
    </xf>
    <xf numFmtId="0" fontId="33" fillId="0" borderId="4" xfId="0" applyFont="1" applyBorder="1" applyAlignment="1">
      <alignment horizontal="center" vertical="center" wrapText="1"/>
    </xf>
    <xf numFmtId="178" fontId="33" fillId="0" borderId="3" xfId="3" applyNumberFormat="1" applyFont="1" applyBorder="1" applyAlignment="1">
      <alignment horizontal="right" vertical="center" wrapText="1"/>
    </xf>
    <xf numFmtId="178" fontId="33" fillId="0" borderId="3" xfId="0" applyNumberFormat="1" applyFont="1" applyBorder="1" applyAlignment="1">
      <alignment horizontal="center" vertical="center" wrapText="1" shrinkToFit="1"/>
    </xf>
    <xf numFmtId="0" fontId="33" fillId="0" borderId="3" xfId="3" applyFont="1" applyBorder="1" applyAlignment="1">
      <alignment horizontal="distributed" vertical="center" wrapText="1" justifyLastLine="1"/>
    </xf>
    <xf numFmtId="0" fontId="33" fillId="0" borderId="3" xfId="3" applyFont="1" applyBorder="1" applyAlignment="1">
      <alignment vertical="center" wrapText="1"/>
    </xf>
    <xf numFmtId="0" fontId="33" fillId="0" borderId="1" xfId="3" applyFont="1" applyBorder="1" applyAlignment="1">
      <alignment horizontal="center" vertical="center" wrapText="1"/>
    </xf>
    <xf numFmtId="176" fontId="33" fillId="0" borderId="1" xfId="1" applyNumberFormat="1" applyFont="1" applyFill="1" applyBorder="1" applyAlignment="1">
      <alignment horizontal="right" vertical="center" wrapText="1"/>
    </xf>
    <xf numFmtId="0" fontId="33" fillId="0" borderId="3" xfId="3" applyFont="1" applyBorder="1" applyAlignment="1">
      <alignment horizontal="center" vertical="center" wrapText="1"/>
    </xf>
    <xf numFmtId="176" fontId="33" fillId="0" borderId="3" xfId="1" applyNumberFormat="1" applyFont="1" applyFill="1" applyBorder="1" applyAlignment="1">
      <alignment horizontal="right" vertical="center" wrapText="1"/>
    </xf>
    <xf numFmtId="0" fontId="33" fillId="0" borderId="4" xfId="3" applyFont="1" applyBorder="1" applyAlignment="1">
      <alignment horizontal="center" vertical="center" wrapText="1"/>
    </xf>
    <xf numFmtId="0" fontId="36" fillId="0" borderId="9" xfId="0" applyFont="1" applyBorder="1" applyAlignment="1">
      <alignment vertical="center" wrapText="1"/>
    </xf>
    <xf numFmtId="176" fontId="33" fillId="0" borderId="2" xfId="3" applyNumberFormat="1" applyFont="1" applyBorder="1" applyAlignment="1">
      <alignment horizontal="distributed" vertical="center" wrapText="1"/>
    </xf>
    <xf numFmtId="176" fontId="33" fillId="0" borderId="5" xfId="3" applyNumberFormat="1" applyFont="1" applyBorder="1" applyAlignment="1">
      <alignment horizontal="distributed" vertical="center" wrapText="1"/>
    </xf>
    <xf numFmtId="0" fontId="37" fillId="0" borderId="0" xfId="3" applyFont="1" applyAlignment="1">
      <alignment horizontal="center" vertical="center"/>
    </xf>
    <xf numFmtId="178" fontId="37" fillId="0" borderId="0" xfId="3" applyNumberFormat="1" applyFont="1" applyAlignment="1">
      <alignment horizontal="center" vertical="center"/>
    </xf>
    <xf numFmtId="0" fontId="33" fillId="0" borderId="2" xfId="0" applyFont="1" applyBorder="1" applyAlignment="1">
      <alignment horizontal="center" vertical="center" wrapText="1"/>
    </xf>
    <xf numFmtId="0" fontId="36" fillId="0" borderId="8" xfId="0" applyFont="1" applyBorder="1" applyAlignment="1">
      <alignment horizontal="center" vertical="center"/>
    </xf>
    <xf numFmtId="0" fontId="36"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
  <sheetViews>
    <sheetView tabSelected="1" view="pageBreakPreview" topLeftCell="A24" zoomScale="85" zoomScaleNormal="100" zoomScaleSheetLayoutView="85" workbookViewId="0">
      <selection activeCell="B12" sqref="B12"/>
    </sheetView>
  </sheetViews>
  <sheetFormatPr defaultColWidth="9" defaultRowHeight="13.2"/>
  <cols>
    <col min="1" max="1" width="11.6640625" style="41" customWidth="1"/>
    <col min="2" max="2" width="37.21875" style="42" customWidth="1"/>
    <col min="3" max="3" width="31.33203125" style="42" customWidth="1"/>
    <col min="4" max="4" width="14.77734375" style="39" customWidth="1"/>
    <col min="5" max="5" width="7" style="45" customWidth="1"/>
    <col min="6" max="6" width="8.88671875" style="46" customWidth="1"/>
    <col min="7" max="16384" width="9" style="25"/>
  </cols>
  <sheetData>
    <row r="1" spans="1:6" ht="22.5" customHeight="1">
      <c r="A1" s="21"/>
      <c r="B1" s="22"/>
      <c r="C1" s="23"/>
      <c r="D1" s="24"/>
      <c r="E1" s="49" t="s">
        <v>27</v>
      </c>
      <c r="F1" s="50"/>
    </row>
    <row r="2" spans="1:6" ht="17.25" customHeight="1">
      <c r="A2" s="51" t="s">
        <v>25</v>
      </c>
      <c r="B2" s="51"/>
      <c r="C2" s="51"/>
      <c r="D2" s="52"/>
      <c r="E2" s="51"/>
      <c r="F2" s="51"/>
    </row>
    <row r="3" spans="1:6">
      <c r="A3" s="26"/>
      <c r="B3" s="27"/>
      <c r="C3" s="28"/>
      <c r="D3" s="29"/>
      <c r="E3" s="30"/>
      <c r="F3" s="31" t="s">
        <v>8</v>
      </c>
    </row>
    <row r="4" spans="1:6" ht="40.5" customHeight="1">
      <c r="A4" s="32" t="s">
        <v>0</v>
      </c>
      <c r="B4" s="33" t="s">
        <v>1</v>
      </c>
      <c r="C4" s="33" t="s">
        <v>2</v>
      </c>
      <c r="D4" s="34" t="s">
        <v>3</v>
      </c>
      <c r="E4" s="33" t="s">
        <v>4</v>
      </c>
      <c r="F4" s="35" t="s">
        <v>5</v>
      </c>
    </row>
    <row r="5" spans="1:6" s="37" customFormat="1" ht="45.75" customHeight="1">
      <c r="A5" s="32" t="s">
        <v>26</v>
      </c>
      <c r="B5" s="15" t="s">
        <v>82</v>
      </c>
      <c r="C5" s="20" t="s">
        <v>28</v>
      </c>
      <c r="D5" s="36">
        <v>12145843</v>
      </c>
      <c r="E5" s="33" t="s">
        <v>6</v>
      </c>
      <c r="F5" s="16"/>
    </row>
    <row r="6" spans="1:6" s="37" customFormat="1" ht="45.75" customHeight="1">
      <c r="A6" s="32" t="s">
        <v>26</v>
      </c>
      <c r="B6" s="15" t="s">
        <v>82</v>
      </c>
      <c r="C6" s="20" t="s">
        <v>28</v>
      </c>
      <c r="D6" s="36">
        <v>1445548</v>
      </c>
      <c r="E6" s="33" t="s">
        <v>6</v>
      </c>
      <c r="F6" s="16"/>
    </row>
    <row r="7" spans="1:6" s="37" customFormat="1" ht="45.75" customHeight="1">
      <c r="A7" s="32" t="s">
        <v>26</v>
      </c>
      <c r="B7" s="15" t="s">
        <v>83</v>
      </c>
      <c r="C7" s="20" t="s">
        <v>80</v>
      </c>
      <c r="D7" s="36">
        <v>7993</v>
      </c>
      <c r="E7" s="33" t="s">
        <v>6</v>
      </c>
      <c r="F7" s="16"/>
    </row>
    <row r="8" spans="1:6" s="37" customFormat="1" ht="45.75" customHeight="1">
      <c r="A8" s="32" t="s">
        <v>26</v>
      </c>
      <c r="B8" s="15" t="s">
        <v>73</v>
      </c>
      <c r="C8" s="20" t="s">
        <v>29</v>
      </c>
      <c r="D8" s="36">
        <v>7991500</v>
      </c>
      <c r="E8" s="33" t="s">
        <v>69</v>
      </c>
      <c r="F8" s="16"/>
    </row>
    <row r="9" spans="1:6" s="37" customFormat="1" ht="45.75" customHeight="1">
      <c r="A9" s="32" t="s">
        <v>26</v>
      </c>
      <c r="B9" s="15" t="s">
        <v>74</v>
      </c>
      <c r="C9" s="20" t="s">
        <v>30</v>
      </c>
      <c r="D9" s="36">
        <v>55000</v>
      </c>
      <c r="E9" s="33" t="s">
        <v>6</v>
      </c>
      <c r="F9" s="16"/>
    </row>
    <row r="10" spans="1:6" s="37" customFormat="1" ht="45.75" customHeight="1">
      <c r="A10" s="32" t="s">
        <v>26</v>
      </c>
      <c r="B10" s="15" t="s">
        <v>34</v>
      </c>
      <c r="C10" s="20" t="s">
        <v>31</v>
      </c>
      <c r="D10" s="36">
        <v>320100</v>
      </c>
      <c r="E10" s="33" t="s">
        <v>6</v>
      </c>
      <c r="F10" s="16"/>
    </row>
    <row r="11" spans="1:6" s="37" customFormat="1" ht="45.75" customHeight="1">
      <c r="A11" s="32" t="s">
        <v>26</v>
      </c>
      <c r="B11" s="15" t="s">
        <v>75</v>
      </c>
      <c r="C11" s="20" t="s">
        <v>32</v>
      </c>
      <c r="D11" s="36">
        <v>36059187</v>
      </c>
      <c r="E11" s="33" t="s">
        <v>69</v>
      </c>
      <c r="F11" s="16" t="s">
        <v>76</v>
      </c>
    </row>
    <row r="12" spans="1:6" s="37" customFormat="1" ht="45.75" customHeight="1">
      <c r="A12" s="32" t="s">
        <v>26</v>
      </c>
      <c r="B12" s="15" t="s">
        <v>33</v>
      </c>
      <c r="C12" s="20" t="s">
        <v>35</v>
      </c>
      <c r="D12" s="36">
        <v>234196176</v>
      </c>
      <c r="E12" s="33" t="s">
        <v>69</v>
      </c>
      <c r="F12" s="16"/>
    </row>
    <row r="13" spans="1:6" s="37" customFormat="1" ht="45.75" customHeight="1">
      <c r="A13" s="32" t="s">
        <v>26</v>
      </c>
      <c r="B13" s="15" t="s">
        <v>84</v>
      </c>
      <c r="C13" s="20" t="s">
        <v>36</v>
      </c>
      <c r="D13" s="36">
        <v>6380000</v>
      </c>
      <c r="E13" s="33" t="s">
        <v>69</v>
      </c>
      <c r="F13" s="16"/>
    </row>
    <row r="14" spans="1:6" s="37" customFormat="1" ht="45.75" customHeight="1">
      <c r="A14" s="32" t="s">
        <v>26</v>
      </c>
      <c r="B14" s="15" t="s">
        <v>85</v>
      </c>
      <c r="C14" s="20" t="s">
        <v>81</v>
      </c>
      <c r="D14" s="36">
        <v>463782</v>
      </c>
      <c r="E14" s="33" t="s">
        <v>7</v>
      </c>
      <c r="F14" s="16"/>
    </row>
    <row r="15" spans="1:6" s="37" customFormat="1" ht="60.6" customHeight="1">
      <c r="A15" s="32" t="s">
        <v>26</v>
      </c>
      <c r="B15" s="15" t="s">
        <v>70</v>
      </c>
      <c r="C15" s="20" t="s">
        <v>37</v>
      </c>
      <c r="D15" s="36">
        <v>602360</v>
      </c>
      <c r="E15" s="33" t="s">
        <v>7</v>
      </c>
      <c r="F15" s="16"/>
    </row>
    <row r="16" spans="1:6" s="37" customFormat="1" ht="45.75" customHeight="1">
      <c r="A16" s="32" t="s">
        <v>26</v>
      </c>
      <c r="B16" s="15" t="s">
        <v>39</v>
      </c>
      <c r="C16" s="20" t="s">
        <v>38</v>
      </c>
      <c r="D16" s="36">
        <v>5607800</v>
      </c>
      <c r="E16" s="33" t="s">
        <v>69</v>
      </c>
      <c r="F16" s="16"/>
    </row>
    <row r="17" spans="1:6" s="37" customFormat="1" ht="45.75" customHeight="1">
      <c r="A17" s="32" t="s">
        <v>26</v>
      </c>
      <c r="B17" s="15" t="s">
        <v>40</v>
      </c>
      <c r="C17" s="20" t="s">
        <v>41</v>
      </c>
      <c r="D17" s="36">
        <v>191400</v>
      </c>
      <c r="E17" s="33" t="s">
        <v>69</v>
      </c>
      <c r="F17" s="16"/>
    </row>
    <row r="18" spans="1:6" s="37" customFormat="1" ht="45.75" customHeight="1">
      <c r="A18" s="32" t="s">
        <v>26</v>
      </c>
      <c r="B18" s="15" t="s">
        <v>43</v>
      </c>
      <c r="C18" s="20" t="s">
        <v>42</v>
      </c>
      <c r="D18" s="36">
        <v>9674500</v>
      </c>
      <c r="E18" s="33" t="s">
        <v>69</v>
      </c>
      <c r="F18" s="16" t="s">
        <v>77</v>
      </c>
    </row>
    <row r="19" spans="1:6" s="37" customFormat="1" ht="45.75" customHeight="1">
      <c r="A19" s="32" t="s">
        <v>26</v>
      </c>
      <c r="B19" s="15" t="s">
        <v>44</v>
      </c>
      <c r="C19" s="20" t="s">
        <v>45</v>
      </c>
      <c r="D19" s="36">
        <v>4250400</v>
      </c>
      <c r="E19" s="33" t="s">
        <v>69</v>
      </c>
      <c r="F19" s="16"/>
    </row>
    <row r="20" spans="1:6" s="37" customFormat="1" ht="45.75" customHeight="1">
      <c r="A20" s="32" t="s">
        <v>26</v>
      </c>
      <c r="B20" s="15" t="s">
        <v>46</v>
      </c>
      <c r="C20" s="20" t="s">
        <v>89</v>
      </c>
      <c r="D20" s="36">
        <v>2618694</v>
      </c>
      <c r="E20" s="33" t="s">
        <v>6</v>
      </c>
      <c r="F20" s="16"/>
    </row>
    <row r="21" spans="1:6" s="37" customFormat="1" ht="45.75" customHeight="1">
      <c r="A21" s="32" t="s">
        <v>26</v>
      </c>
      <c r="B21" s="15" t="s">
        <v>47</v>
      </c>
      <c r="C21" s="20" t="s">
        <v>51</v>
      </c>
      <c r="D21" s="36">
        <v>2128632</v>
      </c>
      <c r="E21" s="33" t="s">
        <v>6</v>
      </c>
      <c r="F21" s="16"/>
    </row>
    <row r="22" spans="1:6" s="37" customFormat="1" ht="45.75" customHeight="1">
      <c r="A22" s="32" t="s">
        <v>26</v>
      </c>
      <c r="B22" s="15" t="s">
        <v>48</v>
      </c>
      <c r="C22" s="20" t="s">
        <v>52</v>
      </c>
      <c r="D22" s="36">
        <v>247390</v>
      </c>
      <c r="E22" s="33" t="s">
        <v>6</v>
      </c>
      <c r="F22" s="16"/>
    </row>
    <row r="23" spans="1:6" s="37" customFormat="1" ht="45.75" customHeight="1">
      <c r="A23" s="32" t="s">
        <v>26</v>
      </c>
      <c r="B23" s="15" t="s">
        <v>49</v>
      </c>
      <c r="C23" s="20" t="s">
        <v>53</v>
      </c>
      <c r="D23" s="36">
        <v>512050</v>
      </c>
      <c r="E23" s="33" t="s">
        <v>6</v>
      </c>
      <c r="F23" s="16"/>
    </row>
    <row r="24" spans="1:6" s="37" customFormat="1" ht="45.75" customHeight="1">
      <c r="A24" s="32" t="s">
        <v>26</v>
      </c>
      <c r="B24" s="15" t="s">
        <v>50</v>
      </c>
      <c r="C24" s="20" t="s">
        <v>54</v>
      </c>
      <c r="D24" s="36">
        <v>220000</v>
      </c>
      <c r="E24" s="33" t="s">
        <v>69</v>
      </c>
      <c r="F24" s="16" t="s">
        <v>77</v>
      </c>
    </row>
    <row r="25" spans="1:6" s="37" customFormat="1" ht="45.75" customHeight="1">
      <c r="A25" s="32" t="s">
        <v>26</v>
      </c>
      <c r="B25" s="15" t="s">
        <v>71</v>
      </c>
      <c r="C25" s="20" t="s">
        <v>72</v>
      </c>
      <c r="D25" s="36">
        <v>12226415</v>
      </c>
      <c r="E25" s="38" t="s">
        <v>69</v>
      </c>
      <c r="F25" s="16" t="s">
        <v>77</v>
      </c>
    </row>
    <row r="26" spans="1:6" s="37" customFormat="1" ht="45.75" customHeight="1">
      <c r="A26" s="32" t="s">
        <v>26</v>
      </c>
      <c r="B26" s="15" t="s">
        <v>86</v>
      </c>
      <c r="C26" s="15" t="s">
        <v>55</v>
      </c>
      <c r="D26" s="36">
        <v>539000</v>
      </c>
      <c r="E26" s="33" t="s">
        <v>6</v>
      </c>
      <c r="F26" s="16"/>
    </row>
    <row r="27" spans="1:6" s="37" customFormat="1" ht="45.75" customHeight="1">
      <c r="A27" s="32" t="s">
        <v>26</v>
      </c>
      <c r="B27" s="15" t="s">
        <v>86</v>
      </c>
      <c r="C27" s="15" t="s">
        <v>57</v>
      </c>
      <c r="D27" s="36">
        <v>385000</v>
      </c>
      <c r="E27" s="33" t="s">
        <v>6</v>
      </c>
      <c r="F27" s="16"/>
    </row>
    <row r="28" spans="1:6" s="37" customFormat="1" ht="45.75" customHeight="1">
      <c r="A28" s="32" t="s">
        <v>26</v>
      </c>
      <c r="B28" s="15" t="s">
        <v>87</v>
      </c>
      <c r="C28" s="15" t="s">
        <v>56</v>
      </c>
      <c r="D28" s="36">
        <v>1103410</v>
      </c>
      <c r="E28" s="33" t="s">
        <v>6</v>
      </c>
      <c r="F28" s="16"/>
    </row>
    <row r="29" spans="1:6" s="37" customFormat="1" ht="45.75" customHeight="1">
      <c r="A29" s="32" t="s">
        <v>26</v>
      </c>
      <c r="B29" s="15" t="s">
        <v>87</v>
      </c>
      <c r="C29" s="15" t="s">
        <v>56</v>
      </c>
      <c r="D29" s="36">
        <v>757900</v>
      </c>
      <c r="E29" s="33" t="s">
        <v>6</v>
      </c>
      <c r="F29" s="16"/>
    </row>
    <row r="30" spans="1:6" s="37" customFormat="1" ht="45.75" customHeight="1">
      <c r="A30" s="32" t="s">
        <v>26</v>
      </c>
      <c r="B30" s="15" t="s">
        <v>59</v>
      </c>
      <c r="C30" s="20" t="s">
        <v>58</v>
      </c>
      <c r="D30" s="36">
        <v>97954992</v>
      </c>
      <c r="E30" s="33" t="s">
        <v>6</v>
      </c>
      <c r="F30" s="16" t="s">
        <v>77</v>
      </c>
    </row>
    <row r="31" spans="1:6" s="37" customFormat="1" ht="45.75" customHeight="1">
      <c r="A31" s="32" t="s">
        <v>26</v>
      </c>
      <c r="B31" s="15" t="s">
        <v>59</v>
      </c>
      <c r="C31" s="20" t="s">
        <v>60</v>
      </c>
      <c r="D31" s="36">
        <v>112860000</v>
      </c>
      <c r="E31" s="33" t="s">
        <v>6</v>
      </c>
      <c r="F31" s="16" t="s">
        <v>77</v>
      </c>
    </row>
    <row r="32" spans="1:6" s="37" customFormat="1" ht="45.75" customHeight="1">
      <c r="A32" s="32" t="s">
        <v>26</v>
      </c>
      <c r="B32" s="15" t="s">
        <v>88</v>
      </c>
      <c r="C32" s="20" t="s">
        <v>61</v>
      </c>
      <c r="D32" s="36">
        <v>4046530</v>
      </c>
      <c r="E32" s="33" t="s">
        <v>6</v>
      </c>
      <c r="F32" s="16"/>
    </row>
    <row r="33" spans="1:6" s="37" customFormat="1" ht="45.75" customHeight="1">
      <c r="A33" s="32" t="s">
        <v>26</v>
      </c>
      <c r="B33" s="15" t="s">
        <v>88</v>
      </c>
      <c r="C33" s="20" t="s">
        <v>62</v>
      </c>
      <c r="D33" s="36">
        <v>1061390</v>
      </c>
      <c r="E33" s="33" t="s">
        <v>6</v>
      </c>
      <c r="F33" s="16"/>
    </row>
    <row r="34" spans="1:6" s="37" customFormat="1" ht="45.75" customHeight="1">
      <c r="A34" s="32" t="s">
        <v>26</v>
      </c>
      <c r="B34" s="15" t="s">
        <v>64</v>
      </c>
      <c r="C34" s="20" t="s">
        <v>63</v>
      </c>
      <c r="D34" s="36">
        <v>4119720</v>
      </c>
      <c r="E34" s="33" t="s">
        <v>6</v>
      </c>
      <c r="F34" s="16"/>
    </row>
    <row r="35" spans="1:6" s="37" customFormat="1" ht="45.75" customHeight="1">
      <c r="A35" s="32" t="s">
        <v>26</v>
      </c>
      <c r="B35" s="15" t="s">
        <v>65</v>
      </c>
      <c r="C35" s="20" t="s">
        <v>66</v>
      </c>
      <c r="D35" s="36">
        <v>902000</v>
      </c>
      <c r="E35" s="33" t="s">
        <v>6</v>
      </c>
      <c r="F35" s="16"/>
    </row>
    <row r="36" spans="1:6" s="37" customFormat="1" ht="45.75" customHeight="1">
      <c r="A36" s="32" t="s">
        <v>26</v>
      </c>
      <c r="B36" s="17" t="s">
        <v>78</v>
      </c>
      <c r="C36" s="15" t="s">
        <v>79</v>
      </c>
      <c r="D36" s="18">
        <v>36300</v>
      </c>
      <c r="E36" s="19" t="s">
        <v>69</v>
      </c>
      <c r="F36" s="16" t="s">
        <v>77</v>
      </c>
    </row>
    <row r="37" spans="1:6" s="37" customFormat="1" ht="45.75" customHeight="1">
      <c r="A37" s="32" t="s">
        <v>26</v>
      </c>
      <c r="B37" s="20" t="s">
        <v>67</v>
      </c>
      <c r="C37" s="20" t="s">
        <v>68</v>
      </c>
      <c r="D37" s="36">
        <v>129800</v>
      </c>
      <c r="E37" s="33" t="s">
        <v>7</v>
      </c>
      <c r="F37" s="16"/>
    </row>
    <row r="38" spans="1:6" ht="45.75" customHeight="1">
      <c r="A38" s="53" t="s">
        <v>9</v>
      </c>
      <c r="B38" s="54"/>
      <c r="C38" s="55"/>
      <c r="D38" s="39">
        <f>SUM(D5:D37)</f>
        <v>561240812</v>
      </c>
      <c r="E38" s="47"/>
      <c r="F38" s="48"/>
    </row>
    <row r="39" spans="1:6" ht="45" customHeight="1">
      <c r="A39" s="1"/>
      <c r="B39" s="2"/>
      <c r="C39" s="3" t="s">
        <v>10</v>
      </c>
      <c r="D39" s="4"/>
      <c r="E39" s="5"/>
      <c r="F39" s="6"/>
    </row>
    <row r="40" spans="1:6" ht="45" customHeight="1">
      <c r="A40" s="7"/>
      <c r="B40" s="8"/>
      <c r="C40" s="9" t="s">
        <v>11</v>
      </c>
      <c r="D40" s="10">
        <f>SUMIF(E$5:E$37,E40,D$5:D$37)</f>
        <v>243211192</v>
      </c>
      <c r="E40" s="33" t="s">
        <v>6</v>
      </c>
      <c r="F40" s="6"/>
    </row>
    <row r="41" spans="1:6" ht="45" customHeight="1">
      <c r="A41" s="7"/>
      <c r="B41" s="8"/>
      <c r="C41" s="9" t="s">
        <v>12</v>
      </c>
      <c r="D41" s="10">
        <f>SUMIF(E$5:E$37,E41,D$5:D$37)</f>
        <v>0</v>
      </c>
      <c r="E41" s="40" t="s">
        <v>13</v>
      </c>
      <c r="F41" s="6"/>
    </row>
    <row r="42" spans="1:6" ht="45" customHeight="1">
      <c r="A42" s="7"/>
      <c r="B42" s="8"/>
      <c r="C42" s="9" t="s">
        <v>14</v>
      </c>
      <c r="D42" s="10">
        <f>SUMIF(E$5:E$37,E42,D$5:D$37)</f>
        <v>0</v>
      </c>
      <c r="E42" s="33" t="s">
        <v>15</v>
      </c>
      <c r="F42" s="6"/>
    </row>
    <row r="43" spans="1:6" ht="45" customHeight="1">
      <c r="A43" s="7"/>
      <c r="B43" s="8"/>
      <c r="C43" s="9" t="s">
        <v>20</v>
      </c>
      <c r="D43" s="10">
        <f>SUMIF(E$5:E$37,E43,D$5:D$37)</f>
        <v>0</v>
      </c>
      <c r="E43" s="33" t="s">
        <v>16</v>
      </c>
      <c r="F43" s="6"/>
    </row>
    <row r="44" spans="1:6" ht="45" customHeight="1">
      <c r="A44" s="7"/>
      <c r="B44" s="8"/>
      <c r="C44" s="9" t="s">
        <v>21</v>
      </c>
      <c r="D44" s="10">
        <f>SUMIF(E$5:E$37,E44,D$5:D$37)</f>
        <v>0</v>
      </c>
      <c r="E44" s="33" t="s">
        <v>17</v>
      </c>
      <c r="F44" s="6"/>
    </row>
    <row r="45" spans="1:6" ht="45" customHeight="1">
      <c r="A45" s="7"/>
      <c r="B45" s="8"/>
      <c r="C45" s="9" t="s">
        <v>22</v>
      </c>
      <c r="D45" s="10">
        <f>SUMIF(E$5:E$37,E45,D$5:D$37)</f>
        <v>1195942</v>
      </c>
      <c r="E45" s="33" t="s">
        <v>7</v>
      </c>
      <c r="F45" s="11"/>
    </row>
    <row r="46" spans="1:6" ht="45" customHeight="1">
      <c r="A46" s="7"/>
      <c r="B46" s="8"/>
      <c r="C46" s="9" t="s">
        <v>23</v>
      </c>
      <c r="D46" s="10">
        <f>SUMIF(E$5:E$37,E46,D$5:D$37)</f>
        <v>316833678</v>
      </c>
      <c r="E46" s="33" t="s">
        <v>18</v>
      </c>
      <c r="F46" s="6"/>
    </row>
    <row r="47" spans="1:6" ht="45" customHeight="1">
      <c r="A47" s="7"/>
      <c r="B47" s="8"/>
      <c r="C47" s="9" t="s">
        <v>24</v>
      </c>
      <c r="D47" s="12">
        <f>IFERROR(D46/D48,"")</f>
        <v>0.56452358992025686</v>
      </c>
      <c r="E47" s="13"/>
      <c r="F47" s="6"/>
    </row>
    <row r="48" spans="1:6" ht="45" customHeight="1">
      <c r="A48" s="7"/>
      <c r="B48" s="8"/>
      <c r="C48" s="9" t="s">
        <v>19</v>
      </c>
      <c r="D48" s="10">
        <f>SUM(D40:D46)</f>
        <v>561240812</v>
      </c>
      <c r="E48" s="13"/>
      <c r="F48" s="6"/>
    </row>
    <row r="49" spans="1:6" ht="45" customHeight="1">
      <c r="A49" s="7"/>
      <c r="B49" s="8"/>
      <c r="C49" s="8"/>
      <c r="D49" s="14"/>
      <c r="E49" s="5"/>
      <c r="F49" s="6"/>
    </row>
    <row r="50" spans="1:6">
      <c r="E50" s="43"/>
      <c r="F50" s="44"/>
    </row>
  </sheetData>
  <autoFilter ref="A4:F48" xr:uid="{00000000-0009-0000-0000-000000000000}"/>
  <mergeCells count="4">
    <mergeCell ref="E38:F38"/>
    <mergeCell ref="E1:F1"/>
    <mergeCell ref="A2:F2"/>
    <mergeCell ref="A38:C38"/>
  </mergeCells>
  <phoneticPr fontId="6"/>
  <dataValidations count="2">
    <dataValidation type="list" allowBlank="1" showInputMessage="1" showErrorMessage="1" sqref="E5" xr:uid="{00000000-0002-0000-0000-000001000000}">
      <formula1>$E$40:$E$46</formula1>
    </dataValidation>
    <dataValidation type="list" allowBlank="1" showInputMessage="1" showErrorMessage="1" sqref="E6:E26 E27:E37"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36" fitToHeight="0" orientation="portrait" useFirstPageNumber="1" r:id="rId1"/>
  <headerFooter scaleWithDoc="0" alignWithMargins="0">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2025-10-06T04:24:19Z</dcterms:created>
  <dcterms:modified xsi:type="dcterms:W3CDTF">2025-10-09T05:12:23Z</dcterms:modified>
</cp:coreProperties>
</file>