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その他\下砂作業ファイル保存フォルダ\１照会回答経過\3.済\021221令和3年度予算編成にかかる予算事業一覧（12月9日要求段階）の公表について\公表データ\"/>
    </mc:Choice>
  </mc:AlternateContent>
  <bookViews>
    <workbookView xWindow="0" yWindow="0" windowWidth="20490" windowHeight="7530"/>
  </bookViews>
  <sheets>
    <sheet name="様式4（準公会計）" sheetId="1" r:id="rId1"/>
  </sheets>
  <externalReferences>
    <externalReference r:id="rId2"/>
  </externalReferences>
  <definedNames>
    <definedName name="_xlnm.Print_Area" localSheetId="0">'様式4（準公会計）'!$A$1:$G$65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D65" i="1" l="1"/>
  <c r="C65" i="1"/>
  <c r="G63" i="1"/>
  <c r="E63" i="1"/>
  <c r="G62" i="1"/>
  <c r="F62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9" i="1"/>
  <c r="C39" i="1"/>
  <c r="D38" i="1"/>
  <c r="C38" i="1"/>
  <c r="E37" i="1"/>
  <c r="E36" i="1"/>
  <c r="E35" i="1"/>
  <c r="E34" i="1"/>
  <c r="D33" i="1"/>
  <c r="C33" i="1"/>
  <c r="D32" i="1"/>
  <c r="C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4" i="1" s="1"/>
  <c r="E38" i="1" l="1"/>
  <c r="E32" i="1"/>
  <c r="E33" i="1"/>
  <c r="E39" i="1"/>
  <c r="E65" i="1"/>
</calcChain>
</file>

<file path=xl/sharedStrings.xml><?xml version="1.0" encoding="utf-8"?>
<sst xmlns="http://schemas.openxmlformats.org/spreadsheetml/2006/main" count="57" uniqueCount="35">
  <si>
    <t>（様式4）</t>
    <rPh sb="1" eb="3">
      <t>ヨウシキ</t>
    </rPh>
    <phoneticPr fontId="5"/>
  </si>
  <si>
    <t>所属名　  中央卸売市場　　　</t>
    <rPh sb="0" eb="2">
      <t>ショゾク</t>
    </rPh>
    <rPh sb="2" eb="3">
      <t>メイ</t>
    </rPh>
    <rPh sb="6" eb="12">
      <t>チュウオウオロシウリシジョウ</t>
    </rPh>
    <phoneticPr fontId="3"/>
  </si>
  <si>
    <t>(単位：千円)</t>
    <phoneticPr fontId="3"/>
  </si>
  <si>
    <t>事  業  名</t>
    <phoneticPr fontId="3"/>
  </si>
  <si>
    <t>担当課</t>
    <rPh sb="0" eb="2">
      <t>タントウ</t>
    </rPh>
    <rPh sb="2" eb="3">
      <t>カ</t>
    </rPh>
    <phoneticPr fontId="3"/>
  </si>
  <si>
    <t xml:space="preserve"> 2 年 度</t>
    <phoneticPr fontId="3"/>
  </si>
  <si>
    <t>3 年 度</t>
    <rPh sb="2" eb="3">
      <t>ネン</t>
    </rPh>
    <rPh sb="4" eb="5">
      <t>ド</t>
    </rPh>
    <phoneticPr fontId="5"/>
  </si>
  <si>
    <t>増減</t>
    <rPh sb="0" eb="2">
      <t>ゾウゲン</t>
    </rPh>
    <phoneticPr fontId="3"/>
  </si>
  <si>
    <t>備  考</t>
    <phoneticPr fontId="3"/>
  </si>
  <si>
    <t>当初①</t>
    <phoneticPr fontId="3"/>
  </si>
  <si>
    <t>算定②</t>
    <rPh sb="0" eb="2">
      <t>サンテイ</t>
    </rPh>
    <phoneticPr fontId="3"/>
  </si>
  <si>
    <t>（②-①）</t>
    <phoneticPr fontId="3"/>
  </si>
  <si>
    <t>業務管理、施設維持修繕、取引指導監督等事業</t>
    <rPh sb="0" eb="2">
      <t>ギョウム</t>
    </rPh>
    <rPh sb="2" eb="4">
      <t>カンリ</t>
    </rPh>
    <rPh sb="5" eb="7">
      <t>シセツ</t>
    </rPh>
    <rPh sb="7" eb="9">
      <t>イジ</t>
    </rPh>
    <rPh sb="9" eb="11">
      <t>シュウゼン</t>
    </rPh>
    <rPh sb="12" eb="14">
      <t>トリヒキ</t>
    </rPh>
    <rPh sb="14" eb="16">
      <t>シドウ</t>
    </rPh>
    <rPh sb="16" eb="18">
      <t>カントク</t>
    </rPh>
    <rPh sb="18" eb="19">
      <t>トウ</t>
    </rPh>
    <rPh sb="19" eb="21">
      <t>ジギョウ</t>
    </rPh>
    <phoneticPr fontId="3"/>
  </si>
  <si>
    <t>総務担当　他</t>
    <rPh sb="0" eb="2">
      <t>ソウム</t>
    </rPh>
    <rPh sb="2" eb="4">
      <t>タントウ</t>
    </rPh>
    <rPh sb="5" eb="6">
      <t>ホカ</t>
    </rPh>
    <phoneticPr fontId="3"/>
  </si>
  <si>
    <t>　　</t>
  </si>
  <si>
    <t>減価償却費</t>
    <rPh sb="0" eb="2">
      <t>ゲンカ</t>
    </rPh>
    <rPh sb="2" eb="4">
      <t>ショウキャク</t>
    </rPh>
    <rPh sb="4" eb="5">
      <t>ヒ</t>
    </rPh>
    <phoneticPr fontId="3"/>
  </si>
  <si>
    <t>総務担当</t>
    <rPh sb="0" eb="2">
      <t>ソウム</t>
    </rPh>
    <rPh sb="2" eb="4">
      <t>タントウ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</si>
  <si>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</si>
  <si>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本場　他</t>
    <rPh sb="0" eb="2">
      <t>ホンジョウ</t>
    </rPh>
    <rPh sb="3" eb="4">
      <t>ホカ</t>
    </rPh>
    <phoneticPr fontId="3"/>
  </si>
  <si>
    <t>企業債支払利息等</t>
    <rPh sb="0" eb="2">
      <t>キギョウ</t>
    </rPh>
    <rPh sb="2" eb="3">
      <t>サイ</t>
    </rPh>
    <rPh sb="3" eb="5">
      <t>シハライ</t>
    </rPh>
    <rPh sb="5" eb="8">
      <t>リソクトウ</t>
    </rPh>
    <phoneticPr fontId="3"/>
  </si>
  <si>
    <t>企業債発行差金償却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phoneticPr fontId="3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</si>
  <si>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3"/>
  </si>
  <si>
    <t>雑支出</t>
    <rPh sb="0" eb="1">
      <t>ザツ</t>
    </rPh>
    <rPh sb="1" eb="3">
      <t>シシュツ</t>
    </rPh>
    <phoneticPr fontId="3"/>
  </si>
  <si>
    <t>予備費</t>
    <rPh sb="0" eb="3">
      <t>ヨビヒ</t>
    </rPh>
    <phoneticPr fontId="3"/>
  </si>
  <si>
    <t>本場整備事業</t>
    <rPh sb="0" eb="2">
      <t>ホンジョウ</t>
    </rPh>
    <rPh sb="2" eb="4">
      <t>セイビ</t>
    </rPh>
    <rPh sb="4" eb="6">
      <t>ジギョウ</t>
    </rPh>
    <phoneticPr fontId="3"/>
  </si>
  <si>
    <t>本場</t>
    <rPh sb="0" eb="2">
      <t>ホンジョウ</t>
    </rPh>
    <phoneticPr fontId="3"/>
  </si>
  <si>
    <t>東部市場整備事業</t>
    <rPh sb="0" eb="2">
      <t>トウブ</t>
    </rPh>
    <rPh sb="2" eb="4">
      <t>シジョウ</t>
    </rPh>
    <rPh sb="4" eb="6">
      <t>セイビ</t>
    </rPh>
    <rPh sb="6" eb="8">
      <t>ジギョウ</t>
    </rPh>
    <phoneticPr fontId="3"/>
  </si>
  <si>
    <t>東部市場</t>
    <rPh sb="0" eb="2">
      <t>トウブ</t>
    </rPh>
    <rPh sb="2" eb="4">
      <t>シジョウ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</si>
  <si>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</si>
  <si>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(借替債発行差金)</t>
    <rPh sb="1" eb="2">
      <t>カ</t>
    </rPh>
    <rPh sb="2" eb="3">
      <t>カ</t>
    </rPh>
    <rPh sb="3" eb="4">
      <t>サイ</t>
    </rPh>
    <rPh sb="4" eb="6">
      <t>ハッコウ</t>
    </rPh>
    <rPh sb="6" eb="8">
      <t>サキン</t>
    </rPh>
    <phoneticPr fontId="3"/>
  </si>
  <si>
    <t>(総務担当)</t>
    <rPh sb="1" eb="3">
      <t>ソウム</t>
    </rPh>
    <rPh sb="3" eb="5">
      <t>タントウ</t>
    </rPh>
    <phoneticPr fontId="3"/>
  </si>
  <si>
    <t>一般会計借入金返還金</t>
    <rPh sb="0" eb="2">
      <t>イッパン</t>
    </rPh>
    <rPh sb="2" eb="4">
      <t>カイケイ</t>
    </rPh>
    <rPh sb="4" eb="6">
      <t>カリイレ</t>
    </rPh>
    <rPh sb="6" eb="7">
      <t>キン</t>
    </rPh>
    <rPh sb="7" eb="10">
      <t>ヘンカンキン</t>
    </rPh>
    <phoneticPr fontId="3"/>
  </si>
  <si>
    <t>国庫補助金返還金</t>
    <rPh sb="0" eb="2">
      <t>コッコ</t>
    </rPh>
    <rPh sb="2" eb="5">
      <t>ホジョキン</t>
    </rPh>
    <rPh sb="5" eb="8">
      <t>ヘンカンキン</t>
    </rPh>
    <phoneticPr fontId="3"/>
  </si>
  <si>
    <t>区CM出</t>
    <rPh sb="0" eb="1">
      <t>ク</t>
    </rPh>
    <rPh sb="3" eb="4">
      <t>デ</t>
    </rPh>
    <phoneticPr fontId="5"/>
  </si>
  <si>
    <t>区CM税</t>
    <rPh sb="0" eb="1">
      <t>ク</t>
    </rPh>
    <rPh sb="3" eb="4">
      <t>ゼイ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</si>
</sst>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"/>
    <numFmt numFmtId="179" formatCode="\(#,##0\);\(&quot;△ &quot;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Yu Gothic"/>
      <family val="2"/>
      <charset val="128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/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177" fontId="4" fillId="0" borderId="10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vertical="center" shrinkToFit="1"/>
    </xf>
    <xf numFmtId="38" fontId="9" fillId="0" borderId="10" xfId="2" applyFont="1" applyFill="1" applyBorder="1" applyAlignment="1"/>
    <xf numFmtId="179" fontId="4" fillId="0" borderId="18" xfId="1" applyNumberFormat="1" applyFont="1" applyFill="1" applyBorder="1" applyAlignment="1">
      <alignment vertical="center" shrinkToFit="1"/>
    </xf>
    <xf numFmtId="0" fontId="9" fillId="0" borderId="18" xfId="0" applyFont="1" applyFill="1" applyBorder="1" applyAlignment="1"/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left" vertical="center"/>
    </xf>
    <xf numFmtId="0" fontId="10" fillId="0" borderId="0" xfId="3" applyFill="1" applyAlignment="1">
      <alignment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right" vertical="center" shrinkToFit="1"/>
    </xf>
    <xf numFmtId="177" fontId="4" fillId="0" borderId="7" xfId="1" applyNumberFormat="1" applyFont="1" applyFill="1" applyBorder="1" applyAlignment="1">
      <alignment horizontal="right" vertical="center" shrinkToFit="1"/>
    </xf>
    <xf numFmtId="0" fontId="10" fillId="0" borderId="23" xfId="3" applyNumberFormat="1" applyFill="1" applyBorder="1" applyAlignment="1">
      <alignment horizontal="left" vertical="center" wrapText="1"/>
    </xf>
    <xf numFmtId="0" fontId="10" fillId="0" borderId="21" xfId="3" applyNumberFormat="1" applyFill="1" applyBorder="1" applyAlignment="1">
      <alignment horizontal="left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10" fillId="0" borderId="22" xfId="3" applyNumberFormat="1" applyFill="1" applyBorder="1" applyAlignment="1">
      <alignment horizontal="left" vertical="center" wrapText="1"/>
    </xf>
    <xf numFmtId="177" fontId="8" fillId="0" borderId="11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10" fillId="0" borderId="24" xfId="3" applyNumberFormat="1" applyFill="1" applyBorder="1" applyAlignment="1">
      <alignment horizontal="left" vertical="center" wrapText="1"/>
    </xf>
    <xf numFmtId="0" fontId="8" fillId="0" borderId="22" xfId="1" applyNumberFormat="1" applyFont="1" applyFill="1" applyBorder="1" applyAlignment="1">
      <alignment horizontal="left" vertical="center" wrapText="1"/>
    </xf>
    <xf numFmtId="176" fontId="8" fillId="0" borderId="25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26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left" vertical="center" wrapText="1"/>
    </xf>
    <xf numFmtId="0" fontId="8" fillId="0" borderId="21" xfId="1" applyNumberFormat="1" applyFont="1" applyFill="1" applyBorder="1" applyAlignment="1">
      <alignment horizontal="left" vertical="center" wrapText="1"/>
    </xf>
    <xf numFmtId="177" fontId="4" fillId="0" borderId="28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gd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hijo/cmsfiles/contents/0000522/522094/03jyunkouitiran8.xlsx" TargetMode="External"/><Relationship Id="rId3" Type="http://schemas.openxmlformats.org/officeDocument/2006/relationships/hyperlink" Target="http://www.city.osaka.lg.jp/shijo/cmsfiles/contents/0000522/522094/03jyunkouitiran3.xlsx" TargetMode="External"/><Relationship Id="rId7" Type="http://schemas.openxmlformats.org/officeDocument/2006/relationships/hyperlink" Target="http://www.city.osaka.lg.jp/shijo/cmsfiles/contents/0000522/522094/03jyunkouitiran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hijo/cmsfiles/contents/0000522/522094/03jyunkouitiran2.xlsx" TargetMode="External"/><Relationship Id="rId1" Type="http://schemas.openxmlformats.org/officeDocument/2006/relationships/hyperlink" Target="http://www.city.osaka.lg.jp/shijo/cmsfiles/contents/0000522/522094/03jyunkouitiran1.xlsx" TargetMode="External"/><Relationship Id="rId6" Type="http://schemas.openxmlformats.org/officeDocument/2006/relationships/hyperlink" Target="http://www.city.osaka.lg.jp/shijo/cmsfiles/contents/0000522/522094/03jyunkouitiran6.xlsx" TargetMode="External"/><Relationship Id="rId11" Type="http://schemas.openxmlformats.org/officeDocument/2006/relationships/hyperlink" Target="http://www.city.osaka.lg.jp/shijo/cmsfiles/contents/0000522/522094/03jyunkouitiran11.xlsx" TargetMode="External"/><Relationship Id="rId5" Type="http://schemas.openxmlformats.org/officeDocument/2006/relationships/hyperlink" Target="http://www.city.osaka.lg.jp/shijo/cmsfiles/contents/0000522/522094/03jyunkouitiran5.xlsx" TargetMode="External"/><Relationship Id="rId10" Type="http://schemas.openxmlformats.org/officeDocument/2006/relationships/hyperlink" Target="http://www.city.osaka.lg.jp/shijo/cmsfiles/contents/0000522/522094/03jyunkouitiran10.xlsx" TargetMode="External"/><Relationship Id="rId4" Type="http://schemas.openxmlformats.org/officeDocument/2006/relationships/hyperlink" Target="http://www.city.osaka.lg.jp/shijo/cmsfiles/contents/0000522/522094/03jyunkouitiran4.xlsx" TargetMode="External"/><Relationship Id="rId9" Type="http://schemas.openxmlformats.org/officeDocument/2006/relationships/hyperlink" Target="http://www.city.osaka.lg.jp/shijo/cmsfiles/contents/0000522/522094/03jyunkouitiran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tabSelected="1" view="pageBreakPreview" topLeftCell="A13" zoomScaleNormal="100" zoomScaleSheetLayoutView="100" workbookViewId="0">
      <selection activeCell="A26" sqref="A26:A27"/>
    </sheetView>
  </sheetViews>
  <sheetFormatPr defaultColWidth="8.625" defaultRowHeight="18" customHeight="1"/>
  <cols>
    <col min="1" max="1" width="23.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3" customWidth="1"/>
    <col min="7" max="7" width="9.375" style="3" customWidth="1"/>
    <col min="8" max="8" width="7.375" style="3" bestFit="1" customWidth="1"/>
    <col min="9" max="234" width="8.625" style="3" customWidth="1"/>
    <col min="235" max="16384" width="8.625" style="3"/>
  </cols>
  <sheetData>
    <row r="1" spans="1:9" ht="18" customHeight="1">
      <c r="F1" s="22" t="s">
        <v>0</v>
      </c>
      <c r="G1" s="22"/>
    </row>
    <row r="2" spans="1:9" ht="15" customHeight="1"/>
    <row r="3" spans="1:9" ht="18" customHeight="1">
      <c r="B3" s="3"/>
      <c r="C3" s="3"/>
      <c r="E3" s="4" t="s">
        <v>1</v>
      </c>
    </row>
    <row r="4" spans="1:9" ht="10.5" customHeight="1">
      <c r="B4" s="3"/>
      <c r="C4" s="3"/>
      <c r="D4" s="4"/>
      <c r="E4" s="3"/>
    </row>
    <row r="5" spans="1:9" ht="27" customHeight="1" thickBot="1">
      <c r="B5" s="23"/>
      <c r="C5" s="23"/>
      <c r="D5" s="23"/>
      <c r="E5" s="5"/>
      <c r="G5" s="6" t="s">
        <v>2</v>
      </c>
    </row>
    <row r="6" spans="1:9" ht="15" customHeight="1">
      <c r="A6" s="24" t="s">
        <v>3</v>
      </c>
      <c r="B6" s="26" t="s">
        <v>4</v>
      </c>
      <c r="C6" s="7" t="s">
        <v>5</v>
      </c>
      <c r="D6" s="8" t="s">
        <v>6</v>
      </c>
      <c r="E6" s="7" t="s">
        <v>7</v>
      </c>
      <c r="F6" s="28" t="s">
        <v>8</v>
      </c>
      <c r="G6" s="29"/>
      <c r="I6" s="20"/>
    </row>
    <row r="7" spans="1:9" ht="15" customHeight="1">
      <c r="A7" s="25"/>
      <c r="B7" s="27"/>
      <c r="C7" s="9" t="s">
        <v>9</v>
      </c>
      <c r="D7" s="21" t="s">
        <v>10</v>
      </c>
      <c r="E7" s="21" t="s">
        <v>11</v>
      </c>
      <c r="F7" s="30"/>
      <c r="G7" s="31"/>
    </row>
    <row r="8" spans="1:9" ht="15" customHeight="1">
      <c r="A8" s="40" t="s">
        <v>12</v>
      </c>
      <c r="B8" s="41" t="s">
        <v>13</v>
      </c>
      <c r="C8" s="32">
        <v>4013464</v>
      </c>
      <c r="D8" s="32">
        <v>4190859</v>
      </c>
      <c r="E8" s="32">
        <f t="shared" ref="E8:E59" si="0">+D8-C8</f>
        <v>177395</v>
      </c>
      <c r="F8" s="42" t="s">
        <v>14</v>
      </c>
      <c r="G8" s="10"/>
    </row>
    <row r="9" spans="1:9" ht="15" customHeight="1">
      <c r="A9" s="35"/>
      <c r="B9" s="37"/>
      <c r="C9" s="33"/>
      <c r="D9" s="33">
        <v>0</v>
      </c>
      <c r="E9" s="33">
        <f t="shared" si="0"/>
        <v>0</v>
      </c>
      <c r="F9" s="39"/>
      <c r="G9" s="11"/>
    </row>
    <row r="10" spans="1:9" ht="15" customHeight="1">
      <c r="A10" s="34" t="s">
        <v>15</v>
      </c>
      <c r="B10" s="41" t="s">
        <v>16</v>
      </c>
      <c r="C10" s="32">
        <v>3122531</v>
      </c>
      <c r="D10" s="32">
        <v>3166243</v>
      </c>
      <c r="E10" s="32">
        <f t="shared" si="0"/>
        <v>43712</v>
      </c>
      <c r="F10" s="38"/>
      <c r="G10" s="12"/>
    </row>
    <row r="11" spans="1:9" ht="15" customHeight="1">
      <c r="A11" s="35"/>
      <c r="B11" s="37"/>
      <c r="C11" s="33">
        <v>0</v>
      </c>
      <c r="D11" s="33">
        <v>0</v>
      </c>
      <c r="E11" s="33">
        <f t="shared" si="0"/>
        <v>0</v>
      </c>
      <c r="F11" s="39"/>
      <c r="G11" s="11"/>
    </row>
    <row r="12" spans="1:9" ht="15" customHeight="1">
      <c r="A12" s="34" t="s">
        <v>17</v>
      </c>
      <c r="B12" s="36" t="s">
        <v>18</v>
      </c>
      <c r="C12" s="32">
        <v>41481</v>
      </c>
      <c r="D12" s="32">
        <v>60145</v>
      </c>
      <c r="E12" s="32">
        <f t="shared" si="0"/>
        <v>18664</v>
      </c>
      <c r="F12" s="38"/>
      <c r="G12" s="13"/>
    </row>
    <row r="13" spans="1:9" ht="15" customHeight="1">
      <c r="A13" s="35"/>
      <c r="B13" s="37"/>
      <c r="C13" s="33">
        <v>0</v>
      </c>
      <c r="D13" s="33">
        <v>0</v>
      </c>
      <c r="E13" s="33">
        <f t="shared" si="0"/>
        <v>0</v>
      </c>
      <c r="F13" s="39"/>
      <c r="G13" s="14"/>
    </row>
    <row r="14" spans="1:9" ht="15" customHeight="1">
      <c r="A14" s="43" t="s">
        <v>19</v>
      </c>
      <c r="B14" s="36" t="s">
        <v>16</v>
      </c>
      <c r="C14" s="32">
        <v>602396</v>
      </c>
      <c r="D14" s="32">
        <v>557857</v>
      </c>
      <c r="E14" s="32">
        <f t="shared" si="0"/>
        <v>-44539</v>
      </c>
      <c r="F14" s="38" t="s">
        <v>14</v>
      </c>
      <c r="G14" s="13"/>
    </row>
    <row r="15" spans="1:9" ht="15" customHeight="1">
      <c r="A15" s="43"/>
      <c r="B15" s="37"/>
      <c r="C15" s="33">
        <v>0</v>
      </c>
      <c r="D15" s="33">
        <v>0</v>
      </c>
      <c r="E15" s="33">
        <f t="shared" si="0"/>
        <v>0</v>
      </c>
      <c r="F15" s="39"/>
      <c r="G15" s="14"/>
    </row>
    <row r="16" spans="1:9" ht="15" customHeight="1">
      <c r="A16" s="43" t="s">
        <v>20</v>
      </c>
      <c r="B16" s="36" t="s">
        <v>16</v>
      </c>
      <c r="C16" s="32">
        <v>585</v>
      </c>
      <c r="D16" s="32">
        <v>571</v>
      </c>
      <c r="E16" s="32">
        <f t="shared" si="0"/>
        <v>-14</v>
      </c>
      <c r="F16" s="38" t="s">
        <v>14</v>
      </c>
      <c r="G16" s="13"/>
    </row>
    <row r="17" spans="1:7" ht="15" customHeight="1">
      <c r="A17" s="43"/>
      <c r="B17" s="37"/>
      <c r="C17" s="33">
        <v>0</v>
      </c>
      <c r="D17" s="33">
        <v>0</v>
      </c>
      <c r="E17" s="33">
        <f t="shared" si="0"/>
        <v>0</v>
      </c>
      <c r="F17" s="39"/>
      <c r="G17" s="14"/>
    </row>
    <row r="18" spans="1:7" ht="15" customHeight="1">
      <c r="A18" s="43" t="s">
        <v>21</v>
      </c>
      <c r="B18" s="36" t="s">
        <v>16</v>
      </c>
      <c r="C18" s="32">
        <v>174404</v>
      </c>
      <c r="D18" s="32">
        <v>144108</v>
      </c>
      <c r="E18" s="32">
        <f t="shared" si="0"/>
        <v>-30296</v>
      </c>
      <c r="F18" s="38" t="s">
        <v>14</v>
      </c>
      <c r="G18" s="13"/>
    </row>
    <row r="19" spans="1:7" ht="15" customHeight="1">
      <c r="A19" s="43"/>
      <c r="B19" s="37"/>
      <c r="C19" s="33">
        <v>0</v>
      </c>
      <c r="D19" s="33">
        <v>0</v>
      </c>
      <c r="E19" s="33">
        <f t="shared" si="0"/>
        <v>0</v>
      </c>
      <c r="F19" s="39"/>
      <c r="G19" s="14"/>
    </row>
    <row r="20" spans="1:7" ht="15" customHeight="1">
      <c r="A20" s="43" t="s">
        <v>22</v>
      </c>
      <c r="B20" s="41" t="s">
        <v>13</v>
      </c>
      <c r="C20" s="32">
        <v>1</v>
      </c>
      <c r="D20" s="32">
        <v>1</v>
      </c>
      <c r="E20" s="32">
        <f t="shared" si="0"/>
        <v>0</v>
      </c>
      <c r="F20" s="38" t="s">
        <v>14</v>
      </c>
      <c r="G20" s="13"/>
    </row>
    <row r="21" spans="1:7" ht="12.75">
      <c r="A21" s="43"/>
      <c r="B21" s="37"/>
      <c r="C21" s="33">
        <v>0</v>
      </c>
      <c r="D21" s="33">
        <v>0</v>
      </c>
      <c r="E21" s="33">
        <f t="shared" si="0"/>
        <v>0</v>
      </c>
      <c r="F21" s="39"/>
      <c r="G21" s="14"/>
    </row>
    <row r="22" spans="1:7" ht="15" customHeight="1">
      <c r="A22" s="40" t="s">
        <v>23</v>
      </c>
      <c r="B22" s="41" t="s">
        <v>13</v>
      </c>
      <c r="C22" s="32">
        <v>1000</v>
      </c>
      <c r="D22" s="32">
        <v>1000</v>
      </c>
      <c r="E22" s="32">
        <f t="shared" si="0"/>
        <v>0</v>
      </c>
      <c r="F22" s="38" t="s">
        <v>14</v>
      </c>
      <c r="G22" s="12"/>
    </row>
    <row r="23" spans="1:7" ht="15" customHeight="1">
      <c r="A23" s="40"/>
      <c r="B23" s="37"/>
      <c r="C23" s="33">
        <v>0</v>
      </c>
      <c r="D23" s="33">
        <v>0</v>
      </c>
      <c r="E23" s="33">
        <f t="shared" si="0"/>
        <v>0</v>
      </c>
      <c r="F23" s="39"/>
      <c r="G23" s="11"/>
    </row>
    <row r="24" spans="1:7" ht="15" customHeight="1">
      <c r="A24" s="34" t="s">
        <v>24</v>
      </c>
      <c r="B24" s="36" t="s">
        <v>25</v>
      </c>
      <c r="C24" s="32">
        <v>1098800</v>
      </c>
      <c r="D24" s="32">
        <v>1114785</v>
      </c>
      <c r="E24" s="32">
        <f t="shared" si="0"/>
        <v>15985</v>
      </c>
      <c r="F24" s="38" t="s">
        <v>14</v>
      </c>
      <c r="G24" s="12"/>
    </row>
    <row r="25" spans="1:7" ht="15" customHeight="1">
      <c r="A25" s="35"/>
      <c r="B25" s="37"/>
      <c r="C25" s="33">
        <v>0</v>
      </c>
      <c r="D25" s="33">
        <v>0</v>
      </c>
      <c r="E25" s="33">
        <f t="shared" si="0"/>
        <v>0</v>
      </c>
      <c r="F25" s="39"/>
      <c r="G25" s="11"/>
    </row>
    <row r="26" spans="1:7" ht="15" customHeight="1">
      <c r="A26" s="34" t="s">
        <v>26</v>
      </c>
      <c r="B26" s="36" t="s">
        <v>27</v>
      </c>
      <c r="C26" s="32">
        <v>114420</v>
      </c>
      <c r="D26" s="32">
        <v>264785</v>
      </c>
      <c r="E26" s="32">
        <f t="shared" si="0"/>
        <v>150365</v>
      </c>
      <c r="F26" s="38" t="s">
        <v>14</v>
      </c>
      <c r="G26" s="12"/>
    </row>
    <row r="27" spans="1:7" ht="15" customHeight="1">
      <c r="A27" s="35"/>
      <c r="B27" s="37"/>
      <c r="C27" s="33">
        <v>0</v>
      </c>
      <c r="D27" s="33">
        <v>0</v>
      </c>
      <c r="E27" s="33">
        <f t="shared" si="0"/>
        <v>0</v>
      </c>
      <c r="F27" s="39"/>
      <c r="G27" s="11"/>
    </row>
    <row r="28" spans="1:7" ht="15" customHeight="1">
      <c r="A28" s="40" t="s">
        <v>28</v>
      </c>
      <c r="B28" s="36" t="s">
        <v>16</v>
      </c>
      <c r="C28" s="32">
        <v>3925726</v>
      </c>
      <c r="D28" s="32">
        <v>3830585</v>
      </c>
      <c r="E28" s="32">
        <f t="shared" si="0"/>
        <v>-95141</v>
      </c>
      <c r="F28" s="38" t="s">
        <v>14</v>
      </c>
      <c r="G28" s="12"/>
    </row>
    <row r="29" spans="1:7" ht="15" customHeight="1">
      <c r="A29" s="40"/>
      <c r="B29" s="37"/>
      <c r="C29" s="33">
        <v>0</v>
      </c>
      <c r="D29" s="33">
        <v>0</v>
      </c>
      <c r="E29" s="33">
        <f t="shared" si="0"/>
        <v>0</v>
      </c>
      <c r="F29" s="39"/>
      <c r="G29" s="11"/>
    </row>
    <row r="30" spans="1:7" ht="15" hidden="1" customHeight="1">
      <c r="A30" s="44" t="s">
        <v>29</v>
      </c>
      <c r="B30" s="36" t="s">
        <v>30</v>
      </c>
      <c r="C30" s="32">
        <v>0</v>
      </c>
      <c r="D30" s="32">
        <v>0</v>
      </c>
      <c r="E30" s="32">
        <f t="shared" si="0"/>
        <v>0</v>
      </c>
      <c r="F30" s="38" t="s">
        <v>14</v>
      </c>
      <c r="G30" s="12"/>
    </row>
    <row r="31" spans="1:7" ht="15" hidden="1" customHeight="1">
      <c r="A31" s="44"/>
      <c r="B31" s="37"/>
      <c r="C31" s="33">
        <v>0</v>
      </c>
      <c r="D31" s="33">
        <v>0</v>
      </c>
      <c r="E31" s="33">
        <f t="shared" si="0"/>
        <v>0</v>
      </c>
      <c r="F31" s="39"/>
      <c r="G31" s="11"/>
    </row>
    <row r="32" spans="1:7" ht="15" hidden="1" customHeight="1">
      <c r="A32" s="45"/>
      <c r="B32" s="46"/>
      <c r="C32" s="32">
        <f>+C30</f>
        <v>0</v>
      </c>
      <c r="D32" s="32">
        <f>+D30</f>
        <v>0</v>
      </c>
      <c r="E32" s="32">
        <f t="shared" si="0"/>
        <v>0</v>
      </c>
      <c r="F32" s="38" t="s">
        <v>14</v>
      </c>
      <c r="G32" s="12"/>
    </row>
    <row r="33" spans="1:7" ht="15" hidden="1" customHeight="1">
      <c r="A33" s="47"/>
      <c r="B33" s="48"/>
      <c r="C33" s="33">
        <f>+C31</f>
        <v>0</v>
      </c>
      <c r="D33" s="33">
        <f>+D31</f>
        <v>0</v>
      </c>
      <c r="E33" s="33">
        <f t="shared" si="0"/>
        <v>0</v>
      </c>
      <c r="F33" s="39"/>
      <c r="G33" s="11"/>
    </row>
    <row r="34" spans="1:7" ht="15" hidden="1" customHeight="1">
      <c r="A34" s="44" t="s">
        <v>31</v>
      </c>
      <c r="B34" s="36" t="s">
        <v>16</v>
      </c>
      <c r="C34" s="32">
        <v>0</v>
      </c>
      <c r="D34" s="32">
        <v>0</v>
      </c>
      <c r="E34" s="32">
        <f t="shared" si="0"/>
        <v>0</v>
      </c>
      <c r="F34" s="38" t="s">
        <v>14</v>
      </c>
      <c r="G34" s="12"/>
    </row>
    <row r="35" spans="1:7" ht="15" hidden="1" customHeight="1">
      <c r="A35" s="44"/>
      <c r="B35" s="37"/>
      <c r="C35" s="33">
        <v>0</v>
      </c>
      <c r="D35" s="33">
        <v>0</v>
      </c>
      <c r="E35" s="33">
        <f t="shared" si="0"/>
        <v>0</v>
      </c>
      <c r="F35" s="39"/>
      <c r="G35" s="11"/>
    </row>
    <row r="36" spans="1:7" ht="15" hidden="1" customHeight="1">
      <c r="A36" s="44" t="s">
        <v>32</v>
      </c>
      <c r="B36" s="36" t="s">
        <v>16</v>
      </c>
      <c r="C36" s="32">
        <v>0</v>
      </c>
      <c r="D36" s="32">
        <v>0</v>
      </c>
      <c r="E36" s="32">
        <f t="shared" si="0"/>
        <v>0</v>
      </c>
      <c r="F36" s="38" t="s">
        <v>14</v>
      </c>
      <c r="G36" s="12"/>
    </row>
    <row r="37" spans="1:7" ht="15" hidden="1" customHeight="1">
      <c r="A37" s="44"/>
      <c r="B37" s="37"/>
      <c r="C37" s="33">
        <v>0</v>
      </c>
      <c r="D37" s="33">
        <v>0</v>
      </c>
      <c r="E37" s="33">
        <f t="shared" si="0"/>
        <v>0</v>
      </c>
      <c r="F37" s="39"/>
      <c r="G37" s="11"/>
    </row>
    <row r="38" spans="1:7" ht="15" hidden="1" customHeight="1">
      <c r="A38" s="45"/>
      <c r="B38" s="46"/>
      <c r="C38" s="32">
        <f>+C36</f>
        <v>0</v>
      </c>
      <c r="D38" s="32">
        <f>+D36</f>
        <v>0</v>
      </c>
      <c r="E38" s="32">
        <f t="shared" si="0"/>
        <v>0</v>
      </c>
      <c r="F38" s="38" t="s">
        <v>14</v>
      </c>
      <c r="G38" s="12"/>
    </row>
    <row r="39" spans="1:7" ht="15" hidden="1" customHeight="1">
      <c r="A39" s="47"/>
      <c r="B39" s="48"/>
      <c r="C39" s="33">
        <f>+C37</f>
        <v>0</v>
      </c>
      <c r="D39" s="33">
        <f>+D37</f>
        <v>0</v>
      </c>
      <c r="E39" s="33">
        <f t="shared" si="0"/>
        <v>0</v>
      </c>
      <c r="F39" s="39"/>
      <c r="G39" s="11"/>
    </row>
    <row r="40" spans="1:7" ht="15" hidden="1" customHeight="1">
      <c r="A40" s="49"/>
      <c r="B40" s="36"/>
      <c r="C40" s="32"/>
      <c r="D40" s="32"/>
      <c r="E40" s="32">
        <f t="shared" si="0"/>
        <v>0</v>
      </c>
      <c r="F40" s="38"/>
      <c r="G40" s="12"/>
    </row>
    <row r="41" spans="1:7" ht="15" hidden="1" customHeight="1">
      <c r="A41" s="50"/>
      <c r="B41" s="37"/>
      <c r="C41" s="33"/>
      <c r="D41" s="33"/>
      <c r="E41" s="33">
        <f t="shared" si="0"/>
        <v>0</v>
      </c>
      <c r="F41" s="39"/>
      <c r="G41" s="11"/>
    </row>
    <row r="42" spans="1:7" ht="15" hidden="1" customHeight="1">
      <c r="A42" s="44"/>
      <c r="B42" s="36"/>
      <c r="C42" s="32"/>
      <c r="D42" s="32"/>
      <c r="E42" s="32">
        <f t="shared" si="0"/>
        <v>0</v>
      </c>
      <c r="F42" s="38"/>
      <c r="G42" s="12"/>
    </row>
    <row r="43" spans="1:7" ht="15" hidden="1" customHeight="1">
      <c r="A43" s="44"/>
      <c r="B43" s="37"/>
      <c r="C43" s="33"/>
      <c r="D43" s="33"/>
      <c r="E43" s="33">
        <f t="shared" si="0"/>
        <v>0</v>
      </c>
      <c r="F43" s="39"/>
      <c r="G43" s="11"/>
    </row>
    <row r="44" spans="1:7" ht="15" hidden="1" customHeight="1">
      <c r="A44" s="49"/>
      <c r="B44" s="36"/>
      <c r="C44" s="32"/>
      <c r="D44" s="32"/>
      <c r="E44" s="32">
        <f t="shared" si="0"/>
        <v>0</v>
      </c>
      <c r="F44" s="38"/>
      <c r="G44" s="12"/>
    </row>
    <row r="45" spans="1:7" ht="15" hidden="1" customHeight="1">
      <c r="A45" s="50"/>
      <c r="B45" s="37"/>
      <c r="C45" s="33"/>
      <c r="D45" s="33"/>
      <c r="E45" s="33">
        <f t="shared" si="0"/>
        <v>0</v>
      </c>
      <c r="F45" s="39"/>
      <c r="G45" s="11"/>
    </row>
    <row r="46" spans="1:7" ht="15" hidden="1" customHeight="1">
      <c r="A46" s="49"/>
      <c r="B46" s="36"/>
      <c r="C46" s="32"/>
      <c r="D46" s="32"/>
      <c r="E46" s="32">
        <f t="shared" si="0"/>
        <v>0</v>
      </c>
      <c r="F46" s="38"/>
      <c r="G46" s="12"/>
    </row>
    <row r="47" spans="1:7" ht="15" hidden="1" customHeight="1">
      <c r="A47" s="50"/>
      <c r="B47" s="37"/>
      <c r="C47" s="33"/>
      <c r="D47" s="33"/>
      <c r="E47" s="33">
        <f t="shared" si="0"/>
        <v>0</v>
      </c>
      <c r="F47" s="39"/>
      <c r="G47" s="11"/>
    </row>
    <row r="48" spans="1:7" ht="15" hidden="1" customHeight="1">
      <c r="A48" s="49"/>
      <c r="B48" s="36"/>
      <c r="C48" s="32"/>
      <c r="D48" s="32"/>
      <c r="E48" s="32">
        <f t="shared" si="0"/>
        <v>0</v>
      </c>
      <c r="F48" s="38"/>
      <c r="G48" s="12"/>
    </row>
    <row r="49" spans="1:8" ht="15" hidden="1" customHeight="1">
      <c r="A49" s="50"/>
      <c r="B49" s="37"/>
      <c r="C49" s="33"/>
      <c r="D49" s="33"/>
      <c r="E49" s="33">
        <f t="shared" si="0"/>
        <v>0</v>
      </c>
      <c r="F49" s="39"/>
      <c r="G49" s="11"/>
    </row>
    <row r="50" spans="1:8" ht="15" hidden="1" customHeight="1">
      <c r="A50" s="49"/>
      <c r="B50" s="36"/>
      <c r="C50" s="32"/>
      <c r="D50" s="32"/>
      <c r="E50" s="32">
        <f t="shared" si="0"/>
        <v>0</v>
      </c>
      <c r="F50" s="38"/>
      <c r="G50" s="12"/>
    </row>
    <row r="51" spans="1:8" ht="15" hidden="1" customHeight="1">
      <c r="A51" s="50"/>
      <c r="B51" s="37"/>
      <c r="C51" s="33"/>
      <c r="D51" s="33"/>
      <c r="E51" s="33">
        <f t="shared" si="0"/>
        <v>0</v>
      </c>
      <c r="F51" s="39"/>
      <c r="G51" s="11"/>
    </row>
    <row r="52" spans="1:8" ht="15" hidden="1" customHeight="1">
      <c r="A52" s="49"/>
      <c r="B52" s="36"/>
      <c r="C52" s="32"/>
      <c r="D52" s="32"/>
      <c r="E52" s="32">
        <f t="shared" si="0"/>
        <v>0</v>
      </c>
      <c r="F52" s="38"/>
      <c r="G52" s="12"/>
    </row>
    <row r="53" spans="1:8" ht="15" hidden="1" customHeight="1">
      <c r="A53" s="50"/>
      <c r="B53" s="37"/>
      <c r="C53" s="33"/>
      <c r="D53" s="33"/>
      <c r="E53" s="33">
        <f t="shared" si="0"/>
        <v>0</v>
      </c>
      <c r="F53" s="39"/>
      <c r="G53" s="11"/>
    </row>
    <row r="54" spans="1:8" ht="15" hidden="1" customHeight="1">
      <c r="A54" s="49"/>
      <c r="B54" s="36"/>
      <c r="C54" s="32"/>
      <c r="D54" s="32"/>
      <c r="E54" s="32">
        <f t="shared" si="0"/>
        <v>0</v>
      </c>
      <c r="F54" s="38"/>
      <c r="G54" s="12"/>
    </row>
    <row r="55" spans="1:8" ht="15" hidden="1" customHeight="1">
      <c r="A55" s="50"/>
      <c r="B55" s="37"/>
      <c r="C55" s="33"/>
      <c r="D55" s="33"/>
      <c r="E55" s="33">
        <f t="shared" si="0"/>
        <v>0</v>
      </c>
      <c r="F55" s="39"/>
      <c r="G55" s="11"/>
    </row>
    <row r="56" spans="1:8" ht="15" hidden="1" customHeight="1">
      <c r="A56" s="44"/>
      <c r="B56" s="36"/>
      <c r="C56" s="32"/>
      <c r="D56" s="32"/>
      <c r="E56" s="32">
        <f t="shared" si="0"/>
        <v>0</v>
      </c>
      <c r="F56" s="38"/>
      <c r="G56" s="12"/>
    </row>
    <row r="57" spans="1:8" ht="15" hidden="1" customHeight="1">
      <c r="A57" s="44"/>
      <c r="B57" s="37"/>
      <c r="C57" s="33"/>
      <c r="D57" s="33"/>
      <c r="E57" s="33">
        <f t="shared" si="0"/>
        <v>0</v>
      </c>
      <c r="F57" s="39"/>
      <c r="G57" s="11"/>
    </row>
    <row r="58" spans="1:8" ht="15" hidden="1" customHeight="1">
      <c r="A58" s="49"/>
      <c r="B58" s="36"/>
      <c r="C58" s="32"/>
      <c r="D58" s="32"/>
      <c r="E58" s="32">
        <f t="shared" si="0"/>
        <v>0</v>
      </c>
      <c r="F58" s="38"/>
      <c r="G58" s="12"/>
    </row>
    <row r="59" spans="1:8" ht="15" hidden="1" customHeight="1">
      <c r="A59" s="50"/>
      <c r="B59" s="37"/>
      <c r="C59" s="33"/>
      <c r="D59" s="33"/>
      <c r="E59" s="33">
        <f t="shared" si="0"/>
        <v>0</v>
      </c>
      <c r="F59" s="39"/>
      <c r="G59" s="11"/>
    </row>
    <row r="60" spans="1:8" ht="15" hidden="1" customHeight="1">
      <c r="A60" s="49"/>
      <c r="B60" s="36"/>
      <c r="C60" s="32"/>
      <c r="D60" s="32"/>
      <c r="E60" s="32">
        <f>+D60-C60</f>
        <v>0</v>
      </c>
      <c r="F60" s="38"/>
      <c r="G60" s="12"/>
    </row>
    <row r="61" spans="1:8" ht="15" hidden="1" customHeight="1">
      <c r="A61" s="50"/>
      <c r="B61" s="37"/>
      <c r="C61" s="33"/>
      <c r="D61" s="33"/>
      <c r="E61" s="33">
        <f>+D61-C61</f>
        <v>0</v>
      </c>
      <c r="F61" s="39"/>
      <c r="G61" s="11"/>
    </row>
    <row r="62" spans="1:8" ht="15" hidden="1" customHeight="1">
      <c r="A62" s="49"/>
      <c r="B62" s="36"/>
      <c r="C62" s="32"/>
      <c r="D62" s="32"/>
      <c r="E62" s="32">
        <f>+D62-C62</f>
        <v>0</v>
      </c>
      <c r="F62" s="38" t="str">
        <f>IF(G62="　","　","区CM")</f>
        <v>　</v>
      </c>
      <c r="G62" s="15" t="str">
        <f>IF(SUMIF(H8:H37,H62,G8:G37)=0,"　",SUMIF(H8:H37,H62,G8:G37))</f>
        <v>　</v>
      </c>
      <c r="H62" s="3" t="s">
        <v>33</v>
      </c>
    </row>
    <row r="63" spans="1:8" ht="15" hidden="1" customHeight="1" thickBot="1">
      <c r="A63" s="50"/>
      <c r="B63" s="37"/>
      <c r="C63" s="33"/>
      <c r="D63" s="33"/>
      <c r="E63" s="33">
        <f>+D63-C63</f>
        <v>0</v>
      </c>
      <c r="F63" s="52"/>
      <c r="G63" s="16" t="str">
        <f>IF(SUMIF(H8:H37,H63,G8:G37)=0,"　",SUMIF(H8:H37,H63,G8:G37))</f>
        <v>　</v>
      </c>
      <c r="H63" s="3" t="s">
        <v>34</v>
      </c>
    </row>
    <row r="64" spans="1:8" ht="15" customHeight="1">
      <c r="A64" s="53"/>
      <c r="B64" s="54"/>
      <c r="C64" s="32">
        <f>C8+C10+C12+C14+C16+C18+C20+C22+C24+C26+C28</f>
        <v>13094808</v>
      </c>
      <c r="D64" s="32">
        <f t="shared" ref="D64:E64" si="1">D8+D10+D12+D14+D16+D18+D20+D22+D24+D26+D28</f>
        <v>13330939</v>
      </c>
      <c r="E64" s="32">
        <f t="shared" si="1"/>
        <v>236131</v>
      </c>
      <c r="F64" s="38" t="s">
        <v>14</v>
      </c>
      <c r="G64" s="12"/>
    </row>
    <row r="65" spans="1:7" ht="15" customHeight="1" thickBot="1">
      <c r="A65" s="55"/>
      <c r="B65" s="56"/>
      <c r="C65" s="51" t="e">
        <f>+SUMIF(#REF!,#REF!,C9:C64)</f>
        <v>#REF!</v>
      </c>
      <c r="D65" s="51" t="e">
        <f>+SUMIF(#REF!,#REF!,D9:D64)</f>
        <v>#REF!</v>
      </c>
      <c r="E65" s="51" t="e">
        <f>+D65-C65</f>
        <v>#REF!</v>
      </c>
      <c r="F65" s="52"/>
      <c r="G65" s="17"/>
    </row>
    <row r="66" spans="1:7" ht="18" customHeight="1">
      <c r="A66" s="18"/>
      <c r="B66" s="18"/>
      <c r="D66" s="5"/>
      <c r="F66" s="19"/>
    </row>
    <row r="67" spans="1:7" ht="18" customHeight="1">
      <c r="D67" s="5"/>
      <c r="F67" s="19"/>
    </row>
    <row r="68" spans="1:7" ht="18" customHeight="1">
      <c r="D68" s="5"/>
      <c r="F68" s="19"/>
    </row>
  </sheetData>
  <mergeCells count="176">
    <mergeCell ref="A52:A53"/>
    <mergeCell ref="B52:B53"/>
    <mergeCell ref="F52:F53"/>
    <mergeCell ref="D62:D63"/>
    <mergeCell ref="E62:E63"/>
    <mergeCell ref="D64:D65"/>
    <mergeCell ref="E64:E65"/>
    <mergeCell ref="A54:A55"/>
    <mergeCell ref="B54:B55"/>
    <mergeCell ref="F54:F55"/>
    <mergeCell ref="A56:A57"/>
    <mergeCell ref="B56:B57"/>
    <mergeCell ref="F56:F57"/>
    <mergeCell ref="A58:A59"/>
    <mergeCell ref="B58:B59"/>
    <mergeCell ref="F58:F59"/>
    <mergeCell ref="A60:A61"/>
    <mergeCell ref="B60:B61"/>
    <mergeCell ref="F60:F61"/>
    <mergeCell ref="A62:A63"/>
    <mergeCell ref="B62:B63"/>
    <mergeCell ref="F62:F63"/>
    <mergeCell ref="A64:B65"/>
    <mergeCell ref="F64:F65"/>
    <mergeCell ref="C62:C63"/>
    <mergeCell ref="C64:C65"/>
    <mergeCell ref="D50:D51"/>
    <mergeCell ref="E50:E51"/>
    <mergeCell ref="D52:D53"/>
    <mergeCell ref="E52:E53"/>
    <mergeCell ref="D54:D55"/>
    <mergeCell ref="E54:E55"/>
    <mergeCell ref="D56:D57"/>
    <mergeCell ref="E56:E57"/>
    <mergeCell ref="D58:D59"/>
    <mergeCell ref="E58:E59"/>
    <mergeCell ref="D60:D61"/>
    <mergeCell ref="E60:E61"/>
    <mergeCell ref="A44:A45"/>
    <mergeCell ref="B44:B45"/>
    <mergeCell ref="F44:F45"/>
    <mergeCell ref="C50:C51"/>
    <mergeCell ref="C52:C53"/>
    <mergeCell ref="C54:C55"/>
    <mergeCell ref="C56:C57"/>
    <mergeCell ref="C58:C59"/>
    <mergeCell ref="C60:C61"/>
    <mergeCell ref="D44:D45"/>
    <mergeCell ref="E44:E45"/>
    <mergeCell ref="D46:D47"/>
    <mergeCell ref="E46:E47"/>
    <mergeCell ref="D48:D49"/>
    <mergeCell ref="E48:E49"/>
    <mergeCell ref="A46:A47"/>
    <mergeCell ref="B46:B47"/>
    <mergeCell ref="F46:F47"/>
    <mergeCell ref="A48:A49"/>
    <mergeCell ref="B48:B49"/>
    <mergeCell ref="F48:F49"/>
    <mergeCell ref="A50:A51"/>
    <mergeCell ref="B50:B51"/>
    <mergeCell ref="F50:F51"/>
    <mergeCell ref="C44:C45"/>
    <mergeCell ref="C46:C47"/>
    <mergeCell ref="C48:C49"/>
    <mergeCell ref="D30:D31"/>
    <mergeCell ref="E30:E31"/>
    <mergeCell ref="D32:D33"/>
    <mergeCell ref="E32:E33"/>
    <mergeCell ref="D34:D35"/>
    <mergeCell ref="E34:E35"/>
    <mergeCell ref="D36:D37"/>
    <mergeCell ref="E36:E37"/>
    <mergeCell ref="D38:D39"/>
    <mergeCell ref="E38:E39"/>
    <mergeCell ref="D40:D41"/>
    <mergeCell ref="E40:E41"/>
    <mergeCell ref="D42:D43"/>
    <mergeCell ref="E42:E43"/>
    <mergeCell ref="C30:C31"/>
    <mergeCell ref="C32:C33"/>
    <mergeCell ref="C34:C35"/>
    <mergeCell ref="C36:C37"/>
    <mergeCell ref="C38:C39"/>
    <mergeCell ref="C40:C41"/>
    <mergeCell ref="A30:A31"/>
    <mergeCell ref="B30:B31"/>
    <mergeCell ref="F30:F31"/>
    <mergeCell ref="A32:B33"/>
    <mergeCell ref="F32:F33"/>
    <mergeCell ref="A28:A29"/>
    <mergeCell ref="B28:B29"/>
    <mergeCell ref="F28:F29"/>
    <mergeCell ref="C42:C43"/>
    <mergeCell ref="A38:B39"/>
    <mergeCell ref="F38:F39"/>
    <mergeCell ref="A40:A41"/>
    <mergeCell ref="B40:B41"/>
    <mergeCell ref="F40:F41"/>
    <mergeCell ref="A34:A35"/>
    <mergeCell ref="B34:B35"/>
    <mergeCell ref="F34:F35"/>
    <mergeCell ref="A36:A37"/>
    <mergeCell ref="B36:B37"/>
    <mergeCell ref="F36:F37"/>
    <mergeCell ref="A42:A43"/>
    <mergeCell ref="B42:B43"/>
    <mergeCell ref="F42:F43"/>
    <mergeCell ref="C28:C29"/>
    <mergeCell ref="D28:D29"/>
    <mergeCell ref="E28:E29"/>
    <mergeCell ref="C26:C27"/>
    <mergeCell ref="D24:D25"/>
    <mergeCell ref="E24:E25"/>
    <mergeCell ref="D26:D27"/>
    <mergeCell ref="E26:E27"/>
    <mergeCell ref="A26:A27"/>
    <mergeCell ref="B26:B27"/>
    <mergeCell ref="F26:F27"/>
    <mergeCell ref="A24:A25"/>
    <mergeCell ref="B24:B25"/>
    <mergeCell ref="F24:F25"/>
    <mergeCell ref="C22:C23"/>
    <mergeCell ref="D20:D21"/>
    <mergeCell ref="E20:E21"/>
    <mergeCell ref="D22:D23"/>
    <mergeCell ref="E22:E23"/>
    <mergeCell ref="A22:A23"/>
    <mergeCell ref="B22:B23"/>
    <mergeCell ref="F22:F23"/>
    <mergeCell ref="C24:C25"/>
    <mergeCell ref="C18:C19"/>
    <mergeCell ref="D16:D17"/>
    <mergeCell ref="E16:E17"/>
    <mergeCell ref="D18:D19"/>
    <mergeCell ref="E18:E19"/>
    <mergeCell ref="A18:A19"/>
    <mergeCell ref="B18:B19"/>
    <mergeCell ref="F18:F19"/>
    <mergeCell ref="A20:A21"/>
    <mergeCell ref="B20:B21"/>
    <mergeCell ref="F20:F21"/>
    <mergeCell ref="C20:C21"/>
    <mergeCell ref="C14:C15"/>
    <mergeCell ref="D14:D15"/>
    <mergeCell ref="E14:E15"/>
    <mergeCell ref="A14:A15"/>
    <mergeCell ref="B14:B15"/>
    <mergeCell ref="F14:F15"/>
    <mergeCell ref="A16:A17"/>
    <mergeCell ref="B16:B17"/>
    <mergeCell ref="F16:F17"/>
    <mergeCell ref="C16:C17"/>
    <mergeCell ref="F1:G1"/>
    <mergeCell ref="B5:D5"/>
    <mergeCell ref="A6:A7"/>
    <mergeCell ref="B6:B7"/>
    <mergeCell ref="F6:G7"/>
    <mergeCell ref="C8:C9"/>
    <mergeCell ref="C10:C11"/>
    <mergeCell ref="C12:C13"/>
    <mergeCell ref="D8:D9"/>
    <mergeCell ref="E8:E9"/>
    <mergeCell ref="D10:D11"/>
    <mergeCell ref="E10:E11"/>
    <mergeCell ref="D12:D13"/>
    <mergeCell ref="E12:E13"/>
    <mergeCell ref="A12:A13"/>
    <mergeCell ref="B12:B13"/>
    <mergeCell ref="F12:F13"/>
    <mergeCell ref="A8:A9"/>
    <mergeCell ref="B8:B9"/>
    <mergeCell ref="F8:F9"/>
    <mergeCell ref="A10:A11"/>
    <mergeCell ref="B10:B11"/>
    <mergeCell ref="F10:F11"/>
  </mergeCells>
  <phoneticPr fontId="2"/>
  <conditionalFormatting sqref="G6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9 F64:F65 F12:F39">
      <formula1>"　　,区ＣＭ"</formula1>
    </dataValidation>
  </dataValidations>
  <hyperlinks>
    <hyperlink ref="A8:A9" r:id="rId1" display="業務管理、施設維持修繕、取引指導監督等事業"/>
    <hyperlink ref="A10:A11" r:id="rId2" display="減価償却費"/>
    <hyperlink ref="A12:A13" r:id="rId3" display="資産減耗費"/>
    <hyperlink ref="A14:A15" r:id="rId4" display="企業債支払利息等"/>
    <hyperlink ref="A16:A17" r:id="rId5" display="企業債発行差金償却"/>
    <hyperlink ref="A18:A19" r:id="rId6" display="消費税及び地方消費税納付額"/>
    <hyperlink ref="A20:A21" r:id="rId7" display="雑支出"/>
    <hyperlink ref="A22:A23" r:id="rId8" display="予備費"/>
    <hyperlink ref="A24:A25" r:id="rId9" display="本場整備事業"/>
    <hyperlink ref="A26:A27" r:id="rId10" display="東部市場整備事業"/>
    <hyperlink ref="A28:A29" r:id="rId11" display="企業債償還金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様式4（準公会計）</vt:lpstr>
      <vt:lpstr>'様式4（準公会計）'!Print_Area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上石　英毅</cp:lastModifiedBy>
  <dcterms:created xsi:type="dcterms:W3CDTF">2020-12-14T01:09:40Z</dcterms:created>
  <dcterms:modified xsi:type="dcterms:W3CDTF">2020-12-21T08:18:22Z</dcterms:modified>
</cp:coreProperties>
</file>