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0DE99214-4FAC-46E8-A404-301EB729623D}" xr6:coauthVersionLast="47" xr6:coauthVersionMax="47" xr10:uidLastSave="{00000000-0000-0000-0000-000000000000}"/>
  <bookViews>
    <workbookView xWindow="-120" yWindow="-120" windowWidth="20730" windowHeight="11040" tabRatio="812" xr2:uid="{00000000-000D-0000-FFFF-FFFF00000000}"/>
  </bookViews>
  <sheets>
    <sheet name="準公・公営会計" sheetId="84" r:id="rId1"/>
  </sheets>
  <definedNames>
    <definedName name="_xlnm.Print_Area" localSheetId="0">準公・公営会計!$A$5:$I$50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84" l="1"/>
  <c r="E48" i="84" s="1"/>
  <c r="G47" i="84"/>
  <c r="F46" i="84"/>
  <c r="G43" i="84"/>
  <c r="F42" i="84"/>
  <c r="E42" i="84"/>
  <c r="G35" i="84"/>
  <c r="F34" i="84"/>
  <c r="E34" i="84"/>
  <c r="F30" i="84"/>
  <c r="E30" i="84"/>
  <c r="G31" i="84"/>
  <c r="G46" i="84" l="1"/>
  <c r="G42" i="84"/>
  <c r="G34" i="84"/>
  <c r="G30" i="84"/>
  <c r="E20" i="84"/>
  <c r="G14" i="84"/>
  <c r="G49" i="84"/>
  <c r="G45" i="84"/>
  <c r="G44" i="84"/>
  <c r="G41" i="84"/>
  <c r="G40" i="84"/>
  <c r="G39" i="84"/>
  <c r="G38" i="84"/>
  <c r="G33" i="84"/>
  <c r="G32" i="84"/>
  <c r="G29" i="84"/>
  <c r="G28" i="84"/>
  <c r="G27" i="84"/>
  <c r="G26" i="84"/>
  <c r="G25" i="84"/>
  <c r="G24" i="84"/>
  <c r="G23" i="84"/>
  <c r="G22" i="84"/>
  <c r="G19" i="84"/>
  <c r="G18" i="84"/>
  <c r="G17" i="84"/>
  <c r="G16" i="84"/>
  <c r="G15" i="84"/>
  <c r="G21" i="84" l="1"/>
  <c r="F20" i="84"/>
  <c r="F48" i="84" s="1"/>
  <c r="G20" i="84" l="1"/>
  <c r="G48" i="84"/>
</calcChain>
</file>

<file path=xl/sharedStrings.xml><?xml version="1.0" encoding="utf-8"?>
<sst xmlns="http://schemas.openxmlformats.org/spreadsheetml/2006/main" count="68" uniqueCount="48">
  <si>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</si>
  <si>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</si>
  <si>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</si>
  <si>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</si>
  <si>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</si>
  <si>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</si>
  <si>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</si>
  <si>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</si>
  <si>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</si>
  <si>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</si>
  <si>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</si>
  <si>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</si>
  <si>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</si>
  <si>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</si>
  <si>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</si>
  <si>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6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</si>
  <si>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</si>
  <si>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</si>
  <si>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</si>
  <si>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</si>
  <si>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収益的支出</t>
    <rPh sb="0" eb="3">
      <t>シュウエキテキ</t>
    </rPh>
    <rPh sb="3" eb="5">
      <t>シシュツ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</si>
  <si>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</si>
  <si>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</si>
  <si>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会計名　　中央卸売市場事業会計　　</t>
    <rPh sb="0" eb="2">
      <t>カイケイ</t>
    </rPh>
    <rPh sb="2" eb="3">
      <t>メイ</t>
    </rPh>
    <rPh sb="5" eb="13">
      <t>チュウオウオロシウリシジョウジギョウ</t>
    </rPh>
    <rPh sb="13" eb="15">
      <t>カイケイ</t>
    </rPh>
    <phoneticPr fontId="3"/>
  </si>
  <si>
    <t>所属名　中央卸売市場　</t>
    <rPh sb="0" eb="2">
      <t>ショゾク</t>
    </rPh>
    <rPh sb="2" eb="3">
      <t>メイ</t>
    </rPh>
    <rPh sb="4" eb="10">
      <t>チュウオウオロシウリシジョウ</t>
    </rPh>
    <phoneticPr fontId="3"/>
  </si>
  <si>
    <t>業務管理、施設維持修繕、取引指導監督等事業</t>
    <rPh sb="0" eb="2">
      <t>ギョウム</t>
    </rPh>
    <rPh sb="2" eb="4">
      <t>カンリ</t>
    </rPh>
    <rPh sb="5" eb="7">
      <t>シセツ</t>
    </rPh>
    <rPh sb="7" eb="9">
      <t>イジ</t>
    </rPh>
    <rPh sb="9" eb="11">
      <t>シュウゼン</t>
    </rPh>
    <rPh sb="12" eb="14">
      <t>トリヒキ</t>
    </rPh>
    <rPh sb="14" eb="16">
      <t>シドウ</t>
    </rPh>
    <rPh sb="16" eb="18">
      <t>カントク</t>
    </rPh>
    <rPh sb="18" eb="19">
      <t>トウ</t>
    </rPh>
    <rPh sb="19" eb="21">
      <t>ジギョウ</t>
    </rPh>
    <phoneticPr fontId="3"/>
  </si>
  <si>
    <t>総務担当　他</t>
    <rPh sb="0" eb="2">
      <t>ソウム</t>
    </rPh>
    <rPh sb="2" eb="4">
      <t>タントウ</t>
    </rPh>
    <rPh sb="5" eb="6">
      <t>ホカ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</si>
  <si>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</si>
  <si>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総務担当</t>
    <rPh sb="0" eb="2">
      <t>ソウム</t>
    </rPh>
    <rPh sb="2" eb="4">
      <t>タントウ</t>
    </rPh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</si>
  <si>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</si>
  <si>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本場　他</t>
    <rPh sb="0" eb="2">
      <t>ホンジョウ</t>
    </rPh>
    <rPh sb="3" eb="4">
      <t>ホカ</t>
    </rPh>
    <phoneticPr fontId="3"/>
  </si>
  <si>
    <t>1-2</t>
  </si>
  <si>
    <t>企業債支払利息等</t>
    <rPh sb="0" eb="2">
      <t>キギョウ</t>
    </rPh>
    <rPh sb="2" eb="3">
      <t>サイ</t>
    </rPh>
    <rPh sb="3" eb="5">
      <t>シハライ</t>
    </rPh>
    <rPh sb="5" eb="8">
      <t>リソクトウ</t>
    </rPh>
    <phoneticPr fontId="3"/>
  </si>
  <si>
    <t>企業債発行差金償却</t>
    <rPh sb="0" eb="2">
      <t>キギョウ</t>
    </rPh>
    <rPh sb="2" eb="3">
      <t>サイ</t>
    </rPh>
    <rPh sb="3" eb="5">
      <t>ハッコウ</t>
    </rPh>
    <rPh sb="5" eb="7">
      <t>サキン</t>
    </rPh>
    <rPh sb="7" eb="9">
      <t>ショウキャク</t>
    </rPh>
    <phoneticPr fontId="3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</si>
  <si>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3"/>
  </si>
  <si>
    <t>雑支出</t>
    <rPh sb="0" eb="1">
      <t>ザツ</t>
    </rPh>
    <rPh sb="1" eb="3">
      <t>シシュツ</t>
    </rPh>
    <phoneticPr fontId="3"/>
  </si>
  <si>
    <t>営業外費用計</t>
    <rPh sb="0" eb="2">
      <t>エイギョウ</t>
    </rPh>
    <rPh sb="2" eb="3">
      <t>ガイ</t>
    </rPh>
    <rPh sb="3" eb="5">
      <t>ヒヨウ</t>
    </rPh>
    <rPh sb="5" eb="6">
      <t>ケイ</t>
    </rPh>
    <phoneticPr fontId="3"/>
  </si>
  <si>
    <t>1‐3</t>
  </si>
  <si>
    <t>予備費</t>
    <rPh sb="0" eb="3">
      <t>ヨビヒ</t>
    </rPh>
    <phoneticPr fontId="3"/>
  </si>
  <si>
    <t>資本的支出</t>
    <rPh sb="0" eb="2">
      <t>シホン</t>
    </rPh>
    <rPh sb="2" eb="3">
      <t>テキ</t>
    </rPh>
    <rPh sb="3" eb="5">
      <t>シシュツ</t>
    </rPh>
    <phoneticPr fontId="4"/>
  </si>
  <si>
    <t>1-1</t>
  </si>
  <si>
    <t>本場整備事業</t>
    <rPh sb="0" eb="2">
      <t>ホンジョウ</t>
    </rPh>
    <rPh sb="2" eb="4">
      <t>セイビ</t>
    </rPh>
    <rPh sb="4" eb="6">
      <t>ジギョウ</t>
    </rPh>
    <phoneticPr fontId="3"/>
  </si>
  <si>
    <t>本場</t>
    <rPh sb="0" eb="2">
      <t>ホンジョウ</t>
    </rPh>
    <phoneticPr fontId="3"/>
  </si>
  <si>
    <t>東部市場整備事業</t>
    <rPh sb="0" eb="2">
      <t>トウブ</t>
    </rPh>
    <rPh sb="2" eb="4">
      <t>シジョウ</t>
    </rPh>
    <rPh sb="4" eb="6">
      <t>セイビ</t>
    </rPh>
    <rPh sb="6" eb="8">
      <t>ジギョウ</t>
    </rPh>
    <phoneticPr fontId="3"/>
  </si>
  <si>
    <t>東部市場</t>
    <rPh sb="0" eb="2">
      <t>トウブ</t>
    </rPh>
    <rPh sb="2" eb="4">
      <t>シジョウ</t>
    </rPh>
    <phoneticPr fontId="3"/>
  </si>
  <si>
    <t>建設改良費計</t>
    <rPh sb="0" eb="2">
      <t>ケンセツ</t>
    </rPh>
    <rPh sb="5" eb="6">
      <t>ケイ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</si>
  <si>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</si>
  <si>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企業債償還金計</t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</si>
</sst>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2" xfId="3" applyNumberFormat="1" applyFont="1" applyFill="1" applyBorder="1" applyAlignment="1">
      <alignment vertical="center" shrinkToFit="1"/>
    </xf>
    <xf numFmtId="178" fontId="6" fillId="0" borderId="12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1" fillId="0" borderId="0" xfId="3" applyNumberFormat="1" applyFont="1" applyFill="1" applyAlignment="1">
      <alignment horizontal="center" vertical="center" shrinkToFit="1"/>
    </xf>
    <xf numFmtId="0" fontId="10" fillId="0" borderId="0" xfId="3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1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4" fillId="0" borderId="0" xfId="3" applyNumberFormat="1" applyFont="1" applyFill="1" applyAlignment="1">
      <alignment horizontal="left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Alignment="1">
      <alignment horizontal="right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6" fillId="0" borderId="11" xfId="4" applyFont="1" applyBorder="1" applyAlignment="1"/>
    <xf numFmtId="0" fontId="6" fillId="0" borderId="12" xfId="4" applyFont="1" applyBorder="1" applyAlignment="1"/>
    <xf numFmtId="38" fontId="6" fillId="0" borderId="11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9" fillId="0" borderId="0" xfId="7" applyFont="1" applyAlignment="1"/>
    <xf numFmtId="0" fontId="11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left" vertical="center"/>
    </xf>
    <xf numFmtId="0" fontId="6" fillId="0" borderId="11" xfId="4" applyFont="1" applyBorder="1"/>
    <xf numFmtId="0" fontId="6" fillId="0" borderId="12" xfId="4" applyFont="1" applyBorder="1"/>
    <xf numFmtId="0" fontId="6" fillId="0" borderId="11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177" fontId="7" fillId="0" borderId="18" xfId="3" applyNumberFormat="1" applyFont="1" applyBorder="1" applyAlignment="1">
      <alignment horizontal="left" vertical="center" wrapText="1"/>
    </xf>
    <xf numFmtId="177" fontId="7" fillId="0" borderId="19" xfId="3" applyNumberFormat="1" applyFont="1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left" vertical="center" wrapText="1"/>
    </xf>
    <xf numFmtId="177" fontId="7" fillId="0" borderId="26" xfId="3" applyNumberFormat="1" applyFont="1" applyBorder="1" applyAlignment="1">
      <alignment horizontal="left" vertical="center" wrapText="1"/>
    </xf>
    <xf numFmtId="177" fontId="7" fillId="0" borderId="0" xfId="3" applyNumberFormat="1" applyFont="1" applyAlignment="1">
      <alignment horizontal="left" vertical="center" wrapText="1"/>
    </xf>
    <xf numFmtId="177" fontId="7" fillId="0" borderId="27" xfId="3" applyNumberFormat="1" applyFont="1" applyBorder="1" applyAlignment="1">
      <alignment horizontal="left" vertical="center" wrapText="1"/>
    </xf>
    <xf numFmtId="176" fontId="11" fillId="0" borderId="18" xfId="3" applyNumberFormat="1" applyFont="1" applyBorder="1" applyAlignment="1">
      <alignment horizontal="center" vertical="center"/>
    </xf>
    <xf numFmtId="176" fontId="11" fillId="0" borderId="19" xfId="3" applyNumberFormat="1" applyFont="1" applyBorder="1" applyAlignment="1">
      <alignment horizontal="center" vertical="center"/>
    </xf>
    <xf numFmtId="176" fontId="11" fillId="0" borderId="1" xfId="3" applyNumberFormat="1" applyFont="1" applyBorder="1" applyAlignment="1">
      <alignment horizontal="center" vertical="center"/>
    </xf>
    <xf numFmtId="176" fontId="11" fillId="0" borderId="20" xfId="3" applyNumberFormat="1" applyFont="1" applyBorder="1" applyAlignment="1">
      <alignment horizontal="center" vertical="center"/>
    </xf>
    <xf numFmtId="176" fontId="11" fillId="0" borderId="21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0" fontId="15" fillId="0" borderId="17" xfId="3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22" xfId="3" applyNumberFormat="1" applyFont="1" applyFill="1" applyBorder="1" applyAlignment="1">
      <alignment horizontal="center" vertical="center"/>
    </xf>
    <xf numFmtId="0" fontId="11" fillId="0" borderId="15" xfId="3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11" fillId="0" borderId="12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11" fillId="0" borderId="24" xfId="3" applyNumberFormat="1" applyFont="1" applyFill="1" applyBorder="1" applyAlignment="1">
      <alignment horizontal="center" vertical="center" wrapText="1"/>
    </xf>
    <xf numFmtId="177" fontId="11" fillId="0" borderId="8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0" fontId="17" fillId="0" borderId="10" xfId="5" applyNumberFormat="1" applyFill="1" applyBorder="1" applyAlignment="1">
      <alignment horizontal="left" vertical="center" wrapText="1"/>
    </xf>
    <xf numFmtId="0" fontId="17" fillId="0" borderId="9" xfId="5" applyNumberFormat="1" applyFill="1" applyBorder="1" applyAlignment="1">
      <alignment horizontal="left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11" fillId="0" borderId="18" xfId="3" applyNumberFormat="1" applyFont="1" applyFill="1" applyBorder="1" applyAlignment="1">
      <alignment horizontal="center" vertical="center"/>
    </xf>
    <xf numFmtId="176" fontId="11" fillId="0" borderId="19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76" fontId="11" fillId="0" borderId="20" xfId="3" applyNumberFormat="1" applyFont="1" applyFill="1" applyBorder="1" applyAlignment="1">
      <alignment horizontal="center" vertical="center"/>
    </xf>
    <xf numFmtId="176" fontId="11" fillId="0" borderId="21" xfId="3" applyNumberFormat="1" applyFont="1" applyFill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/>
    </xf>
    <xf numFmtId="176" fontId="11" fillId="0" borderId="10" xfId="3" quotePrefix="1" applyNumberFormat="1" applyFont="1" applyFill="1" applyBorder="1" applyAlignment="1">
      <alignment horizontal="center" vertical="center"/>
    </xf>
    <xf numFmtId="176" fontId="11" fillId="0" borderId="9" xfId="3" applyNumberFormat="1" applyFont="1" applyFill="1" applyBorder="1" applyAlignment="1">
      <alignment horizontal="center" vertical="center"/>
    </xf>
    <xf numFmtId="0" fontId="17" fillId="0" borderId="10" xfId="5" applyBorder="1" applyAlignment="1">
      <alignment vertical="center" wrapText="1"/>
    </xf>
    <xf numFmtId="0" fontId="17" fillId="0" borderId="9" xfId="5" applyBorder="1" applyAlignment="1">
      <alignment vertical="center" wrapText="1"/>
    </xf>
    <xf numFmtId="177" fontId="11" fillId="0" borderId="10" xfId="3" applyNumberFormat="1" applyFont="1" applyFill="1" applyBorder="1" applyAlignment="1">
      <alignment horizontal="center" vertical="center" wrapText="1"/>
    </xf>
    <xf numFmtId="177" fontId="11" fillId="0" borderId="9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177" fontId="6" fillId="0" borderId="10" xfId="3" applyNumberFormat="1" applyFont="1" applyBorder="1" applyAlignment="1">
      <alignment horizontal="right" vertical="center" shrinkToFit="1"/>
    </xf>
    <xf numFmtId="177" fontId="6" fillId="0" borderId="9" xfId="3" applyNumberFormat="1" applyFont="1" applyBorder="1" applyAlignment="1">
      <alignment horizontal="right"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77" fontId="7" fillId="0" borderId="24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7" fontId="6" fillId="0" borderId="13" xfId="3" applyNumberFormat="1" applyFont="1" applyFill="1" applyBorder="1" applyAlignment="1">
      <alignment horizontal="right" vertical="center" shrinkToFit="1"/>
    </xf>
    <xf numFmtId="0" fontId="11" fillId="0" borderId="18" xfId="3" applyNumberFormat="1" applyFont="1" applyFill="1" applyBorder="1" applyAlignment="1">
      <alignment horizontal="center" vertical="center"/>
    </xf>
    <xf numFmtId="0" fontId="11" fillId="0" borderId="19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" vertical="center"/>
    </xf>
    <xf numFmtId="0" fontId="11" fillId="0" borderId="25" xfId="3" applyNumberFormat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177" fontId="7" fillId="0" borderId="18" xfId="3" applyNumberFormat="1" applyFont="1" applyFill="1" applyBorder="1" applyAlignment="1">
      <alignment horizontal="left" vertical="center" wrapText="1"/>
    </xf>
    <xf numFmtId="177" fontId="7" fillId="0" borderId="1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left" vertical="center" wrapText="1"/>
    </xf>
    <xf numFmtId="177" fontId="7" fillId="0" borderId="26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27" xfId="3" applyNumberFormat="1" applyFon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hijo/cmsfiles/contents/0000614/614612/06-2jyunkouitiran8.xlsx" TargetMode="External"/><Relationship Id="rId3" Type="http://schemas.openxmlformats.org/officeDocument/2006/relationships/hyperlink" Target="https://www.city.osaka.lg.jp/shijo/cmsfiles/contents/0000614/614612/06-2jyunkouitiran3.xlsx" TargetMode="External"/><Relationship Id="rId7" Type="http://schemas.openxmlformats.org/officeDocument/2006/relationships/hyperlink" Target="https://www.city.osaka.lg.jp/shijo/cmsfiles/contents/0000614/614612/06-2jyunkouitiran7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jo/cmsfiles/contents/0000614/614612/06-2jyunkouitiran2.xlsx" TargetMode="External"/><Relationship Id="rId1" Type="http://schemas.openxmlformats.org/officeDocument/2006/relationships/hyperlink" Target="https://www.city.osaka.lg.jp/shijo/cmsfiles/contents/0000614/614612/06-2jyunkouitiran1.xlsx" TargetMode="External"/><Relationship Id="rId6" Type="http://schemas.openxmlformats.org/officeDocument/2006/relationships/hyperlink" Target="https://www.city.osaka.lg.jp/shijo/cmsfiles/contents/0000614/614612/06-2jyunkouitiran6.xlsx" TargetMode="External"/><Relationship Id="rId11" Type="http://schemas.openxmlformats.org/officeDocument/2006/relationships/hyperlink" Target="https://www.city.osaka.lg.jp/shijo/cmsfiles/contents/0000614/614612/06-2jyunkouitiran11.xlsx" TargetMode="External"/><Relationship Id="rId5" Type="http://schemas.openxmlformats.org/officeDocument/2006/relationships/hyperlink" Target="https://www.city.osaka.lg.jp/shijo/cmsfiles/contents/0000614/614612/06-2jyunkouitiran5.xlsx" TargetMode="External"/><Relationship Id="rId10" Type="http://schemas.openxmlformats.org/officeDocument/2006/relationships/hyperlink" Target="https://www.city.osaka.lg.jp/shijo/cmsfiles/contents/0000614/614612/06-2jyunkouitiran10.xlsx" TargetMode="External"/><Relationship Id="rId4" Type="http://schemas.openxmlformats.org/officeDocument/2006/relationships/hyperlink" Target="https://www.city.osaka.lg.jp/shijo/cmsfiles/contents/0000614/614612/06-2jyunkouitiran4.xlsx" TargetMode="External"/><Relationship Id="rId9" Type="http://schemas.openxmlformats.org/officeDocument/2006/relationships/hyperlink" Target="https://www.city.osaka.lg.jp/shijo/cmsfiles/contents/0000614/614612/06-2jyunkouitiran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95"/>
  <sheetViews>
    <sheetView tabSelected="1" view="pageBreakPreview" zoomScale="110" zoomScaleNormal="100" zoomScaleSheetLayoutView="110" workbookViewId="0">
      <selection activeCell="A48" sqref="A48:D49"/>
    </sheetView>
  </sheetViews>
  <sheetFormatPr defaultColWidth="8.625" defaultRowHeight="18" customHeight="1"/>
  <cols>
    <col min="1" max="1" width="3.75" style="16" customWidth="1"/>
    <col min="2" max="2" width="12.5" style="16" customWidth="1"/>
    <col min="3" max="3" width="23.75" style="16" customWidth="1"/>
    <col min="4" max="4" width="17.5" style="16" customWidth="1"/>
    <col min="5" max="5" width="12.5" style="16" customWidth="1"/>
    <col min="6" max="7" width="12.5" style="17" customWidth="1"/>
    <col min="8" max="8" width="6.25" style="19" customWidth="1"/>
    <col min="9" max="9" width="9.375" style="19" customWidth="1"/>
    <col min="10" max="10" width="3.25" style="19" bestFit="1" customWidth="1"/>
    <col min="11" max="11" width="7.375" style="19" bestFit="1" customWidth="1"/>
    <col min="12" max="12" width="2.875" style="19" customWidth="1"/>
    <col min="13" max="221" width="8.625" style="19" customWidth="1"/>
    <col min="222" max="16384" width="8.625" style="19"/>
  </cols>
  <sheetData>
    <row r="1" spans="1:10" ht="17.25" customHeight="1">
      <c r="G1" s="18"/>
    </row>
    <row r="2" spans="1:10" ht="17.25" customHeight="1">
      <c r="A2" s="20"/>
      <c r="B2" s="20"/>
      <c r="G2" s="21"/>
      <c r="I2" s="22"/>
    </row>
    <row r="3" spans="1:10" ht="17.25" customHeight="1">
      <c r="A3" s="20"/>
      <c r="B3" s="20"/>
      <c r="G3" s="23"/>
      <c r="I3" s="22"/>
    </row>
    <row r="4" spans="1:10" ht="17.25" customHeight="1">
      <c r="G4" s="21"/>
    </row>
    <row r="5" spans="1:10" ht="18" customHeight="1">
      <c r="A5" s="20" t="s">
        <v>12</v>
      </c>
      <c r="B5" s="20"/>
      <c r="G5" s="16"/>
      <c r="H5" s="24"/>
      <c r="I5" s="24"/>
    </row>
    <row r="6" spans="1:10" ht="15" customHeight="1">
      <c r="G6" s="16"/>
    </row>
    <row r="7" spans="1:10" ht="18" customHeight="1">
      <c r="A7" s="4" t="s">
        <v>23</v>
      </c>
      <c r="B7" s="25"/>
      <c r="D7" s="19"/>
      <c r="E7" s="19"/>
      <c r="F7" s="25"/>
      <c r="G7" s="25"/>
      <c r="I7" s="13" t="s">
        <v>24</v>
      </c>
      <c r="J7" s="13"/>
    </row>
    <row r="8" spans="1:10" ht="10.5" customHeight="1">
      <c r="A8" s="19"/>
      <c r="B8" s="19"/>
      <c r="D8" s="19"/>
      <c r="E8" s="19"/>
      <c r="F8" s="25"/>
      <c r="G8" s="25"/>
    </row>
    <row r="9" spans="1:10" ht="27" customHeight="1" thickBot="1">
      <c r="A9" s="19"/>
      <c r="B9" s="19"/>
      <c r="E9" s="66"/>
      <c r="F9" s="66"/>
      <c r="G9" s="26"/>
      <c r="I9" s="27" t="s">
        <v>0</v>
      </c>
    </row>
    <row r="10" spans="1:10" ht="15" customHeight="1">
      <c r="A10" s="28" t="s">
        <v>1</v>
      </c>
      <c r="B10" s="29" t="s">
        <v>8</v>
      </c>
      <c r="C10" s="67" t="s">
        <v>7</v>
      </c>
      <c r="D10" s="69" t="s">
        <v>9</v>
      </c>
      <c r="E10" s="14" t="s">
        <v>21</v>
      </c>
      <c r="F10" s="6" t="s">
        <v>22</v>
      </c>
      <c r="G10" s="30" t="s">
        <v>5</v>
      </c>
      <c r="H10" s="70" t="s">
        <v>2</v>
      </c>
      <c r="I10" s="71"/>
    </row>
    <row r="11" spans="1:10" ht="15" customHeight="1">
      <c r="A11" s="31" t="s">
        <v>3</v>
      </c>
      <c r="B11" s="32" t="s">
        <v>13</v>
      </c>
      <c r="C11" s="68"/>
      <c r="D11" s="68"/>
      <c r="E11" s="15" t="s">
        <v>10</v>
      </c>
      <c r="F11" s="15" t="s">
        <v>11</v>
      </c>
      <c r="G11" s="33" t="s">
        <v>6</v>
      </c>
      <c r="H11" s="72"/>
      <c r="I11" s="73"/>
    </row>
    <row r="12" spans="1:10" ht="15" customHeight="1">
      <c r="A12" s="114" t="s">
        <v>20</v>
      </c>
      <c r="B12" s="115"/>
      <c r="C12" s="115"/>
      <c r="D12" s="115"/>
      <c r="E12" s="115"/>
      <c r="F12" s="115"/>
      <c r="G12" s="115"/>
      <c r="H12" s="115"/>
      <c r="I12" s="116"/>
    </row>
    <row r="13" spans="1:10" ht="15" customHeight="1">
      <c r="A13" s="117"/>
      <c r="B13" s="118"/>
      <c r="C13" s="118"/>
      <c r="D13" s="118"/>
      <c r="E13" s="118"/>
      <c r="F13" s="118"/>
      <c r="G13" s="118"/>
      <c r="H13" s="118"/>
      <c r="I13" s="119"/>
    </row>
    <row r="14" spans="1:10" ht="15" customHeight="1">
      <c r="A14" s="78">
        <v>1</v>
      </c>
      <c r="B14" s="80" t="s">
        <v>15</v>
      </c>
      <c r="C14" s="82" t="s">
        <v>25</v>
      </c>
      <c r="D14" s="84" t="s">
        <v>26</v>
      </c>
      <c r="E14" s="74">
        <v>6355992</v>
      </c>
      <c r="F14" s="74">
        <v>5137145</v>
      </c>
      <c r="G14" s="74">
        <f>+F14-E14</f>
        <v>-1218847</v>
      </c>
      <c r="H14" s="76" t="s">
        <v>4</v>
      </c>
      <c r="I14" s="34"/>
    </row>
    <row r="15" spans="1:10" ht="15" customHeight="1">
      <c r="A15" s="79"/>
      <c r="B15" s="81"/>
      <c r="C15" s="83"/>
      <c r="D15" s="85"/>
      <c r="E15" s="75"/>
      <c r="F15" s="75"/>
      <c r="G15" s="75">
        <f t="shared" ref="G15:G49" si="0">+F15-E15</f>
        <v>0</v>
      </c>
      <c r="H15" s="77"/>
      <c r="I15" s="35"/>
    </row>
    <row r="16" spans="1:10" ht="15" customHeight="1">
      <c r="A16" s="78">
        <v>2</v>
      </c>
      <c r="B16" s="80" t="s">
        <v>14</v>
      </c>
      <c r="C16" s="82" t="s">
        <v>27</v>
      </c>
      <c r="D16" s="84" t="s">
        <v>28</v>
      </c>
      <c r="E16" s="74">
        <v>3203852</v>
      </c>
      <c r="F16" s="74">
        <v>3214735</v>
      </c>
      <c r="G16" s="74">
        <f t="shared" si="0"/>
        <v>10883</v>
      </c>
      <c r="H16" s="76" t="s">
        <v>4</v>
      </c>
      <c r="I16" s="34"/>
    </row>
    <row r="17" spans="1:9" ht="15" customHeight="1">
      <c r="A17" s="79"/>
      <c r="B17" s="81"/>
      <c r="C17" s="83"/>
      <c r="D17" s="85"/>
      <c r="E17" s="75"/>
      <c r="F17" s="75"/>
      <c r="G17" s="75">
        <f t="shared" si="0"/>
        <v>0</v>
      </c>
      <c r="H17" s="77"/>
      <c r="I17" s="35"/>
    </row>
    <row r="18" spans="1:9" ht="15" customHeight="1">
      <c r="A18" s="78">
        <v>3</v>
      </c>
      <c r="B18" s="80" t="s">
        <v>15</v>
      </c>
      <c r="C18" s="82" t="s">
        <v>29</v>
      </c>
      <c r="D18" s="84" t="s">
        <v>30</v>
      </c>
      <c r="E18" s="74">
        <v>31343</v>
      </c>
      <c r="F18" s="74">
        <v>87602</v>
      </c>
      <c r="G18" s="74">
        <f t="shared" si="0"/>
        <v>56259</v>
      </c>
      <c r="H18" s="76" t="s">
        <v>4</v>
      </c>
      <c r="I18" s="34"/>
    </row>
    <row r="19" spans="1:9" ht="15" customHeight="1">
      <c r="A19" s="79"/>
      <c r="B19" s="81"/>
      <c r="C19" s="83"/>
      <c r="D19" s="85"/>
      <c r="E19" s="75"/>
      <c r="F19" s="75"/>
      <c r="G19" s="75">
        <f t="shared" si="0"/>
        <v>0</v>
      </c>
      <c r="H19" s="77"/>
      <c r="I19" s="35"/>
    </row>
    <row r="20" spans="1:9" ht="15" customHeight="1">
      <c r="A20" s="86" t="s">
        <v>16</v>
      </c>
      <c r="B20" s="87"/>
      <c r="C20" s="87"/>
      <c r="D20" s="88"/>
      <c r="E20" s="74">
        <f>SUM(E14:E19)</f>
        <v>9591187</v>
      </c>
      <c r="F20" s="74">
        <f>SUM(F14:F19)</f>
        <v>8439482</v>
      </c>
      <c r="G20" s="74">
        <f>+F20-E20</f>
        <v>-1151705</v>
      </c>
      <c r="H20" s="76"/>
      <c r="I20" s="34"/>
    </row>
    <row r="21" spans="1:9" ht="15" customHeight="1">
      <c r="A21" s="89"/>
      <c r="B21" s="90"/>
      <c r="C21" s="90"/>
      <c r="D21" s="91"/>
      <c r="E21" s="75"/>
      <c r="F21" s="75"/>
      <c r="G21" s="75">
        <f t="shared" ref="G21:G22" si="1">+F21-E21</f>
        <v>0</v>
      </c>
      <c r="H21" s="77"/>
      <c r="I21" s="35"/>
    </row>
    <row r="22" spans="1:9" ht="15" customHeight="1">
      <c r="A22" s="78">
        <v>4</v>
      </c>
      <c r="B22" s="92" t="s">
        <v>31</v>
      </c>
      <c r="C22" s="94" t="s">
        <v>32</v>
      </c>
      <c r="D22" s="96" t="s">
        <v>28</v>
      </c>
      <c r="E22" s="74">
        <v>410450</v>
      </c>
      <c r="F22" s="74">
        <v>387519</v>
      </c>
      <c r="G22" s="74">
        <f t="shared" si="1"/>
        <v>-22931</v>
      </c>
      <c r="H22" s="76"/>
      <c r="I22" s="7"/>
    </row>
    <row r="23" spans="1:9" ht="15" customHeight="1">
      <c r="A23" s="79"/>
      <c r="B23" s="93"/>
      <c r="C23" s="95"/>
      <c r="D23" s="97"/>
      <c r="E23" s="75"/>
      <c r="F23" s="75"/>
      <c r="G23" s="75">
        <f t="shared" si="0"/>
        <v>0</v>
      </c>
      <c r="H23" s="77"/>
      <c r="I23" s="8"/>
    </row>
    <row r="24" spans="1:9" ht="15" customHeight="1">
      <c r="A24" s="78">
        <v>5</v>
      </c>
      <c r="B24" s="98" t="s">
        <v>31</v>
      </c>
      <c r="C24" s="82" t="s">
        <v>33</v>
      </c>
      <c r="D24" s="84" t="s">
        <v>28</v>
      </c>
      <c r="E24" s="74">
        <v>482</v>
      </c>
      <c r="F24" s="74">
        <v>215</v>
      </c>
      <c r="G24" s="74">
        <f t="shared" si="0"/>
        <v>-267</v>
      </c>
      <c r="H24" s="76"/>
      <c r="I24" s="34"/>
    </row>
    <row r="25" spans="1:9" ht="15" customHeight="1">
      <c r="A25" s="79"/>
      <c r="B25" s="99"/>
      <c r="C25" s="83"/>
      <c r="D25" s="85"/>
      <c r="E25" s="75"/>
      <c r="F25" s="75"/>
      <c r="G25" s="75">
        <f t="shared" si="0"/>
        <v>0</v>
      </c>
      <c r="H25" s="77"/>
      <c r="I25" s="9"/>
    </row>
    <row r="26" spans="1:9" ht="15" customHeight="1">
      <c r="A26" s="78">
        <v>6</v>
      </c>
      <c r="B26" s="98" t="s">
        <v>31</v>
      </c>
      <c r="C26" s="82" t="s">
        <v>34</v>
      </c>
      <c r="D26" s="84" t="s">
        <v>28</v>
      </c>
      <c r="E26" s="74">
        <v>175248</v>
      </c>
      <c r="F26" s="74">
        <v>104525</v>
      </c>
      <c r="G26" s="74">
        <f t="shared" si="0"/>
        <v>-70723</v>
      </c>
      <c r="H26" s="76"/>
      <c r="I26" s="7"/>
    </row>
    <row r="27" spans="1:9" ht="15" customHeight="1">
      <c r="A27" s="79"/>
      <c r="B27" s="99"/>
      <c r="C27" s="83"/>
      <c r="D27" s="85"/>
      <c r="E27" s="75"/>
      <c r="F27" s="75"/>
      <c r="G27" s="75">
        <f t="shared" si="0"/>
        <v>0</v>
      </c>
      <c r="H27" s="77"/>
      <c r="I27" s="8"/>
    </row>
    <row r="28" spans="1:9" ht="15" customHeight="1">
      <c r="A28" s="78">
        <v>7</v>
      </c>
      <c r="B28" s="98" t="s">
        <v>31</v>
      </c>
      <c r="C28" s="82" t="s">
        <v>35</v>
      </c>
      <c r="D28" s="84" t="s">
        <v>26</v>
      </c>
      <c r="E28" s="74">
        <v>1</v>
      </c>
      <c r="F28" s="74">
        <v>1</v>
      </c>
      <c r="G28" s="74">
        <f t="shared" si="0"/>
        <v>0</v>
      </c>
      <c r="H28" s="76" t="s">
        <v>4</v>
      </c>
      <c r="I28" s="34"/>
    </row>
    <row r="29" spans="1:9" ht="15" customHeight="1">
      <c r="A29" s="79"/>
      <c r="B29" s="99"/>
      <c r="C29" s="83"/>
      <c r="D29" s="85"/>
      <c r="E29" s="75"/>
      <c r="F29" s="75"/>
      <c r="G29" s="75">
        <f t="shared" si="0"/>
        <v>0</v>
      </c>
      <c r="H29" s="77"/>
      <c r="I29" s="35"/>
    </row>
    <row r="30" spans="1:9" ht="15" customHeight="1">
      <c r="A30" s="86" t="s">
        <v>36</v>
      </c>
      <c r="B30" s="87"/>
      <c r="C30" s="87"/>
      <c r="D30" s="88"/>
      <c r="E30" s="74">
        <f>SUM(E22:E29)</f>
        <v>586181</v>
      </c>
      <c r="F30" s="74">
        <f>SUM(F22:F29)</f>
        <v>492260</v>
      </c>
      <c r="G30" s="74">
        <f>+F30-E30</f>
        <v>-93921</v>
      </c>
      <c r="H30" s="76"/>
      <c r="I30" s="34"/>
    </row>
    <row r="31" spans="1:9" ht="15" customHeight="1">
      <c r="A31" s="89"/>
      <c r="B31" s="90"/>
      <c r="C31" s="90"/>
      <c r="D31" s="91"/>
      <c r="E31" s="75"/>
      <c r="F31" s="75"/>
      <c r="G31" s="75">
        <f t="shared" ref="G31" si="2">+F31-E31</f>
        <v>0</v>
      </c>
      <c r="H31" s="77"/>
      <c r="I31" s="35"/>
    </row>
    <row r="32" spans="1:9" ht="15" customHeight="1">
      <c r="A32" s="104">
        <v>8</v>
      </c>
      <c r="B32" s="98" t="s">
        <v>37</v>
      </c>
      <c r="C32" s="82" t="s">
        <v>38</v>
      </c>
      <c r="D32" s="84" t="s">
        <v>26</v>
      </c>
      <c r="E32" s="74">
        <v>1000</v>
      </c>
      <c r="F32" s="74">
        <v>1000</v>
      </c>
      <c r="G32" s="74">
        <f t="shared" si="0"/>
        <v>0</v>
      </c>
      <c r="H32" s="76"/>
      <c r="I32" s="34"/>
    </row>
    <row r="33" spans="1:9" ht="15" customHeight="1">
      <c r="A33" s="105"/>
      <c r="B33" s="99"/>
      <c r="C33" s="83"/>
      <c r="D33" s="85"/>
      <c r="E33" s="75"/>
      <c r="F33" s="75"/>
      <c r="G33" s="75">
        <f t="shared" si="0"/>
        <v>0</v>
      </c>
      <c r="H33" s="77"/>
      <c r="I33" s="35"/>
    </row>
    <row r="34" spans="1:9" ht="15" customHeight="1">
      <c r="A34" s="60" t="s">
        <v>17</v>
      </c>
      <c r="B34" s="61"/>
      <c r="C34" s="61"/>
      <c r="D34" s="62"/>
      <c r="E34" s="100">
        <f>SUM(E32)</f>
        <v>1000</v>
      </c>
      <c r="F34" s="100">
        <f>SUM(F32)</f>
        <v>1000</v>
      </c>
      <c r="G34" s="100">
        <f>+F34-E34</f>
        <v>0</v>
      </c>
      <c r="H34" s="102"/>
      <c r="I34" s="50"/>
    </row>
    <row r="35" spans="1:9" ht="15" customHeight="1">
      <c r="A35" s="63"/>
      <c r="B35" s="64"/>
      <c r="C35" s="64"/>
      <c r="D35" s="65"/>
      <c r="E35" s="101"/>
      <c r="F35" s="101"/>
      <c r="G35" s="101">
        <f t="shared" ref="G35" si="3">+F35-E35</f>
        <v>0</v>
      </c>
      <c r="H35" s="103"/>
      <c r="I35" s="51"/>
    </row>
    <row r="36" spans="1:9" ht="15" customHeight="1">
      <c r="A36" s="54" t="s">
        <v>39</v>
      </c>
      <c r="B36" s="55"/>
      <c r="C36" s="55"/>
      <c r="D36" s="55"/>
      <c r="E36" s="55"/>
      <c r="F36" s="55"/>
      <c r="G36" s="55"/>
      <c r="H36" s="55"/>
      <c r="I36" s="56"/>
    </row>
    <row r="37" spans="1:9" ht="15" customHeight="1">
      <c r="A37" s="57"/>
      <c r="B37" s="58"/>
      <c r="C37" s="58"/>
      <c r="D37" s="58"/>
      <c r="E37" s="58"/>
      <c r="F37" s="58"/>
      <c r="G37" s="58"/>
      <c r="H37" s="58"/>
      <c r="I37" s="59"/>
    </row>
    <row r="38" spans="1:9" ht="15" customHeight="1">
      <c r="A38" s="104">
        <v>9</v>
      </c>
      <c r="B38" s="98" t="s">
        <v>40</v>
      </c>
      <c r="C38" s="82" t="s">
        <v>41</v>
      </c>
      <c r="D38" s="84" t="s">
        <v>42</v>
      </c>
      <c r="E38" s="74">
        <v>1036000</v>
      </c>
      <c r="F38" s="74">
        <v>1358000</v>
      </c>
      <c r="G38" s="74">
        <f t="shared" si="0"/>
        <v>322000</v>
      </c>
      <c r="H38" s="76" t="s">
        <v>4</v>
      </c>
      <c r="I38" s="34"/>
    </row>
    <row r="39" spans="1:9" ht="15" customHeight="1">
      <c r="A39" s="105"/>
      <c r="B39" s="99"/>
      <c r="C39" s="83"/>
      <c r="D39" s="85"/>
      <c r="E39" s="75"/>
      <c r="F39" s="75"/>
      <c r="G39" s="75">
        <f t="shared" si="0"/>
        <v>0</v>
      </c>
      <c r="H39" s="77"/>
      <c r="I39" s="35"/>
    </row>
    <row r="40" spans="1:9" ht="15" customHeight="1">
      <c r="A40" s="104">
        <v>10</v>
      </c>
      <c r="B40" s="98" t="s">
        <v>40</v>
      </c>
      <c r="C40" s="82" t="s">
        <v>43</v>
      </c>
      <c r="D40" s="84" t="s">
        <v>44</v>
      </c>
      <c r="E40" s="74">
        <v>561000</v>
      </c>
      <c r="F40" s="74">
        <v>360000</v>
      </c>
      <c r="G40" s="74">
        <f t="shared" si="0"/>
        <v>-201000</v>
      </c>
      <c r="H40" s="76"/>
      <c r="I40" s="34"/>
    </row>
    <row r="41" spans="1:9" ht="15" customHeight="1">
      <c r="A41" s="105"/>
      <c r="B41" s="99"/>
      <c r="C41" s="83"/>
      <c r="D41" s="85"/>
      <c r="E41" s="75"/>
      <c r="F41" s="75"/>
      <c r="G41" s="75">
        <f t="shared" si="0"/>
        <v>0</v>
      </c>
      <c r="H41" s="77"/>
      <c r="I41" s="35"/>
    </row>
    <row r="42" spans="1:9" ht="15" customHeight="1">
      <c r="A42" s="60" t="s">
        <v>45</v>
      </c>
      <c r="B42" s="61"/>
      <c r="C42" s="61"/>
      <c r="D42" s="62"/>
      <c r="E42" s="100">
        <f>SUM(E38:E41)</f>
        <v>1597000</v>
      </c>
      <c r="F42" s="100">
        <f>SUM(F38:F41)</f>
        <v>1718000</v>
      </c>
      <c r="G42" s="100">
        <f>+F42-E42</f>
        <v>121000</v>
      </c>
      <c r="H42" s="102"/>
      <c r="I42" s="52"/>
    </row>
    <row r="43" spans="1:9" ht="15" customHeight="1">
      <c r="A43" s="63"/>
      <c r="B43" s="64"/>
      <c r="C43" s="64"/>
      <c r="D43" s="65"/>
      <c r="E43" s="101"/>
      <c r="F43" s="101"/>
      <c r="G43" s="101">
        <f t="shared" ref="G43" si="4">+F43-E43</f>
        <v>0</v>
      </c>
      <c r="H43" s="103"/>
      <c r="I43" s="53"/>
    </row>
    <row r="44" spans="1:9" ht="15" customHeight="1">
      <c r="A44" s="104">
        <v>11</v>
      </c>
      <c r="B44" s="98" t="s">
        <v>31</v>
      </c>
      <c r="C44" s="82" t="s">
        <v>46</v>
      </c>
      <c r="D44" s="84" t="s">
        <v>28</v>
      </c>
      <c r="E44" s="74">
        <v>3140973</v>
      </c>
      <c r="F44" s="74">
        <v>2640303</v>
      </c>
      <c r="G44" s="74">
        <f t="shared" si="0"/>
        <v>-500670</v>
      </c>
      <c r="H44" s="76" t="s">
        <v>4</v>
      </c>
      <c r="I44" s="34"/>
    </row>
    <row r="45" spans="1:9" ht="15" customHeight="1">
      <c r="A45" s="105"/>
      <c r="B45" s="99"/>
      <c r="C45" s="83"/>
      <c r="D45" s="85"/>
      <c r="E45" s="75"/>
      <c r="F45" s="75"/>
      <c r="G45" s="75">
        <f t="shared" si="0"/>
        <v>0</v>
      </c>
      <c r="H45" s="77"/>
      <c r="I45" s="35"/>
    </row>
    <row r="46" spans="1:9" ht="15" customHeight="1">
      <c r="A46" s="60" t="s">
        <v>47</v>
      </c>
      <c r="B46" s="61"/>
      <c r="C46" s="61"/>
      <c r="D46" s="62"/>
      <c r="E46" s="100">
        <f>SUM(E44)</f>
        <v>3140973</v>
      </c>
      <c r="F46" s="100">
        <f>SUM(F44)</f>
        <v>2640303</v>
      </c>
      <c r="G46" s="100">
        <f t="shared" si="0"/>
        <v>-500670</v>
      </c>
      <c r="H46" s="102" t="s">
        <v>4</v>
      </c>
      <c r="I46" s="50"/>
    </row>
    <row r="47" spans="1:9" ht="15" customHeight="1">
      <c r="A47" s="63"/>
      <c r="B47" s="64"/>
      <c r="C47" s="64"/>
      <c r="D47" s="65"/>
      <c r="E47" s="101"/>
      <c r="F47" s="101"/>
      <c r="G47" s="101">
        <f t="shared" si="0"/>
        <v>0</v>
      </c>
      <c r="H47" s="103"/>
      <c r="I47" s="51"/>
    </row>
    <row r="48" spans="1:9" ht="15" customHeight="1">
      <c r="A48" s="107" t="s">
        <v>18</v>
      </c>
      <c r="B48" s="108"/>
      <c r="C48" s="108"/>
      <c r="D48" s="109"/>
      <c r="E48" s="74">
        <f>SUM(E20,E30,E34,E42,E46)</f>
        <v>14916341</v>
      </c>
      <c r="F48" s="74">
        <f>SUM(F20,F30,F34,F42,F46)</f>
        <v>13291045</v>
      </c>
      <c r="G48" s="74">
        <f t="shared" si="0"/>
        <v>-1625296</v>
      </c>
      <c r="H48" s="76" t="s">
        <v>19</v>
      </c>
      <c r="I48" s="36" t="s">
        <v>19</v>
      </c>
    </row>
    <row r="49" spans="1:10" ht="15" customHeight="1" thickBot="1">
      <c r="A49" s="110"/>
      <c r="B49" s="111"/>
      <c r="C49" s="111"/>
      <c r="D49" s="112"/>
      <c r="E49" s="106"/>
      <c r="F49" s="106"/>
      <c r="G49" s="106">
        <f t="shared" si="0"/>
        <v>0</v>
      </c>
      <c r="H49" s="113"/>
      <c r="I49" s="10" t="s">
        <v>19</v>
      </c>
    </row>
    <row r="50" spans="1:10" ht="12.75">
      <c r="A50" s="11"/>
      <c r="B50" s="1"/>
      <c r="C50" s="1"/>
      <c r="D50" s="12"/>
      <c r="E50" s="1"/>
      <c r="F50" s="5"/>
      <c r="G50" s="5"/>
    </row>
    <row r="51" spans="1:10" s="3" customFormat="1" ht="18" customHeight="1">
      <c r="A51" s="37"/>
      <c r="B51" s="38"/>
      <c r="C51" s="38"/>
      <c r="D51" s="1"/>
      <c r="E51" s="1"/>
      <c r="F51" s="5"/>
      <c r="G51" s="5"/>
      <c r="H51" s="5"/>
      <c r="I51" s="1"/>
      <c r="J51" s="11"/>
    </row>
    <row r="52" spans="1:10" s="3" customFormat="1" ht="15.75" customHeight="1">
      <c r="A52" s="39"/>
      <c r="B52" s="38"/>
      <c r="C52" s="38"/>
      <c r="D52" s="1"/>
      <c r="E52" s="1"/>
      <c r="F52" s="2"/>
      <c r="G52" s="2"/>
      <c r="H52" s="2"/>
      <c r="I52" s="1"/>
    </row>
    <row r="53" spans="1:10" s="3" customFormat="1" ht="6" customHeight="1">
      <c r="A53" s="39"/>
      <c r="B53" s="38"/>
      <c r="C53" s="38"/>
      <c r="D53" s="1"/>
      <c r="E53" s="1"/>
      <c r="F53" s="2"/>
      <c r="G53" s="2"/>
      <c r="H53" s="2"/>
      <c r="I53" s="1"/>
    </row>
    <row r="54" spans="1:10" s="3" customFormat="1" ht="15.75" customHeight="1">
      <c r="A54" s="39"/>
      <c r="B54" s="38"/>
      <c r="C54" s="38"/>
      <c r="D54" s="1"/>
      <c r="E54" s="1"/>
      <c r="F54" s="2"/>
      <c r="G54" s="2"/>
      <c r="H54" s="2"/>
      <c r="I54" s="1"/>
    </row>
    <row r="55" spans="1:10" s="3" customFormat="1" ht="15.75" customHeight="1">
      <c r="A55" s="39"/>
      <c r="B55" s="38"/>
      <c r="C55" s="38"/>
      <c r="D55" s="1"/>
      <c r="E55" s="1"/>
      <c r="F55" s="2"/>
      <c r="G55" s="2"/>
      <c r="H55" s="2"/>
      <c r="I55" s="1"/>
    </row>
    <row r="56" spans="1:10" s="3" customFormat="1" ht="6" customHeight="1">
      <c r="A56" s="39"/>
      <c r="B56" s="38"/>
      <c r="C56" s="38"/>
      <c r="D56" s="1"/>
      <c r="E56" s="1"/>
      <c r="F56" s="2"/>
      <c r="G56" s="2"/>
      <c r="H56" s="2"/>
      <c r="I56" s="1"/>
    </row>
    <row r="57" spans="1:10" s="3" customFormat="1" ht="15.75" customHeight="1">
      <c r="A57" s="39"/>
      <c r="B57" s="38"/>
      <c r="C57" s="38"/>
      <c r="D57" s="1"/>
      <c r="E57" s="1"/>
      <c r="F57" s="2"/>
      <c r="G57" s="2"/>
      <c r="H57" s="2"/>
      <c r="I57" s="1"/>
    </row>
    <row r="58" spans="1:10" s="3" customFormat="1" ht="6" customHeight="1">
      <c r="A58" s="39"/>
      <c r="B58" s="38"/>
      <c r="C58" s="38"/>
      <c r="D58" s="1"/>
      <c r="E58" s="1"/>
      <c r="F58" s="2"/>
      <c r="G58" s="2"/>
      <c r="H58" s="2"/>
      <c r="I58" s="1"/>
    </row>
    <row r="59" spans="1:10" s="3" customFormat="1" ht="15.75" customHeight="1">
      <c r="A59" s="40"/>
      <c r="B59" s="41"/>
      <c r="C59" s="41"/>
      <c r="D59" s="1"/>
      <c r="E59" s="1"/>
      <c r="F59" s="2"/>
      <c r="G59" s="2"/>
      <c r="H59" s="2"/>
      <c r="I59" s="1"/>
    </row>
    <row r="60" spans="1:10" s="3" customFormat="1" ht="15.75" customHeight="1">
      <c r="A60" s="40"/>
      <c r="B60" s="41"/>
      <c r="C60" s="41"/>
      <c r="D60" s="1"/>
      <c r="E60" s="1"/>
      <c r="F60" s="2"/>
      <c r="G60" s="2"/>
      <c r="H60" s="2"/>
      <c r="I60" s="1"/>
    </row>
    <row r="61" spans="1:10" s="3" customFormat="1" ht="15.75" customHeight="1">
      <c r="A61" s="40"/>
      <c r="B61" s="41"/>
      <c r="C61" s="41"/>
      <c r="D61" s="1"/>
      <c r="E61" s="1"/>
      <c r="F61" s="2"/>
      <c r="G61" s="2"/>
      <c r="H61" s="2"/>
      <c r="I61" s="1"/>
    </row>
    <row r="62" spans="1:10" s="3" customFormat="1" ht="15.75" customHeight="1">
      <c r="A62" s="40"/>
      <c r="C62" s="41"/>
      <c r="D62" s="1"/>
      <c r="E62" s="1"/>
      <c r="F62" s="2"/>
      <c r="G62" s="2"/>
      <c r="H62" s="2"/>
      <c r="I62" s="1"/>
    </row>
    <row r="63" spans="1:10" s="3" customFormat="1" ht="15.75" customHeight="1">
      <c r="A63" s="40"/>
      <c r="B63" s="41"/>
      <c r="C63" s="41"/>
      <c r="D63" s="1"/>
      <c r="E63" s="1"/>
      <c r="F63" s="2"/>
      <c r="G63" s="2"/>
      <c r="H63" s="2"/>
      <c r="I63" s="1"/>
    </row>
    <row r="64" spans="1:10" s="3" customFormat="1" ht="15.75" customHeight="1">
      <c r="A64" s="40"/>
      <c r="B64" s="41"/>
      <c r="C64" s="41"/>
      <c r="D64" s="1"/>
      <c r="E64" s="1"/>
      <c r="F64" s="2"/>
      <c r="G64" s="2"/>
      <c r="H64" s="2"/>
      <c r="I64" s="1"/>
    </row>
    <row r="65" spans="1:9" s="3" customFormat="1" ht="15.75" customHeight="1">
      <c r="A65" s="40"/>
      <c r="B65" s="41"/>
      <c r="C65" s="41"/>
      <c r="D65" s="1"/>
      <c r="E65" s="1"/>
      <c r="F65" s="2"/>
      <c r="G65" s="2"/>
      <c r="H65" s="2"/>
      <c r="I65" s="1"/>
    </row>
    <row r="66" spans="1:9" s="3" customFormat="1" ht="15.75" customHeight="1">
      <c r="A66" s="40"/>
      <c r="B66" s="41"/>
      <c r="C66" s="41"/>
      <c r="D66" s="1"/>
      <c r="E66" s="1"/>
      <c r="F66" s="2"/>
      <c r="G66" s="2"/>
      <c r="H66" s="2"/>
      <c r="I66" s="1"/>
    </row>
    <row r="67" spans="1:9" s="3" customFormat="1" ht="15.75" customHeight="1">
      <c r="A67" s="40"/>
      <c r="B67" s="41"/>
      <c r="C67" s="41"/>
      <c r="D67" s="1"/>
      <c r="E67" s="1"/>
      <c r="F67" s="2"/>
      <c r="G67" s="2"/>
      <c r="H67" s="2"/>
      <c r="I67" s="1"/>
    </row>
    <row r="68" spans="1:9" s="3" customFormat="1" ht="15.75" customHeight="1">
      <c r="A68" s="40"/>
      <c r="B68" s="41"/>
      <c r="C68" s="41"/>
      <c r="D68" s="1"/>
      <c r="E68" s="1"/>
      <c r="F68" s="2"/>
      <c r="G68" s="2"/>
      <c r="H68" s="2"/>
      <c r="I68" s="1"/>
    </row>
    <row r="69" spans="1:9" s="3" customFormat="1" ht="15.75" customHeight="1">
      <c r="A69" s="40"/>
      <c r="B69" s="41"/>
      <c r="C69" s="41"/>
      <c r="D69" s="1"/>
      <c r="E69" s="1"/>
      <c r="F69" s="2"/>
      <c r="G69" s="2"/>
      <c r="H69" s="2"/>
      <c r="I69" s="1"/>
    </row>
    <row r="70" spans="1:9" s="3" customFormat="1" ht="15.75" customHeight="1">
      <c r="A70" s="40"/>
      <c r="B70" s="41"/>
      <c r="C70" s="41"/>
      <c r="D70" s="1"/>
      <c r="E70" s="1"/>
      <c r="F70" s="2"/>
      <c r="G70" s="2"/>
      <c r="H70" s="2"/>
      <c r="I70" s="1"/>
    </row>
    <row r="71" spans="1:9" s="3" customFormat="1" ht="15.75" customHeight="1">
      <c r="A71" s="40"/>
      <c r="B71" s="41"/>
      <c r="C71" s="41"/>
      <c r="D71" s="1"/>
      <c r="E71" s="1"/>
      <c r="F71" s="2"/>
      <c r="G71" s="2"/>
      <c r="H71" s="2"/>
      <c r="I71" s="1"/>
    </row>
    <row r="72" spans="1:9" s="3" customFormat="1" ht="15.75" customHeight="1">
      <c r="A72" s="40"/>
      <c r="B72" s="41"/>
      <c r="C72" s="41"/>
      <c r="D72" s="1"/>
      <c r="E72" s="1"/>
      <c r="F72" s="2"/>
      <c r="G72" s="2"/>
      <c r="H72" s="2"/>
      <c r="I72" s="1"/>
    </row>
    <row r="73" spans="1:9" s="3" customFormat="1" ht="6" customHeight="1">
      <c r="A73" s="40"/>
      <c r="B73" s="41"/>
      <c r="C73" s="41"/>
      <c r="D73" s="1"/>
      <c r="E73" s="1"/>
      <c r="F73" s="2"/>
      <c r="G73" s="2"/>
      <c r="H73" s="2"/>
      <c r="I73" s="1"/>
    </row>
    <row r="74" spans="1:9" s="3" customFormat="1" ht="15.75" customHeight="1">
      <c r="A74" s="40"/>
      <c r="B74" s="41"/>
      <c r="C74" s="41"/>
      <c r="D74" s="1"/>
      <c r="E74" s="1"/>
      <c r="F74" s="2"/>
      <c r="G74" s="2"/>
      <c r="H74" s="2"/>
      <c r="I74" s="1"/>
    </row>
    <row r="75" spans="1:9" s="3" customFormat="1" ht="6" customHeight="1">
      <c r="A75" s="40"/>
      <c r="B75" s="41"/>
      <c r="C75" s="41"/>
      <c r="D75" s="1"/>
      <c r="E75" s="1"/>
      <c r="F75" s="2"/>
      <c r="G75" s="2"/>
      <c r="H75" s="2"/>
      <c r="I75" s="1"/>
    </row>
    <row r="76" spans="1:9" s="3" customFormat="1" ht="15.75" customHeight="1">
      <c r="A76" s="39"/>
      <c r="B76" s="38"/>
      <c r="C76" s="38"/>
      <c r="D76" s="1"/>
      <c r="E76" s="1"/>
      <c r="F76" s="2"/>
      <c r="G76" s="2"/>
      <c r="H76" s="2"/>
      <c r="I76" s="1"/>
    </row>
    <row r="77" spans="1:9" s="3" customFormat="1" ht="6" customHeight="1">
      <c r="A77" s="39"/>
      <c r="B77" s="38"/>
      <c r="C77" s="38"/>
      <c r="D77" s="1"/>
      <c r="E77" s="1"/>
      <c r="F77" s="2"/>
      <c r="G77" s="2"/>
      <c r="H77" s="2"/>
      <c r="I77" s="1"/>
    </row>
    <row r="78" spans="1:9" s="3" customFormat="1" ht="15.75" customHeight="1">
      <c r="A78" s="40"/>
      <c r="B78" s="38"/>
      <c r="C78" s="38"/>
      <c r="D78" s="1"/>
      <c r="E78" s="1"/>
      <c r="F78" s="2"/>
      <c r="G78" s="2"/>
      <c r="H78" s="2"/>
      <c r="I78" s="1"/>
    </row>
    <row r="79" spans="1:9" s="3" customFormat="1" ht="15.75" customHeight="1">
      <c r="A79" s="39"/>
      <c r="B79" s="38"/>
      <c r="C79" s="38"/>
      <c r="D79" s="1"/>
      <c r="E79" s="1"/>
      <c r="F79" s="2"/>
      <c r="G79" s="2"/>
      <c r="H79" s="2"/>
      <c r="I79" s="1"/>
    </row>
    <row r="80" spans="1:9" s="3" customFormat="1" ht="6" customHeight="1">
      <c r="A80" s="39"/>
      <c r="B80" s="38"/>
      <c r="C80" s="38"/>
      <c r="D80" s="1"/>
      <c r="E80" s="1"/>
      <c r="F80" s="2"/>
      <c r="G80" s="2"/>
      <c r="H80" s="2"/>
      <c r="I80" s="1"/>
    </row>
    <row r="81" spans="1:9" s="3" customFormat="1" ht="15.75" customHeight="1">
      <c r="A81" s="39"/>
      <c r="B81" s="41"/>
      <c r="C81" s="41"/>
      <c r="D81" s="1"/>
      <c r="E81" s="1"/>
      <c r="F81" s="2"/>
      <c r="G81" s="2"/>
      <c r="H81" s="2"/>
      <c r="I81" s="1"/>
    </row>
    <row r="82" spans="1:9" s="3" customFormat="1" ht="15.75" customHeight="1">
      <c r="A82" s="40"/>
      <c r="B82" s="41"/>
      <c r="C82" s="41"/>
      <c r="D82" s="1"/>
      <c r="E82" s="1"/>
      <c r="F82" s="2"/>
      <c r="G82" s="2"/>
      <c r="H82" s="2"/>
      <c r="I82" s="1"/>
    </row>
    <row r="83" spans="1:9" s="3" customFormat="1" ht="6" customHeight="1">
      <c r="A83" s="39"/>
      <c r="B83" s="38"/>
      <c r="C83" s="38"/>
      <c r="D83" s="1"/>
      <c r="E83" s="1"/>
      <c r="F83" s="2"/>
      <c r="G83" s="2"/>
      <c r="H83" s="2"/>
      <c r="I83" s="1"/>
    </row>
    <row r="84" spans="1:9" s="3" customFormat="1" ht="15.75" customHeight="1">
      <c r="A84" s="39"/>
      <c r="B84" s="38"/>
      <c r="C84" s="38"/>
      <c r="D84" s="1"/>
      <c r="E84" s="1"/>
      <c r="F84" s="2"/>
      <c r="G84" s="2"/>
      <c r="H84" s="2"/>
      <c r="I84" s="1"/>
    </row>
    <row r="85" spans="1:9" s="3" customFormat="1" ht="15.75" customHeight="1">
      <c r="A85" s="39"/>
      <c r="B85" s="38"/>
      <c r="C85" s="38"/>
      <c r="D85" s="1"/>
      <c r="E85" s="1"/>
      <c r="F85" s="2"/>
      <c r="G85" s="2"/>
      <c r="H85" s="2"/>
      <c r="I85" s="1"/>
    </row>
    <row r="86" spans="1:9" s="3" customFormat="1" ht="6" customHeight="1">
      <c r="A86" s="39"/>
      <c r="B86" s="38"/>
      <c r="C86" s="38"/>
      <c r="D86" s="1"/>
      <c r="E86" s="1"/>
      <c r="F86" s="2"/>
      <c r="G86" s="2"/>
      <c r="H86" s="2"/>
      <c r="I86" s="1"/>
    </row>
    <row r="87" spans="1:9" s="3" customFormat="1" ht="15.75" customHeight="1">
      <c r="A87" s="39"/>
      <c r="B87" s="38"/>
      <c r="C87" s="38"/>
      <c r="D87" s="1"/>
      <c r="E87" s="1"/>
      <c r="F87" s="2"/>
      <c r="G87" s="2"/>
      <c r="H87" s="2"/>
      <c r="I87" s="1"/>
    </row>
    <row r="88" spans="1:9" s="3" customFormat="1" ht="6" customHeight="1">
      <c r="A88" s="39"/>
      <c r="B88" s="38"/>
      <c r="C88" s="38"/>
      <c r="D88" s="1"/>
      <c r="E88" s="1"/>
      <c r="F88" s="2"/>
      <c r="G88" s="2"/>
      <c r="H88" s="2"/>
      <c r="I88" s="1"/>
    </row>
    <row r="89" spans="1:9" s="3" customFormat="1" ht="15.75" customHeight="1">
      <c r="A89" s="39"/>
      <c r="B89" s="42"/>
      <c r="C89" s="38"/>
      <c r="D89" s="1"/>
      <c r="E89" s="1"/>
      <c r="F89" s="2"/>
      <c r="G89" s="2"/>
      <c r="H89" s="2"/>
      <c r="I89" s="1"/>
    </row>
    <row r="90" spans="1:9" s="3" customFormat="1" ht="15" customHeight="1">
      <c r="A90" s="39"/>
      <c r="B90" s="38"/>
      <c r="C90" s="38"/>
      <c r="D90" s="1"/>
      <c r="E90" s="1"/>
      <c r="F90" s="2"/>
      <c r="G90" s="2"/>
      <c r="H90" s="2"/>
      <c r="I90" s="1"/>
    </row>
    <row r="91" spans="1:9" ht="12.75">
      <c r="A91" s="43"/>
      <c r="B91" s="43"/>
      <c r="C91" s="43"/>
      <c r="D91" s="43"/>
      <c r="E91" s="44"/>
      <c r="F91" s="45"/>
      <c r="G91" s="45"/>
    </row>
    <row r="92" spans="1:9" ht="18" customHeight="1">
      <c r="A92" s="46"/>
      <c r="B92" s="46"/>
      <c r="C92" s="47"/>
      <c r="D92" s="46"/>
      <c r="F92" s="48"/>
      <c r="G92" s="48"/>
    </row>
    <row r="93" spans="1:9" ht="18" customHeight="1">
      <c r="A93" s="43"/>
      <c r="B93" s="43"/>
      <c r="C93" s="43"/>
      <c r="D93" s="43"/>
      <c r="F93" s="48"/>
      <c r="G93" s="48"/>
      <c r="H93" s="49"/>
    </row>
    <row r="94" spans="1:9" ht="18" customHeight="1">
      <c r="F94" s="48"/>
      <c r="G94" s="48"/>
      <c r="H94" s="49"/>
    </row>
    <row r="95" spans="1:9" ht="18" customHeight="1">
      <c r="F95" s="48"/>
      <c r="G95" s="48"/>
      <c r="H95" s="49"/>
    </row>
  </sheetData>
  <mergeCells count="124">
    <mergeCell ref="A12:I13"/>
    <mergeCell ref="A40:A41"/>
    <mergeCell ref="B40:B41"/>
    <mergeCell ref="C40:C41"/>
    <mergeCell ref="D40:D41"/>
    <mergeCell ref="E46:E47"/>
    <mergeCell ref="F46:F47"/>
    <mergeCell ref="E42:E43"/>
    <mergeCell ref="F42:F43"/>
    <mergeCell ref="G46:G47"/>
    <mergeCell ref="H46:H47"/>
    <mergeCell ref="G38:G39"/>
    <mergeCell ref="H38:H39"/>
    <mergeCell ref="E40:E41"/>
    <mergeCell ref="F40:F41"/>
    <mergeCell ref="G40:G41"/>
    <mergeCell ref="H40:H41"/>
    <mergeCell ref="A38:A39"/>
    <mergeCell ref="B38:B39"/>
    <mergeCell ref="C38:C39"/>
    <mergeCell ref="D38:D39"/>
    <mergeCell ref="E38:E39"/>
    <mergeCell ref="F38:F39"/>
    <mergeCell ref="E32:E33"/>
    <mergeCell ref="F48:F49"/>
    <mergeCell ref="A48:D49"/>
    <mergeCell ref="E48:E49"/>
    <mergeCell ref="G48:G49"/>
    <mergeCell ref="H48:H49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F32:F33"/>
    <mergeCell ref="G32:G33"/>
    <mergeCell ref="H32:H33"/>
    <mergeCell ref="E34:E35"/>
    <mergeCell ref="F34:F35"/>
    <mergeCell ref="G34:G35"/>
    <mergeCell ref="H34:H35"/>
    <mergeCell ref="A34:D35"/>
    <mergeCell ref="A32:A33"/>
    <mergeCell ref="B32:B33"/>
    <mergeCell ref="C32:C33"/>
    <mergeCell ref="D32:D33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30:D31"/>
    <mergeCell ref="A26:A27"/>
    <mergeCell ref="B26:B27"/>
    <mergeCell ref="C26:C27"/>
    <mergeCell ref="D26:D27"/>
    <mergeCell ref="E26:E27"/>
    <mergeCell ref="F26:F27"/>
    <mergeCell ref="G26:G27"/>
    <mergeCell ref="H26:H27"/>
    <mergeCell ref="G28:G29"/>
    <mergeCell ref="H28:H29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H18:H19"/>
    <mergeCell ref="A18:A19"/>
    <mergeCell ref="B18:B19"/>
    <mergeCell ref="C18:C19"/>
    <mergeCell ref="D18:D19"/>
    <mergeCell ref="E18:E19"/>
    <mergeCell ref="F18:F19"/>
    <mergeCell ref="A20:D21"/>
    <mergeCell ref="E20:E21"/>
    <mergeCell ref="F20:F21"/>
    <mergeCell ref="G20:G21"/>
    <mergeCell ref="H20:H21"/>
    <mergeCell ref="A36:I37"/>
    <mergeCell ref="A42:D43"/>
    <mergeCell ref="A46:D47"/>
    <mergeCell ref="E9:F9"/>
    <mergeCell ref="C10:C11"/>
    <mergeCell ref="D10:D11"/>
    <mergeCell ref="H10:I11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G18:G19"/>
  </mergeCells>
  <phoneticPr fontId="4"/>
  <conditionalFormatting sqref="I4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 xr:uid="{00000000-0002-0000-0200-000000000000}">
      <formula1>"調 整 ③,予 算 案 ②,予 算 ②"</formula1>
    </dataValidation>
    <dataValidation type="list" allowBlank="1" showInputMessage="1" showErrorMessage="1" sqref="H14:H19 H38:H39 H22:H29 H44:H47" xr:uid="{00000000-0002-0000-0200-000001000000}">
      <formula1>"　　,区ＣＭ"</formula1>
    </dataValidation>
  </dataValidations>
  <hyperlinks>
    <hyperlink ref="C14:C15" r:id="rId1" display="業務管理、施設維持修繕、取引指導監督等事業" xr:uid="{61C2C582-964D-46CA-9FFE-DEDD7FFD9058}"/>
    <hyperlink ref="C16:C17" r:id="rId2" display="減価償却費" xr:uid="{55E441AB-B91B-45C1-AAA9-0479CCB42B6D}"/>
    <hyperlink ref="C18:C19" r:id="rId3" display="資産減耗費" xr:uid="{CE0FFEDD-A23F-4E11-8B5B-EDB093E74DD1}"/>
    <hyperlink ref="C22:C23" r:id="rId4" display="企業債支払利息等" xr:uid="{E0936761-536C-412A-AB79-EB909DDB419E}"/>
    <hyperlink ref="C24:C25" r:id="rId5" display="企業債発行差金償却" xr:uid="{05C6E59F-C74A-4C2D-8C9E-E6A1A9FACADC}"/>
    <hyperlink ref="C26:C27" r:id="rId6" display="消費税及び地方消費税納付額" xr:uid="{8BABAFD4-56EA-44A0-A521-05C0D4F40FFA}"/>
    <hyperlink ref="C28:C29" r:id="rId7" display="雑支出" xr:uid="{C26E132A-3E3A-4668-B8AB-3C713C1569B1}"/>
    <hyperlink ref="C32:C33" r:id="rId8" display="予備費" xr:uid="{C0658BEC-C62B-44FE-ABBD-DD6F94EC86FF}"/>
    <hyperlink ref="C38:C39" r:id="rId9" display="本場整備事業" xr:uid="{767BD1F2-4130-4DCA-8079-AD97F2A97B46}"/>
    <hyperlink ref="C40:C41" r:id="rId10" display="東部市場整備事業" xr:uid="{5F4B9F6A-0CEF-4D0A-B1E8-D13AE9355E50}"/>
    <hyperlink ref="C44:C45" r:id="rId11" display="企業債償還金" xr:uid="{B64C5F13-E857-4DBA-B88F-83D9C3DACD28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2"/>
  <rowBreaks count="1" manualBreakCount="1"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準公・公営会計</vt:lpstr>
      <vt:lpstr>準公・公営会計!Print_Area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2024-02-15T05:30:39Z</dcterms:modified>
</cp:coreProperties>
</file>