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946BEEE0-0AFE-4413-8240-1FC161C8C7C8}" xr6:coauthVersionLast="47" xr6:coauthVersionMax="47" xr10:uidLastSave="{00000000-0000-0000-0000-000000000000}"/>
  <bookViews>
    <workbookView xWindow="-120" yWindow="-120" windowWidth="20730" windowHeight="11040" tabRatio="812" xr2:uid="{00000000-000D-0000-FFFF-FFFF00000000}"/>
  </bookViews>
  <sheets>
    <sheet name="準公・公営会計" sheetId="84" r:id="rId1"/>
  </sheets>
  <definedNames>
    <definedName name="_xlnm.Print_Area" localSheetId="0">準公・公営会計!$A$1:$I$46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84" l="1"/>
  <c r="G43" i="84"/>
  <c r="F42" i="84"/>
  <c r="G39" i="84"/>
  <c r="F38" i="84"/>
  <c r="E38" i="84"/>
  <c r="G31" i="84"/>
  <c r="F30" i="84"/>
  <c r="E30" i="84"/>
  <c r="F26" i="84"/>
  <c r="E26" i="84"/>
  <c r="G27" i="84"/>
  <c r="E44" i="84" l="1"/>
  <c r="G42" i="84"/>
  <c r="G38" i="84"/>
  <c r="G30" i="84"/>
  <c r="G26" i="84"/>
  <c r="E16" i="84"/>
  <c r="G10" i="84"/>
  <c r="G45" i="84"/>
  <c r="G41" i="84"/>
  <c r="G40" i="84"/>
  <c r="G37" i="84"/>
  <c r="G36" i="84"/>
  <c r="G35" i="84"/>
  <c r="G34" i="84"/>
  <c r="G29" i="84"/>
  <c r="G28" i="84"/>
  <c r="G25" i="84"/>
  <c r="G24" i="84"/>
  <c r="G23" i="84"/>
  <c r="G22" i="84"/>
  <c r="G21" i="84"/>
  <c r="G20" i="84"/>
  <c r="G19" i="84"/>
  <c r="G18" i="84"/>
  <c r="G15" i="84"/>
  <c r="G14" i="84"/>
  <c r="G13" i="84"/>
  <c r="G12" i="84"/>
  <c r="G11" i="84"/>
  <c r="G17" i="84" l="1"/>
  <c r="F16" i="84"/>
  <c r="F44" i="84" s="1"/>
  <c r="G16" i="84" l="1"/>
  <c r="G44" i="84"/>
</calcChain>
</file>

<file path=xl/sharedStrings.xml><?xml version="1.0" encoding="utf-8"?>
<sst xmlns="http://schemas.openxmlformats.org/spreadsheetml/2006/main" count="68" uniqueCount="48">
  <si>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</si>
  <si>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</si>
  <si>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</si>
  <si>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</si>
  <si>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</si>
  <si>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</si>
  <si>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</si>
  <si>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</si>
  <si>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</si>
  <si>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</si>
  <si>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</si>
  <si>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</si>
  <si>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(款-項)</t>
    <rPh sb="1" eb="2">
      <t>カン</t>
    </rPh>
    <rPh sb="3" eb="4">
      <t>コウ</t>
    </rPh>
    <phoneticPr fontId="3"/>
  </si>
  <si>
    <t>1-1</t>
    <phoneticPr fontId="3"/>
  </si>
  <si>
    <t>1-1</t>
    <phoneticPr fontId="16"/>
  </si>
  <si>
    <t>営業費用計</t>
    <rPh sb="0" eb="2">
      <t>エイギョウ</t>
    </rPh>
    <rPh sb="2" eb="4">
      <t>ヒヨウ</t>
    </rPh>
    <rPh sb="4" eb="5">
      <t>ケイ</t>
    </rPh>
    <phoneticPr fontId="3"/>
  </si>
  <si>
    <t>予備費計</t>
    <rPh sb="0" eb="3">
      <t>ヨビヒ</t>
    </rPh>
    <rPh sb="3" eb="4">
      <t>ケイ</t>
    </rPh>
    <phoneticPr fontId="3"/>
  </si>
  <si>
    <t>会計計</t>
    <rPh sb="0" eb="2">
      <t>カイケイ</t>
    </rPh>
    <rPh sb="2" eb="3">
      <t>ケイ</t>
    </rPh>
    <phoneticPr fontId="3"/>
  </si>
  <si>
    <t>　</t>
  </si>
  <si>
    <t>収益的支出</t>
    <rPh sb="0" eb="3">
      <t>シュウエキテキ</t>
    </rPh>
    <rPh sb="3" eb="5">
      <t>シシュツ</t>
    </rPh>
    <phoneticPr fontId="4"/>
  </si>
  <si>
    <t>会計名　　中央卸売市場事業会計　　</t>
    <rPh sb="0" eb="2">
      <t>カイケイ</t>
    </rPh>
    <rPh sb="2" eb="3">
      <t>メイ</t>
    </rPh>
    <rPh sb="5" eb="13">
      <t>チュウオウオロシウリシジョウジギョウ</t>
    </rPh>
    <rPh sb="13" eb="15">
      <t>カイケイ</t>
    </rPh>
    <phoneticPr fontId="3"/>
  </si>
  <si>
    <t>所属名　中央卸売市場　</t>
    <rPh sb="0" eb="2">
      <t>ショゾク</t>
    </rPh>
    <rPh sb="2" eb="3">
      <t>メイ</t>
    </rPh>
    <rPh sb="4" eb="10">
      <t>チュウオウオロシウリシジョウ</t>
    </rPh>
    <phoneticPr fontId="3"/>
  </si>
  <si>
    <t>業務管理、施設維持修繕、取引指導監督等事業</t>
    <rPh sb="0" eb="2">
      <t>ギョウム</t>
    </rPh>
    <rPh sb="2" eb="4">
      <t>カンリ</t>
    </rPh>
    <rPh sb="5" eb="7">
      <t>シセツ</t>
    </rPh>
    <rPh sb="7" eb="9">
      <t>イジ</t>
    </rPh>
    <rPh sb="9" eb="11">
      <t>シュウゼン</t>
    </rPh>
    <rPh sb="12" eb="14">
      <t>トリヒキ</t>
    </rPh>
    <rPh sb="14" eb="16">
      <t>シドウ</t>
    </rPh>
    <rPh sb="16" eb="18">
      <t>カントク</t>
    </rPh>
    <rPh sb="18" eb="19">
      <t>トウ</t>
    </rPh>
    <rPh sb="19" eb="21">
      <t>ジギョウ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</si>
  <si>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</si>
  <si>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</si>
  <si>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1-2</t>
  </si>
  <si>
    <t>企業債支払利息等</t>
    <rPh sb="0" eb="2">
      <t>キギョウ</t>
    </rPh>
    <rPh sb="2" eb="3">
      <t>サイ</t>
    </rPh>
    <rPh sb="3" eb="5">
      <t>シハライ</t>
    </rPh>
    <rPh sb="5" eb="8">
      <t>リソクトウ</t>
    </rPh>
    <phoneticPr fontId="3"/>
  </si>
  <si>
    <t>企業債発行差金償却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phoneticPr fontId="3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</si>
  <si>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3"/>
  </si>
  <si>
    <t>雑支出</t>
    <rPh sb="0" eb="1">
      <t>ザツ</t>
    </rPh>
    <rPh sb="1" eb="3">
      <t>シシュツ</t>
    </rPh>
    <phoneticPr fontId="3"/>
  </si>
  <si>
    <t>営業外費用計</t>
    <rPh sb="0" eb="2">
      <t>エイギョウ</t>
    </rPh>
    <rPh sb="2" eb="3">
      <t>ガイ</t>
    </rPh>
    <rPh sb="3" eb="5">
      <t>ヒヨウ</t>
    </rPh>
    <rPh sb="5" eb="6">
      <t>ケイ</t>
    </rPh>
    <phoneticPr fontId="3"/>
  </si>
  <si>
    <t>1‐3</t>
  </si>
  <si>
    <t>予備費</t>
    <rPh sb="0" eb="3">
      <t>ヨビヒ</t>
    </rPh>
    <phoneticPr fontId="3"/>
  </si>
  <si>
    <t>資本的支出</t>
    <rPh sb="0" eb="2">
      <t>シホン</t>
    </rPh>
    <rPh sb="2" eb="3">
      <t>テキ</t>
    </rPh>
    <rPh sb="3" eb="5">
      <t>シシュツ</t>
    </rPh>
    <phoneticPr fontId="4"/>
  </si>
  <si>
    <t>1-1</t>
  </si>
  <si>
    <t>本場整備事業</t>
    <rPh sb="0" eb="2">
      <t>ホンジョウ</t>
    </rPh>
    <rPh sb="2" eb="4">
      <t>セイビ</t>
    </rPh>
    <rPh sb="4" eb="6">
      <t>ジギョウ</t>
    </rPh>
    <phoneticPr fontId="3"/>
  </si>
  <si>
    <t>本場</t>
    <rPh sb="0" eb="2">
      <t>ホンジョウ</t>
    </rPh>
    <phoneticPr fontId="3"/>
  </si>
  <si>
    <t>東部市場整備事業</t>
    <rPh sb="0" eb="2">
      <t>トウブ</t>
    </rPh>
    <rPh sb="2" eb="4">
      <t>シジョウ</t>
    </rPh>
    <rPh sb="4" eb="6">
      <t>セイビ</t>
    </rPh>
    <rPh sb="6" eb="8">
      <t>ジギョウ</t>
    </rPh>
    <phoneticPr fontId="3"/>
  </si>
  <si>
    <t>東部市場</t>
    <rPh sb="0" eb="2">
      <t>トウブ</t>
    </rPh>
    <rPh sb="2" eb="4">
      <t>シジョウ</t>
    </rPh>
    <phoneticPr fontId="3"/>
  </si>
  <si>
    <t>建設改良費計</t>
    <rPh sb="0" eb="2">
      <t>ケンセツ</t>
    </rPh>
    <rPh sb="5" eb="6">
      <t>ケイ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</si>
  <si>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</si>
  <si>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企業債償還金計</t>
    <rPh sb="6" eb="7">
      <t>ケイ</t>
    </rPh>
    <phoneticPr fontId="3"/>
  </si>
  <si>
    <t>総務課　他</t>
    <rPh sb="0" eb="2">
      <t>ソウム</t>
    </rPh>
    <rPh sb="2" eb="3">
      <t>カ</t>
    </rPh>
    <rPh sb="4" eb="5">
      <t>ホカ</t>
    </rPh>
    <phoneticPr fontId="19"/>
  </si>
  <si>
    <t>総務課</t>
    <rPh sb="0" eb="2">
      <t>ソウム</t>
    </rPh>
    <rPh sb="2" eb="3">
      <t>カ</t>
    </rPh>
    <phoneticPr fontId="19"/>
  </si>
  <si>
    <t>本場　他</t>
    <rPh sb="0" eb="2">
      <t>ホンジョウ</t>
    </rPh>
    <rPh sb="3" eb="4">
      <t>ホカ</t>
    </rPh>
    <phoneticPr fontId="19"/>
  </si>
  <si>
    <t>算 定 ②</t>
  </si>
  <si>
    <t>6 年 度</t>
    <phoneticPr fontId="3"/>
  </si>
  <si>
    <t>7 年 度</t>
    <rPh sb="2" eb="3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</si>
</sst>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2" xfId="3" applyNumberFormat="1" applyFont="1" applyFill="1" applyBorder="1" applyAlignment="1">
      <alignment vertical="center" shrinkToFit="1"/>
    </xf>
    <xf numFmtId="178" fontId="6" fillId="0" borderId="12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3" fillId="0" borderId="0" xfId="4" applyFont="1" applyAlignment="1">
      <alignment horizontal="right" vertical="center"/>
    </xf>
    <xf numFmtId="0" fontId="14" fillId="0" borderId="0" xfId="3" applyNumberFormat="1" applyFont="1" applyFill="1" applyAlignment="1">
      <alignment horizontal="left" vertical="center"/>
    </xf>
    <xf numFmtId="0" fontId="15" fillId="0" borderId="0" xfId="3" applyNumberFormat="1" applyFont="1" applyFill="1" applyBorder="1" applyAlignment="1">
      <alignment horizontal="right" vertical="center" wrapText="1"/>
    </xf>
    <xf numFmtId="0" fontId="15" fillId="0" borderId="0" xfId="3" applyNumberFormat="1" applyFont="1" applyFill="1" applyAlignment="1">
      <alignment horizontal="right" vertical="center"/>
    </xf>
    <xf numFmtId="0" fontId="11" fillId="0" borderId="5" xfId="3" applyNumberFormat="1" applyFont="1" applyFill="1" applyBorder="1" applyAlignment="1">
      <alignment horizontal="center" vertical="center"/>
    </xf>
    <xf numFmtId="0" fontId="11" fillId="0" borderId="6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8" xfId="3" applyNumberFormat="1" applyFont="1" applyFill="1" applyBorder="1" applyAlignment="1">
      <alignment horizontal="center" vertical="center"/>
    </xf>
    <xf numFmtId="0" fontId="11" fillId="0" borderId="4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6" fillId="0" borderId="11" xfId="4" applyFont="1" applyBorder="1" applyAlignment="1"/>
    <xf numFmtId="0" fontId="6" fillId="0" borderId="12" xfId="4" applyFont="1" applyBorder="1" applyAlignment="1"/>
    <xf numFmtId="38" fontId="6" fillId="0" borderId="11" xfId="6" applyFont="1" applyBorder="1" applyAlignment="1"/>
    <xf numFmtId="0" fontId="1" fillId="0" borderId="0" xfId="7" applyFont="1" applyAlignment="1">
      <alignment vertical="center"/>
    </xf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0" fontId="1" fillId="0" borderId="0" xfId="7" applyFont="1" applyFill="1" applyAlignment="1"/>
    <xf numFmtId="0" fontId="9" fillId="0" borderId="0" xfId="7" applyFont="1" applyAlignment="1"/>
    <xf numFmtId="0" fontId="11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left" vertical="center"/>
    </xf>
    <xf numFmtId="0" fontId="6" fillId="0" borderId="11" xfId="4" applyFont="1" applyBorder="1"/>
    <xf numFmtId="0" fontId="6" fillId="0" borderId="12" xfId="4" applyFont="1" applyBorder="1"/>
    <xf numFmtId="0" fontId="6" fillId="0" borderId="11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177" fontId="7" fillId="0" borderId="18" xfId="3" applyNumberFormat="1" applyFont="1" applyFill="1" applyBorder="1" applyAlignment="1">
      <alignment horizontal="left" vertical="center" wrapText="1"/>
    </xf>
    <xf numFmtId="177" fontId="7" fillId="0" borderId="19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left" vertical="center" wrapText="1"/>
    </xf>
    <xf numFmtId="177" fontId="7" fillId="0" borderId="26" xfId="3" applyNumberFormat="1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177" fontId="7" fillId="0" borderId="27" xfId="3" applyNumberFormat="1" applyFont="1" applyFill="1" applyBorder="1" applyAlignment="1">
      <alignment horizontal="left" vertical="center" wrapText="1"/>
    </xf>
    <xf numFmtId="177" fontId="7" fillId="0" borderId="24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20" fillId="0" borderId="9" xfId="5" applyNumberFormat="1" applyFont="1" applyFill="1" applyBorder="1" applyAlignment="1">
      <alignment horizontal="left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177" fontId="6" fillId="0" borderId="10" xfId="3" applyNumberFormat="1" applyFont="1" applyBorder="1" applyAlignment="1">
      <alignment horizontal="right" vertical="center" shrinkToFit="1"/>
    </xf>
    <xf numFmtId="177" fontId="6" fillId="0" borderId="9" xfId="3" applyNumberFormat="1" applyFont="1" applyBorder="1" applyAlignment="1">
      <alignment horizontal="right" vertical="center" shrinkToFit="1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77" fontId="6" fillId="0" borderId="10" xfId="3" applyNumberFormat="1" applyFont="1" applyFill="1" applyBorder="1" applyAlignment="1">
      <alignment horizontal="right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6" fillId="0" borderId="13" xfId="3" applyNumberFormat="1" applyFont="1" applyFill="1" applyBorder="1" applyAlignment="1">
      <alignment horizontal="right" vertical="center" shrinkToFit="1"/>
    </xf>
    <xf numFmtId="0" fontId="11" fillId="0" borderId="18" xfId="3" applyNumberFormat="1" applyFont="1" applyFill="1" applyBorder="1" applyAlignment="1">
      <alignment horizontal="center" vertical="center"/>
    </xf>
    <xf numFmtId="0" fontId="11" fillId="0" borderId="19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" vertical="center"/>
    </xf>
    <xf numFmtId="0" fontId="11" fillId="0" borderId="25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176" fontId="11" fillId="0" borderId="18" xfId="3" applyNumberFormat="1" applyFont="1" applyBorder="1" applyAlignment="1">
      <alignment horizontal="center" vertical="center"/>
    </xf>
    <xf numFmtId="176" fontId="11" fillId="0" borderId="19" xfId="3" applyNumberFormat="1" applyFont="1" applyBorder="1" applyAlignment="1">
      <alignment horizontal="center" vertical="center"/>
    </xf>
    <xf numFmtId="176" fontId="11" fillId="0" borderId="1" xfId="3" applyNumberFormat="1" applyFont="1" applyBorder="1" applyAlignment="1">
      <alignment horizontal="center" vertical="center"/>
    </xf>
    <xf numFmtId="176" fontId="11" fillId="0" borderId="20" xfId="3" applyNumberFormat="1" applyFont="1" applyBorder="1" applyAlignment="1">
      <alignment horizontal="center" vertical="center"/>
    </xf>
    <xf numFmtId="176" fontId="11" fillId="0" borderId="21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7" fontId="11" fillId="0" borderId="24" xfId="3" applyNumberFormat="1" applyFont="1" applyFill="1" applyBorder="1" applyAlignment="1">
      <alignment horizontal="center" vertical="center" wrapText="1"/>
    </xf>
    <xf numFmtId="177" fontId="11" fillId="0" borderId="8" xfId="3" applyNumberFormat="1" applyFont="1" applyFill="1" applyBorder="1" applyAlignment="1">
      <alignment horizontal="center" vertical="center" wrapText="1"/>
    </xf>
    <xf numFmtId="176" fontId="11" fillId="0" borderId="18" xfId="3" applyNumberFormat="1" applyFont="1" applyFill="1" applyBorder="1" applyAlignment="1">
      <alignment horizontal="center" vertical="center"/>
    </xf>
    <xf numFmtId="176" fontId="11" fillId="0" borderId="19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76" fontId="11" fillId="0" borderId="20" xfId="3" applyNumberFormat="1" applyFont="1" applyFill="1" applyBorder="1" applyAlignment="1">
      <alignment horizontal="center" vertical="center"/>
    </xf>
    <xf numFmtId="176" fontId="11" fillId="0" borderId="21" xfId="3" applyNumberFormat="1" applyFont="1" applyFill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/>
    </xf>
    <xf numFmtId="176" fontId="11" fillId="0" borderId="10" xfId="3" quotePrefix="1" applyNumberFormat="1" applyFont="1" applyFill="1" applyBorder="1" applyAlignment="1">
      <alignment horizontal="center" vertical="center"/>
    </xf>
    <xf numFmtId="176" fontId="11" fillId="0" borderId="9" xfId="3" applyNumberFormat="1" applyFont="1" applyFill="1" applyBorder="1" applyAlignment="1">
      <alignment horizontal="center" vertical="center"/>
    </xf>
    <xf numFmtId="0" fontId="20" fillId="0" borderId="10" xfId="5" applyFont="1" applyBorder="1" applyAlignment="1">
      <alignment vertical="center" wrapText="1"/>
    </xf>
    <xf numFmtId="0" fontId="20" fillId="0" borderId="9" xfId="5" applyFont="1" applyBorder="1" applyAlignment="1">
      <alignment vertical="center" wrapText="1"/>
    </xf>
    <xf numFmtId="177" fontId="11" fillId="0" borderId="10" xfId="3" applyNumberFormat="1" applyFont="1" applyFill="1" applyBorder="1" applyAlignment="1">
      <alignment horizontal="center" vertical="center" wrapText="1"/>
    </xf>
    <xf numFmtId="177" fontId="11" fillId="0" borderId="9" xfId="3" applyNumberFormat="1" applyFont="1" applyFill="1" applyBorder="1" applyAlignment="1">
      <alignment horizontal="center" vertical="center" wrapText="1"/>
    </xf>
    <xf numFmtId="49" fontId="11" fillId="0" borderId="10" xfId="3" applyNumberFormat="1" applyFont="1" applyFill="1" applyBorder="1" applyAlignment="1">
      <alignment horizontal="center" vertical="center"/>
    </xf>
    <xf numFmtId="49" fontId="11" fillId="0" borderId="9" xfId="3" applyNumberFormat="1" applyFont="1" applyFill="1" applyBorder="1" applyAlignment="1">
      <alignment horizontal="center" vertical="center"/>
    </xf>
    <xf numFmtId="177" fontId="7" fillId="0" borderId="18" xfId="3" applyNumberFormat="1" applyFont="1" applyBorder="1" applyAlignment="1">
      <alignment horizontal="left" vertical="center" wrapText="1"/>
    </xf>
    <xf numFmtId="177" fontId="7" fillId="0" borderId="19" xfId="3" applyNumberFormat="1" applyFont="1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left" vertical="center" wrapText="1"/>
    </xf>
    <xf numFmtId="177" fontId="7" fillId="0" borderId="26" xfId="3" applyNumberFormat="1" applyFont="1" applyBorder="1" applyAlignment="1">
      <alignment horizontal="left" vertical="center" wrapText="1"/>
    </xf>
    <xf numFmtId="177" fontId="7" fillId="0" borderId="0" xfId="3" applyNumberFormat="1" applyFont="1" applyAlignment="1">
      <alignment horizontal="left" vertical="center" wrapText="1"/>
    </xf>
    <xf numFmtId="177" fontId="7" fillId="0" borderId="27" xfId="3" applyNumberFormat="1" applyFont="1" applyBorder="1" applyAlignment="1">
      <alignment horizontal="left" vertical="center" wrapText="1"/>
    </xf>
    <xf numFmtId="0" fontId="15" fillId="0" borderId="17" xfId="3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22" xfId="3" applyNumberFormat="1" applyFont="1" applyFill="1" applyBorder="1" applyAlignment="1">
      <alignment horizontal="center" vertical="center"/>
    </xf>
    <xf numFmtId="0" fontId="11" fillId="0" borderId="15" xfId="3" applyNumberFormat="1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/>
    </xf>
    <xf numFmtId="0" fontId="11" fillId="0" borderId="12" xfId="3" applyNumberFormat="1" applyFont="1" applyFill="1" applyBorder="1" applyAlignment="1">
      <alignment horizontal="center" vertical="center"/>
    </xf>
    <xf numFmtId="0" fontId="21" fillId="0" borderId="10" xfId="5" applyNumberFormat="1" applyFont="1" applyFill="1" applyBorder="1" applyAlignment="1">
      <alignment horizontal="left" vertical="center" wrapText="1"/>
    </xf>
  </cellXfs>
  <cellStyles count="9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hijo/cmsfiles/contents/0000641/641939/07jyunkouitiran8.xlsx" TargetMode="External"/><Relationship Id="rId3" Type="http://schemas.openxmlformats.org/officeDocument/2006/relationships/hyperlink" Target="https://www.city.osaka.lg.jp/shijo/cmsfiles/contents/0000641/641939/07jyunkouitiran3.xlsx" TargetMode="External"/><Relationship Id="rId7" Type="http://schemas.openxmlformats.org/officeDocument/2006/relationships/hyperlink" Target="https://www.city.osaka.lg.jp/shijo/cmsfiles/contents/0000641/641939/07jyunkouitiran7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shijo/cmsfiles/contents/0000641/641939/07jyunkouitiran2.xlsx" TargetMode="External"/><Relationship Id="rId1" Type="http://schemas.openxmlformats.org/officeDocument/2006/relationships/hyperlink" Target="https://www.city.osaka.lg.jp/shijo/cmsfiles/contents/0000641/641939/07jyunkouitiran1.xlsx" TargetMode="External"/><Relationship Id="rId6" Type="http://schemas.openxmlformats.org/officeDocument/2006/relationships/hyperlink" Target="https://www.city.osaka.lg.jp/shijo/cmsfiles/contents/0000641/641939/07jyunkouitiran6.xlsx" TargetMode="External"/><Relationship Id="rId11" Type="http://schemas.openxmlformats.org/officeDocument/2006/relationships/hyperlink" Target="https://www.city.osaka.lg.jp/shijo/cmsfiles/contents/0000641/641939/07jyunkouitiran11.xlsx" TargetMode="External"/><Relationship Id="rId5" Type="http://schemas.openxmlformats.org/officeDocument/2006/relationships/hyperlink" Target="https://www.city.osaka.lg.jp/shijo/cmsfiles/contents/0000641/641939/07jyunkouitiran5.xlsx" TargetMode="External"/><Relationship Id="rId10" Type="http://schemas.openxmlformats.org/officeDocument/2006/relationships/hyperlink" Target="https://www.city.osaka.lg.jp/shijo/cmsfiles/contents/0000641/641939/07jyunkouitiran10.xlsx" TargetMode="External"/><Relationship Id="rId4" Type="http://schemas.openxmlformats.org/officeDocument/2006/relationships/hyperlink" Target="https://www.city.osaka.lg.jp/shijo/cmsfiles/contents/0000641/641939/07jyunkouitiran4.xlsx" TargetMode="External"/><Relationship Id="rId9" Type="http://schemas.openxmlformats.org/officeDocument/2006/relationships/hyperlink" Target="https://www.city.osaka.lg.jp/shijo/cmsfiles/contents/0000641/641939/07jyunkouitiran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91"/>
  <sheetViews>
    <sheetView tabSelected="1" view="pageBreakPreview" zoomScale="110" zoomScaleNormal="100" zoomScaleSheetLayoutView="110" workbookViewId="0">
      <selection activeCell="D10" sqref="D10:D11"/>
    </sheetView>
  </sheetViews>
  <sheetFormatPr defaultColWidth="8.625" defaultRowHeight="18" customHeight="1"/>
  <cols>
    <col min="1" max="1" width="3.75" style="16" customWidth="1"/>
    <col min="2" max="2" width="12.5" style="16" customWidth="1"/>
    <col min="3" max="3" width="23.75" style="16" customWidth="1"/>
    <col min="4" max="4" width="17.5" style="16" customWidth="1"/>
    <col min="5" max="5" width="12.5" style="16" customWidth="1"/>
    <col min="6" max="7" width="12.5" style="17" customWidth="1"/>
    <col min="8" max="8" width="6.25" style="18" customWidth="1"/>
    <col min="9" max="9" width="9.375" style="18" customWidth="1"/>
    <col min="10" max="10" width="3.25" style="18" bestFit="1" customWidth="1"/>
    <col min="11" max="11" width="7.375" style="18" bestFit="1" customWidth="1"/>
    <col min="12" max="12" width="2.875" style="18" customWidth="1"/>
    <col min="13" max="221" width="8.625" style="18" customWidth="1"/>
    <col min="222" max="16384" width="8.625" style="18"/>
  </cols>
  <sheetData>
    <row r="1" spans="1:10" ht="18" customHeight="1">
      <c r="A1" s="19" t="s">
        <v>11</v>
      </c>
      <c r="B1" s="19"/>
      <c r="G1" s="16"/>
      <c r="H1" s="20"/>
      <c r="I1" s="20"/>
    </row>
    <row r="2" spans="1:10" ht="15" customHeight="1">
      <c r="G2" s="16"/>
    </row>
    <row r="3" spans="1:10" ht="18" customHeight="1">
      <c r="A3" s="4" t="s">
        <v>20</v>
      </c>
      <c r="B3" s="21"/>
      <c r="D3" s="18"/>
      <c r="E3" s="18"/>
      <c r="F3" s="21"/>
      <c r="G3" s="21"/>
      <c r="I3" s="13" t="s">
        <v>21</v>
      </c>
      <c r="J3" s="13"/>
    </row>
    <row r="4" spans="1:10" ht="10.5" customHeight="1">
      <c r="A4" s="18"/>
      <c r="B4" s="18"/>
      <c r="D4" s="18"/>
      <c r="E4" s="18"/>
      <c r="F4" s="21"/>
      <c r="G4" s="21"/>
    </row>
    <row r="5" spans="1:10" ht="27" customHeight="1" thickBot="1">
      <c r="A5" s="18"/>
      <c r="B5" s="18"/>
      <c r="E5" s="107"/>
      <c r="F5" s="107"/>
      <c r="G5" s="22"/>
      <c r="I5" s="23" t="s">
        <v>0</v>
      </c>
    </row>
    <row r="6" spans="1:10" ht="15" customHeight="1">
      <c r="A6" s="24" t="s">
        <v>1</v>
      </c>
      <c r="B6" s="25" t="s">
        <v>8</v>
      </c>
      <c r="C6" s="108" t="s">
        <v>7</v>
      </c>
      <c r="D6" s="110" t="s">
        <v>9</v>
      </c>
      <c r="E6" s="14" t="s">
        <v>46</v>
      </c>
      <c r="F6" s="6" t="s">
        <v>47</v>
      </c>
      <c r="G6" s="26" t="s">
        <v>5</v>
      </c>
      <c r="H6" s="111" t="s">
        <v>2</v>
      </c>
      <c r="I6" s="112"/>
    </row>
    <row r="7" spans="1:10" ht="15" customHeight="1">
      <c r="A7" s="27" t="s">
        <v>3</v>
      </c>
      <c r="B7" s="28" t="s">
        <v>12</v>
      </c>
      <c r="C7" s="109"/>
      <c r="D7" s="109"/>
      <c r="E7" s="15" t="s">
        <v>10</v>
      </c>
      <c r="F7" s="15" t="s">
        <v>45</v>
      </c>
      <c r="G7" s="29" t="s">
        <v>6</v>
      </c>
      <c r="H7" s="113"/>
      <c r="I7" s="114"/>
    </row>
    <row r="8" spans="1:10" ht="15" customHeight="1">
      <c r="A8" s="50" t="s">
        <v>19</v>
      </c>
      <c r="B8" s="51"/>
      <c r="C8" s="51"/>
      <c r="D8" s="51"/>
      <c r="E8" s="51"/>
      <c r="F8" s="51"/>
      <c r="G8" s="51"/>
      <c r="H8" s="51"/>
      <c r="I8" s="52"/>
    </row>
    <row r="9" spans="1:10" ht="15" customHeight="1">
      <c r="A9" s="53"/>
      <c r="B9" s="54"/>
      <c r="C9" s="54"/>
      <c r="D9" s="54"/>
      <c r="E9" s="54"/>
      <c r="F9" s="54"/>
      <c r="G9" s="54"/>
      <c r="H9" s="54"/>
      <c r="I9" s="55"/>
    </row>
    <row r="10" spans="1:10" ht="15" customHeight="1">
      <c r="A10" s="85">
        <v>1</v>
      </c>
      <c r="B10" s="99" t="s">
        <v>14</v>
      </c>
      <c r="C10" s="115" t="s">
        <v>22</v>
      </c>
      <c r="D10" s="61" t="s">
        <v>42</v>
      </c>
      <c r="E10" s="67">
        <v>5137145</v>
      </c>
      <c r="F10" s="67">
        <v>5786804</v>
      </c>
      <c r="G10" s="67">
        <f>+F10-E10</f>
        <v>649659</v>
      </c>
      <c r="H10" s="69" t="s">
        <v>4</v>
      </c>
      <c r="I10" s="30"/>
    </row>
    <row r="11" spans="1:10" ht="15" customHeight="1">
      <c r="A11" s="86"/>
      <c r="B11" s="100"/>
      <c r="C11" s="60"/>
      <c r="D11" s="62"/>
      <c r="E11" s="68"/>
      <c r="F11" s="68"/>
      <c r="G11" s="68">
        <f t="shared" ref="G11:G45" si="0">+F11-E11</f>
        <v>0</v>
      </c>
      <c r="H11" s="70"/>
      <c r="I11" s="31"/>
    </row>
    <row r="12" spans="1:10" ht="15" customHeight="1">
      <c r="A12" s="85">
        <v>2</v>
      </c>
      <c r="B12" s="99" t="s">
        <v>13</v>
      </c>
      <c r="C12" s="115" t="s">
        <v>23</v>
      </c>
      <c r="D12" s="61" t="s">
        <v>43</v>
      </c>
      <c r="E12" s="67">
        <v>3214735</v>
      </c>
      <c r="F12" s="67">
        <v>3219112</v>
      </c>
      <c r="G12" s="67">
        <f t="shared" si="0"/>
        <v>4377</v>
      </c>
      <c r="H12" s="69" t="s">
        <v>4</v>
      </c>
      <c r="I12" s="30"/>
    </row>
    <row r="13" spans="1:10" ht="15" customHeight="1">
      <c r="A13" s="86"/>
      <c r="B13" s="100"/>
      <c r="C13" s="60"/>
      <c r="D13" s="62"/>
      <c r="E13" s="68"/>
      <c r="F13" s="68"/>
      <c r="G13" s="68">
        <f t="shared" si="0"/>
        <v>0</v>
      </c>
      <c r="H13" s="70"/>
      <c r="I13" s="31"/>
    </row>
    <row r="14" spans="1:10" ht="15" customHeight="1">
      <c r="A14" s="85">
        <v>3</v>
      </c>
      <c r="B14" s="99" t="s">
        <v>14</v>
      </c>
      <c r="C14" s="115" t="s">
        <v>24</v>
      </c>
      <c r="D14" s="61" t="s">
        <v>44</v>
      </c>
      <c r="E14" s="67">
        <v>87602</v>
      </c>
      <c r="F14" s="67">
        <v>26045</v>
      </c>
      <c r="G14" s="67">
        <f t="shared" si="0"/>
        <v>-61557</v>
      </c>
      <c r="H14" s="69" t="s">
        <v>4</v>
      </c>
      <c r="I14" s="30"/>
    </row>
    <row r="15" spans="1:10" ht="15" customHeight="1">
      <c r="A15" s="86"/>
      <c r="B15" s="100"/>
      <c r="C15" s="60"/>
      <c r="D15" s="62"/>
      <c r="E15" s="68"/>
      <c r="F15" s="68"/>
      <c r="G15" s="68">
        <f t="shared" si="0"/>
        <v>0</v>
      </c>
      <c r="H15" s="70"/>
      <c r="I15" s="31"/>
    </row>
    <row r="16" spans="1:10" ht="15" customHeight="1">
      <c r="A16" s="87" t="s">
        <v>15</v>
      </c>
      <c r="B16" s="88"/>
      <c r="C16" s="88"/>
      <c r="D16" s="89"/>
      <c r="E16" s="67">
        <f>SUM(E10:E15)</f>
        <v>8439482</v>
      </c>
      <c r="F16" s="67">
        <f>SUM(F10:F15)</f>
        <v>9031961</v>
      </c>
      <c r="G16" s="67">
        <f>+F16-E16</f>
        <v>592479</v>
      </c>
      <c r="H16" s="69"/>
      <c r="I16" s="30"/>
    </row>
    <row r="17" spans="1:9" ht="15" customHeight="1">
      <c r="A17" s="90"/>
      <c r="B17" s="91"/>
      <c r="C17" s="91"/>
      <c r="D17" s="92"/>
      <c r="E17" s="68"/>
      <c r="F17" s="68"/>
      <c r="G17" s="68">
        <f t="shared" ref="G17:G18" si="1">+F17-E17</f>
        <v>0</v>
      </c>
      <c r="H17" s="70"/>
      <c r="I17" s="31"/>
    </row>
    <row r="18" spans="1:9" ht="15" customHeight="1">
      <c r="A18" s="85">
        <v>4</v>
      </c>
      <c r="B18" s="93" t="s">
        <v>25</v>
      </c>
      <c r="C18" s="95" t="s">
        <v>26</v>
      </c>
      <c r="D18" s="97" t="s">
        <v>43</v>
      </c>
      <c r="E18" s="67">
        <v>387519</v>
      </c>
      <c r="F18" s="67">
        <v>394331</v>
      </c>
      <c r="G18" s="67">
        <f t="shared" si="1"/>
        <v>6812</v>
      </c>
      <c r="H18" s="69"/>
      <c r="I18" s="7"/>
    </row>
    <row r="19" spans="1:9" ht="15" customHeight="1">
      <c r="A19" s="86"/>
      <c r="B19" s="94"/>
      <c r="C19" s="96"/>
      <c r="D19" s="98"/>
      <c r="E19" s="68"/>
      <c r="F19" s="68"/>
      <c r="G19" s="68">
        <f t="shared" si="0"/>
        <v>0</v>
      </c>
      <c r="H19" s="70"/>
      <c r="I19" s="8"/>
    </row>
    <row r="20" spans="1:9" ht="15" customHeight="1">
      <c r="A20" s="85">
        <v>5</v>
      </c>
      <c r="B20" s="58" t="s">
        <v>25</v>
      </c>
      <c r="C20" s="115" t="s">
        <v>27</v>
      </c>
      <c r="D20" s="61" t="s">
        <v>43</v>
      </c>
      <c r="E20" s="67">
        <v>215</v>
      </c>
      <c r="F20" s="67">
        <v>215</v>
      </c>
      <c r="G20" s="67">
        <f t="shared" si="0"/>
        <v>0</v>
      </c>
      <c r="H20" s="69"/>
      <c r="I20" s="30"/>
    </row>
    <row r="21" spans="1:9" ht="15" customHeight="1">
      <c r="A21" s="86"/>
      <c r="B21" s="59"/>
      <c r="C21" s="60"/>
      <c r="D21" s="62"/>
      <c r="E21" s="68"/>
      <c r="F21" s="68"/>
      <c r="G21" s="68">
        <f t="shared" si="0"/>
        <v>0</v>
      </c>
      <c r="H21" s="70"/>
      <c r="I21" s="9"/>
    </row>
    <row r="22" spans="1:9" ht="15" customHeight="1">
      <c r="A22" s="85">
        <v>6</v>
      </c>
      <c r="B22" s="58" t="s">
        <v>25</v>
      </c>
      <c r="C22" s="115" t="s">
        <v>28</v>
      </c>
      <c r="D22" s="61" t="s">
        <v>43</v>
      </c>
      <c r="E22" s="67">
        <v>104525</v>
      </c>
      <c r="F22" s="67">
        <v>75320</v>
      </c>
      <c r="G22" s="67">
        <f t="shared" si="0"/>
        <v>-29205</v>
      </c>
      <c r="H22" s="69"/>
      <c r="I22" s="7"/>
    </row>
    <row r="23" spans="1:9" ht="15" customHeight="1">
      <c r="A23" s="86"/>
      <c r="B23" s="59"/>
      <c r="C23" s="60"/>
      <c r="D23" s="62"/>
      <c r="E23" s="68"/>
      <c r="F23" s="68"/>
      <c r="G23" s="68">
        <f t="shared" si="0"/>
        <v>0</v>
      </c>
      <c r="H23" s="70"/>
      <c r="I23" s="8"/>
    </row>
    <row r="24" spans="1:9" ht="15" customHeight="1">
      <c r="A24" s="85">
        <v>7</v>
      </c>
      <c r="B24" s="58" t="s">
        <v>25</v>
      </c>
      <c r="C24" s="115" t="s">
        <v>29</v>
      </c>
      <c r="D24" s="61" t="s">
        <v>42</v>
      </c>
      <c r="E24" s="67">
        <v>1</v>
      </c>
      <c r="F24" s="67">
        <v>1</v>
      </c>
      <c r="G24" s="67">
        <f t="shared" si="0"/>
        <v>0</v>
      </c>
      <c r="H24" s="69" t="s">
        <v>4</v>
      </c>
      <c r="I24" s="30"/>
    </row>
    <row r="25" spans="1:9" ht="15" customHeight="1">
      <c r="A25" s="86"/>
      <c r="B25" s="59"/>
      <c r="C25" s="60"/>
      <c r="D25" s="62"/>
      <c r="E25" s="68"/>
      <c r="F25" s="68"/>
      <c r="G25" s="68">
        <f t="shared" si="0"/>
        <v>0</v>
      </c>
      <c r="H25" s="70"/>
      <c r="I25" s="31"/>
    </row>
    <row r="26" spans="1:9" ht="15" customHeight="1">
      <c r="A26" s="87" t="s">
        <v>30</v>
      </c>
      <c r="B26" s="88"/>
      <c r="C26" s="88"/>
      <c r="D26" s="89"/>
      <c r="E26" s="67">
        <f>SUM(E18:E25)</f>
        <v>492260</v>
      </c>
      <c r="F26" s="67">
        <f>SUM(F18:F25)</f>
        <v>469867</v>
      </c>
      <c r="G26" s="67">
        <f>+F26-E26</f>
        <v>-22393</v>
      </c>
      <c r="H26" s="69"/>
      <c r="I26" s="30"/>
    </row>
    <row r="27" spans="1:9" ht="15" customHeight="1">
      <c r="A27" s="90"/>
      <c r="B27" s="91"/>
      <c r="C27" s="91"/>
      <c r="D27" s="92"/>
      <c r="E27" s="68"/>
      <c r="F27" s="68"/>
      <c r="G27" s="68">
        <f t="shared" ref="G27" si="2">+F27-E27</f>
        <v>0</v>
      </c>
      <c r="H27" s="70"/>
      <c r="I27" s="31"/>
    </row>
    <row r="28" spans="1:9" ht="15" customHeight="1">
      <c r="A28" s="56">
        <v>8</v>
      </c>
      <c r="B28" s="58" t="s">
        <v>31</v>
      </c>
      <c r="C28" s="115" t="s">
        <v>32</v>
      </c>
      <c r="D28" s="61" t="s">
        <v>42</v>
      </c>
      <c r="E28" s="67">
        <v>1000</v>
      </c>
      <c r="F28" s="67">
        <v>1000</v>
      </c>
      <c r="G28" s="67">
        <f t="shared" si="0"/>
        <v>0</v>
      </c>
      <c r="H28" s="69"/>
      <c r="I28" s="30"/>
    </row>
    <row r="29" spans="1:9" ht="15" customHeight="1">
      <c r="A29" s="57"/>
      <c r="B29" s="59"/>
      <c r="C29" s="60"/>
      <c r="D29" s="62"/>
      <c r="E29" s="68"/>
      <c r="F29" s="68"/>
      <c r="G29" s="68">
        <f t="shared" si="0"/>
        <v>0</v>
      </c>
      <c r="H29" s="70"/>
      <c r="I29" s="31"/>
    </row>
    <row r="30" spans="1:9" ht="15" customHeight="1">
      <c r="A30" s="79" t="s">
        <v>16</v>
      </c>
      <c r="B30" s="80"/>
      <c r="C30" s="80"/>
      <c r="D30" s="81"/>
      <c r="E30" s="63">
        <f>SUM(E28)</f>
        <v>1000</v>
      </c>
      <c r="F30" s="63">
        <f>SUM(F28)</f>
        <v>1000</v>
      </c>
      <c r="G30" s="63">
        <f>+F30-E30</f>
        <v>0</v>
      </c>
      <c r="H30" s="65"/>
      <c r="I30" s="46"/>
    </row>
    <row r="31" spans="1:9" ht="15" customHeight="1">
      <c r="A31" s="82"/>
      <c r="B31" s="83"/>
      <c r="C31" s="83"/>
      <c r="D31" s="84"/>
      <c r="E31" s="64"/>
      <c r="F31" s="64"/>
      <c r="G31" s="64">
        <f t="shared" ref="G31" si="3">+F31-E31</f>
        <v>0</v>
      </c>
      <c r="H31" s="66"/>
      <c r="I31" s="47"/>
    </row>
    <row r="32" spans="1:9" ht="15" customHeight="1">
      <c r="A32" s="101" t="s">
        <v>33</v>
      </c>
      <c r="B32" s="102"/>
      <c r="C32" s="102"/>
      <c r="D32" s="102"/>
      <c r="E32" s="102"/>
      <c r="F32" s="102"/>
      <c r="G32" s="102"/>
      <c r="H32" s="102"/>
      <c r="I32" s="103"/>
    </row>
    <row r="33" spans="1:10" ht="15" customHeight="1">
      <c r="A33" s="104"/>
      <c r="B33" s="105"/>
      <c r="C33" s="105"/>
      <c r="D33" s="105"/>
      <c r="E33" s="105"/>
      <c r="F33" s="105"/>
      <c r="G33" s="105"/>
      <c r="H33" s="105"/>
      <c r="I33" s="106"/>
    </row>
    <row r="34" spans="1:10" ht="15" customHeight="1">
      <c r="A34" s="56">
        <v>9</v>
      </c>
      <c r="B34" s="58" t="s">
        <v>34</v>
      </c>
      <c r="C34" s="115" t="s">
        <v>35</v>
      </c>
      <c r="D34" s="61" t="s">
        <v>36</v>
      </c>
      <c r="E34" s="67">
        <v>1358000</v>
      </c>
      <c r="F34" s="67">
        <v>1699000</v>
      </c>
      <c r="G34" s="67">
        <f t="shared" si="0"/>
        <v>341000</v>
      </c>
      <c r="H34" s="69" t="s">
        <v>4</v>
      </c>
      <c r="I34" s="30"/>
    </row>
    <row r="35" spans="1:10" ht="15" customHeight="1">
      <c r="A35" s="57"/>
      <c r="B35" s="59"/>
      <c r="C35" s="60"/>
      <c r="D35" s="62"/>
      <c r="E35" s="68"/>
      <c r="F35" s="68"/>
      <c r="G35" s="68">
        <f t="shared" si="0"/>
        <v>0</v>
      </c>
      <c r="H35" s="70"/>
      <c r="I35" s="31"/>
    </row>
    <row r="36" spans="1:10" ht="15" customHeight="1">
      <c r="A36" s="56">
        <v>10</v>
      </c>
      <c r="B36" s="58" t="s">
        <v>34</v>
      </c>
      <c r="C36" s="115" t="s">
        <v>37</v>
      </c>
      <c r="D36" s="61" t="s">
        <v>38</v>
      </c>
      <c r="E36" s="67">
        <v>360000</v>
      </c>
      <c r="F36" s="67">
        <v>574000</v>
      </c>
      <c r="G36" s="67">
        <f t="shared" si="0"/>
        <v>214000</v>
      </c>
      <c r="H36" s="69"/>
      <c r="I36" s="30"/>
    </row>
    <row r="37" spans="1:10" ht="15" customHeight="1">
      <c r="A37" s="57"/>
      <c r="B37" s="59"/>
      <c r="C37" s="60"/>
      <c r="D37" s="62"/>
      <c r="E37" s="68"/>
      <c r="F37" s="68"/>
      <c r="G37" s="68">
        <f t="shared" si="0"/>
        <v>0</v>
      </c>
      <c r="H37" s="70"/>
      <c r="I37" s="31"/>
    </row>
    <row r="38" spans="1:10" ht="15" customHeight="1">
      <c r="A38" s="79" t="s">
        <v>39</v>
      </c>
      <c r="B38" s="80"/>
      <c r="C38" s="80"/>
      <c r="D38" s="81"/>
      <c r="E38" s="63">
        <f>SUM(E34:E37)</f>
        <v>1718000</v>
      </c>
      <c r="F38" s="63">
        <f>SUM(F34:F37)</f>
        <v>2273000</v>
      </c>
      <c r="G38" s="63">
        <f>+F38-E38</f>
        <v>555000</v>
      </c>
      <c r="H38" s="65"/>
      <c r="I38" s="48"/>
    </row>
    <row r="39" spans="1:10" ht="15" customHeight="1">
      <c r="A39" s="82"/>
      <c r="B39" s="83"/>
      <c r="C39" s="83"/>
      <c r="D39" s="84"/>
      <c r="E39" s="64"/>
      <c r="F39" s="64"/>
      <c r="G39" s="64">
        <f t="shared" ref="G39" si="4">+F39-E39</f>
        <v>0</v>
      </c>
      <c r="H39" s="66"/>
      <c r="I39" s="49"/>
    </row>
    <row r="40" spans="1:10" ht="15" customHeight="1">
      <c r="A40" s="56">
        <v>11</v>
      </c>
      <c r="B40" s="58" t="s">
        <v>25</v>
      </c>
      <c r="C40" s="115" t="s">
        <v>40</v>
      </c>
      <c r="D40" s="61" t="s">
        <v>43</v>
      </c>
      <c r="E40" s="67">
        <v>2640303</v>
      </c>
      <c r="F40" s="67">
        <v>3374683</v>
      </c>
      <c r="G40" s="67">
        <f t="shared" si="0"/>
        <v>734380</v>
      </c>
      <c r="H40" s="69" t="s">
        <v>4</v>
      </c>
      <c r="I40" s="30"/>
    </row>
    <row r="41" spans="1:10" ht="15" customHeight="1">
      <c r="A41" s="57"/>
      <c r="B41" s="59"/>
      <c r="C41" s="60"/>
      <c r="D41" s="62"/>
      <c r="E41" s="68"/>
      <c r="F41" s="68"/>
      <c r="G41" s="68">
        <f t="shared" si="0"/>
        <v>0</v>
      </c>
      <c r="H41" s="70"/>
      <c r="I41" s="31"/>
    </row>
    <row r="42" spans="1:10" ht="15" customHeight="1">
      <c r="A42" s="79" t="s">
        <v>41</v>
      </c>
      <c r="B42" s="80"/>
      <c r="C42" s="80"/>
      <c r="D42" s="81"/>
      <c r="E42" s="63">
        <f>SUM(E40)</f>
        <v>2640303</v>
      </c>
      <c r="F42" s="63">
        <f>SUM(F40)</f>
        <v>3374683</v>
      </c>
      <c r="G42" s="63">
        <f t="shared" si="0"/>
        <v>734380</v>
      </c>
      <c r="H42" s="65" t="s">
        <v>4</v>
      </c>
      <c r="I42" s="46"/>
    </row>
    <row r="43" spans="1:10" ht="15" customHeight="1">
      <c r="A43" s="82"/>
      <c r="B43" s="83"/>
      <c r="C43" s="83"/>
      <c r="D43" s="84"/>
      <c r="E43" s="64"/>
      <c r="F43" s="64"/>
      <c r="G43" s="64">
        <f t="shared" si="0"/>
        <v>0</v>
      </c>
      <c r="H43" s="66"/>
      <c r="I43" s="47"/>
    </row>
    <row r="44" spans="1:10" ht="15" customHeight="1">
      <c r="A44" s="72" t="s">
        <v>17</v>
      </c>
      <c r="B44" s="73"/>
      <c r="C44" s="73"/>
      <c r="D44" s="74"/>
      <c r="E44" s="67">
        <f>SUM(E16,E26,E30,E38,E42)</f>
        <v>13291045</v>
      </c>
      <c r="F44" s="67">
        <f>SUM(F16,F26,F30,F38,F42)</f>
        <v>15150511</v>
      </c>
      <c r="G44" s="67">
        <f t="shared" si="0"/>
        <v>1859466</v>
      </c>
      <c r="H44" s="69" t="s">
        <v>18</v>
      </c>
      <c r="I44" s="32" t="s">
        <v>18</v>
      </c>
    </row>
    <row r="45" spans="1:10" ht="15" customHeight="1" thickBot="1">
      <c r="A45" s="75"/>
      <c r="B45" s="76"/>
      <c r="C45" s="76"/>
      <c r="D45" s="77"/>
      <c r="E45" s="71"/>
      <c r="F45" s="71"/>
      <c r="G45" s="71">
        <f t="shared" si="0"/>
        <v>0</v>
      </c>
      <c r="H45" s="78"/>
      <c r="I45" s="10" t="s">
        <v>18</v>
      </c>
    </row>
    <row r="46" spans="1:10" ht="12.75">
      <c r="A46" s="11"/>
      <c r="B46" s="1"/>
      <c r="C46" s="1"/>
      <c r="D46" s="12"/>
      <c r="E46" s="1"/>
      <c r="F46" s="5"/>
      <c r="G46" s="5"/>
    </row>
    <row r="47" spans="1:10" s="3" customFormat="1" ht="18" customHeight="1">
      <c r="A47" s="33"/>
      <c r="B47" s="34"/>
      <c r="C47" s="34"/>
      <c r="D47" s="1"/>
      <c r="E47" s="1"/>
      <c r="F47" s="5"/>
      <c r="G47" s="5"/>
      <c r="H47" s="5"/>
      <c r="I47" s="1"/>
      <c r="J47" s="11"/>
    </row>
    <row r="48" spans="1:10" s="3" customFormat="1" ht="15.75" customHeight="1">
      <c r="A48" s="35"/>
      <c r="B48" s="34"/>
      <c r="C48" s="34"/>
      <c r="D48" s="1"/>
      <c r="E48" s="1"/>
      <c r="F48" s="2"/>
      <c r="G48" s="2"/>
      <c r="H48" s="2"/>
      <c r="I48" s="1"/>
    </row>
    <row r="49" spans="1:9" s="3" customFormat="1" ht="6" customHeight="1">
      <c r="A49" s="35"/>
      <c r="B49" s="34"/>
      <c r="C49" s="34"/>
      <c r="D49" s="1"/>
      <c r="E49" s="1"/>
      <c r="F49" s="2"/>
      <c r="G49" s="2"/>
      <c r="H49" s="2"/>
      <c r="I49" s="1"/>
    </row>
    <row r="50" spans="1:9" s="3" customFormat="1" ht="15.75" customHeight="1">
      <c r="A50" s="35"/>
      <c r="B50" s="34"/>
      <c r="C50" s="34"/>
      <c r="D50" s="1"/>
      <c r="E50" s="1"/>
      <c r="F50" s="2"/>
      <c r="G50" s="2"/>
      <c r="H50" s="2"/>
      <c r="I50" s="1"/>
    </row>
    <row r="51" spans="1:9" s="3" customFormat="1" ht="15.75" customHeight="1">
      <c r="A51" s="35"/>
      <c r="B51" s="34"/>
      <c r="C51" s="34"/>
      <c r="D51" s="1"/>
      <c r="E51" s="1"/>
      <c r="F51" s="2"/>
      <c r="G51" s="2"/>
      <c r="H51" s="2"/>
      <c r="I51" s="1"/>
    </row>
    <row r="52" spans="1:9" s="3" customFormat="1" ht="6" customHeight="1">
      <c r="A52" s="35"/>
      <c r="B52" s="34"/>
      <c r="C52" s="34"/>
      <c r="D52" s="1"/>
      <c r="E52" s="1"/>
      <c r="F52" s="2"/>
      <c r="G52" s="2"/>
      <c r="H52" s="2"/>
      <c r="I52" s="1"/>
    </row>
    <row r="53" spans="1:9" s="3" customFormat="1" ht="15.75" customHeight="1">
      <c r="A53" s="35"/>
      <c r="B53" s="34"/>
      <c r="C53" s="34"/>
      <c r="D53" s="1"/>
      <c r="E53" s="1"/>
      <c r="F53" s="2"/>
      <c r="G53" s="2"/>
      <c r="H53" s="2"/>
      <c r="I53" s="1"/>
    </row>
    <row r="54" spans="1:9" s="3" customFormat="1" ht="6" customHeight="1">
      <c r="A54" s="35"/>
      <c r="B54" s="34"/>
      <c r="C54" s="34"/>
      <c r="D54" s="1"/>
      <c r="E54" s="1"/>
      <c r="F54" s="2"/>
      <c r="G54" s="2"/>
      <c r="H54" s="2"/>
      <c r="I54" s="1"/>
    </row>
    <row r="55" spans="1:9" s="3" customFormat="1" ht="15.75" customHeight="1">
      <c r="A55" s="36"/>
      <c r="B55" s="37"/>
      <c r="C55" s="37"/>
      <c r="D55" s="1"/>
      <c r="E55" s="1"/>
      <c r="F55" s="2"/>
      <c r="G55" s="2"/>
      <c r="H55" s="2"/>
      <c r="I55" s="1"/>
    </row>
    <row r="56" spans="1:9" s="3" customFormat="1" ht="15.75" customHeight="1">
      <c r="A56" s="36"/>
      <c r="B56" s="37"/>
      <c r="C56" s="37"/>
      <c r="D56" s="1"/>
      <c r="E56" s="1"/>
      <c r="F56" s="2"/>
      <c r="G56" s="2"/>
      <c r="H56" s="2"/>
      <c r="I56" s="1"/>
    </row>
    <row r="57" spans="1:9" s="3" customFormat="1" ht="15.75" customHeight="1">
      <c r="A57" s="36"/>
      <c r="B57" s="37"/>
      <c r="C57" s="37"/>
      <c r="D57" s="1"/>
      <c r="E57" s="1"/>
      <c r="F57" s="2"/>
      <c r="G57" s="2"/>
      <c r="H57" s="2"/>
      <c r="I57" s="1"/>
    </row>
    <row r="58" spans="1:9" s="3" customFormat="1" ht="15.75" customHeight="1">
      <c r="A58" s="36"/>
      <c r="C58" s="37"/>
      <c r="D58" s="1"/>
      <c r="E58" s="1"/>
      <c r="F58" s="2"/>
      <c r="G58" s="2"/>
      <c r="H58" s="2"/>
      <c r="I58" s="1"/>
    </row>
    <row r="59" spans="1:9" s="3" customFormat="1" ht="15.75" customHeight="1">
      <c r="A59" s="36"/>
      <c r="B59" s="37"/>
      <c r="C59" s="37"/>
      <c r="D59" s="1"/>
      <c r="E59" s="1"/>
      <c r="F59" s="2"/>
      <c r="G59" s="2"/>
      <c r="H59" s="2"/>
      <c r="I59" s="1"/>
    </row>
    <row r="60" spans="1:9" s="3" customFormat="1" ht="15.75" customHeight="1">
      <c r="A60" s="36"/>
      <c r="B60" s="37"/>
      <c r="C60" s="37"/>
      <c r="D60" s="1"/>
      <c r="E60" s="1"/>
      <c r="F60" s="2"/>
      <c r="G60" s="2"/>
      <c r="H60" s="2"/>
      <c r="I60" s="1"/>
    </row>
    <row r="61" spans="1:9" s="3" customFormat="1" ht="15.75" customHeight="1">
      <c r="A61" s="36"/>
      <c r="B61" s="37"/>
      <c r="C61" s="37"/>
      <c r="D61" s="1"/>
      <c r="E61" s="1"/>
      <c r="F61" s="2"/>
      <c r="G61" s="2"/>
      <c r="H61" s="2"/>
      <c r="I61" s="1"/>
    </row>
    <row r="62" spans="1:9" s="3" customFormat="1" ht="15.75" customHeight="1">
      <c r="A62" s="36"/>
      <c r="B62" s="37"/>
      <c r="C62" s="37"/>
      <c r="D62" s="1"/>
      <c r="E62" s="1"/>
      <c r="F62" s="2"/>
      <c r="G62" s="2"/>
      <c r="H62" s="2"/>
      <c r="I62" s="1"/>
    </row>
    <row r="63" spans="1:9" s="3" customFormat="1" ht="15.75" customHeight="1">
      <c r="A63" s="36"/>
      <c r="B63" s="37"/>
      <c r="C63" s="37"/>
      <c r="D63" s="1"/>
      <c r="E63" s="1"/>
      <c r="F63" s="2"/>
      <c r="G63" s="2"/>
      <c r="H63" s="2"/>
      <c r="I63" s="1"/>
    </row>
    <row r="64" spans="1:9" s="3" customFormat="1" ht="15.75" customHeight="1">
      <c r="A64" s="36"/>
      <c r="B64" s="37"/>
      <c r="C64" s="37"/>
      <c r="D64" s="1"/>
      <c r="E64" s="1"/>
      <c r="F64" s="2"/>
      <c r="G64" s="2"/>
      <c r="H64" s="2"/>
      <c r="I64" s="1"/>
    </row>
    <row r="65" spans="1:9" s="3" customFormat="1" ht="15.75" customHeight="1">
      <c r="A65" s="36"/>
      <c r="B65" s="37"/>
      <c r="C65" s="37"/>
      <c r="D65" s="1"/>
      <c r="E65" s="1"/>
      <c r="F65" s="2"/>
      <c r="G65" s="2"/>
      <c r="H65" s="2"/>
      <c r="I65" s="1"/>
    </row>
    <row r="66" spans="1:9" s="3" customFormat="1" ht="15.75" customHeight="1">
      <c r="A66" s="36"/>
      <c r="B66" s="37"/>
      <c r="C66" s="37"/>
      <c r="D66" s="1"/>
      <c r="E66" s="1"/>
      <c r="F66" s="2"/>
      <c r="G66" s="2"/>
      <c r="H66" s="2"/>
      <c r="I66" s="1"/>
    </row>
    <row r="67" spans="1:9" s="3" customFormat="1" ht="15.75" customHeight="1">
      <c r="A67" s="36"/>
      <c r="B67" s="37"/>
      <c r="C67" s="37"/>
      <c r="D67" s="1"/>
      <c r="E67" s="1"/>
      <c r="F67" s="2"/>
      <c r="G67" s="2"/>
      <c r="H67" s="2"/>
      <c r="I67" s="1"/>
    </row>
    <row r="68" spans="1:9" s="3" customFormat="1" ht="15.75" customHeight="1">
      <c r="A68" s="36"/>
      <c r="B68" s="37"/>
      <c r="C68" s="37"/>
      <c r="D68" s="1"/>
      <c r="E68" s="1"/>
      <c r="F68" s="2"/>
      <c r="G68" s="2"/>
      <c r="H68" s="2"/>
      <c r="I68" s="1"/>
    </row>
    <row r="69" spans="1:9" s="3" customFormat="1" ht="6" customHeight="1">
      <c r="A69" s="36"/>
      <c r="B69" s="37"/>
      <c r="C69" s="37"/>
      <c r="D69" s="1"/>
      <c r="E69" s="1"/>
      <c r="F69" s="2"/>
      <c r="G69" s="2"/>
      <c r="H69" s="2"/>
      <c r="I69" s="1"/>
    </row>
    <row r="70" spans="1:9" s="3" customFormat="1" ht="15.75" customHeight="1">
      <c r="A70" s="36"/>
      <c r="B70" s="37"/>
      <c r="C70" s="37"/>
      <c r="D70" s="1"/>
      <c r="E70" s="1"/>
      <c r="F70" s="2"/>
      <c r="G70" s="2"/>
      <c r="H70" s="2"/>
      <c r="I70" s="1"/>
    </row>
    <row r="71" spans="1:9" s="3" customFormat="1" ht="6" customHeight="1">
      <c r="A71" s="36"/>
      <c r="B71" s="37"/>
      <c r="C71" s="37"/>
      <c r="D71" s="1"/>
      <c r="E71" s="1"/>
      <c r="F71" s="2"/>
      <c r="G71" s="2"/>
      <c r="H71" s="2"/>
      <c r="I71" s="1"/>
    </row>
    <row r="72" spans="1:9" s="3" customFormat="1" ht="15.75" customHeight="1">
      <c r="A72" s="35"/>
      <c r="B72" s="34"/>
      <c r="C72" s="34"/>
      <c r="D72" s="1"/>
      <c r="E72" s="1"/>
      <c r="F72" s="2"/>
      <c r="G72" s="2"/>
      <c r="H72" s="2"/>
      <c r="I72" s="1"/>
    </row>
    <row r="73" spans="1:9" s="3" customFormat="1" ht="6" customHeight="1">
      <c r="A73" s="35"/>
      <c r="B73" s="34"/>
      <c r="C73" s="34"/>
      <c r="D73" s="1"/>
      <c r="E73" s="1"/>
      <c r="F73" s="2"/>
      <c r="G73" s="2"/>
      <c r="H73" s="2"/>
      <c r="I73" s="1"/>
    </row>
    <row r="74" spans="1:9" s="3" customFormat="1" ht="15.75" customHeight="1">
      <c r="A74" s="36"/>
      <c r="B74" s="34"/>
      <c r="C74" s="34"/>
      <c r="D74" s="1"/>
      <c r="E74" s="1"/>
      <c r="F74" s="2"/>
      <c r="G74" s="2"/>
      <c r="H74" s="2"/>
      <c r="I74" s="1"/>
    </row>
    <row r="75" spans="1:9" s="3" customFormat="1" ht="15.75" customHeight="1">
      <c r="A75" s="35"/>
      <c r="B75" s="34"/>
      <c r="C75" s="34"/>
      <c r="D75" s="1"/>
      <c r="E75" s="1"/>
      <c r="F75" s="2"/>
      <c r="G75" s="2"/>
      <c r="H75" s="2"/>
      <c r="I75" s="1"/>
    </row>
    <row r="76" spans="1:9" s="3" customFormat="1" ht="6" customHeight="1">
      <c r="A76" s="35"/>
      <c r="B76" s="34"/>
      <c r="C76" s="34"/>
      <c r="D76" s="1"/>
      <c r="E76" s="1"/>
      <c r="F76" s="2"/>
      <c r="G76" s="2"/>
      <c r="H76" s="2"/>
      <c r="I76" s="1"/>
    </row>
    <row r="77" spans="1:9" s="3" customFormat="1" ht="15.75" customHeight="1">
      <c r="A77" s="35"/>
      <c r="B77" s="37"/>
      <c r="C77" s="37"/>
      <c r="D77" s="1"/>
      <c r="E77" s="1"/>
      <c r="F77" s="2"/>
      <c r="G77" s="2"/>
      <c r="H77" s="2"/>
      <c r="I77" s="1"/>
    </row>
    <row r="78" spans="1:9" s="3" customFormat="1" ht="15.75" customHeight="1">
      <c r="A78" s="36"/>
      <c r="B78" s="37"/>
      <c r="C78" s="37"/>
      <c r="D78" s="1"/>
      <c r="E78" s="1"/>
      <c r="F78" s="2"/>
      <c r="G78" s="2"/>
      <c r="H78" s="2"/>
      <c r="I78" s="1"/>
    </row>
    <row r="79" spans="1:9" s="3" customFormat="1" ht="6" customHeight="1">
      <c r="A79" s="35"/>
      <c r="B79" s="34"/>
      <c r="C79" s="34"/>
      <c r="D79" s="1"/>
      <c r="E79" s="1"/>
      <c r="F79" s="2"/>
      <c r="G79" s="2"/>
      <c r="H79" s="2"/>
      <c r="I79" s="1"/>
    </row>
    <row r="80" spans="1:9" s="3" customFormat="1" ht="15.75" customHeight="1">
      <c r="A80" s="35"/>
      <c r="B80" s="34"/>
      <c r="C80" s="34"/>
      <c r="D80" s="1"/>
      <c r="E80" s="1"/>
      <c r="F80" s="2"/>
      <c r="G80" s="2"/>
      <c r="H80" s="2"/>
      <c r="I80" s="1"/>
    </row>
    <row r="81" spans="1:9" s="3" customFormat="1" ht="15.75" customHeight="1">
      <c r="A81" s="35"/>
      <c r="B81" s="34"/>
      <c r="C81" s="34"/>
      <c r="D81" s="1"/>
      <c r="E81" s="1"/>
      <c r="F81" s="2"/>
      <c r="G81" s="2"/>
      <c r="H81" s="2"/>
      <c r="I81" s="1"/>
    </row>
    <row r="82" spans="1:9" s="3" customFormat="1" ht="6" customHeight="1">
      <c r="A82" s="35"/>
      <c r="B82" s="34"/>
      <c r="C82" s="34"/>
      <c r="D82" s="1"/>
      <c r="E82" s="1"/>
      <c r="F82" s="2"/>
      <c r="G82" s="2"/>
      <c r="H82" s="2"/>
      <c r="I82" s="1"/>
    </row>
    <row r="83" spans="1:9" s="3" customFormat="1" ht="15.75" customHeight="1">
      <c r="A83" s="35"/>
      <c r="B83" s="34"/>
      <c r="C83" s="34"/>
      <c r="D83" s="1"/>
      <c r="E83" s="1"/>
      <c r="F83" s="2"/>
      <c r="G83" s="2"/>
      <c r="H83" s="2"/>
      <c r="I83" s="1"/>
    </row>
    <row r="84" spans="1:9" s="3" customFormat="1" ht="6" customHeight="1">
      <c r="A84" s="35"/>
      <c r="B84" s="34"/>
      <c r="C84" s="34"/>
      <c r="D84" s="1"/>
      <c r="E84" s="1"/>
      <c r="F84" s="2"/>
      <c r="G84" s="2"/>
      <c r="H84" s="2"/>
      <c r="I84" s="1"/>
    </row>
    <row r="85" spans="1:9" s="3" customFormat="1" ht="15.75" customHeight="1">
      <c r="A85" s="35"/>
      <c r="B85" s="38"/>
      <c r="C85" s="34"/>
      <c r="D85" s="1"/>
      <c r="E85" s="1"/>
      <c r="F85" s="2"/>
      <c r="G85" s="2"/>
      <c r="H85" s="2"/>
      <c r="I85" s="1"/>
    </row>
    <row r="86" spans="1:9" s="3" customFormat="1" ht="15" customHeight="1">
      <c r="A86" s="35"/>
      <c r="B86" s="34"/>
      <c r="C86" s="34"/>
      <c r="D86" s="1"/>
      <c r="E86" s="1"/>
      <c r="F86" s="2"/>
      <c r="G86" s="2"/>
      <c r="H86" s="2"/>
      <c r="I86" s="1"/>
    </row>
    <row r="87" spans="1:9" ht="12.75">
      <c r="A87" s="39"/>
      <c r="B87" s="39"/>
      <c r="C87" s="39"/>
      <c r="D87" s="39"/>
      <c r="E87" s="40"/>
      <c r="F87" s="41"/>
      <c r="G87" s="41"/>
    </row>
    <row r="88" spans="1:9" ht="18" customHeight="1">
      <c r="A88" s="42"/>
      <c r="B88" s="42"/>
      <c r="C88" s="43"/>
      <c r="D88" s="42"/>
      <c r="F88" s="44"/>
      <c r="G88" s="44"/>
    </row>
    <row r="89" spans="1:9" ht="18" customHeight="1">
      <c r="A89" s="39"/>
      <c r="B89" s="39"/>
      <c r="C89" s="39"/>
      <c r="D89" s="39"/>
      <c r="F89" s="44"/>
      <c r="G89" s="44"/>
      <c r="H89" s="45"/>
    </row>
    <row r="90" spans="1:9" ht="18" customHeight="1">
      <c r="F90" s="44"/>
      <c r="G90" s="44"/>
      <c r="H90" s="45"/>
    </row>
    <row r="91" spans="1:9" ht="18" customHeight="1">
      <c r="F91" s="44"/>
      <c r="G91" s="44"/>
      <c r="H91" s="45"/>
    </row>
  </sheetData>
  <mergeCells count="124">
    <mergeCell ref="A32:I33"/>
    <mergeCell ref="A38:D39"/>
    <mergeCell ref="A42:D43"/>
    <mergeCell ref="E5:F5"/>
    <mergeCell ref="C6:C7"/>
    <mergeCell ref="D6:D7"/>
    <mergeCell ref="H6:I7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  <mergeCell ref="E10:E11"/>
    <mergeCell ref="F10:F11"/>
    <mergeCell ref="G14:G15"/>
    <mergeCell ref="H14:H15"/>
    <mergeCell ref="A14:A15"/>
    <mergeCell ref="B14:B15"/>
    <mergeCell ref="C14:C15"/>
    <mergeCell ref="D14:D15"/>
    <mergeCell ref="E14:E15"/>
    <mergeCell ref="F14:F15"/>
    <mergeCell ref="A16:D17"/>
    <mergeCell ref="E16:E17"/>
    <mergeCell ref="F16:F17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G24:G25"/>
    <mergeCell ref="H24:H25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4:F25"/>
    <mergeCell ref="A26:D27"/>
    <mergeCell ref="F28:F29"/>
    <mergeCell ref="G28:G29"/>
    <mergeCell ref="H28:H29"/>
    <mergeCell ref="E30:E31"/>
    <mergeCell ref="F30:F31"/>
    <mergeCell ref="G30:G31"/>
    <mergeCell ref="H30:H31"/>
    <mergeCell ref="A30:D31"/>
    <mergeCell ref="A28:A29"/>
    <mergeCell ref="B28:B29"/>
    <mergeCell ref="C28:C29"/>
    <mergeCell ref="D28:D29"/>
    <mergeCell ref="F44:F45"/>
    <mergeCell ref="A44:D45"/>
    <mergeCell ref="E44:E45"/>
    <mergeCell ref="G44:G45"/>
    <mergeCell ref="H44:H45"/>
    <mergeCell ref="G38:G39"/>
    <mergeCell ref="H38:H39"/>
    <mergeCell ref="A40:A41"/>
    <mergeCell ref="B40:B41"/>
    <mergeCell ref="C40:C41"/>
    <mergeCell ref="D40:D41"/>
    <mergeCell ref="E40:E41"/>
    <mergeCell ref="F40:F41"/>
    <mergeCell ref="G40:G41"/>
    <mergeCell ref="H40:H41"/>
    <mergeCell ref="A8:I9"/>
    <mergeCell ref="A36:A37"/>
    <mergeCell ref="B36:B37"/>
    <mergeCell ref="C36:C37"/>
    <mergeCell ref="D36:D37"/>
    <mergeCell ref="E42:E43"/>
    <mergeCell ref="F42:F43"/>
    <mergeCell ref="E38:E39"/>
    <mergeCell ref="F38:F39"/>
    <mergeCell ref="G42:G43"/>
    <mergeCell ref="H42:H43"/>
    <mergeCell ref="G34:G35"/>
    <mergeCell ref="H34:H35"/>
    <mergeCell ref="E36:E37"/>
    <mergeCell ref="F36:F37"/>
    <mergeCell ref="G36:G37"/>
    <mergeCell ref="H36:H37"/>
    <mergeCell ref="A34:A35"/>
    <mergeCell ref="B34:B35"/>
    <mergeCell ref="C34:C35"/>
    <mergeCell ref="D34:D35"/>
    <mergeCell ref="E34:E35"/>
    <mergeCell ref="F34:F35"/>
    <mergeCell ref="E28:E29"/>
  </mergeCells>
  <phoneticPr fontId="4"/>
  <conditionalFormatting sqref="I44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7" xr:uid="{00000000-0002-0000-0200-000000000000}">
      <formula1>"調 整 ③,予 算 案 ②,予 算 ②,算 定 ②"</formula1>
    </dataValidation>
    <dataValidation type="list" allowBlank="1" showInputMessage="1" showErrorMessage="1" sqref="H10:H15 H34:H35 H18:H25 H40:H43" xr:uid="{00000000-0002-0000-0200-000001000000}">
      <formula1>"　　,区ＣＭ"</formula1>
    </dataValidation>
  </dataValidations>
  <hyperlinks>
    <hyperlink ref="C10:C11" r:id="rId1" display="業務管理、施設維持修繕、取引指導監督等事業" xr:uid="{0061F340-0237-4234-9851-CFABB31B6277}"/>
    <hyperlink ref="C12:C13" r:id="rId2" display="減価償却費" xr:uid="{2387E01B-95EF-4A73-A983-1500D76C978A}"/>
    <hyperlink ref="C14:C15" r:id="rId3" display="資産減耗費" xr:uid="{B96B3957-3CAC-4F2B-83AC-E5169D992741}"/>
    <hyperlink ref="C18:C19" r:id="rId4" display="企業債支払利息等" xr:uid="{6BDD2064-FB14-4F08-83C3-EC84DF33B16C}"/>
    <hyperlink ref="C20:C21" r:id="rId5" display="企業債発行差金償却" xr:uid="{477D1C11-817A-4C92-9661-1CC16F108CB4}"/>
    <hyperlink ref="C22:C23" r:id="rId6" display="消費税及び地方消費税納付額" xr:uid="{B1FED004-4525-4A5D-BE65-2540AC9D75E6}"/>
    <hyperlink ref="C24:C25" r:id="rId7" display="雑支出" xr:uid="{E788D301-FFC2-4EC0-A538-C989296FCA49}"/>
    <hyperlink ref="C28:C29" r:id="rId8" display="予備費" xr:uid="{967B29C4-CF0C-493F-A25A-8E37E59F7A9E}"/>
    <hyperlink ref="C34:C35" r:id="rId9" display="本場整備事業" xr:uid="{2D1624A9-8499-48B4-BD6D-AA41BD1A7D5D}"/>
    <hyperlink ref="C36:C37" r:id="rId10" display="東部市場整備事業" xr:uid="{AD9CE83E-D4F2-490C-A129-81783231120A}"/>
    <hyperlink ref="C40:C41" r:id="rId11" display="企業債償還金" xr:uid="{79D460F3-3150-4212-833D-EE58502337DE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2"/>
  <rowBreaks count="1" manualBreakCount="1"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準公・公営会計</vt:lpstr>
      <vt:lpstr>準公・公営会計!Print_Area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2024-12-17T00:53:33Z</dcterms:modified>
</cp:coreProperties>
</file>