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701BEB0A-6D0D-4324-8F9F-148034654EE6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予算事業一覧" sheetId="83" r:id="rId1"/>
    <sheet name="事業概要説明資料" sheetId="84" r:id="rId2"/>
  </sheets>
  <definedNames>
    <definedName name="_xlnm.Print_Area" localSheetId="1">事業概要説明資料!$A$1:$BC$222</definedName>
    <definedName name="_xlnm.Print_Area" localSheetId="0">予算事業一覧!$A$1:$I$35</definedName>
    <definedName name="_xlnm.Print_Area">#REF!</definedName>
    <definedName name="_xlnm.Print_Titles" localSheetId="0">予算事業一覧!$3:$7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21" i="84" l="1"/>
  <c r="AE221" i="84"/>
  <c r="AN184" i="84"/>
  <c r="AE184" i="84"/>
  <c r="AN147" i="84"/>
  <c r="AE147" i="84"/>
  <c r="AN110" i="84"/>
  <c r="AE110" i="84"/>
  <c r="AN73" i="84"/>
  <c r="AE73" i="84"/>
  <c r="AE36" i="84"/>
  <c r="F31" i="83" l="1"/>
  <c r="F30" i="83"/>
  <c r="F27" i="83"/>
  <c r="E31" i="83"/>
  <c r="E30" i="83"/>
  <c r="F26" i="83"/>
  <c r="F22" i="83"/>
  <c r="F23" i="83"/>
  <c r="F18" i="83"/>
  <c r="F19" i="83"/>
  <c r="F14" i="83"/>
  <c r="F15" i="83"/>
  <c r="E10" i="83"/>
  <c r="E11" i="83"/>
  <c r="E14" i="83"/>
  <c r="E15" i="83"/>
  <c r="E18" i="83"/>
  <c r="E19" i="83"/>
  <c r="E22" i="83"/>
  <c r="E23" i="83"/>
  <c r="E26" i="83"/>
  <c r="F33" i="83" l="1"/>
  <c r="E33" i="83"/>
  <c r="G33" i="83" s="1"/>
  <c r="F32" i="83"/>
  <c r="E32" i="83"/>
  <c r="I32" i="83"/>
  <c r="H32" i="83" s="1"/>
  <c r="I33" i="83"/>
  <c r="G32" i="83" l="1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</calcChain>
</file>

<file path=xl/sharedStrings.xml><?xml version="1.0" encoding="utf-8"?>
<sst xmlns="http://schemas.openxmlformats.org/spreadsheetml/2006/main" count="158" uniqueCount="74">
  <si>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</si>
  <si>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</si>
  <si>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</si>
  <si>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</si>
  <si>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</si>
  <si>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</si>
  <si>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</si>
  <si>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</si>
  <si>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</si>
  <si>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</si>
  <si>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</si>
  <si>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</si>
  <si>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</si>
  <si>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</si>
  <si>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上段：歳  　出 　 額
(下段：一般会計繰入金)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イッパン</t>
    </rPh>
    <rPh sb="19" eb="21">
      <t>カイケイ</t>
    </rPh>
    <rPh sb="21" eb="24">
      <t>クリイレキン</t>
    </rPh>
    <phoneticPr fontId="3"/>
  </si>
  <si>
    <t>会計計</t>
    <rPh sb="0" eb="2">
      <t>カイケイ</t>
    </rPh>
    <rPh sb="2" eb="3">
      <t>ケイ</t>
    </rPh>
    <phoneticPr fontId="3"/>
  </si>
  <si>
    <t>1-1-1</t>
    <phoneticPr fontId="4"/>
  </si>
  <si>
    <t>1-2-1</t>
    <phoneticPr fontId="4"/>
  </si>
  <si>
    <t>2-1-1</t>
    <phoneticPr fontId="4"/>
  </si>
  <si>
    <t>3-1-1</t>
    <phoneticPr fontId="4"/>
  </si>
  <si>
    <t>会計名　　食肉市場事業会計　　</t>
    <rPh sb="0" eb="2">
      <t>カイケイ</t>
    </rPh>
    <rPh sb="2" eb="3">
      <t>メイ</t>
    </rPh>
    <rPh sb="5" eb="7">
      <t>ショクニク</t>
    </rPh>
    <rPh sb="7" eb="9">
      <t>シジョウ</t>
    </rPh>
    <rPh sb="9" eb="11">
      <t>ジギョウ</t>
    </rPh>
    <rPh sb="11" eb="13">
      <t>カイケイ</t>
    </rPh>
    <phoneticPr fontId="3"/>
  </si>
  <si>
    <t>所属名　中央卸売市場　</t>
    <rPh sb="0" eb="2">
      <t>ショゾク</t>
    </rPh>
    <rPh sb="2" eb="3">
      <t>メイ</t>
    </rPh>
    <rPh sb="4" eb="6">
      <t>チュウオウ</t>
    </rPh>
    <rPh sb="6" eb="10">
      <t>オロシウリシジョウ</t>
    </rPh>
    <phoneticPr fontId="3"/>
  </si>
  <si>
    <t>南港市場</t>
    <rPh sb="0" eb="2">
      <t>ナンコウ</t>
    </rPh>
    <rPh sb="2" eb="4">
      <t>シジョウ</t>
    </rPh>
    <phoneticPr fontId="4"/>
  </si>
  <si>
    <t>1-1-2</t>
    <phoneticPr fontId="4"/>
  </si>
  <si>
    <t>運営費計</t>
    <rPh sb="0" eb="2">
      <t>ウンエイ</t>
    </rPh>
    <rPh sb="2" eb="3">
      <t>ヒ</t>
    </rPh>
    <rPh sb="3" eb="4">
      <t>ケイ</t>
    </rPh>
    <phoneticPr fontId="3"/>
  </si>
  <si>
    <t>施設整備費計</t>
    <rPh sb="0" eb="2">
      <t>シセツ</t>
    </rPh>
    <rPh sb="2" eb="4">
      <t>セイビ</t>
    </rPh>
    <rPh sb="4" eb="5">
      <t>ヒ</t>
    </rPh>
    <rPh sb="5" eb="6">
      <t>ケイ</t>
    </rPh>
    <phoneticPr fontId="3"/>
  </si>
  <si>
    <t>食肉市場整備事業費元利償還金及公債諸費計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ガンリ</t>
    </rPh>
    <rPh sb="11" eb="14">
      <t>ショウカンキン</t>
    </rPh>
    <rPh sb="14" eb="15">
      <t>キュウ</t>
    </rPh>
    <rPh sb="15" eb="17">
      <t>コウサイ</t>
    </rPh>
    <rPh sb="17" eb="19">
      <t>ショヒ</t>
    </rPh>
    <rPh sb="19" eb="20">
      <t>ケイ</t>
    </rPh>
    <phoneticPr fontId="3"/>
  </si>
  <si>
    <t>4-1-1</t>
    <phoneticPr fontId="4"/>
  </si>
  <si>
    <t>予備費計</t>
    <rPh sb="0" eb="1">
      <t>ヨ</t>
    </rPh>
    <rPh sb="1" eb="2">
      <t>ビ</t>
    </rPh>
    <rPh sb="2" eb="3">
      <t>ヒ</t>
    </rPh>
    <rPh sb="3" eb="4">
      <t>ケイ</t>
    </rPh>
    <phoneticPr fontId="3"/>
  </si>
  <si>
    <t>借入金返還金計</t>
    <rPh sb="0" eb="2">
      <t>カリイレ</t>
    </rPh>
    <rPh sb="2" eb="3">
      <t>キン</t>
    </rPh>
    <rPh sb="3" eb="6">
      <t>ヘンカンキン</t>
    </rPh>
    <rPh sb="6" eb="7">
      <t>ケイ</t>
    </rPh>
    <phoneticPr fontId="3"/>
  </si>
  <si>
    <t>中央卸売市場職員の人件費</t>
    <phoneticPr fontId="4"/>
  </si>
  <si>
    <t>運営費</t>
    <phoneticPr fontId="4"/>
  </si>
  <si>
    <t>施設整備費</t>
    <phoneticPr fontId="4"/>
  </si>
  <si>
    <t>食肉市場整備事業費元利償還金及公債諸費</t>
    <phoneticPr fontId="4"/>
  </si>
  <si>
    <t>一般会計借入金返還金</t>
    <phoneticPr fontId="4"/>
  </si>
  <si>
    <t>予備費</t>
    <phoneticPr fontId="4"/>
  </si>
  <si>
    <t>算 定 ②</t>
  </si>
  <si>
    <t>算定中</t>
    <rPh sb="0" eb="3">
      <t>サンテイチュウ</t>
    </rPh>
    <phoneticPr fontId="4"/>
  </si>
  <si>
    <t>7 年 度</t>
    <phoneticPr fontId="3"/>
  </si>
  <si>
    <t>8 年 度</t>
    <rPh sb="2" eb="3">
      <t>ネン</t>
    </rPh>
    <rPh sb="4" eb="5">
      <t>ド</t>
    </rPh>
    <phoneticPr fontId="4"/>
  </si>
  <si>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</si>
  <si>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所属名　中央卸売市場　</t>
    <rPh sb="0" eb="1">
      <t>ショ</t>
    </rPh>
    <rPh sb="1" eb="2">
      <t>ゾク</t>
    </rPh>
    <rPh sb="2" eb="3">
      <t>メイ</t>
    </rPh>
    <rPh sb="4" eb="6">
      <t>チュウオウ</t>
    </rPh>
    <rPh sb="6" eb="8">
      <t>オロシウリ</t>
    </rPh>
    <rPh sb="8" eb="10">
      <t>シジョウ</t>
    </rPh>
    <phoneticPr fontId="3"/>
  </si>
  <si>
    <t>事業の通し番号</t>
    <rPh sb="0" eb="2">
      <t>ジギョウ</t>
    </rPh>
    <rPh sb="3" eb="4">
      <t>トオ</t>
    </rPh>
    <rPh sb="5" eb="7">
      <t>バンゴウ</t>
    </rPh>
    <phoneticPr fontId="4"/>
  </si>
  <si>
    <t>事業名</t>
    <rPh sb="0" eb="2">
      <t>ジギョウ</t>
    </rPh>
    <rPh sb="2" eb="3">
      <t>メイ</t>
    </rPh>
    <phoneticPr fontId="4"/>
  </si>
  <si>
    <t>中央卸売市場職員の人件費</t>
    <rPh sb="0" eb="2">
      <t>チュウオウ</t>
    </rPh>
    <rPh sb="2" eb="4">
      <t>オロシウリ</t>
    </rPh>
    <rPh sb="4" eb="6">
      <t>シジョウ</t>
    </rPh>
    <rPh sb="6" eb="8">
      <t>ショクイン</t>
    </rPh>
    <rPh sb="9" eb="12">
      <t>ジンケンヒ</t>
    </rPh>
    <phoneticPr fontId="4"/>
  </si>
  <si>
    <t>〔事業目的〕</t>
    <rPh sb="1" eb="3">
      <t>ジギョウ</t>
    </rPh>
    <rPh sb="3" eb="5">
      <t>モクテキ</t>
    </rPh>
    <phoneticPr fontId="4"/>
  </si>
  <si>
    <t>〔事業内容・金額〕</t>
    <rPh sb="1" eb="3">
      <t>ジギョウ</t>
    </rPh>
    <rPh sb="3" eb="5">
      <t>ナイヨウ</t>
    </rPh>
    <rPh sb="6" eb="8">
      <t>キンガク</t>
    </rPh>
    <phoneticPr fontId="4"/>
  </si>
  <si>
    <t>（単位：千円）</t>
    <rPh sb="1" eb="3">
      <t>タンイ</t>
    </rPh>
    <rPh sb="4" eb="6">
      <t>センエン</t>
    </rPh>
    <phoneticPr fontId="4"/>
  </si>
  <si>
    <t>事業内容</t>
    <rPh sb="0" eb="2">
      <t>ジギョウ</t>
    </rPh>
    <rPh sb="2" eb="4">
      <t>ナイヨウ</t>
    </rPh>
    <phoneticPr fontId="4"/>
  </si>
  <si>
    <t>７年度当初</t>
    <rPh sb="1" eb="3">
      <t>ネンド</t>
    </rPh>
    <rPh sb="3" eb="5">
      <t>トウショ</t>
    </rPh>
    <phoneticPr fontId="4"/>
  </si>
  <si>
    <t>８年度算定</t>
    <rPh sb="1" eb="3">
      <t>ネンド</t>
    </rPh>
    <rPh sb="3" eb="5">
      <t>サンテイ</t>
    </rPh>
    <phoneticPr fontId="4"/>
  </si>
  <si>
    <t>備　考</t>
    <rPh sb="0" eb="1">
      <t>ビン</t>
    </rPh>
    <rPh sb="2" eb="3">
      <t>コウ</t>
    </rPh>
    <phoneticPr fontId="4"/>
  </si>
  <si>
    <t>・</t>
    <phoneticPr fontId="4"/>
  </si>
  <si>
    <t>算定中</t>
    <rPh sb="0" eb="3">
      <t>サンテイチュウ</t>
    </rPh>
    <phoneticPr fontId="14"/>
  </si>
  <si>
    <t>合計</t>
    <rPh sb="0" eb="2">
      <t>ゴウケイ</t>
    </rPh>
    <phoneticPr fontId="4"/>
  </si>
  <si>
    <t>運営費</t>
    <rPh sb="0" eb="3">
      <t>ウンエイヒ</t>
    </rPh>
    <phoneticPr fontId="4"/>
  </si>
  <si>
    <t>南港市場運営にかかる物件費</t>
    <rPh sb="0" eb="2">
      <t>ナンコウ</t>
    </rPh>
    <rPh sb="2" eb="4">
      <t>シジョウ</t>
    </rPh>
    <rPh sb="4" eb="6">
      <t>ウンエイ</t>
    </rPh>
    <rPh sb="10" eb="13">
      <t>ブッケンヒ</t>
    </rPh>
    <phoneticPr fontId="4"/>
  </si>
  <si>
    <t>８年度算定</t>
    <rPh sb="1" eb="3">
      <t>ネンド</t>
    </rPh>
    <rPh sb="3" eb="5">
      <t>サンテイ</t>
    </rPh>
    <rPh sb="4" eb="5">
      <t>ヨサン</t>
    </rPh>
    <phoneticPr fontId="4"/>
  </si>
  <si>
    <t>市場運営にかかる委託経費</t>
    <rPh sb="0" eb="2">
      <t>シジョウ</t>
    </rPh>
    <rPh sb="2" eb="4">
      <t>ウンエイ</t>
    </rPh>
    <rPh sb="8" eb="10">
      <t>イタク</t>
    </rPh>
    <rPh sb="10" eb="12">
      <t>ケイヒ</t>
    </rPh>
    <phoneticPr fontId="4"/>
  </si>
  <si>
    <t>市場運営にかかる光熱水費</t>
    <rPh sb="0" eb="2">
      <t>シジョウ</t>
    </rPh>
    <rPh sb="2" eb="4">
      <t>ウンエイ</t>
    </rPh>
    <rPh sb="8" eb="10">
      <t>コウネツ</t>
    </rPh>
    <rPh sb="10" eb="11">
      <t>スイ</t>
    </rPh>
    <rPh sb="11" eb="12">
      <t>ヒ</t>
    </rPh>
    <phoneticPr fontId="4"/>
  </si>
  <si>
    <t>市場運営にかかる消耗品費</t>
    <rPh sb="0" eb="2">
      <t>シジョウ</t>
    </rPh>
    <rPh sb="2" eb="4">
      <t>ウンエイ</t>
    </rPh>
    <rPh sb="8" eb="10">
      <t>ショウモウ</t>
    </rPh>
    <rPh sb="10" eb="11">
      <t>ヒン</t>
    </rPh>
    <rPh sb="11" eb="12">
      <t>ヒ</t>
    </rPh>
    <phoneticPr fontId="4"/>
  </si>
  <si>
    <t>その他の経費</t>
    <rPh sb="2" eb="3">
      <t>タ</t>
    </rPh>
    <rPh sb="4" eb="6">
      <t>ケイヒ</t>
    </rPh>
    <phoneticPr fontId="4"/>
  </si>
  <si>
    <t>施設整備費</t>
    <phoneticPr fontId="14"/>
  </si>
  <si>
    <t>南港市場の施設の整備・改修にかかる工事費</t>
    <phoneticPr fontId="4"/>
  </si>
  <si>
    <t>施設整備費</t>
    <rPh sb="0" eb="2">
      <t>シセツ</t>
    </rPh>
    <rPh sb="2" eb="5">
      <t>セイビヒ</t>
    </rPh>
    <phoneticPr fontId="4"/>
  </si>
  <si>
    <t>食肉市場整備事業費元利償還金及公債諸費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ガンリ</t>
    </rPh>
    <rPh sb="11" eb="14">
      <t>ショウカンキン</t>
    </rPh>
    <rPh sb="14" eb="15">
      <t>オヨ</t>
    </rPh>
    <rPh sb="15" eb="17">
      <t>コウサイ</t>
    </rPh>
    <rPh sb="17" eb="19">
      <t>ショヒ</t>
    </rPh>
    <phoneticPr fontId="4"/>
  </si>
  <si>
    <t>南港市場の整備にかかる起債の償還経費等</t>
    <rPh sb="0" eb="2">
      <t>ナンコウ</t>
    </rPh>
    <rPh sb="2" eb="4">
      <t>シジョウ</t>
    </rPh>
    <rPh sb="5" eb="7">
      <t>セイビ</t>
    </rPh>
    <rPh sb="11" eb="13">
      <t>キサイ</t>
    </rPh>
    <rPh sb="14" eb="16">
      <t>ショウカン</t>
    </rPh>
    <rPh sb="16" eb="18">
      <t>ケイヒ</t>
    </rPh>
    <rPh sb="18" eb="19">
      <t>トウ</t>
    </rPh>
    <phoneticPr fontId="4"/>
  </si>
  <si>
    <t>食肉市場整備事業費元金償還金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ガンキン</t>
    </rPh>
    <rPh sb="11" eb="14">
      <t>ショウカンキン</t>
    </rPh>
    <phoneticPr fontId="4"/>
  </si>
  <si>
    <t>食肉市場整備事業費利子支払金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リシ</t>
    </rPh>
    <rPh sb="11" eb="13">
      <t>シハラ</t>
    </rPh>
    <rPh sb="13" eb="14">
      <t>キン</t>
    </rPh>
    <phoneticPr fontId="4"/>
  </si>
  <si>
    <t>雑費（発行手数料等）</t>
    <rPh sb="0" eb="2">
      <t>ザッピ</t>
    </rPh>
    <rPh sb="3" eb="5">
      <t>ハッコウ</t>
    </rPh>
    <rPh sb="5" eb="8">
      <t>テスウリョウ</t>
    </rPh>
    <rPh sb="8" eb="9">
      <t>トウ</t>
    </rPh>
    <phoneticPr fontId="4"/>
  </si>
  <si>
    <t>一般会計借入金返還金</t>
    <rPh sb="0" eb="2">
      <t>イッパン</t>
    </rPh>
    <rPh sb="2" eb="4">
      <t>カイケイ</t>
    </rPh>
    <rPh sb="4" eb="6">
      <t>カリイレ</t>
    </rPh>
    <rPh sb="6" eb="7">
      <t>キン</t>
    </rPh>
    <rPh sb="7" eb="10">
      <t>ヘンカンキン</t>
    </rPh>
    <phoneticPr fontId="4"/>
  </si>
  <si>
    <t>借入金にかかる一般会計繰出金（償還金）</t>
    <rPh sb="0" eb="2">
      <t>カリイレ</t>
    </rPh>
    <rPh sb="2" eb="3">
      <t>キン</t>
    </rPh>
    <rPh sb="7" eb="9">
      <t>イッパン</t>
    </rPh>
    <rPh sb="9" eb="11">
      <t>カイケイ</t>
    </rPh>
    <rPh sb="11" eb="13">
      <t>クリダ</t>
    </rPh>
    <rPh sb="13" eb="14">
      <t>キン</t>
    </rPh>
    <rPh sb="15" eb="18">
      <t>ショウカンキン</t>
    </rPh>
    <phoneticPr fontId="4"/>
  </si>
  <si>
    <t>一般会計繰出金</t>
    <rPh sb="0" eb="2">
      <t>イッパン</t>
    </rPh>
    <rPh sb="2" eb="4">
      <t>カイケイ</t>
    </rPh>
    <rPh sb="4" eb="5">
      <t>クリ</t>
    </rPh>
    <rPh sb="5" eb="6">
      <t>ダ</t>
    </rPh>
    <rPh sb="6" eb="7">
      <t>キン</t>
    </rPh>
    <phoneticPr fontId="4"/>
  </si>
  <si>
    <t>予備費</t>
    <rPh sb="0" eb="3">
      <t>ヨビヒ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</si>
</sst>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</cellStyleXfs>
  <cellXfs count="169">
    <xf numFmtId="0" fontId="0" fillId="0" borderId="0" xfId="0"/>
    <xf numFmtId="0" fontId="8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6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right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9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179" fontId="6" fillId="0" borderId="9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3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9" fontId="6" fillId="0" borderId="14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9" fillId="0" borderId="0" xfId="3" applyNumberFormat="1" applyFont="1" applyFill="1" applyAlignment="1">
      <alignment horizontal="right" vertic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7" fillId="0" borderId="0" xfId="3" applyFont="1" applyFill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177" fontId="6" fillId="0" borderId="27" xfId="3" applyNumberFormat="1" applyFont="1" applyFill="1" applyBorder="1" applyAlignment="1">
      <alignment vertical="center" shrinkToFit="1"/>
    </xf>
    <xf numFmtId="0" fontId="13" fillId="0" borderId="0" xfId="2" applyFont="1"/>
    <xf numFmtId="0" fontId="6" fillId="0" borderId="0" xfId="2" applyFont="1"/>
    <xf numFmtId="0" fontId="6" fillId="0" borderId="0" xfId="9" applyFont="1" applyAlignment="1">
      <alignment horizontal="right" vertical="center"/>
    </xf>
    <xf numFmtId="0" fontId="6" fillId="0" borderId="0" xfId="2" applyFont="1" applyAlignment="1">
      <alignment horizontal="right"/>
    </xf>
    <xf numFmtId="0" fontId="9" fillId="0" borderId="0" xfId="9" applyFont="1" applyAlignment="1">
      <alignment horizontal="left" vertical="center"/>
    </xf>
    <xf numFmtId="0" fontId="9" fillId="0" borderId="0" xfId="9" applyFont="1" applyAlignment="1">
      <alignment horizontal="right" vertical="center"/>
    </xf>
    <xf numFmtId="0" fontId="6" fillId="0" borderId="34" xfId="2" applyFont="1" applyBorder="1" applyAlignment="1">
      <alignment horizontal="left" vertical="center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horizontal="left" vertical="center"/>
    </xf>
    <xf numFmtId="0" fontId="5" fillId="0" borderId="0" xfId="2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6" fillId="0" borderId="35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6" fillId="0" borderId="0" xfId="2" applyFont="1" applyAlignment="1">
      <alignment vertical="center" wrapText="1"/>
    </xf>
    <xf numFmtId="0" fontId="8" fillId="0" borderId="17" xfId="2" applyFont="1" applyBorder="1" applyAlignment="1">
      <alignment vertical="top" wrapText="1"/>
    </xf>
    <xf numFmtId="0" fontId="8" fillId="0" borderId="18" xfId="2" applyFont="1" applyBorder="1" applyAlignment="1">
      <alignment vertical="top" wrapText="1"/>
    </xf>
    <xf numFmtId="0" fontId="8" fillId="0" borderId="15" xfId="2" applyFont="1" applyBorder="1" applyAlignment="1">
      <alignment vertical="top" wrapText="1"/>
    </xf>
    <xf numFmtId="0" fontId="6" fillId="0" borderId="0" xfId="9" applyFont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8" fillId="0" borderId="18" xfId="2" applyFont="1" applyBorder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37" xfId="2" applyFont="1" applyBorder="1" applyAlignment="1">
      <alignment vertical="center"/>
    </xf>
    <xf numFmtId="0" fontId="8" fillId="0" borderId="38" xfId="2" applyFont="1" applyBorder="1" applyAlignment="1">
      <alignment vertical="center"/>
    </xf>
    <xf numFmtId="0" fontId="8" fillId="0" borderId="36" xfId="2" applyFont="1" applyBorder="1" applyAlignment="1">
      <alignment vertical="center"/>
    </xf>
    <xf numFmtId="0" fontId="5" fillId="0" borderId="0" xfId="2" applyAlignment="1">
      <alignment vertical="top" wrapText="1"/>
    </xf>
    <xf numFmtId="0" fontId="8" fillId="0" borderId="21" xfId="2" applyFont="1" applyBorder="1" applyAlignment="1">
      <alignment vertical="center"/>
    </xf>
    <xf numFmtId="0" fontId="5" fillId="0" borderId="34" xfId="2" applyBorder="1" applyAlignment="1">
      <alignment vertical="top" wrapTex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26" xfId="3" applyNumberFormat="1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176" fontId="7" fillId="0" borderId="25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Fill="1" applyBorder="1" applyAlignment="1">
      <alignment horizontal="center" vertical="center"/>
    </xf>
    <xf numFmtId="49" fontId="7" fillId="0" borderId="9" xfId="3" applyNumberFormat="1" applyFont="1" applyFill="1" applyBorder="1" applyAlignment="1">
      <alignment horizontal="center" vertical="center"/>
    </xf>
    <xf numFmtId="0" fontId="15" fillId="0" borderId="11" xfId="8" applyNumberFormat="1" applyFont="1" applyFill="1" applyBorder="1" applyAlignment="1">
      <alignment horizontal="left" vertical="center" wrapText="1"/>
    </xf>
    <xf numFmtId="0" fontId="15" fillId="0" borderId="9" xfId="8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6" fontId="7" fillId="0" borderId="28" xfId="3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/>
    </xf>
    <xf numFmtId="0" fontId="15" fillId="0" borderId="10" xfId="8" applyNumberFormat="1" applyFont="1" applyFill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horizontal="right" vertical="center" wrapText="1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8" fillId="0" borderId="41" xfId="2" applyNumberFormat="1" applyFont="1" applyBorder="1" applyAlignment="1">
      <alignment horizontal="center" vertical="center"/>
    </xf>
    <xf numFmtId="177" fontId="8" fillId="0" borderId="42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177" fontId="8" fillId="0" borderId="43" xfId="2" applyNumberFormat="1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177" fontId="8" fillId="0" borderId="46" xfId="2" applyNumberFormat="1" applyFont="1" applyBorder="1" applyAlignment="1">
      <alignment horizontal="right" vertical="center"/>
    </xf>
    <xf numFmtId="177" fontId="8" fillId="0" borderId="45" xfId="2" applyNumberFormat="1" applyFont="1" applyBorder="1" applyAlignment="1">
      <alignment horizontal="right" vertical="center"/>
    </xf>
    <xf numFmtId="177" fontId="8" fillId="0" borderId="47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center" vertical="center"/>
    </xf>
    <xf numFmtId="177" fontId="8" fillId="0" borderId="15" xfId="2" applyNumberFormat="1" applyFont="1" applyBorder="1" applyAlignment="1">
      <alignment horizontal="center" vertical="center"/>
    </xf>
    <xf numFmtId="177" fontId="8" fillId="0" borderId="39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177" fontId="8" fillId="0" borderId="40" xfId="2" applyNumberFormat="1" applyFont="1" applyBorder="1" applyAlignment="1">
      <alignment horizontal="center" vertical="center"/>
    </xf>
    <xf numFmtId="177" fontId="8" fillId="0" borderId="20" xfId="2" applyNumberFormat="1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center" vertical="center"/>
    </xf>
    <xf numFmtId="0" fontId="8" fillId="0" borderId="36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27" xfId="2" applyFont="1" applyBorder="1" applyAlignment="1">
      <alignment horizontal="left" vertical="top" wrapText="1"/>
    </xf>
    <xf numFmtId="0" fontId="8" fillId="0" borderId="35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7" fontId="8" fillId="0" borderId="23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8" fillId="0" borderId="34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8" fillId="0" borderId="39" xfId="2" applyNumberFormat="1" applyFont="1" applyBorder="1" applyAlignment="1">
      <alignment horizontal="right" vertical="center"/>
    </xf>
    <xf numFmtId="177" fontId="8" fillId="0" borderId="38" xfId="2" applyNumberFormat="1" applyFont="1" applyBorder="1" applyAlignment="1">
      <alignment horizontal="right" vertical="center"/>
    </xf>
    <xf numFmtId="177" fontId="8" fillId="0" borderId="40" xfId="2" applyNumberFormat="1" applyFont="1" applyBorder="1" applyAlignment="1">
      <alignment horizontal="right" vertical="center"/>
    </xf>
    <xf numFmtId="0" fontId="6" fillId="0" borderId="29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8" fillId="0" borderId="32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5" fillId="0" borderId="34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21" xfId="2" applyBorder="1" applyAlignment="1">
      <alignment horizontal="center" vertical="center"/>
    </xf>
    <xf numFmtId="0" fontId="5" fillId="0" borderId="22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34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 shrinkToFit="1"/>
    </xf>
    <xf numFmtId="0" fontId="5" fillId="0" borderId="22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  <xf numFmtId="0" fontId="5" fillId="0" borderId="45" xfId="2" applyBorder="1"/>
    <xf numFmtId="177" fontId="8" fillId="0" borderId="46" xfId="2" applyNumberFormat="1" applyFont="1" applyBorder="1" applyAlignment="1">
      <alignment horizontal="center" vertical="center"/>
    </xf>
    <xf numFmtId="177" fontId="8" fillId="0" borderId="45" xfId="2" applyNumberFormat="1" applyFont="1" applyBorder="1" applyAlignment="1">
      <alignment horizontal="center" vertical="center"/>
    </xf>
    <xf numFmtId="177" fontId="8" fillId="0" borderId="48" xfId="2" applyNumberFormat="1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center" vertical="center"/>
    </xf>
    <xf numFmtId="177" fontId="8" fillId="0" borderId="50" xfId="2" applyNumberFormat="1" applyFont="1" applyBorder="1" applyAlignment="1">
      <alignment horizontal="center" vertical="center"/>
    </xf>
  </cellXfs>
  <cellStyles count="10">
    <cellStyle name="ハイパーリンク" xfId="8" builtinId="8"/>
    <cellStyle name="ハイパーリンク 2" xfId="7" xr:uid="{00000000-0005-0000-0000-000000000000}"/>
    <cellStyle name="桁区切り 2" xfId="1" xr:uid="{00000000-0005-0000-0000-000001000000}"/>
    <cellStyle name="桁区切り 2 3" xfId="5" xr:uid="{00000000-0005-0000-0000-000002000000}"/>
    <cellStyle name="標準" xfId="0" builtinId="0"/>
    <cellStyle name="標準 17" xfId="4" xr:uid="{00000000-0005-0000-0000-000004000000}"/>
    <cellStyle name="標準 2" xfId="2" xr:uid="{00000000-0005-0000-0000-000005000000}"/>
    <cellStyle name="標準 3" xfId="6" xr:uid="{00000000-0005-0000-0000-000006000000}"/>
    <cellStyle name="標準_③予算事業別調書(目次様式)" xfId="3" xr:uid="{00000000-0005-0000-0000-000007000000}"/>
    <cellStyle name="標準_④予算事業別調書(本体様式)" xfId="9" xr:uid="{D94DA516-653A-428F-AF7D-A1C5024A5D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Normal="100" zoomScaleSheetLayoutView="100" workbookViewId="0"/>
  </sheetViews>
  <sheetFormatPr defaultColWidth="8.625" defaultRowHeight="18" customHeight="1"/>
  <cols>
    <col min="1" max="1" width="3.75" style="2" customWidth="1"/>
    <col min="2" max="2" width="12.5" style="2" customWidth="1"/>
    <col min="3" max="3" width="23.75" style="2" customWidth="1"/>
    <col min="4" max="4" width="17.5" style="2" customWidth="1"/>
    <col min="5" max="5" width="12.5" style="2" customWidth="1"/>
    <col min="6" max="7" width="12.5" style="3" customWidth="1"/>
    <col min="8" max="8" width="6.25" style="4" customWidth="1"/>
    <col min="9" max="9" width="9.375" style="4" customWidth="1"/>
    <col min="10" max="10" width="3.25" style="4" bestFit="1" customWidth="1"/>
    <col min="11" max="11" width="7.375" style="4" bestFit="1" customWidth="1"/>
    <col min="12" max="12" width="2.875" style="4" customWidth="1"/>
    <col min="13" max="221" width="8.625" style="4" customWidth="1"/>
    <col min="222" max="16384" width="8.625" style="4"/>
  </cols>
  <sheetData>
    <row r="1" spans="1:9" ht="18" customHeight="1">
      <c r="A1" s="1" t="s">
        <v>13</v>
      </c>
      <c r="B1" s="1"/>
      <c r="G1" s="2"/>
      <c r="H1" s="34"/>
      <c r="I1" s="34"/>
    </row>
    <row r="2" spans="1:9" ht="15" customHeight="1">
      <c r="G2" s="2"/>
    </row>
    <row r="3" spans="1:9" ht="18" customHeight="1">
      <c r="A3" s="5" t="s">
        <v>20</v>
      </c>
      <c r="B3" s="5"/>
      <c r="D3" s="4"/>
      <c r="E3" s="4"/>
      <c r="F3" s="5"/>
      <c r="G3" s="5"/>
      <c r="I3" s="29" t="s">
        <v>21</v>
      </c>
    </row>
    <row r="4" spans="1:9" ht="10.5" customHeight="1">
      <c r="A4" s="4"/>
      <c r="B4" s="4"/>
      <c r="D4" s="4"/>
      <c r="E4" s="4"/>
      <c r="F4" s="5"/>
      <c r="G4" s="5"/>
    </row>
    <row r="5" spans="1:9" ht="27" customHeight="1" thickBot="1">
      <c r="A5" s="4"/>
      <c r="B5" s="4"/>
      <c r="E5" s="94" t="s">
        <v>14</v>
      </c>
      <c r="F5" s="94"/>
      <c r="G5" s="6"/>
      <c r="I5" s="8" t="s">
        <v>0</v>
      </c>
    </row>
    <row r="6" spans="1:9" ht="15" customHeight="1">
      <c r="A6" s="9" t="s">
        <v>1</v>
      </c>
      <c r="B6" s="10" t="s">
        <v>10</v>
      </c>
      <c r="C6" s="95" t="s">
        <v>9</v>
      </c>
      <c r="D6" s="97" t="s">
        <v>11</v>
      </c>
      <c r="E6" s="35" t="s">
        <v>38</v>
      </c>
      <c r="F6" s="10" t="s">
        <v>39</v>
      </c>
      <c r="G6" s="35" t="s">
        <v>7</v>
      </c>
      <c r="H6" s="98" t="s">
        <v>2</v>
      </c>
      <c r="I6" s="99"/>
    </row>
    <row r="7" spans="1:9" ht="15" customHeight="1">
      <c r="A7" s="11" t="s">
        <v>3</v>
      </c>
      <c r="B7" s="12" t="s">
        <v>6</v>
      </c>
      <c r="C7" s="96"/>
      <c r="D7" s="96"/>
      <c r="E7" s="36" t="s">
        <v>12</v>
      </c>
      <c r="F7" s="36" t="s">
        <v>36</v>
      </c>
      <c r="G7" s="36" t="s">
        <v>8</v>
      </c>
      <c r="H7" s="100"/>
      <c r="I7" s="101"/>
    </row>
    <row r="8" spans="1:9" ht="15" customHeight="1">
      <c r="A8" s="82">
        <v>1</v>
      </c>
      <c r="B8" s="84" t="s">
        <v>16</v>
      </c>
      <c r="C8" s="86" t="s">
        <v>30</v>
      </c>
      <c r="D8" s="88" t="s">
        <v>22</v>
      </c>
      <c r="E8" s="13">
        <v>830114</v>
      </c>
      <c r="F8" s="13"/>
      <c r="G8" s="13"/>
      <c r="H8" s="67" t="s">
        <v>4</v>
      </c>
      <c r="I8" s="102" t="s">
        <v>37</v>
      </c>
    </row>
    <row r="9" spans="1:9" ht="15" customHeight="1">
      <c r="A9" s="90"/>
      <c r="B9" s="91"/>
      <c r="C9" s="92"/>
      <c r="D9" s="93"/>
      <c r="E9" s="15">
        <v>734606</v>
      </c>
      <c r="F9" s="15"/>
      <c r="G9" s="16"/>
      <c r="H9" s="68"/>
      <c r="I9" s="103"/>
    </row>
    <row r="10" spans="1:9" ht="15" customHeight="1">
      <c r="A10" s="69" t="s">
        <v>5</v>
      </c>
      <c r="B10" s="70"/>
      <c r="C10" s="70"/>
      <c r="D10" s="71"/>
      <c r="E10" s="17">
        <f>SUM(E8)</f>
        <v>830114</v>
      </c>
      <c r="F10" s="17"/>
      <c r="G10" s="13"/>
      <c r="H10" s="67"/>
      <c r="I10" s="30"/>
    </row>
    <row r="11" spans="1:9" ht="15" customHeight="1">
      <c r="A11" s="72"/>
      <c r="B11" s="73"/>
      <c r="C11" s="73"/>
      <c r="D11" s="74"/>
      <c r="E11" s="18">
        <f>SUM(E9)</f>
        <v>734606</v>
      </c>
      <c r="F11" s="18"/>
      <c r="G11" s="16"/>
      <c r="H11" s="68"/>
      <c r="I11" s="31"/>
    </row>
    <row r="12" spans="1:9" ht="15" customHeight="1">
      <c r="A12" s="82">
        <v>2</v>
      </c>
      <c r="B12" s="84" t="s">
        <v>23</v>
      </c>
      <c r="C12" s="86" t="s">
        <v>31</v>
      </c>
      <c r="D12" s="88" t="s">
        <v>22</v>
      </c>
      <c r="E12" s="13">
        <v>1945867</v>
      </c>
      <c r="F12" s="13">
        <v>1790621</v>
      </c>
      <c r="G12" s="13">
        <f t="shared" ref="G12:G31" si="0">+F12-E12</f>
        <v>-155246</v>
      </c>
      <c r="H12" s="67"/>
      <c r="I12" s="19"/>
    </row>
    <row r="13" spans="1:9" ht="15" customHeight="1">
      <c r="A13" s="83"/>
      <c r="B13" s="85"/>
      <c r="C13" s="87"/>
      <c r="D13" s="89"/>
      <c r="E13" s="15">
        <v>1600649</v>
      </c>
      <c r="F13" s="15">
        <v>1556595</v>
      </c>
      <c r="G13" s="16">
        <f t="shared" si="0"/>
        <v>-44054</v>
      </c>
      <c r="H13" s="68"/>
      <c r="I13" s="20"/>
    </row>
    <row r="14" spans="1:9" ht="15" customHeight="1">
      <c r="A14" s="69" t="s">
        <v>24</v>
      </c>
      <c r="B14" s="70"/>
      <c r="C14" s="70"/>
      <c r="D14" s="71"/>
      <c r="E14" s="17">
        <f>SUM(E12)</f>
        <v>1945867</v>
      </c>
      <c r="F14" s="17">
        <f>SUM(F12)</f>
        <v>1790621</v>
      </c>
      <c r="G14" s="13">
        <f t="shared" si="0"/>
        <v>-155246</v>
      </c>
      <c r="H14" s="67"/>
      <c r="I14" s="30"/>
    </row>
    <row r="15" spans="1:9" ht="15" customHeight="1">
      <c r="A15" s="72"/>
      <c r="B15" s="73"/>
      <c r="C15" s="73"/>
      <c r="D15" s="74"/>
      <c r="E15" s="18">
        <f>SUM(E13)</f>
        <v>1600649</v>
      </c>
      <c r="F15" s="18">
        <f>SUM(F13)</f>
        <v>1556595</v>
      </c>
      <c r="G15" s="16">
        <f t="shared" si="0"/>
        <v>-44054</v>
      </c>
      <c r="H15" s="68"/>
      <c r="I15" s="21"/>
    </row>
    <row r="16" spans="1:9" ht="15" customHeight="1">
      <c r="A16" s="82">
        <v>3</v>
      </c>
      <c r="B16" s="84" t="s">
        <v>17</v>
      </c>
      <c r="C16" s="86" t="s">
        <v>32</v>
      </c>
      <c r="D16" s="88" t="s">
        <v>22</v>
      </c>
      <c r="E16" s="13">
        <v>301772</v>
      </c>
      <c r="F16" s="13">
        <v>141951</v>
      </c>
      <c r="G16" s="13">
        <f t="shared" si="0"/>
        <v>-159821</v>
      </c>
      <c r="H16" s="67"/>
      <c r="I16" s="37"/>
    </row>
    <row r="17" spans="1:9" ht="15" customHeight="1">
      <c r="A17" s="83"/>
      <c r="B17" s="85"/>
      <c r="C17" s="87"/>
      <c r="D17" s="89"/>
      <c r="E17" s="18">
        <v>0</v>
      </c>
      <c r="F17" s="15">
        <v>0</v>
      </c>
      <c r="G17" s="16">
        <f t="shared" si="0"/>
        <v>0</v>
      </c>
      <c r="H17" s="68"/>
      <c r="I17" s="21"/>
    </row>
    <row r="18" spans="1:9" ht="15" customHeight="1">
      <c r="A18" s="69" t="s">
        <v>25</v>
      </c>
      <c r="B18" s="70"/>
      <c r="C18" s="70"/>
      <c r="D18" s="71"/>
      <c r="E18" s="17">
        <f>SUM(E16)</f>
        <v>301772</v>
      </c>
      <c r="F18" s="17">
        <f>SUM(F16)</f>
        <v>141951</v>
      </c>
      <c r="G18" s="13">
        <f t="shared" si="0"/>
        <v>-159821</v>
      </c>
      <c r="H18" s="67" t="s">
        <v>4</v>
      </c>
      <c r="I18" s="30"/>
    </row>
    <row r="19" spans="1:9" ht="15" customHeight="1">
      <c r="A19" s="72"/>
      <c r="B19" s="73"/>
      <c r="C19" s="73"/>
      <c r="D19" s="74"/>
      <c r="E19" s="18">
        <f>SUM(E17)</f>
        <v>0</v>
      </c>
      <c r="F19" s="18">
        <f>SUM(F17)</f>
        <v>0</v>
      </c>
      <c r="G19" s="16">
        <f t="shared" si="0"/>
        <v>0</v>
      </c>
      <c r="H19" s="68"/>
      <c r="I19" s="31"/>
    </row>
    <row r="20" spans="1:9" ht="15" customHeight="1">
      <c r="A20" s="90">
        <v>4</v>
      </c>
      <c r="B20" s="91" t="s">
        <v>18</v>
      </c>
      <c r="C20" s="92" t="s">
        <v>33</v>
      </c>
      <c r="D20" s="93" t="s">
        <v>22</v>
      </c>
      <c r="E20" s="13">
        <v>499951</v>
      </c>
      <c r="F20" s="13">
        <v>590703</v>
      </c>
      <c r="G20" s="13">
        <f t="shared" si="0"/>
        <v>90752</v>
      </c>
      <c r="H20" s="67"/>
      <c r="I20" s="30"/>
    </row>
    <row r="21" spans="1:9" ht="15" customHeight="1">
      <c r="A21" s="83"/>
      <c r="B21" s="85"/>
      <c r="C21" s="87"/>
      <c r="D21" s="89"/>
      <c r="E21" s="15">
        <v>241941</v>
      </c>
      <c r="F21" s="15">
        <v>282425</v>
      </c>
      <c r="G21" s="16">
        <f t="shared" si="0"/>
        <v>40484</v>
      </c>
      <c r="H21" s="68"/>
      <c r="I21" s="31"/>
    </row>
    <row r="22" spans="1:9" ht="15" customHeight="1">
      <c r="A22" s="69" t="s">
        <v>26</v>
      </c>
      <c r="B22" s="70"/>
      <c r="C22" s="70"/>
      <c r="D22" s="71"/>
      <c r="E22" s="17">
        <f>SUM(E20)</f>
        <v>499951</v>
      </c>
      <c r="F22" s="17">
        <f>SUM(F20)</f>
        <v>590703</v>
      </c>
      <c r="G22" s="13">
        <f t="shared" si="0"/>
        <v>90752</v>
      </c>
      <c r="H22" s="67" t="s">
        <v>4</v>
      </c>
      <c r="I22" s="30"/>
    </row>
    <row r="23" spans="1:9" ht="15" customHeight="1">
      <c r="A23" s="72"/>
      <c r="B23" s="73"/>
      <c r="C23" s="73"/>
      <c r="D23" s="74"/>
      <c r="E23" s="18">
        <f>SUM(E21)</f>
        <v>241941</v>
      </c>
      <c r="F23" s="18">
        <f>SUM(F21)</f>
        <v>282425</v>
      </c>
      <c r="G23" s="16">
        <f t="shared" si="0"/>
        <v>40484</v>
      </c>
      <c r="H23" s="68"/>
      <c r="I23" s="31"/>
    </row>
    <row r="24" spans="1:9" ht="15" customHeight="1">
      <c r="A24" s="90">
        <v>5</v>
      </c>
      <c r="B24" s="91" t="s">
        <v>19</v>
      </c>
      <c r="C24" s="92" t="s">
        <v>34</v>
      </c>
      <c r="D24" s="93" t="s">
        <v>22</v>
      </c>
      <c r="E24" s="13">
        <v>51745</v>
      </c>
      <c r="F24" s="13">
        <v>51744</v>
      </c>
      <c r="G24" s="13">
        <f t="shared" si="0"/>
        <v>-1</v>
      </c>
      <c r="H24" s="67" t="s">
        <v>4</v>
      </c>
      <c r="I24" s="30"/>
    </row>
    <row r="25" spans="1:9" ht="15" customHeight="1">
      <c r="A25" s="83"/>
      <c r="B25" s="85"/>
      <c r="C25" s="87"/>
      <c r="D25" s="89"/>
      <c r="E25" s="15">
        <v>0</v>
      </c>
      <c r="F25" s="15">
        <v>0</v>
      </c>
      <c r="G25" s="16">
        <f t="shared" si="0"/>
        <v>0</v>
      </c>
      <c r="H25" s="68"/>
      <c r="I25" s="31"/>
    </row>
    <row r="26" spans="1:9" ht="15" customHeight="1">
      <c r="A26" s="69" t="s">
        <v>29</v>
      </c>
      <c r="B26" s="70"/>
      <c r="C26" s="70"/>
      <c r="D26" s="71"/>
      <c r="E26" s="17">
        <f>SUM(E24)</f>
        <v>51745</v>
      </c>
      <c r="F26" s="17">
        <f>SUM(F24)</f>
        <v>51744</v>
      </c>
      <c r="G26" s="13">
        <f t="shared" si="0"/>
        <v>-1</v>
      </c>
      <c r="H26" s="67" t="s">
        <v>4</v>
      </c>
      <c r="I26" s="30"/>
    </row>
    <row r="27" spans="1:9" ht="15" customHeight="1">
      <c r="A27" s="72"/>
      <c r="B27" s="73"/>
      <c r="C27" s="73"/>
      <c r="D27" s="74"/>
      <c r="E27" s="18">
        <v>0</v>
      </c>
      <c r="F27" s="18">
        <f>SUM(F25)</f>
        <v>0</v>
      </c>
      <c r="G27" s="16">
        <f t="shared" si="0"/>
        <v>0</v>
      </c>
      <c r="H27" s="68"/>
      <c r="I27" s="31"/>
    </row>
    <row r="28" spans="1:9" ht="15" customHeight="1">
      <c r="A28" s="82">
        <v>6</v>
      </c>
      <c r="B28" s="84" t="s">
        <v>27</v>
      </c>
      <c r="C28" s="86" t="s">
        <v>35</v>
      </c>
      <c r="D28" s="88" t="s">
        <v>22</v>
      </c>
      <c r="E28" s="13">
        <v>1000</v>
      </c>
      <c r="F28" s="13">
        <v>1000</v>
      </c>
      <c r="G28" s="13">
        <f t="shared" si="0"/>
        <v>0</v>
      </c>
      <c r="H28" s="67" t="s">
        <v>4</v>
      </c>
      <c r="I28" s="30"/>
    </row>
    <row r="29" spans="1:9" ht="15" customHeight="1">
      <c r="A29" s="83"/>
      <c r="B29" s="85"/>
      <c r="C29" s="87"/>
      <c r="D29" s="89"/>
      <c r="E29" s="15">
        <v>0</v>
      </c>
      <c r="F29" s="15">
        <v>0</v>
      </c>
      <c r="G29" s="16">
        <f t="shared" si="0"/>
        <v>0</v>
      </c>
      <c r="H29" s="68"/>
      <c r="I29" s="31"/>
    </row>
    <row r="30" spans="1:9" ht="15" customHeight="1">
      <c r="A30" s="69" t="s">
        <v>28</v>
      </c>
      <c r="B30" s="70"/>
      <c r="C30" s="70"/>
      <c r="D30" s="71"/>
      <c r="E30" s="17">
        <f>SUM(E28)</f>
        <v>1000</v>
      </c>
      <c r="F30" s="17">
        <f>SUM(F28)</f>
        <v>1000</v>
      </c>
      <c r="G30" s="13">
        <f t="shared" si="0"/>
        <v>0</v>
      </c>
      <c r="H30" s="67" t="s">
        <v>4</v>
      </c>
      <c r="I30" s="30"/>
    </row>
    <row r="31" spans="1:9" ht="15" customHeight="1">
      <c r="A31" s="72"/>
      <c r="B31" s="73"/>
      <c r="C31" s="73"/>
      <c r="D31" s="74"/>
      <c r="E31" s="18">
        <f>SUM(E29)</f>
        <v>0</v>
      </c>
      <c r="F31" s="18">
        <f>SUM(F29)</f>
        <v>0</v>
      </c>
      <c r="G31" s="16">
        <f t="shared" si="0"/>
        <v>0</v>
      </c>
      <c r="H31" s="68"/>
      <c r="I31" s="31"/>
    </row>
    <row r="32" spans="1:9" ht="15" customHeight="1">
      <c r="A32" s="75" t="s">
        <v>15</v>
      </c>
      <c r="B32" s="76"/>
      <c r="C32" s="76"/>
      <c r="D32" s="77"/>
      <c r="E32" s="17">
        <f>+SUM(E10,E14,E18,E22,E26,E30)</f>
        <v>3630449</v>
      </c>
      <c r="F32" s="17">
        <f>+SUM(F10,F14,F18,F22,F26,F30)</f>
        <v>2576019</v>
      </c>
      <c r="G32" s="14">
        <f>+F32-E32</f>
        <v>-1054430</v>
      </c>
      <c r="H32" s="67" t="str">
        <f>IF(I32="　","　","区ＣＭ")</f>
        <v>　</v>
      </c>
      <c r="I32" s="19" t="str">
        <f>IF(SUMIF(K8:K31,K32,I8:I31)=0,"　",SUMIF(K8:K31,K32,I8:I31))</f>
        <v>　</v>
      </c>
    </row>
    <row r="33" spans="1:9" ht="15" customHeight="1" thickBot="1">
      <c r="A33" s="78"/>
      <c r="B33" s="79"/>
      <c r="C33" s="79"/>
      <c r="D33" s="80"/>
      <c r="E33" s="22">
        <f>SUM(E11,E15,E19,E23,E27,E31)</f>
        <v>2577196</v>
      </c>
      <c r="F33" s="22">
        <f>SUM(F11,F15,F19,F23,F27,F31)</f>
        <v>1839020</v>
      </c>
      <c r="G33" s="23">
        <f>+F33-E33</f>
        <v>-738176</v>
      </c>
      <c r="H33" s="81"/>
      <c r="I33" s="24" t="str">
        <f>IF(SUMIF(K8:K31,K33,I8:I31)=0,"　",SUMIF(K8:K31,K33,I8:I31))</f>
        <v>　</v>
      </c>
    </row>
    <row r="34" spans="1:9" ht="12.75">
      <c r="A34" s="33"/>
      <c r="B34" s="33"/>
      <c r="C34" s="33"/>
      <c r="D34" s="33"/>
      <c r="E34" s="25"/>
      <c r="F34" s="26"/>
      <c r="G34" s="26"/>
    </row>
    <row r="35" spans="1:9" ht="18" customHeight="1">
      <c r="A35" s="28"/>
      <c r="B35" s="28"/>
      <c r="C35" s="32"/>
      <c r="D35" s="28"/>
      <c r="F35" s="7"/>
      <c r="G35" s="7"/>
    </row>
    <row r="36" spans="1:9" ht="18" customHeight="1">
      <c r="F36" s="7"/>
      <c r="G36" s="7"/>
      <c r="H36" s="27"/>
    </row>
    <row r="37" spans="1:9" ht="18" customHeight="1">
      <c r="A37" s="27"/>
      <c r="D37" s="28"/>
      <c r="F37" s="7"/>
      <c r="G37" s="7"/>
      <c r="H37" s="27"/>
    </row>
    <row r="38" spans="1:9" ht="18" customHeight="1">
      <c r="F38" s="7"/>
      <c r="G38" s="7"/>
      <c r="H38" s="27"/>
    </row>
    <row r="39" spans="1:9" ht="18" customHeight="1">
      <c r="F39" s="7"/>
      <c r="G39" s="7"/>
      <c r="H39" s="27"/>
    </row>
  </sheetData>
  <mergeCells count="49">
    <mergeCell ref="A10:D11"/>
    <mergeCell ref="H10:H11"/>
    <mergeCell ref="A12:A13"/>
    <mergeCell ref="B12:B13"/>
    <mergeCell ref="C12:C13"/>
    <mergeCell ref="D12:D13"/>
    <mergeCell ref="H12:H13"/>
    <mergeCell ref="E5:F5"/>
    <mergeCell ref="C6:C7"/>
    <mergeCell ref="D6:D7"/>
    <mergeCell ref="H6:I7"/>
    <mergeCell ref="A8:A9"/>
    <mergeCell ref="B8:B9"/>
    <mergeCell ref="C8:C9"/>
    <mergeCell ref="D8:D9"/>
    <mergeCell ref="H8:H9"/>
    <mergeCell ref="I8:I9"/>
    <mergeCell ref="H18:H19"/>
    <mergeCell ref="H20:H21"/>
    <mergeCell ref="H14:H15"/>
    <mergeCell ref="A16:A17"/>
    <mergeCell ref="B16:B17"/>
    <mergeCell ref="C16:C17"/>
    <mergeCell ref="D16:D17"/>
    <mergeCell ref="H16:H17"/>
    <mergeCell ref="A14:D15"/>
    <mergeCell ref="A18:D19"/>
    <mergeCell ref="A20:A21"/>
    <mergeCell ref="B20:B21"/>
    <mergeCell ref="C20:C21"/>
    <mergeCell ref="D20:D21"/>
    <mergeCell ref="H22:H23"/>
    <mergeCell ref="A24:A25"/>
    <mergeCell ref="B24:B25"/>
    <mergeCell ref="C24:C25"/>
    <mergeCell ref="D24:D25"/>
    <mergeCell ref="H24:H25"/>
    <mergeCell ref="A22:D23"/>
    <mergeCell ref="H30:H31"/>
    <mergeCell ref="A30:D31"/>
    <mergeCell ref="A32:D33"/>
    <mergeCell ref="H32:H33"/>
    <mergeCell ref="H26:H27"/>
    <mergeCell ref="A28:A29"/>
    <mergeCell ref="B28:B29"/>
    <mergeCell ref="C28:C29"/>
    <mergeCell ref="D28:D29"/>
    <mergeCell ref="H28:H29"/>
    <mergeCell ref="A26:D27"/>
  </mergeCells>
  <phoneticPr fontId="4"/>
  <dataValidations count="2">
    <dataValidation type="list" allowBlank="1" showInputMessage="1" showErrorMessage="1" sqref="F7" xr:uid="{00000000-0002-0000-0000-000000000000}">
      <formula1>"調 整 ③,予 算 案 ②,予 算 ②,算 定 ②"</formula1>
    </dataValidation>
    <dataValidation type="list" allowBlank="1" showInputMessage="1" showErrorMessage="1" sqref="H8:H9 H22:H31 H12:H19" xr:uid="{00000000-0002-0000-0000-000001000000}">
      <formula1>"　　,区ＣＭ"</formula1>
    </dataValidation>
  </dataValidations>
  <hyperlinks>
    <hyperlink ref="C8:C9" location="事業概要説明資料!V6" display="中央卸売市場職員の人件費" xr:uid="{AFF67E0F-5BBD-4F66-8CC6-9EB30D9A7E0F}"/>
    <hyperlink ref="C12:C13" location="事業概要説明資料!V43" display="運営費" xr:uid="{45796304-4C0C-4697-9701-E99B86D4A276}"/>
    <hyperlink ref="C16:C17" location="事業概要説明資料!V80" display="施設整備費" xr:uid="{98C5CFB8-0FA7-4777-97BE-B9BD8AECFE14}"/>
    <hyperlink ref="C20:C21" location="事業概要説明資料!V117" display="食肉市場整備事業費元利償還金及公債諸費" xr:uid="{CF0518AA-ED22-44C7-9591-1C33A74A6DBB}"/>
    <hyperlink ref="C24:C25" location="事業概要説明資料!V154" display="一般会計借入金返還金" xr:uid="{0287559B-DB77-4B9E-BF93-AB5F7F7D69CF}"/>
    <hyperlink ref="C28:C29" location="事業概要説明資料!V191" display="予備費" xr:uid="{4F4F6290-7EA2-4D10-92ED-5910695C617C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798E-B2F6-4240-B04C-311D0035FF11}">
  <dimension ref="A1:BC222"/>
  <sheetViews>
    <sheetView view="pageBreakPreview" zoomScaleNormal="100" zoomScaleSheetLayoutView="100" workbookViewId="0"/>
  </sheetViews>
  <sheetFormatPr defaultRowHeight="13.5"/>
  <cols>
    <col min="1" max="115" width="1.625" customWidth="1"/>
    <col min="257" max="371" width="1.625" customWidth="1"/>
    <col min="513" max="627" width="1.625" customWidth="1"/>
    <col min="769" max="883" width="1.625" customWidth="1"/>
    <col min="1025" max="1139" width="1.625" customWidth="1"/>
    <col min="1281" max="1395" width="1.625" customWidth="1"/>
    <col min="1537" max="1651" width="1.625" customWidth="1"/>
    <col min="1793" max="1907" width="1.625" customWidth="1"/>
    <col min="2049" max="2163" width="1.625" customWidth="1"/>
    <col min="2305" max="2419" width="1.625" customWidth="1"/>
    <col min="2561" max="2675" width="1.625" customWidth="1"/>
    <col min="2817" max="2931" width="1.625" customWidth="1"/>
    <col min="3073" max="3187" width="1.625" customWidth="1"/>
    <col min="3329" max="3443" width="1.625" customWidth="1"/>
    <col min="3585" max="3699" width="1.625" customWidth="1"/>
    <col min="3841" max="3955" width="1.625" customWidth="1"/>
    <col min="4097" max="4211" width="1.625" customWidth="1"/>
    <col min="4353" max="4467" width="1.625" customWidth="1"/>
    <col min="4609" max="4723" width="1.625" customWidth="1"/>
    <col min="4865" max="4979" width="1.625" customWidth="1"/>
    <col min="5121" max="5235" width="1.625" customWidth="1"/>
    <col min="5377" max="5491" width="1.625" customWidth="1"/>
    <col min="5633" max="5747" width="1.625" customWidth="1"/>
    <col min="5889" max="6003" width="1.625" customWidth="1"/>
    <col min="6145" max="6259" width="1.625" customWidth="1"/>
    <col min="6401" max="6515" width="1.625" customWidth="1"/>
    <col min="6657" max="6771" width="1.625" customWidth="1"/>
    <col min="6913" max="7027" width="1.625" customWidth="1"/>
    <col min="7169" max="7283" width="1.625" customWidth="1"/>
    <col min="7425" max="7539" width="1.625" customWidth="1"/>
    <col min="7681" max="7795" width="1.625" customWidth="1"/>
    <col min="7937" max="8051" width="1.625" customWidth="1"/>
    <col min="8193" max="8307" width="1.625" customWidth="1"/>
    <col min="8449" max="8563" width="1.625" customWidth="1"/>
    <col min="8705" max="8819" width="1.625" customWidth="1"/>
    <col min="8961" max="9075" width="1.625" customWidth="1"/>
    <col min="9217" max="9331" width="1.625" customWidth="1"/>
    <col min="9473" max="9587" width="1.625" customWidth="1"/>
    <col min="9729" max="9843" width="1.625" customWidth="1"/>
    <col min="9985" max="10099" width="1.625" customWidth="1"/>
    <col min="10241" max="10355" width="1.625" customWidth="1"/>
    <col min="10497" max="10611" width="1.625" customWidth="1"/>
    <col min="10753" max="10867" width="1.625" customWidth="1"/>
    <col min="11009" max="11123" width="1.625" customWidth="1"/>
    <col min="11265" max="11379" width="1.625" customWidth="1"/>
    <col min="11521" max="11635" width="1.625" customWidth="1"/>
    <col min="11777" max="11891" width="1.625" customWidth="1"/>
    <col min="12033" max="12147" width="1.625" customWidth="1"/>
    <col min="12289" max="12403" width="1.625" customWidth="1"/>
    <col min="12545" max="12659" width="1.625" customWidth="1"/>
    <col min="12801" max="12915" width="1.625" customWidth="1"/>
    <col min="13057" max="13171" width="1.625" customWidth="1"/>
    <col min="13313" max="13427" width="1.625" customWidth="1"/>
    <col min="13569" max="13683" width="1.625" customWidth="1"/>
    <col min="13825" max="13939" width="1.625" customWidth="1"/>
    <col min="14081" max="14195" width="1.625" customWidth="1"/>
    <col min="14337" max="14451" width="1.625" customWidth="1"/>
    <col min="14593" max="14707" width="1.625" customWidth="1"/>
    <col min="14849" max="14963" width="1.625" customWidth="1"/>
    <col min="15105" max="15219" width="1.625" customWidth="1"/>
    <col min="15361" max="15475" width="1.625" customWidth="1"/>
    <col min="15617" max="15731" width="1.625" customWidth="1"/>
    <col min="15873" max="15987" width="1.625" customWidth="1"/>
    <col min="16129" max="16243" width="1.625" customWidth="1"/>
  </cols>
  <sheetData>
    <row r="1" spans="1:55" s="39" customFormat="1" ht="14.25" customHeight="1">
      <c r="A1" s="38" t="s">
        <v>40</v>
      </c>
      <c r="BA1" s="40"/>
      <c r="BB1" s="41"/>
      <c r="BC1" s="40"/>
    </row>
    <row r="2" spans="1:55" s="39" customFormat="1" ht="14.25" customHeight="1"/>
    <row r="3" spans="1:55" s="39" customFormat="1" ht="14.25" customHeight="1">
      <c r="AI3" s="42"/>
      <c r="AM3" s="42"/>
      <c r="AS3" s="42"/>
      <c r="BB3" s="43" t="s">
        <v>41</v>
      </c>
    </row>
    <row r="4" spans="1:55" s="39" customFormat="1" ht="14.25" customHeight="1">
      <c r="AI4" s="42"/>
      <c r="AM4" s="42"/>
      <c r="AS4" s="42"/>
    </row>
    <row r="5" spans="1:55" s="39" customFormat="1" ht="14.25" customHeight="1" thickBot="1">
      <c r="AI5" s="42"/>
      <c r="AM5" s="42"/>
      <c r="AS5" s="42"/>
    </row>
    <row r="6" spans="1:55" s="39" customFormat="1" ht="14.25" customHeight="1" thickBot="1">
      <c r="A6" s="143" t="s">
        <v>42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  <c r="L6" s="146">
        <v>1</v>
      </c>
      <c r="M6" s="146"/>
      <c r="N6" s="146"/>
      <c r="O6" s="147"/>
      <c r="P6" s="143" t="s">
        <v>43</v>
      </c>
      <c r="Q6" s="144"/>
      <c r="R6" s="144"/>
      <c r="S6" s="144"/>
      <c r="T6" s="144"/>
      <c r="U6" s="145"/>
      <c r="V6" s="148" t="s">
        <v>44</v>
      </c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9"/>
    </row>
    <row r="7" spans="1:55" s="39" customFormat="1" ht="14.2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45"/>
      <c r="N7" s="45"/>
      <c r="O7" s="45"/>
      <c r="P7" s="44"/>
      <c r="Q7" s="44"/>
      <c r="R7" s="44"/>
      <c r="S7" s="44"/>
      <c r="T7" s="44"/>
      <c r="U7" s="44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</row>
    <row r="8" spans="1:55" s="39" customFormat="1" ht="14.25" customHeight="1">
      <c r="A8" s="47"/>
      <c r="B8" s="48" t="s">
        <v>45</v>
      </c>
      <c r="C8" s="49"/>
      <c r="D8" s="49"/>
      <c r="E8" s="49"/>
      <c r="F8" s="49"/>
      <c r="G8" s="49"/>
      <c r="H8" s="49"/>
      <c r="I8" s="49"/>
      <c r="J8" s="49"/>
      <c r="K8" s="49"/>
      <c r="L8" s="50"/>
      <c r="M8" s="50"/>
      <c r="N8" s="50"/>
      <c r="O8" s="50"/>
      <c r="P8" s="49"/>
      <c r="Q8" s="49"/>
      <c r="R8" s="49"/>
      <c r="S8" s="49"/>
      <c r="T8" s="49"/>
      <c r="U8" s="49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</row>
    <row r="9" spans="1:55" s="39" customFormat="1" ht="14.25" customHeight="1" thickBo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50"/>
      <c r="M9" s="50"/>
      <c r="N9" s="50"/>
      <c r="O9" s="50"/>
      <c r="P9" s="49"/>
      <c r="Q9" s="49"/>
      <c r="R9" s="49"/>
      <c r="S9" s="49"/>
      <c r="T9" s="49"/>
      <c r="U9" s="49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</row>
    <row r="10" spans="1:55" s="39" customFormat="1" ht="14.25" customHeight="1">
      <c r="A10" s="49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45"/>
      <c r="N10" s="45"/>
      <c r="O10" s="45"/>
      <c r="P10" s="44"/>
      <c r="Q10" s="44"/>
      <c r="R10" s="44"/>
      <c r="S10" s="44"/>
      <c r="T10" s="44"/>
      <c r="U10" s="44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52"/>
    </row>
    <row r="11" spans="1:55" s="39" customFormat="1" ht="14.25" customHeight="1">
      <c r="A11" s="49"/>
      <c r="B11" s="120" t="s">
        <v>30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2"/>
    </row>
    <row r="12" spans="1:55" s="39" customFormat="1" ht="14.25" customHeight="1">
      <c r="A12" s="49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2"/>
    </row>
    <row r="13" spans="1:55" s="39" customFormat="1" ht="14.25" customHeight="1">
      <c r="A13" s="49"/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2"/>
    </row>
    <row r="14" spans="1:55" s="39" customFormat="1" ht="14.25" customHeight="1">
      <c r="A14" s="49"/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2"/>
    </row>
    <row r="15" spans="1:55" s="39" customFormat="1" ht="14.25" customHeight="1">
      <c r="A15" s="49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2"/>
    </row>
    <row r="16" spans="1:55" s="39" customFormat="1" ht="14.25" customHeight="1">
      <c r="A16" s="49"/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2"/>
    </row>
    <row r="17" spans="1:54" s="39" customFormat="1" ht="14.25" customHeight="1">
      <c r="A17" s="49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2"/>
    </row>
    <row r="18" spans="1:54" s="39" customFormat="1" ht="14.25" customHeight="1">
      <c r="A18" s="49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2"/>
    </row>
    <row r="19" spans="1:54" s="39" customFormat="1" ht="14.25" customHeight="1">
      <c r="A19" s="49"/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2"/>
    </row>
    <row r="20" spans="1:54" s="39" customFormat="1" ht="14.25" customHeight="1">
      <c r="A20" s="49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2"/>
    </row>
    <row r="21" spans="1:54" s="39" customFormat="1" ht="14.25" customHeight="1" thickBot="1">
      <c r="A21" s="53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6"/>
    </row>
    <row r="22" spans="1:54" s="39" customFormat="1" ht="14.25" customHeight="1">
      <c r="B22" s="57"/>
    </row>
    <row r="23" spans="1:54" s="39" customFormat="1" ht="14.25" customHeight="1">
      <c r="B23" s="57"/>
    </row>
    <row r="24" spans="1:54" s="39" customFormat="1" ht="14.25" customHeight="1">
      <c r="B24" s="48" t="s">
        <v>46</v>
      </c>
      <c r="C24" s="49"/>
      <c r="D24" s="49"/>
      <c r="E24" s="49"/>
      <c r="F24" s="49"/>
      <c r="G24" s="49"/>
      <c r="H24" s="49"/>
      <c r="I24" s="49"/>
      <c r="J24" s="49"/>
      <c r="K24" s="49"/>
      <c r="L24" s="50"/>
      <c r="M24" s="50"/>
      <c r="N24" s="50"/>
      <c r="O24" s="50"/>
      <c r="P24" s="49"/>
      <c r="Q24" s="49"/>
      <c r="R24" s="49"/>
      <c r="S24" s="49"/>
      <c r="T24" s="49"/>
      <c r="U24" s="49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</row>
    <row r="25" spans="1:54" s="39" customFormat="1" ht="14.25" customHeight="1" thickBot="1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59"/>
      <c r="N25" s="59"/>
      <c r="O25" s="59"/>
      <c r="P25" s="58"/>
      <c r="Q25" s="58"/>
      <c r="R25" s="58"/>
      <c r="S25" s="58"/>
      <c r="T25" s="58"/>
      <c r="U25" s="58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48" t="s">
        <v>47</v>
      </c>
      <c r="AW25" s="48"/>
      <c r="AX25" s="48"/>
      <c r="AY25" s="48"/>
      <c r="AZ25" s="48"/>
      <c r="BA25" s="48"/>
      <c r="BB25" s="48"/>
    </row>
    <row r="26" spans="1:54" s="39" customFormat="1" ht="14.25" customHeight="1">
      <c r="A26" s="49"/>
      <c r="B26" s="123" t="s">
        <v>48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1"/>
      <c r="AE26" s="129" t="s">
        <v>49</v>
      </c>
      <c r="AF26" s="155"/>
      <c r="AG26" s="155"/>
      <c r="AH26" s="155"/>
      <c r="AI26" s="155"/>
      <c r="AJ26" s="155"/>
      <c r="AK26" s="155"/>
      <c r="AL26" s="155"/>
      <c r="AM26" s="156"/>
      <c r="AN26" s="135" t="s">
        <v>50</v>
      </c>
      <c r="AO26" s="150"/>
      <c r="AP26" s="150"/>
      <c r="AQ26" s="150"/>
      <c r="AR26" s="150"/>
      <c r="AS26" s="150"/>
      <c r="AT26" s="150"/>
      <c r="AU26" s="150"/>
      <c r="AV26" s="151"/>
      <c r="AW26" s="135" t="s">
        <v>51</v>
      </c>
      <c r="AX26" s="150"/>
      <c r="AY26" s="150"/>
      <c r="AZ26" s="150"/>
      <c r="BA26" s="150"/>
      <c r="BB26" s="161"/>
    </row>
    <row r="27" spans="1:54" s="39" customFormat="1" ht="14.25" customHeight="1">
      <c r="A27" s="49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4"/>
      <c r="AE27" s="157"/>
      <c r="AF27" s="158"/>
      <c r="AG27" s="158"/>
      <c r="AH27" s="158"/>
      <c r="AI27" s="158"/>
      <c r="AJ27" s="158"/>
      <c r="AK27" s="158"/>
      <c r="AL27" s="158"/>
      <c r="AM27" s="159"/>
      <c r="AN27" s="160"/>
      <c r="AO27" s="153"/>
      <c r="AP27" s="153"/>
      <c r="AQ27" s="153"/>
      <c r="AR27" s="153"/>
      <c r="AS27" s="153"/>
      <c r="AT27" s="153"/>
      <c r="AU27" s="153"/>
      <c r="AV27" s="154"/>
      <c r="AW27" s="160"/>
      <c r="AX27" s="153"/>
      <c r="AY27" s="153"/>
      <c r="AZ27" s="153"/>
      <c r="BA27" s="153"/>
      <c r="BB27" s="162"/>
    </row>
    <row r="28" spans="1:54" s="39" customFormat="1" ht="14.25" customHeight="1">
      <c r="A28" s="49"/>
      <c r="B28" s="61"/>
      <c r="C28" s="62" t="s">
        <v>52</v>
      </c>
      <c r="D28" s="62"/>
      <c r="E28" s="62" t="s">
        <v>30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140">
        <v>830114</v>
      </c>
      <c r="AF28" s="141"/>
      <c r="AG28" s="141"/>
      <c r="AH28" s="141"/>
      <c r="AI28" s="141"/>
      <c r="AJ28" s="141"/>
      <c r="AK28" s="141"/>
      <c r="AL28" s="141"/>
      <c r="AM28" s="141"/>
      <c r="AN28" s="140"/>
      <c r="AO28" s="141"/>
      <c r="AP28" s="141"/>
      <c r="AQ28" s="141"/>
      <c r="AR28" s="141"/>
      <c r="AS28" s="141"/>
      <c r="AT28" s="141"/>
      <c r="AU28" s="141"/>
      <c r="AV28" s="142"/>
      <c r="AW28" s="167" t="s">
        <v>53</v>
      </c>
      <c r="AX28" s="118"/>
      <c r="AY28" s="118"/>
      <c r="AZ28" s="118"/>
      <c r="BA28" s="118"/>
      <c r="BB28" s="119"/>
    </row>
    <row r="29" spans="1:54" s="39" customFormat="1" ht="14.25" customHeight="1">
      <c r="A29" s="49"/>
      <c r="B29" s="6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115"/>
      <c r="AF29" s="116"/>
      <c r="AG29" s="116"/>
      <c r="AH29" s="116"/>
      <c r="AI29" s="116"/>
      <c r="AJ29" s="116"/>
      <c r="AK29" s="116"/>
      <c r="AL29" s="116"/>
      <c r="AM29" s="116"/>
      <c r="AN29" s="115"/>
      <c r="AO29" s="116"/>
      <c r="AP29" s="116"/>
      <c r="AQ29" s="116"/>
      <c r="AR29" s="116"/>
      <c r="AS29" s="116"/>
      <c r="AT29" s="116"/>
      <c r="AU29" s="116"/>
      <c r="AV29" s="116"/>
      <c r="AW29" s="167"/>
      <c r="AX29" s="118"/>
      <c r="AY29" s="118"/>
      <c r="AZ29" s="118"/>
      <c r="BA29" s="118"/>
      <c r="BB29" s="119"/>
    </row>
    <row r="30" spans="1:54" s="39" customFormat="1" ht="14.25" customHeight="1">
      <c r="A30" s="49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115"/>
      <c r="AF30" s="116"/>
      <c r="AG30" s="116"/>
      <c r="AH30" s="116"/>
      <c r="AI30" s="116"/>
      <c r="AJ30" s="116"/>
      <c r="AK30" s="116"/>
      <c r="AL30" s="116"/>
      <c r="AM30" s="116"/>
      <c r="AN30" s="115"/>
      <c r="AO30" s="116"/>
      <c r="AP30" s="116"/>
      <c r="AQ30" s="116"/>
      <c r="AR30" s="116"/>
      <c r="AS30" s="116"/>
      <c r="AT30" s="116"/>
      <c r="AU30" s="116"/>
      <c r="AV30" s="116"/>
      <c r="AW30" s="167"/>
      <c r="AX30" s="118"/>
      <c r="AY30" s="118"/>
      <c r="AZ30" s="118"/>
      <c r="BA30" s="118"/>
      <c r="BB30" s="119"/>
    </row>
    <row r="31" spans="1:54" s="39" customFormat="1" ht="14.25" customHeight="1">
      <c r="A31" s="49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115"/>
      <c r="AF31" s="116"/>
      <c r="AG31" s="116"/>
      <c r="AH31" s="116"/>
      <c r="AI31" s="116"/>
      <c r="AJ31" s="116"/>
      <c r="AK31" s="116"/>
      <c r="AL31" s="116"/>
      <c r="AM31" s="116"/>
      <c r="AN31" s="115"/>
      <c r="AO31" s="116"/>
      <c r="AP31" s="116"/>
      <c r="AQ31" s="116"/>
      <c r="AR31" s="116"/>
      <c r="AS31" s="116"/>
      <c r="AT31" s="116"/>
      <c r="AU31" s="116"/>
      <c r="AV31" s="116"/>
      <c r="AW31" s="167"/>
      <c r="AX31" s="118"/>
      <c r="AY31" s="118"/>
      <c r="AZ31" s="118"/>
      <c r="BA31" s="118"/>
      <c r="BB31" s="119"/>
    </row>
    <row r="32" spans="1:54" s="39" customFormat="1" ht="14.25" customHeight="1">
      <c r="A32" s="49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115"/>
      <c r="AF32" s="116"/>
      <c r="AG32" s="116"/>
      <c r="AH32" s="116"/>
      <c r="AI32" s="116"/>
      <c r="AJ32" s="116"/>
      <c r="AK32" s="116"/>
      <c r="AL32" s="116"/>
      <c r="AM32" s="116"/>
      <c r="AN32" s="115"/>
      <c r="AO32" s="116"/>
      <c r="AP32" s="116"/>
      <c r="AQ32" s="116"/>
      <c r="AR32" s="116"/>
      <c r="AS32" s="116"/>
      <c r="AT32" s="116"/>
      <c r="AU32" s="116"/>
      <c r="AV32" s="116"/>
      <c r="AW32" s="167"/>
      <c r="AX32" s="118"/>
      <c r="AY32" s="118"/>
      <c r="AZ32" s="118"/>
      <c r="BA32" s="118"/>
      <c r="BB32" s="119"/>
    </row>
    <row r="33" spans="1:55" s="39" customFormat="1" ht="14.25" customHeight="1">
      <c r="A33" s="49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115"/>
      <c r="AF33" s="116"/>
      <c r="AG33" s="116"/>
      <c r="AH33" s="116"/>
      <c r="AI33" s="116"/>
      <c r="AJ33" s="116"/>
      <c r="AK33" s="116"/>
      <c r="AL33" s="116"/>
      <c r="AM33" s="116"/>
      <c r="AN33" s="115"/>
      <c r="AO33" s="116"/>
      <c r="AP33" s="116"/>
      <c r="AQ33" s="116"/>
      <c r="AR33" s="116"/>
      <c r="AS33" s="116"/>
      <c r="AT33" s="116"/>
      <c r="AU33" s="116"/>
      <c r="AV33" s="116"/>
      <c r="AW33" s="167"/>
      <c r="AX33" s="118"/>
      <c r="AY33" s="118"/>
      <c r="AZ33" s="118"/>
      <c r="BA33" s="118"/>
      <c r="BB33" s="119"/>
    </row>
    <row r="34" spans="1:55" s="39" customFormat="1" ht="14.25" customHeight="1">
      <c r="A34" s="49"/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115"/>
      <c r="AF34" s="116"/>
      <c r="AG34" s="116"/>
      <c r="AH34" s="116"/>
      <c r="AI34" s="116"/>
      <c r="AJ34" s="116"/>
      <c r="AK34" s="116"/>
      <c r="AL34" s="116"/>
      <c r="AM34" s="116"/>
      <c r="AN34" s="115"/>
      <c r="AO34" s="116"/>
      <c r="AP34" s="116"/>
      <c r="AQ34" s="116"/>
      <c r="AR34" s="116"/>
      <c r="AS34" s="116"/>
      <c r="AT34" s="116"/>
      <c r="AU34" s="116"/>
      <c r="AV34" s="116"/>
      <c r="AW34" s="167"/>
      <c r="AX34" s="118"/>
      <c r="AY34" s="118"/>
      <c r="AZ34" s="118"/>
      <c r="BA34" s="118"/>
      <c r="BB34" s="119"/>
    </row>
    <row r="35" spans="1:55" s="39" customFormat="1" ht="14.25" customHeight="1" thickBot="1">
      <c r="A35" s="49"/>
      <c r="B35" s="63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104"/>
      <c r="AF35" s="105"/>
      <c r="AG35" s="105"/>
      <c r="AH35" s="105"/>
      <c r="AI35" s="105"/>
      <c r="AJ35" s="105"/>
      <c r="AK35" s="105"/>
      <c r="AL35" s="105"/>
      <c r="AM35" s="105"/>
      <c r="AN35" s="104"/>
      <c r="AO35" s="105"/>
      <c r="AP35" s="105"/>
      <c r="AQ35" s="105"/>
      <c r="AR35" s="105"/>
      <c r="AS35" s="105"/>
      <c r="AT35" s="105"/>
      <c r="AU35" s="105"/>
      <c r="AV35" s="105"/>
      <c r="AW35" s="104"/>
      <c r="AX35" s="105"/>
      <c r="AY35" s="105"/>
      <c r="AZ35" s="105"/>
      <c r="BA35" s="105"/>
      <c r="BB35" s="107"/>
    </row>
    <row r="36" spans="1:55" s="39" customFormat="1" ht="14.25" customHeight="1" thickTop="1" thickBot="1">
      <c r="A36" s="49"/>
      <c r="B36" s="108" t="s">
        <v>54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10">
        <f>SUM(AE28:AM35)</f>
        <v>830114</v>
      </c>
      <c r="AF36" s="111"/>
      <c r="AG36" s="111"/>
      <c r="AH36" s="111"/>
      <c r="AI36" s="111"/>
      <c r="AJ36" s="111"/>
      <c r="AK36" s="111"/>
      <c r="AL36" s="111"/>
      <c r="AM36" s="111"/>
      <c r="AN36" s="110"/>
      <c r="AO36" s="111"/>
      <c r="AP36" s="111"/>
      <c r="AQ36" s="111"/>
      <c r="AR36" s="111"/>
      <c r="AS36" s="111"/>
      <c r="AT36" s="111"/>
      <c r="AU36" s="111"/>
      <c r="AV36" s="112"/>
      <c r="AW36" s="164"/>
      <c r="AX36" s="165"/>
      <c r="AY36" s="165"/>
      <c r="AZ36" s="165"/>
      <c r="BA36" s="165"/>
      <c r="BB36" s="166"/>
    </row>
    <row r="37" spans="1:55" s="39" customFormat="1" ht="14.25" customHeight="1">
      <c r="A37" s="4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</row>
    <row r="38" spans="1:55" s="39" customFormat="1" ht="14.25" customHeight="1">
      <c r="A38" s="38" t="s">
        <v>40</v>
      </c>
      <c r="BA38" s="40"/>
      <c r="BB38" s="41"/>
      <c r="BC38" s="40"/>
    </row>
    <row r="39" spans="1:55" s="39" customFormat="1" ht="14.25" customHeight="1"/>
    <row r="40" spans="1:55" s="39" customFormat="1" ht="14.25" customHeight="1">
      <c r="AI40" s="42"/>
      <c r="AM40" s="42"/>
      <c r="AS40" s="42"/>
      <c r="BB40" s="43" t="s">
        <v>41</v>
      </c>
    </row>
    <row r="41" spans="1:55" s="39" customFormat="1" ht="14.25" customHeight="1">
      <c r="AI41" s="42"/>
      <c r="AM41" s="42"/>
      <c r="AS41" s="42"/>
    </row>
    <row r="42" spans="1:55" s="39" customFormat="1" ht="14.25" customHeight="1" thickBot="1">
      <c r="AI42" s="42"/>
      <c r="AM42" s="42"/>
      <c r="AS42" s="42"/>
    </row>
    <row r="43" spans="1:55" s="39" customFormat="1" ht="14.25" customHeight="1" thickBot="1">
      <c r="A43" s="143" t="s">
        <v>42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5"/>
      <c r="L43" s="146">
        <v>2</v>
      </c>
      <c r="M43" s="146"/>
      <c r="N43" s="146"/>
      <c r="O43" s="147"/>
      <c r="P43" s="143" t="s">
        <v>43</v>
      </c>
      <c r="Q43" s="144"/>
      <c r="R43" s="144"/>
      <c r="S43" s="144"/>
      <c r="T43" s="144"/>
      <c r="U43" s="145"/>
      <c r="V43" s="148" t="s">
        <v>55</v>
      </c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9"/>
    </row>
    <row r="44" spans="1:55" s="39" customFormat="1" ht="14.2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45"/>
      <c r="N44" s="45"/>
      <c r="O44" s="45"/>
      <c r="P44" s="44"/>
      <c r="Q44" s="44"/>
      <c r="R44" s="44"/>
      <c r="S44" s="44"/>
      <c r="T44" s="44"/>
      <c r="U44" s="44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</row>
    <row r="45" spans="1:55" s="39" customFormat="1" ht="14.25" customHeight="1">
      <c r="A45" s="47"/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  <c r="P45" s="49"/>
      <c r="Q45" s="49"/>
      <c r="R45" s="49"/>
      <c r="S45" s="49"/>
      <c r="T45" s="49"/>
      <c r="U45" s="49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</row>
    <row r="46" spans="1:55" s="39" customFormat="1" ht="14.25" customHeight="1" thickBo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0"/>
      <c r="M46" s="50"/>
      <c r="N46" s="50"/>
      <c r="O46" s="50"/>
      <c r="P46" s="49"/>
      <c r="Q46" s="49"/>
      <c r="R46" s="49"/>
      <c r="S46" s="49"/>
      <c r="T46" s="49"/>
      <c r="U46" s="49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</row>
    <row r="47" spans="1:55" s="39" customFormat="1" ht="14.25" customHeight="1">
      <c r="A47" s="49"/>
      <c r="B47" s="51"/>
      <c r="C47" s="44"/>
      <c r="D47" s="44"/>
      <c r="E47" s="44"/>
      <c r="F47" s="44"/>
      <c r="G47" s="44"/>
      <c r="H47" s="44"/>
      <c r="I47" s="44"/>
      <c r="J47" s="44"/>
      <c r="K47" s="44"/>
      <c r="L47" s="45"/>
      <c r="M47" s="45"/>
      <c r="N47" s="45"/>
      <c r="O47" s="45"/>
      <c r="P47" s="44"/>
      <c r="Q47" s="44"/>
      <c r="R47" s="44"/>
      <c r="S47" s="44"/>
      <c r="T47" s="44"/>
      <c r="U47" s="44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52"/>
    </row>
    <row r="48" spans="1:55" s="39" customFormat="1" ht="14.25" customHeight="1">
      <c r="A48" s="49"/>
      <c r="B48" s="120" t="s">
        <v>56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2"/>
    </row>
    <row r="49" spans="1:54" s="39" customFormat="1" ht="14.25" customHeight="1">
      <c r="A49" s="49"/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2"/>
    </row>
    <row r="50" spans="1:54" s="39" customFormat="1" ht="14.25" customHeight="1">
      <c r="A50" s="49"/>
      <c r="B50" s="120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2"/>
    </row>
    <row r="51" spans="1:54" s="39" customFormat="1" ht="14.25" customHeight="1">
      <c r="A51" s="49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2"/>
    </row>
    <row r="52" spans="1:54" s="39" customFormat="1" ht="14.25" customHeight="1">
      <c r="A52" s="49"/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2"/>
    </row>
    <row r="53" spans="1:54" s="39" customFormat="1" ht="14.25" customHeight="1">
      <c r="A53" s="49"/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2"/>
    </row>
    <row r="54" spans="1:54" s="39" customFormat="1" ht="14.25" customHeight="1">
      <c r="A54" s="49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2"/>
    </row>
    <row r="55" spans="1:54" s="39" customFormat="1" ht="14.25" customHeight="1">
      <c r="A55" s="49"/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2"/>
    </row>
    <row r="56" spans="1:54" s="39" customFormat="1" ht="14.25" customHeight="1">
      <c r="A56" s="49"/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2"/>
    </row>
    <row r="57" spans="1:54" s="39" customFormat="1" ht="14.25" customHeight="1">
      <c r="A57" s="49"/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2"/>
    </row>
    <row r="58" spans="1:54" s="39" customFormat="1" ht="14.25" customHeight="1" thickBot="1">
      <c r="A58" s="53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6"/>
    </row>
    <row r="59" spans="1:54" s="39" customFormat="1" ht="14.25" customHeight="1">
      <c r="B59" s="57"/>
    </row>
    <row r="60" spans="1:54" s="39" customFormat="1" ht="14.25" customHeight="1">
      <c r="B60" s="57"/>
    </row>
    <row r="61" spans="1:54" s="39" customFormat="1" ht="14.25" customHeight="1">
      <c r="B61" s="48" t="s">
        <v>46</v>
      </c>
      <c r="C61" s="49"/>
      <c r="D61" s="49"/>
      <c r="E61" s="49"/>
      <c r="F61" s="49"/>
      <c r="G61" s="49"/>
      <c r="H61" s="49"/>
      <c r="I61" s="49"/>
      <c r="J61" s="49"/>
      <c r="K61" s="49"/>
      <c r="L61" s="50"/>
      <c r="M61" s="50"/>
      <c r="N61" s="50"/>
      <c r="O61" s="50"/>
      <c r="P61" s="49"/>
      <c r="Q61" s="49"/>
      <c r="R61" s="49"/>
      <c r="S61" s="49"/>
      <c r="T61" s="49"/>
      <c r="U61" s="49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</row>
    <row r="62" spans="1:54" s="39" customFormat="1" ht="14.25" customHeight="1" thickBot="1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9"/>
      <c r="M62" s="59"/>
      <c r="N62" s="59"/>
      <c r="O62" s="59"/>
      <c r="P62" s="58"/>
      <c r="Q62" s="58"/>
      <c r="R62" s="58"/>
      <c r="S62" s="58"/>
      <c r="T62" s="58"/>
      <c r="U62" s="58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48" t="s">
        <v>47</v>
      </c>
      <c r="AW62" s="48"/>
      <c r="AX62" s="48"/>
      <c r="AY62" s="48"/>
      <c r="AZ62" s="48"/>
      <c r="BA62" s="48"/>
      <c r="BB62" s="48"/>
    </row>
    <row r="63" spans="1:54" s="39" customFormat="1" ht="14.25" customHeight="1">
      <c r="A63" s="49"/>
      <c r="B63" s="123" t="s">
        <v>48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1"/>
      <c r="AE63" s="129" t="s">
        <v>49</v>
      </c>
      <c r="AF63" s="155"/>
      <c r="AG63" s="155"/>
      <c r="AH63" s="155"/>
      <c r="AI63" s="155"/>
      <c r="AJ63" s="155"/>
      <c r="AK63" s="155"/>
      <c r="AL63" s="155"/>
      <c r="AM63" s="156"/>
      <c r="AN63" s="135" t="s">
        <v>57</v>
      </c>
      <c r="AO63" s="150"/>
      <c r="AP63" s="150"/>
      <c r="AQ63" s="150"/>
      <c r="AR63" s="150"/>
      <c r="AS63" s="150"/>
      <c r="AT63" s="150"/>
      <c r="AU63" s="150"/>
      <c r="AV63" s="151"/>
      <c r="AW63" s="135" t="s">
        <v>51</v>
      </c>
      <c r="AX63" s="150"/>
      <c r="AY63" s="150"/>
      <c r="AZ63" s="150"/>
      <c r="BA63" s="150"/>
      <c r="BB63" s="161"/>
    </row>
    <row r="64" spans="1:54" s="39" customFormat="1" ht="14.25" customHeight="1">
      <c r="A64" s="49"/>
      <c r="B64" s="152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4"/>
      <c r="AE64" s="157"/>
      <c r="AF64" s="158"/>
      <c r="AG64" s="158"/>
      <c r="AH64" s="158"/>
      <c r="AI64" s="158"/>
      <c r="AJ64" s="158"/>
      <c r="AK64" s="158"/>
      <c r="AL64" s="158"/>
      <c r="AM64" s="159"/>
      <c r="AN64" s="160"/>
      <c r="AO64" s="153"/>
      <c r="AP64" s="153"/>
      <c r="AQ64" s="153"/>
      <c r="AR64" s="153"/>
      <c r="AS64" s="153"/>
      <c r="AT64" s="153"/>
      <c r="AU64" s="153"/>
      <c r="AV64" s="154"/>
      <c r="AW64" s="160"/>
      <c r="AX64" s="153"/>
      <c r="AY64" s="153"/>
      <c r="AZ64" s="153"/>
      <c r="BA64" s="153"/>
      <c r="BB64" s="162"/>
    </row>
    <row r="65" spans="1:55" s="39" customFormat="1" ht="14.25" customHeight="1">
      <c r="A65" s="49"/>
      <c r="B65" s="61"/>
      <c r="C65" s="62" t="s">
        <v>52</v>
      </c>
      <c r="D65" s="62"/>
      <c r="E65" s="62" t="s">
        <v>58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140">
        <v>906488</v>
      </c>
      <c r="AF65" s="141"/>
      <c r="AG65" s="141"/>
      <c r="AH65" s="141"/>
      <c r="AI65" s="141"/>
      <c r="AJ65" s="141"/>
      <c r="AK65" s="141"/>
      <c r="AL65" s="141"/>
      <c r="AM65" s="142"/>
      <c r="AN65" s="140">
        <v>962316</v>
      </c>
      <c r="AO65" s="141"/>
      <c r="AP65" s="141"/>
      <c r="AQ65" s="141"/>
      <c r="AR65" s="141"/>
      <c r="AS65" s="141"/>
      <c r="AT65" s="141"/>
      <c r="AU65" s="141"/>
      <c r="AV65" s="141"/>
      <c r="AW65" s="167"/>
      <c r="AX65" s="118"/>
      <c r="AY65" s="118"/>
      <c r="AZ65" s="118"/>
      <c r="BA65" s="118"/>
      <c r="BB65" s="119"/>
    </row>
    <row r="66" spans="1:55" s="39" customFormat="1" ht="14.25" customHeight="1">
      <c r="A66" s="49"/>
      <c r="B66" s="61"/>
      <c r="C66" s="62" t="s">
        <v>52</v>
      </c>
      <c r="D66" s="62"/>
      <c r="E66" s="62" t="s">
        <v>59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140">
        <v>751797</v>
      </c>
      <c r="AF66" s="141"/>
      <c r="AG66" s="141"/>
      <c r="AH66" s="141"/>
      <c r="AI66" s="141"/>
      <c r="AJ66" s="141"/>
      <c r="AK66" s="141"/>
      <c r="AL66" s="141"/>
      <c r="AM66" s="142"/>
      <c r="AN66" s="140">
        <v>501864</v>
      </c>
      <c r="AO66" s="141"/>
      <c r="AP66" s="141"/>
      <c r="AQ66" s="141"/>
      <c r="AR66" s="141"/>
      <c r="AS66" s="141"/>
      <c r="AT66" s="141"/>
      <c r="AU66" s="141"/>
      <c r="AV66" s="141"/>
      <c r="AW66" s="167"/>
      <c r="AX66" s="118"/>
      <c r="AY66" s="118"/>
      <c r="AZ66" s="118"/>
      <c r="BA66" s="118"/>
      <c r="BB66" s="119"/>
    </row>
    <row r="67" spans="1:55" s="39" customFormat="1" ht="14.25" customHeight="1">
      <c r="A67" s="49"/>
      <c r="B67" s="61"/>
      <c r="C67" s="62" t="s">
        <v>52</v>
      </c>
      <c r="D67" s="62"/>
      <c r="E67" s="62" t="s">
        <v>60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140">
        <v>93163</v>
      </c>
      <c r="AF67" s="141"/>
      <c r="AG67" s="141"/>
      <c r="AH67" s="141"/>
      <c r="AI67" s="141"/>
      <c r="AJ67" s="141"/>
      <c r="AK67" s="141"/>
      <c r="AL67" s="141"/>
      <c r="AM67" s="142"/>
      <c r="AN67" s="140">
        <v>98699</v>
      </c>
      <c r="AO67" s="141"/>
      <c r="AP67" s="141"/>
      <c r="AQ67" s="141"/>
      <c r="AR67" s="141"/>
      <c r="AS67" s="141"/>
      <c r="AT67" s="141"/>
      <c r="AU67" s="141"/>
      <c r="AV67" s="141"/>
      <c r="AW67" s="167"/>
      <c r="AX67" s="118"/>
      <c r="AY67" s="118"/>
      <c r="AZ67" s="118"/>
      <c r="BA67" s="118"/>
      <c r="BB67" s="119"/>
    </row>
    <row r="68" spans="1:55" s="39" customFormat="1" ht="14.25" customHeight="1">
      <c r="A68" s="49"/>
      <c r="B68" s="65"/>
      <c r="C68" s="50" t="s">
        <v>52</v>
      </c>
      <c r="D68" s="50"/>
      <c r="E68" s="50" t="s">
        <v>61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140">
        <v>194419</v>
      </c>
      <c r="AF68" s="141"/>
      <c r="AG68" s="141"/>
      <c r="AH68" s="141"/>
      <c r="AI68" s="141"/>
      <c r="AJ68" s="141"/>
      <c r="AK68" s="141"/>
      <c r="AL68" s="141"/>
      <c r="AM68" s="142"/>
      <c r="AN68" s="140">
        <v>227742</v>
      </c>
      <c r="AO68" s="141"/>
      <c r="AP68" s="141"/>
      <c r="AQ68" s="141"/>
      <c r="AR68" s="141"/>
      <c r="AS68" s="141"/>
      <c r="AT68" s="141"/>
      <c r="AU68" s="141"/>
      <c r="AV68" s="141"/>
      <c r="AW68" s="167"/>
      <c r="AX68" s="118"/>
      <c r="AY68" s="118"/>
      <c r="AZ68" s="118"/>
      <c r="BA68" s="118"/>
      <c r="BB68" s="119"/>
    </row>
    <row r="69" spans="1:55" s="39" customFormat="1" ht="14.25" customHeight="1">
      <c r="A69" s="49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140"/>
      <c r="AF69" s="141"/>
      <c r="AG69" s="141"/>
      <c r="AH69" s="141"/>
      <c r="AI69" s="141"/>
      <c r="AJ69" s="141"/>
      <c r="AK69" s="141"/>
      <c r="AL69" s="141"/>
      <c r="AM69" s="142"/>
      <c r="AN69" s="140"/>
      <c r="AO69" s="141"/>
      <c r="AP69" s="141"/>
      <c r="AQ69" s="141"/>
      <c r="AR69" s="141"/>
      <c r="AS69" s="141"/>
      <c r="AT69" s="141"/>
      <c r="AU69" s="141"/>
      <c r="AV69" s="142"/>
      <c r="AW69" s="167"/>
      <c r="AX69" s="118"/>
      <c r="AY69" s="118"/>
      <c r="AZ69" s="118"/>
      <c r="BA69" s="118"/>
      <c r="BB69" s="119"/>
    </row>
    <row r="70" spans="1:55" s="39" customFormat="1" ht="14.25" customHeight="1">
      <c r="A70" s="49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115"/>
      <c r="AF70" s="116"/>
      <c r="AG70" s="116"/>
      <c r="AH70" s="116"/>
      <c r="AI70" s="116"/>
      <c r="AJ70" s="116"/>
      <c r="AK70" s="116"/>
      <c r="AL70" s="116"/>
      <c r="AM70" s="117"/>
      <c r="AN70" s="115"/>
      <c r="AO70" s="116"/>
      <c r="AP70" s="116"/>
      <c r="AQ70" s="116"/>
      <c r="AR70" s="116"/>
      <c r="AS70" s="116"/>
      <c r="AT70" s="116"/>
      <c r="AU70" s="116"/>
      <c r="AV70" s="116"/>
      <c r="AW70" s="167"/>
      <c r="AX70" s="118"/>
      <c r="AY70" s="118"/>
      <c r="AZ70" s="118"/>
      <c r="BA70" s="118"/>
      <c r="BB70" s="119"/>
    </row>
    <row r="71" spans="1:55" s="39" customFormat="1" ht="14.25" customHeight="1">
      <c r="A71" s="49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115"/>
      <c r="AF71" s="116"/>
      <c r="AG71" s="116"/>
      <c r="AH71" s="116"/>
      <c r="AI71" s="116"/>
      <c r="AJ71" s="116"/>
      <c r="AK71" s="116"/>
      <c r="AL71" s="116"/>
      <c r="AM71" s="117"/>
      <c r="AN71" s="115"/>
      <c r="AO71" s="116"/>
      <c r="AP71" s="116"/>
      <c r="AQ71" s="116"/>
      <c r="AR71" s="116"/>
      <c r="AS71" s="116"/>
      <c r="AT71" s="116"/>
      <c r="AU71" s="116"/>
      <c r="AV71" s="116"/>
      <c r="AW71" s="167"/>
      <c r="AX71" s="118"/>
      <c r="AY71" s="118"/>
      <c r="AZ71" s="118"/>
      <c r="BA71" s="118"/>
      <c r="BB71" s="119"/>
    </row>
    <row r="72" spans="1:55" s="39" customFormat="1" ht="14.25" customHeight="1" thickBot="1">
      <c r="A72" s="49"/>
      <c r="B72" s="63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104"/>
      <c r="AF72" s="105"/>
      <c r="AG72" s="105"/>
      <c r="AH72" s="105"/>
      <c r="AI72" s="105"/>
      <c r="AJ72" s="105"/>
      <c r="AK72" s="105"/>
      <c r="AL72" s="105"/>
      <c r="AM72" s="106"/>
      <c r="AN72" s="104"/>
      <c r="AO72" s="105"/>
      <c r="AP72" s="105"/>
      <c r="AQ72" s="105"/>
      <c r="AR72" s="105"/>
      <c r="AS72" s="105"/>
      <c r="AT72" s="105"/>
      <c r="AU72" s="105"/>
      <c r="AV72" s="105"/>
      <c r="AW72" s="104"/>
      <c r="AX72" s="105"/>
      <c r="AY72" s="105"/>
      <c r="AZ72" s="105"/>
      <c r="BA72" s="105"/>
      <c r="BB72" s="107"/>
    </row>
    <row r="73" spans="1:55" s="39" customFormat="1" ht="14.25" customHeight="1" thickTop="1" thickBot="1">
      <c r="A73" s="49"/>
      <c r="B73" s="108" t="s">
        <v>54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10">
        <f>SUM(AE65:AM72)</f>
        <v>1945867</v>
      </c>
      <c r="AF73" s="111"/>
      <c r="AG73" s="111"/>
      <c r="AH73" s="111"/>
      <c r="AI73" s="111"/>
      <c r="AJ73" s="111"/>
      <c r="AK73" s="111"/>
      <c r="AL73" s="111"/>
      <c r="AM73" s="112"/>
      <c r="AN73" s="110">
        <f>SUM(AN65:AV72)</f>
        <v>1790621</v>
      </c>
      <c r="AO73" s="111"/>
      <c r="AP73" s="111"/>
      <c r="AQ73" s="111"/>
      <c r="AR73" s="111"/>
      <c r="AS73" s="111"/>
      <c r="AT73" s="111"/>
      <c r="AU73" s="111"/>
      <c r="AV73" s="112"/>
      <c r="AW73" s="164"/>
      <c r="AX73" s="165"/>
      <c r="AY73" s="165"/>
      <c r="AZ73" s="165"/>
      <c r="BA73" s="165"/>
      <c r="BB73" s="166"/>
    </row>
    <row r="74" spans="1:55" s="39" customFormat="1" ht="14.25" customHeight="1">
      <c r="A74" s="49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6"/>
    </row>
    <row r="75" spans="1:55" s="39" customFormat="1" ht="14.25" customHeight="1">
      <c r="A75" s="38" t="s">
        <v>40</v>
      </c>
      <c r="BA75" s="40"/>
      <c r="BB75" s="41"/>
      <c r="BC75" s="40"/>
    </row>
    <row r="76" spans="1:55" s="39" customFormat="1" ht="14.25" customHeight="1"/>
    <row r="77" spans="1:55" s="39" customFormat="1" ht="14.25" customHeight="1">
      <c r="AI77" s="42"/>
      <c r="AM77" s="42"/>
      <c r="AS77" s="42"/>
      <c r="BB77" s="43" t="s">
        <v>41</v>
      </c>
    </row>
    <row r="78" spans="1:55" s="39" customFormat="1" ht="14.25" customHeight="1">
      <c r="AI78" s="42"/>
      <c r="AM78" s="42"/>
      <c r="AS78" s="42"/>
    </row>
    <row r="79" spans="1:55" s="39" customFormat="1" ht="14.25" customHeight="1" thickBot="1">
      <c r="AI79" s="42"/>
      <c r="AM79" s="42"/>
      <c r="AS79" s="42"/>
    </row>
    <row r="80" spans="1:55" s="39" customFormat="1" ht="14.25" customHeight="1" thickBot="1">
      <c r="A80" s="143" t="s">
        <v>42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5"/>
      <c r="L80" s="146">
        <v>3</v>
      </c>
      <c r="M80" s="146"/>
      <c r="N80" s="146"/>
      <c r="O80" s="147"/>
      <c r="P80" s="143" t="s">
        <v>43</v>
      </c>
      <c r="Q80" s="144"/>
      <c r="R80" s="144"/>
      <c r="S80" s="144"/>
      <c r="T80" s="144"/>
      <c r="U80" s="145"/>
      <c r="V80" s="148" t="s">
        <v>62</v>
      </c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9"/>
    </row>
    <row r="81" spans="1:54" s="39" customFormat="1" ht="14.2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  <c r="M81" s="45"/>
      <c r="N81" s="45"/>
      <c r="O81" s="45"/>
      <c r="P81" s="44"/>
      <c r="Q81" s="44"/>
      <c r="R81" s="44"/>
      <c r="S81" s="44"/>
      <c r="T81" s="44"/>
      <c r="U81" s="44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</row>
    <row r="82" spans="1:54" s="39" customFormat="1" ht="14.25" customHeight="1">
      <c r="A82" s="47"/>
      <c r="B82" s="48" t="s">
        <v>45</v>
      </c>
      <c r="C82" s="49"/>
      <c r="D82" s="49"/>
      <c r="E82" s="49"/>
      <c r="F82" s="49"/>
      <c r="G82" s="49"/>
      <c r="H82" s="49"/>
      <c r="I82" s="49"/>
      <c r="J82" s="49"/>
      <c r="K82" s="49"/>
      <c r="L82" s="50"/>
      <c r="M82" s="50"/>
      <c r="N82" s="50"/>
      <c r="O82" s="50"/>
      <c r="P82" s="49"/>
      <c r="Q82" s="49"/>
      <c r="R82" s="49"/>
      <c r="S82" s="49"/>
      <c r="T82" s="49"/>
      <c r="U82" s="49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</row>
    <row r="83" spans="1:54" s="39" customFormat="1" ht="14.25" customHeight="1" thickBo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50"/>
      <c r="M83" s="50"/>
      <c r="N83" s="50"/>
      <c r="O83" s="50"/>
      <c r="P83" s="49"/>
      <c r="Q83" s="49"/>
      <c r="R83" s="49"/>
      <c r="S83" s="49"/>
      <c r="T83" s="49"/>
      <c r="U83" s="49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</row>
    <row r="84" spans="1:54" s="39" customFormat="1" ht="14.25" customHeight="1">
      <c r="A84" s="49"/>
      <c r="B84" s="51"/>
      <c r="C84" s="44"/>
      <c r="D84" s="44"/>
      <c r="E84" s="44"/>
      <c r="F84" s="44"/>
      <c r="G84" s="44"/>
      <c r="H84" s="44"/>
      <c r="I84" s="44"/>
      <c r="J84" s="44"/>
      <c r="K84" s="44"/>
      <c r="L84" s="45"/>
      <c r="M84" s="45"/>
      <c r="N84" s="45"/>
      <c r="O84" s="45"/>
      <c r="P84" s="44"/>
      <c r="Q84" s="44"/>
      <c r="R84" s="44"/>
      <c r="S84" s="44"/>
      <c r="T84" s="44"/>
      <c r="U84" s="44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52"/>
    </row>
    <row r="85" spans="1:54" s="39" customFormat="1" ht="14.25" customHeight="1">
      <c r="A85" s="49"/>
      <c r="B85" s="120" t="s">
        <v>63</v>
      </c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2"/>
    </row>
    <row r="86" spans="1:54" s="39" customFormat="1" ht="14.25" customHeight="1">
      <c r="A86" s="49"/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2"/>
    </row>
    <row r="87" spans="1:54" s="39" customFormat="1" ht="14.25" customHeight="1">
      <c r="A87" s="49"/>
      <c r="B87" s="120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2"/>
    </row>
    <row r="88" spans="1:54" s="39" customFormat="1" ht="14.25" customHeight="1">
      <c r="A88" s="49"/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2"/>
    </row>
    <row r="89" spans="1:54" s="39" customFormat="1" ht="14.25" customHeight="1">
      <c r="A89" s="49"/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2"/>
    </row>
    <row r="90" spans="1:54" s="39" customFormat="1" ht="14.25" customHeight="1">
      <c r="A90" s="49"/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2"/>
    </row>
    <row r="91" spans="1:54" s="39" customFormat="1" ht="14.25" customHeight="1">
      <c r="A91" s="49"/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2"/>
    </row>
    <row r="92" spans="1:54" s="39" customFormat="1" ht="14.25" customHeight="1">
      <c r="A92" s="4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2"/>
    </row>
    <row r="93" spans="1:54" s="39" customFormat="1" ht="14.25" customHeight="1">
      <c r="A93" s="49"/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2"/>
    </row>
    <row r="94" spans="1:54" s="39" customFormat="1" ht="14.25" customHeight="1">
      <c r="A94" s="49"/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2"/>
    </row>
    <row r="95" spans="1:54" s="39" customFormat="1" ht="14.25" customHeight="1" thickBot="1">
      <c r="A95" s="53"/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6"/>
    </row>
    <row r="96" spans="1:54" s="39" customFormat="1" ht="14.25" customHeight="1">
      <c r="B96" s="57"/>
    </row>
    <row r="97" spans="1:55" s="39" customFormat="1" ht="14.25" customHeight="1">
      <c r="B97" s="57"/>
    </row>
    <row r="98" spans="1:55" s="39" customFormat="1" ht="14.25" customHeight="1">
      <c r="B98" s="48" t="s">
        <v>46</v>
      </c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49"/>
      <c r="Q98" s="49"/>
      <c r="R98" s="49"/>
      <c r="S98" s="49"/>
      <c r="T98" s="49"/>
      <c r="U98" s="49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</row>
    <row r="99" spans="1:55" s="39" customFormat="1" ht="14.25" customHeight="1" thickBot="1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9"/>
      <c r="M99" s="59"/>
      <c r="N99" s="59"/>
      <c r="O99" s="59"/>
      <c r="P99" s="58"/>
      <c r="Q99" s="58"/>
      <c r="R99" s="58"/>
      <c r="S99" s="58"/>
      <c r="T99" s="58"/>
      <c r="U99" s="58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48" t="s">
        <v>47</v>
      </c>
      <c r="AW99" s="48"/>
      <c r="AX99" s="48"/>
      <c r="AY99" s="48"/>
      <c r="AZ99" s="48"/>
      <c r="BA99" s="48"/>
      <c r="BB99" s="48"/>
    </row>
    <row r="100" spans="1:55" s="39" customFormat="1" ht="14.25" customHeight="1">
      <c r="A100" s="49"/>
      <c r="B100" s="123" t="s">
        <v>48</v>
      </c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1"/>
      <c r="AE100" s="129" t="s">
        <v>49</v>
      </c>
      <c r="AF100" s="155"/>
      <c r="AG100" s="155"/>
      <c r="AH100" s="155"/>
      <c r="AI100" s="155"/>
      <c r="AJ100" s="155"/>
      <c r="AK100" s="155"/>
      <c r="AL100" s="155"/>
      <c r="AM100" s="156"/>
      <c r="AN100" s="135" t="s">
        <v>50</v>
      </c>
      <c r="AO100" s="150"/>
      <c r="AP100" s="150"/>
      <c r="AQ100" s="150"/>
      <c r="AR100" s="150"/>
      <c r="AS100" s="150"/>
      <c r="AT100" s="150"/>
      <c r="AU100" s="150"/>
      <c r="AV100" s="151"/>
      <c r="AW100" s="135" t="s">
        <v>51</v>
      </c>
      <c r="AX100" s="150"/>
      <c r="AY100" s="150"/>
      <c r="AZ100" s="150"/>
      <c r="BA100" s="150"/>
      <c r="BB100" s="161"/>
    </row>
    <row r="101" spans="1:55" s="39" customFormat="1" ht="14.25" customHeight="1">
      <c r="A101" s="49"/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4"/>
      <c r="AE101" s="157"/>
      <c r="AF101" s="158"/>
      <c r="AG101" s="158"/>
      <c r="AH101" s="158"/>
      <c r="AI101" s="158"/>
      <c r="AJ101" s="158"/>
      <c r="AK101" s="158"/>
      <c r="AL101" s="158"/>
      <c r="AM101" s="159"/>
      <c r="AN101" s="160"/>
      <c r="AO101" s="153"/>
      <c r="AP101" s="153"/>
      <c r="AQ101" s="153"/>
      <c r="AR101" s="153"/>
      <c r="AS101" s="153"/>
      <c r="AT101" s="153"/>
      <c r="AU101" s="153"/>
      <c r="AV101" s="154"/>
      <c r="AW101" s="160"/>
      <c r="AX101" s="153"/>
      <c r="AY101" s="153"/>
      <c r="AZ101" s="153"/>
      <c r="BA101" s="153"/>
      <c r="BB101" s="162"/>
    </row>
    <row r="102" spans="1:55" s="39" customFormat="1" ht="14.25" customHeight="1">
      <c r="A102" s="49"/>
      <c r="B102" s="61"/>
      <c r="C102" s="62" t="s">
        <v>52</v>
      </c>
      <c r="D102" s="62"/>
      <c r="E102" s="62" t="s">
        <v>64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140">
        <v>301772</v>
      </c>
      <c r="AF102" s="141"/>
      <c r="AG102" s="141"/>
      <c r="AH102" s="141"/>
      <c r="AI102" s="141"/>
      <c r="AJ102" s="141"/>
      <c r="AK102" s="141"/>
      <c r="AL102" s="141"/>
      <c r="AM102" s="142"/>
      <c r="AN102" s="140">
        <v>141951</v>
      </c>
      <c r="AO102" s="141"/>
      <c r="AP102" s="141"/>
      <c r="AQ102" s="141"/>
      <c r="AR102" s="141"/>
      <c r="AS102" s="141"/>
      <c r="AT102" s="141"/>
      <c r="AU102" s="141"/>
      <c r="AV102" s="142"/>
      <c r="AW102" s="167"/>
      <c r="AX102" s="118"/>
      <c r="AY102" s="118"/>
      <c r="AZ102" s="118"/>
      <c r="BA102" s="118"/>
      <c r="BB102" s="119"/>
    </row>
    <row r="103" spans="1:55" s="39" customFormat="1" ht="14.25" customHeight="1">
      <c r="A103" s="49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140"/>
      <c r="AF103" s="141"/>
      <c r="AG103" s="141"/>
      <c r="AH103" s="141"/>
      <c r="AI103" s="141"/>
      <c r="AJ103" s="141"/>
      <c r="AK103" s="141"/>
      <c r="AL103" s="141"/>
      <c r="AM103" s="142"/>
      <c r="AN103" s="140"/>
      <c r="AO103" s="141"/>
      <c r="AP103" s="141"/>
      <c r="AQ103" s="141"/>
      <c r="AR103" s="141"/>
      <c r="AS103" s="141"/>
      <c r="AT103" s="141"/>
      <c r="AU103" s="141"/>
      <c r="AV103" s="142"/>
      <c r="AW103" s="167"/>
      <c r="AX103" s="118"/>
      <c r="AY103" s="118"/>
      <c r="AZ103" s="118"/>
      <c r="BA103" s="118"/>
      <c r="BB103" s="119"/>
    </row>
    <row r="104" spans="1:55" s="39" customFormat="1" ht="14.25" customHeight="1">
      <c r="A104" s="49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140"/>
      <c r="AF104" s="141"/>
      <c r="AG104" s="141"/>
      <c r="AH104" s="141"/>
      <c r="AI104" s="141"/>
      <c r="AJ104" s="141"/>
      <c r="AK104" s="141"/>
      <c r="AL104" s="141"/>
      <c r="AM104" s="142"/>
      <c r="AN104" s="140"/>
      <c r="AO104" s="141"/>
      <c r="AP104" s="141"/>
      <c r="AQ104" s="141"/>
      <c r="AR104" s="141"/>
      <c r="AS104" s="141"/>
      <c r="AT104" s="141"/>
      <c r="AU104" s="141"/>
      <c r="AV104" s="142"/>
      <c r="AW104" s="167"/>
      <c r="AX104" s="118"/>
      <c r="AY104" s="118"/>
      <c r="AZ104" s="118"/>
      <c r="BA104" s="118"/>
      <c r="BB104" s="119"/>
    </row>
    <row r="105" spans="1:55" s="39" customFormat="1" ht="14.25" customHeight="1">
      <c r="A105" s="49"/>
      <c r="B105" s="65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140"/>
      <c r="AF105" s="141"/>
      <c r="AG105" s="141"/>
      <c r="AH105" s="141"/>
      <c r="AI105" s="141"/>
      <c r="AJ105" s="141"/>
      <c r="AK105" s="141"/>
      <c r="AL105" s="141"/>
      <c r="AM105" s="142"/>
      <c r="AN105" s="140"/>
      <c r="AO105" s="141"/>
      <c r="AP105" s="141"/>
      <c r="AQ105" s="141"/>
      <c r="AR105" s="141"/>
      <c r="AS105" s="141"/>
      <c r="AT105" s="141"/>
      <c r="AU105" s="141"/>
      <c r="AV105" s="142"/>
      <c r="AW105" s="167"/>
      <c r="AX105" s="118"/>
      <c r="AY105" s="118"/>
      <c r="AZ105" s="118"/>
      <c r="BA105" s="118"/>
      <c r="BB105" s="119"/>
    </row>
    <row r="106" spans="1:55" s="39" customFormat="1" ht="14.25" customHeight="1">
      <c r="A106" s="49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140"/>
      <c r="AF106" s="141"/>
      <c r="AG106" s="141"/>
      <c r="AH106" s="141"/>
      <c r="AI106" s="141"/>
      <c r="AJ106" s="141"/>
      <c r="AK106" s="141"/>
      <c r="AL106" s="141"/>
      <c r="AM106" s="142"/>
      <c r="AN106" s="140"/>
      <c r="AO106" s="141"/>
      <c r="AP106" s="141"/>
      <c r="AQ106" s="141"/>
      <c r="AR106" s="141"/>
      <c r="AS106" s="141"/>
      <c r="AT106" s="141"/>
      <c r="AU106" s="141"/>
      <c r="AV106" s="142"/>
      <c r="AW106" s="167"/>
      <c r="AX106" s="118"/>
      <c r="AY106" s="118"/>
      <c r="AZ106" s="118"/>
      <c r="BA106" s="118"/>
      <c r="BB106" s="119"/>
    </row>
    <row r="107" spans="1:55" s="39" customFormat="1" ht="14.25" customHeight="1">
      <c r="A107" s="49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115"/>
      <c r="AF107" s="116"/>
      <c r="AG107" s="116"/>
      <c r="AH107" s="116"/>
      <c r="AI107" s="116"/>
      <c r="AJ107" s="116"/>
      <c r="AK107" s="116"/>
      <c r="AL107" s="116"/>
      <c r="AM107" s="117"/>
      <c r="AN107" s="115"/>
      <c r="AO107" s="116"/>
      <c r="AP107" s="116"/>
      <c r="AQ107" s="116"/>
      <c r="AR107" s="116"/>
      <c r="AS107" s="116"/>
      <c r="AT107" s="116"/>
      <c r="AU107" s="116"/>
      <c r="AV107" s="116"/>
      <c r="AW107" s="167"/>
      <c r="AX107" s="118"/>
      <c r="AY107" s="118"/>
      <c r="AZ107" s="118"/>
      <c r="BA107" s="118"/>
      <c r="BB107" s="119"/>
    </row>
    <row r="108" spans="1:55" s="39" customFormat="1" ht="14.25" customHeight="1">
      <c r="A108" s="49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115"/>
      <c r="AF108" s="116"/>
      <c r="AG108" s="116"/>
      <c r="AH108" s="116"/>
      <c r="AI108" s="116"/>
      <c r="AJ108" s="116"/>
      <c r="AK108" s="116"/>
      <c r="AL108" s="116"/>
      <c r="AM108" s="117"/>
      <c r="AN108" s="115"/>
      <c r="AO108" s="116"/>
      <c r="AP108" s="116"/>
      <c r="AQ108" s="116"/>
      <c r="AR108" s="116"/>
      <c r="AS108" s="116"/>
      <c r="AT108" s="116"/>
      <c r="AU108" s="116"/>
      <c r="AV108" s="116"/>
      <c r="AW108" s="167"/>
      <c r="AX108" s="118"/>
      <c r="AY108" s="118"/>
      <c r="AZ108" s="118"/>
      <c r="BA108" s="118"/>
      <c r="BB108" s="119"/>
    </row>
    <row r="109" spans="1:55" s="39" customFormat="1" ht="14.25" customHeight="1" thickBot="1">
      <c r="A109" s="49"/>
      <c r="B109" s="63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104"/>
      <c r="AF109" s="105"/>
      <c r="AG109" s="105"/>
      <c r="AH109" s="105"/>
      <c r="AI109" s="105"/>
      <c r="AJ109" s="105"/>
      <c r="AK109" s="105"/>
      <c r="AL109" s="105"/>
      <c r="AM109" s="106"/>
      <c r="AN109" s="104"/>
      <c r="AO109" s="105"/>
      <c r="AP109" s="105"/>
      <c r="AQ109" s="105"/>
      <c r="AR109" s="105"/>
      <c r="AS109" s="105"/>
      <c r="AT109" s="105"/>
      <c r="AU109" s="105"/>
      <c r="AV109" s="105"/>
      <c r="AW109" s="104"/>
      <c r="AX109" s="105"/>
      <c r="AY109" s="105"/>
      <c r="AZ109" s="105"/>
      <c r="BA109" s="105"/>
      <c r="BB109" s="107"/>
    </row>
    <row r="110" spans="1:55" s="39" customFormat="1" ht="14.25" customHeight="1" thickTop="1" thickBot="1">
      <c r="A110" s="49"/>
      <c r="B110" s="108" t="s">
        <v>54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10">
        <f>SUM(AE102:AM109)</f>
        <v>301772</v>
      </c>
      <c r="AF110" s="111"/>
      <c r="AG110" s="111"/>
      <c r="AH110" s="111"/>
      <c r="AI110" s="111"/>
      <c r="AJ110" s="111"/>
      <c r="AK110" s="111"/>
      <c r="AL110" s="111"/>
      <c r="AM110" s="112"/>
      <c r="AN110" s="110">
        <f>SUM(AN102:AV109)</f>
        <v>141951</v>
      </c>
      <c r="AO110" s="111"/>
      <c r="AP110" s="111"/>
      <c r="AQ110" s="111"/>
      <c r="AR110" s="111"/>
      <c r="AS110" s="111"/>
      <c r="AT110" s="111"/>
      <c r="AU110" s="111"/>
      <c r="AV110" s="112"/>
      <c r="AW110" s="164"/>
      <c r="AX110" s="165"/>
      <c r="AY110" s="165"/>
      <c r="AZ110" s="165"/>
      <c r="BA110" s="165"/>
      <c r="BB110" s="166"/>
    </row>
    <row r="111" spans="1:55" s="39" customFormat="1" ht="14.25" customHeight="1">
      <c r="A111" s="49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6"/>
    </row>
    <row r="112" spans="1:55" s="39" customFormat="1" ht="14.25" customHeight="1">
      <c r="A112" s="38" t="s">
        <v>40</v>
      </c>
      <c r="BA112" s="40"/>
      <c r="BB112" s="41"/>
      <c r="BC112" s="40"/>
    </row>
    <row r="113" spans="1:54" s="39" customFormat="1" ht="14.25" customHeight="1"/>
    <row r="114" spans="1:54" s="39" customFormat="1" ht="14.25" customHeight="1">
      <c r="AI114" s="42"/>
      <c r="AM114" s="42"/>
      <c r="AS114" s="42"/>
      <c r="BB114" s="43" t="s">
        <v>41</v>
      </c>
    </row>
    <row r="115" spans="1:54" s="39" customFormat="1" ht="14.25" customHeight="1">
      <c r="AI115" s="42"/>
      <c r="AM115" s="42"/>
      <c r="AS115" s="42"/>
    </row>
    <row r="116" spans="1:54" s="39" customFormat="1" ht="14.25" customHeight="1" thickBot="1">
      <c r="AI116" s="42"/>
      <c r="AM116" s="42"/>
      <c r="AS116" s="42"/>
    </row>
    <row r="117" spans="1:54" s="39" customFormat="1" ht="14.25" customHeight="1" thickBot="1">
      <c r="A117" s="143" t="s">
        <v>42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5"/>
      <c r="L117" s="146">
        <v>4</v>
      </c>
      <c r="M117" s="146"/>
      <c r="N117" s="146"/>
      <c r="O117" s="147"/>
      <c r="P117" s="143" t="s">
        <v>43</v>
      </c>
      <c r="Q117" s="144"/>
      <c r="R117" s="144"/>
      <c r="S117" s="144"/>
      <c r="T117" s="144"/>
      <c r="U117" s="145"/>
      <c r="V117" s="148" t="s">
        <v>65</v>
      </c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9"/>
    </row>
    <row r="118" spans="1:54" s="39" customFormat="1" ht="14.2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5"/>
      <c r="M118" s="45"/>
      <c r="N118" s="45"/>
      <c r="O118" s="45"/>
      <c r="P118" s="44"/>
      <c r="Q118" s="44"/>
      <c r="R118" s="44"/>
      <c r="S118" s="44"/>
      <c r="T118" s="44"/>
      <c r="U118" s="44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</row>
    <row r="119" spans="1:54" s="39" customFormat="1" ht="14.25" customHeight="1">
      <c r="A119" s="47"/>
      <c r="B119" s="48" t="s">
        <v>45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50"/>
      <c r="M119" s="50"/>
      <c r="N119" s="50"/>
      <c r="O119" s="50"/>
      <c r="P119" s="49"/>
      <c r="Q119" s="49"/>
      <c r="R119" s="49"/>
      <c r="S119" s="49"/>
      <c r="T119" s="49"/>
      <c r="U119" s="49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</row>
    <row r="120" spans="1:54" s="39" customFormat="1" ht="14.25" customHeight="1" thickBo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50"/>
      <c r="M120" s="50"/>
      <c r="N120" s="50"/>
      <c r="O120" s="50"/>
      <c r="P120" s="49"/>
      <c r="Q120" s="49"/>
      <c r="R120" s="49"/>
      <c r="S120" s="49"/>
      <c r="T120" s="49"/>
      <c r="U120" s="49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</row>
    <row r="121" spans="1:54" s="39" customFormat="1" ht="14.25" customHeight="1">
      <c r="A121" s="49"/>
      <c r="B121" s="51"/>
      <c r="C121" s="44"/>
      <c r="D121" s="44"/>
      <c r="E121" s="44"/>
      <c r="F121" s="44"/>
      <c r="G121" s="44"/>
      <c r="H121" s="44"/>
      <c r="I121" s="44"/>
      <c r="J121" s="44"/>
      <c r="K121" s="44"/>
      <c r="L121" s="45"/>
      <c r="M121" s="45"/>
      <c r="N121" s="45"/>
      <c r="O121" s="45"/>
      <c r="P121" s="44"/>
      <c r="Q121" s="44"/>
      <c r="R121" s="44"/>
      <c r="S121" s="44"/>
      <c r="T121" s="44"/>
      <c r="U121" s="44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52"/>
    </row>
    <row r="122" spans="1:54" s="39" customFormat="1" ht="14.25" customHeight="1">
      <c r="A122" s="49"/>
      <c r="B122" s="120" t="s">
        <v>66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2"/>
    </row>
    <row r="123" spans="1:54" s="39" customFormat="1" ht="14.25" customHeight="1">
      <c r="A123" s="49"/>
      <c r="B123" s="120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2"/>
    </row>
    <row r="124" spans="1:54" s="39" customFormat="1" ht="14.25" customHeight="1">
      <c r="A124" s="49"/>
      <c r="B124" s="120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2"/>
    </row>
    <row r="125" spans="1:54" s="39" customFormat="1" ht="14.25" customHeight="1">
      <c r="A125" s="49"/>
      <c r="B125" s="120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2"/>
    </row>
    <row r="126" spans="1:54" s="39" customFormat="1" ht="14.25" customHeight="1">
      <c r="A126" s="49"/>
      <c r="B126" s="120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2"/>
    </row>
    <row r="127" spans="1:54" s="39" customFormat="1" ht="14.25" customHeight="1">
      <c r="A127" s="49"/>
      <c r="B127" s="120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2"/>
    </row>
    <row r="128" spans="1:54" s="39" customFormat="1" ht="14.25" customHeight="1">
      <c r="A128" s="49"/>
      <c r="B128" s="120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2"/>
    </row>
    <row r="129" spans="1:54" s="39" customFormat="1" ht="14.25" customHeight="1">
      <c r="A129" s="49"/>
      <c r="B129" s="120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2"/>
    </row>
    <row r="130" spans="1:54" s="39" customFormat="1" ht="14.25" customHeight="1">
      <c r="A130" s="49"/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2"/>
    </row>
    <row r="131" spans="1:54" s="39" customFormat="1" ht="14.25" customHeight="1">
      <c r="A131" s="49"/>
      <c r="B131" s="120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2"/>
    </row>
    <row r="132" spans="1:54" s="39" customFormat="1" ht="14.25" customHeight="1" thickBot="1">
      <c r="A132" s="53"/>
      <c r="B132" s="5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6"/>
    </row>
    <row r="133" spans="1:54" s="39" customFormat="1" ht="14.25" customHeight="1">
      <c r="B133" s="57"/>
    </row>
    <row r="134" spans="1:54" s="39" customFormat="1" ht="14.25" customHeight="1">
      <c r="B134" s="57"/>
    </row>
    <row r="135" spans="1:54" s="39" customFormat="1" ht="14.25" customHeight="1">
      <c r="B135" s="48" t="s">
        <v>46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50"/>
      <c r="M135" s="50"/>
      <c r="N135" s="50"/>
      <c r="O135" s="50"/>
      <c r="P135" s="49"/>
      <c r="Q135" s="49"/>
      <c r="R135" s="49"/>
      <c r="S135" s="49"/>
      <c r="T135" s="49"/>
      <c r="U135" s="49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</row>
    <row r="136" spans="1:54" s="39" customFormat="1" ht="14.25" customHeight="1" thickBot="1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9"/>
      <c r="M136" s="59"/>
      <c r="N136" s="59"/>
      <c r="O136" s="59"/>
      <c r="P136" s="58"/>
      <c r="Q136" s="58"/>
      <c r="R136" s="58"/>
      <c r="S136" s="58"/>
      <c r="T136" s="58"/>
      <c r="U136" s="58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48" t="s">
        <v>47</v>
      </c>
      <c r="AW136" s="48"/>
      <c r="AX136" s="48"/>
      <c r="AY136" s="48"/>
      <c r="AZ136" s="48"/>
      <c r="BA136" s="48"/>
      <c r="BB136" s="48"/>
    </row>
    <row r="137" spans="1:54" s="39" customFormat="1" ht="14.25" customHeight="1">
      <c r="A137" s="49"/>
      <c r="B137" s="123" t="s">
        <v>48</v>
      </c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1"/>
      <c r="AE137" s="129" t="s">
        <v>49</v>
      </c>
      <c r="AF137" s="155"/>
      <c r="AG137" s="155"/>
      <c r="AH137" s="155"/>
      <c r="AI137" s="155"/>
      <c r="AJ137" s="155"/>
      <c r="AK137" s="155"/>
      <c r="AL137" s="155"/>
      <c r="AM137" s="156"/>
      <c r="AN137" s="135" t="s">
        <v>50</v>
      </c>
      <c r="AO137" s="150"/>
      <c r="AP137" s="150"/>
      <c r="AQ137" s="150"/>
      <c r="AR137" s="150"/>
      <c r="AS137" s="150"/>
      <c r="AT137" s="150"/>
      <c r="AU137" s="150"/>
      <c r="AV137" s="151"/>
      <c r="AW137" s="135" t="s">
        <v>51</v>
      </c>
      <c r="AX137" s="150"/>
      <c r="AY137" s="150"/>
      <c r="AZ137" s="150"/>
      <c r="BA137" s="150"/>
      <c r="BB137" s="161"/>
    </row>
    <row r="138" spans="1:54" s="39" customFormat="1" ht="14.25" customHeight="1">
      <c r="A138" s="49"/>
      <c r="B138" s="152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4"/>
      <c r="AE138" s="157"/>
      <c r="AF138" s="158"/>
      <c r="AG138" s="158"/>
      <c r="AH138" s="158"/>
      <c r="AI138" s="158"/>
      <c r="AJ138" s="158"/>
      <c r="AK138" s="158"/>
      <c r="AL138" s="158"/>
      <c r="AM138" s="159"/>
      <c r="AN138" s="160"/>
      <c r="AO138" s="153"/>
      <c r="AP138" s="153"/>
      <c r="AQ138" s="153"/>
      <c r="AR138" s="153"/>
      <c r="AS138" s="153"/>
      <c r="AT138" s="153"/>
      <c r="AU138" s="153"/>
      <c r="AV138" s="154"/>
      <c r="AW138" s="160"/>
      <c r="AX138" s="153"/>
      <c r="AY138" s="153"/>
      <c r="AZ138" s="153"/>
      <c r="BA138" s="153"/>
      <c r="BB138" s="162"/>
    </row>
    <row r="139" spans="1:54" s="39" customFormat="1" ht="14.25" customHeight="1">
      <c r="A139" s="49"/>
      <c r="B139" s="61"/>
      <c r="C139" s="62" t="s">
        <v>52</v>
      </c>
      <c r="D139" s="62"/>
      <c r="E139" s="62" t="s">
        <v>67</v>
      </c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140">
        <v>220327</v>
      </c>
      <c r="AF139" s="141"/>
      <c r="AG139" s="141"/>
      <c r="AH139" s="141"/>
      <c r="AI139" s="141"/>
      <c r="AJ139" s="141"/>
      <c r="AK139" s="141"/>
      <c r="AL139" s="141"/>
      <c r="AM139" s="142"/>
      <c r="AN139" s="140">
        <v>275597</v>
      </c>
      <c r="AO139" s="141"/>
      <c r="AP139" s="141"/>
      <c r="AQ139" s="141"/>
      <c r="AR139" s="141"/>
      <c r="AS139" s="141"/>
      <c r="AT139" s="141"/>
      <c r="AU139" s="141"/>
      <c r="AV139" s="142"/>
      <c r="AW139" s="167"/>
      <c r="AX139" s="118"/>
      <c r="AY139" s="118"/>
      <c r="AZ139" s="118"/>
      <c r="BA139" s="118"/>
      <c r="BB139" s="119"/>
    </row>
    <row r="140" spans="1:54" s="39" customFormat="1" ht="14.25" customHeight="1">
      <c r="A140" s="49"/>
      <c r="B140" s="63"/>
      <c r="C140" s="62" t="s">
        <v>52</v>
      </c>
      <c r="D140" s="50"/>
      <c r="E140" s="50" t="s">
        <v>68</v>
      </c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140">
        <v>263557</v>
      </c>
      <c r="AF140" s="141"/>
      <c r="AG140" s="141"/>
      <c r="AH140" s="141"/>
      <c r="AI140" s="141"/>
      <c r="AJ140" s="141"/>
      <c r="AK140" s="141"/>
      <c r="AL140" s="141"/>
      <c r="AM140" s="142"/>
      <c r="AN140" s="140">
        <v>289255</v>
      </c>
      <c r="AO140" s="141"/>
      <c r="AP140" s="141"/>
      <c r="AQ140" s="141"/>
      <c r="AR140" s="141"/>
      <c r="AS140" s="141"/>
      <c r="AT140" s="141"/>
      <c r="AU140" s="141"/>
      <c r="AV140" s="142"/>
      <c r="AW140" s="167"/>
      <c r="AX140" s="118"/>
      <c r="AY140" s="118"/>
      <c r="AZ140" s="118"/>
      <c r="BA140" s="118"/>
      <c r="BB140" s="119"/>
    </row>
    <row r="141" spans="1:54" s="39" customFormat="1" ht="14.25" customHeight="1">
      <c r="A141" s="49"/>
      <c r="B141" s="61"/>
      <c r="C141" s="50" t="s">
        <v>52</v>
      </c>
      <c r="D141" s="62"/>
      <c r="E141" s="62" t="s">
        <v>69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140">
        <v>16067</v>
      </c>
      <c r="AF141" s="141"/>
      <c r="AG141" s="141"/>
      <c r="AH141" s="141"/>
      <c r="AI141" s="141"/>
      <c r="AJ141" s="141"/>
      <c r="AK141" s="141"/>
      <c r="AL141" s="141"/>
      <c r="AM141" s="142"/>
      <c r="AN141" s="140">
        <v>25851</v>
      </c>
      <c r="AO141" s="141"/>
      <c r="AP141" s="141"/>
      <c r="AQ141" s="141"/>
      <c r="AR141" s="141"/>
      <c r="AS141" s="141"/>
      <c r="AT141" s="141"/>
      <c r="AU141" s="141"/>
      <c r="AV141" s="142"/>
      <c r="AW141" s="167"/>
      <c r="AX141" s="118"/>
      <c r="AY141" s="118"/>
      <c r="AZ141" s="118"/>
      <c r="BA141" s="118"/>
      <c r="BB141" s="119"/>
    </row>
    <row r="142" spans="1:54" s="39" customFormat="1" ht="14.25" customHeight="1">
      <c r="A142" s="49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115"/>
      <c r="AF142" s="116"/>
      <c r="AG142" s="116"/>
      <c r="AH142" s="116"/>
      <c r="AI142" s="116"/>
      <c r="AJ142" s="116"/>
      <c r="AK142" s="116"/>
      <c r="AL142" s="116"/>
      <c r="AM142" s="116"/>
      <c r="AN142" s="115"/>
      <c r="AO142" s="116"/>
      <c r="AP142" s="116"/>
      <c r="AQ142" s="116"/>
      <c r="AR142" s="116"/>
      <c r="AS142" s="116"/>
      <c r="AT142" s="116"/>
      <c r="AU142" s="116"/>
      <c r="AV142" s="116"/>
      <c r="AW142" s="115"/>
      <c r="AX142" s="116"/>
      <c r="AY142" s="116"/>
      <c r="AZ142" s="116"/>
      <c r="BA142" s="116"/>
      <c r="BB142" s="168"/>
    </row>
    <row r="143" spans="1:54" s="39" customFormat="1" ht="14.25" customHeight="1">
      <c r="A143" s="49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115"/>
      <c r="AF143" s="116"/>
      <c r="AG143" s="116"/>
      <c r="AH143" s="116"/>
      <c r="AI143" s="116"/>
      <c r="AJ143" s="116"/>
      <c r="AK143" s="116"/>
      <c r="AL143" s="116"/>
      <c r="AM143" s="116"/>
      <c r="AN143" s="115"/>
      <c r="AO143" s="116"/>
      <c r="AP143" s="116"/>
      <c r="AQ143" s="116"/>
      <c r="AR143" s="116"/>
      <c r="AS143" s="116"/>
      <c r="AT143" s="116"/>
      <c r="AU143" s="116"/>
      <c r="AV143" s="116"/>
      <c r="AW143" s="167"/>
      <c r="AX143" s="118"/>
      <c r="AY143" s="118"/>
      <c r="AZ143" s="118"/>
      <c r="BA143" s="118"/>
      <c r="BB143" s="119"/>
    </row>
    <row r="144" spans="1:54" s="39" customFormat="1" ht="14.25" customHeight="1">
      <c r="A144" s="49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115"/>
      <c r="AF144" s="116"/>
      <c r="AG144" s="116"/>
      <c r="AH144" s="116"/>
      <c r="AI144" s="116"/>
      <c r="AJ144" s="116"/>
      <c r="AK144" s="116"/>
      <c r="AL144" s="116"/>
      <c r="AM144" s="116"/>
      <c r="AN144" s="115"/>
      <c r="AO144" s="116"/>
      <c r="AP144" s="116"/>
      <c r="AQ144" s="116"/>
      <c r="AR144" s="116"/>
      <c r="AS144" s="116"/>
      <c r="AT144" s="116"/>
      <c r="AU144" s="116"/>
      <c r="AV144" s="116"/>
      <c r="AW144" s="167"/>
      <c r="AX144" s="118"/>
      <c r="AY144" s="118"/>
      <c r="AZ144" s="118"/>
      <c r="BA144" s="118"/>
      <c r="BB144" s="119"/>
    </row>
    <row r="145" spans="1:55" s="39" customFormat="1" ht="14.25" customHeight="1">
      <c r="A145" s="49"/>
      <c r="B145" s="61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115"/>
      <c r="AF145" s="116"/>
      <c r="AG145" s="116"/>
      <c r="AH145" s="116"/>
      <c r="AI145" s="116"/>
      <c r="AJ145" s="116"/>
      <c r="AK145" s="116"/>
      <c r="AL145" s="116"/>
      <c r="AM145" s="116"/>
      <c r="AN145" s="115"/>
      <c r="AO145" s="116"/>
      <c r="AP145" s="116"/>
      <c r="AQ145" s="116"/>
      <c r="AR145" s="116"/>
      <c r="AS145" s="116"/>
      <c r="AT145" s="116"/>
      <c r="AU145" s="116"/>
      <c r="AV145" s="116"/>
      <c r="AW145" s="167"/>
      <c r="AX145" s="118"/>
      <c r="AY145" s="118"/>
      <c r="AZ145" s="118"/>
      <c r="BA145" s="118"/>
      <c r="BB145" s="119"/>
    </row>
    <row r="146" spans="1:55" s="39" customFormat="1" ht="14.25" customHeight="1" thickBot="1">
      <c r="A146" s="49"/>
      <c r="B146" s="63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104"/>
      <c r="AF146" s="105"/>
      <c r="AG146" s="105"/>
      <c r="AH146" s="105"/>
      <c r="AI146" s="105"/>
      <c r="AJ146" s="105"/>
      <c r="AK146" s="105"/>
      <c r="AL146" s="105"/>
      <c r="AM146" s="105"/>
      <c r="AN146" s="104"/>
      <c r="AO146" s="105"/>
      <c r="AP146" s="105"/>
      <c r="AQ146" s="105"/>
      <c r="AR146" s="105"/>
      <c r="AS146" s="105"/>
      <c r="AT146" s="105"/>
      <c r="AU146" s="105"/>
      <c r="AV146" s="105"/>
      <c r="AW146" s="104"/>
      <c r="AX146" s="105"/>
      <c r="AY146" s="105"/>
      <c r="AZ146" s="105"/>
      <c r="BA146" s="105"/>
      <c r="BB146" s="107"/>
    </row>
    <row r="147" spans="1:55" s="39" customFormat="1" ht="14.25" customHeight="1" thickTop="1" thickBot="1">
      <c r="A147" s="49"/>
      <c r="B147" s="108" t="s">
        <v>54</v>
      </c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10">
        <f>SUM(AE139:AM146)</f>
        <v>499951</v>
      </c>
      <c r="AF147" s="111"/>
      <c r="AG147" s="111"/>
      <c r="AH147" s="111"/>
      <c r="AI147" s="111"/>
      <c r="AJ147" s="111"/>
      <c r="AK147" s="111"/>
      <c r="AL147" s="111"/>
      <c r="AM147" s="111"/>
      <c r="AN147" s="110">
        <f>SUM(AN139:AW146)</f>
        <v>590703</v>
      </c>
      <c r="AO147" s="111"/>
      <c r="AP147" s="111"/>
      <c r="AQ147" s="111"/>
      <c r="AR147" s="111"/>
      <c r="AS147" s="111"/>
      <c r="AT147" s="111"/>
      <c r="AU147" s="111"/>
      <c r="AV147" s="112"/>
      <c r="AW147" s="164"/>
      <c r="AX147" s="165"/>
      <c r="AY147" s="165"/>
      <c r="AZ147" s="165"/>
      <c r="BA147" s="165"/>
      <c r="BB147" s="166"/>
    </row>
    <row r="148" spans="1:55" s="39" customFormat="1" ht="14.25" customHeight="1">
      <c r="A148" s="49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6"/>
    </row>
    <row r="149" spans="1:55" s="39" customFormat="1" ht="14.25">
      <c r="A149" s="38" t="s">
        <v>40</v>
      </c>
      <c r="BA149" s="40"/>
      <c r="BB149" s="41"/>
      <c r="BC149" s="40"/>
    </row>
    <row r="150" spans="1:55" s="39" customFormat="1" ht="14.25" customHeight="1"/>
    <row r="151" spans="1:55" s="39" customFormat="1" ht="14.25" customHeight="1">
      <c r="AI151" s="42"/>
      <c r="AM151" s="42"/>
      <c r="AS151" s="42"/>
      <c r="BB151" s="43" t="s">
        <v>41</v>
      </c>
    </row>
    <row r="152" spans="1:55" s="39" customFormat="1" ht="14.25" customHeight="1">
      <c r="AI152" s="42"/>
      <c r="AM152" s="42"/>
      <c r="AS152" s="42"/>
    </row>
    <row r="153" spans="1:55" s="39" customFormat="1" ht="14.25" customHeight="1" thickBot="1">
      <c r="AI153" s="42"/>
      <c r="AM153" s="42"/>
      <c r="AS153" s="42"/>
    </row>
    <row r="154" spans="1:55" s="39" customFormat="1" ht="14.25" customHeight="1" thickBot="1">
      <c r="A154" s="143" t="s">
        <v>42</v>
      </c>
      <c r="B154" s="144"/>
      <c r="C154" s="144"/>
      <c r="D154" s="144"/>
      <c r="E154" s="144"/>
      <c r="F154" s="144"/>
      <c r="G154" s="144"/>
      <c r="H154" s="144"/>
      <c r="I154" s="144"/>
      <c r="J154" s="144"/>
      <c r="K154" s="145"/>
      <c r="L154" s="146">
        <v>5</v>
      </c>
      <c r="M154" s="146"/>
      <c r="N154" s="146"/>
      <c r="O154" s="147"/>
      <c r="P154" s="143" t="s">
        <v>43</v>
      </c>
      <c r="Q154" s="144"/>
      <c r="R154" s="144"/>
      <c r="S154" s="144"/>
      <c r="T154" s="144"/>
      <c r="U154" s="145"/>
      <c r="V154" s="148" t="s">
        <v>70</v>
      </c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9"/>
    </row>
    <row r="155" spans="1:55" s="39" customFormat="1" ht="14.2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5"/>
      <c r="M155" s="45"/>
      <c r="N155" s="45"/>
      <c r="O155" s="45"/>
      <c r="P155" s="44"/>
      <c r="Q155" s="44"/>
      <c r="R155" s="44"/>
      <c r="S155" s="44"/>
      <c r="T155" s="44"/>
      <c r="U155" s="44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</row>
    <row r="156" spans="1:55" s="39" customFormat="1" ht="14.25" customHeight="1">
      <c r="A156" s="47"/>
      <c r="B156" s="48" t="s">
        <v>45</v>
      </c>
      <c r="C156" s="49"/>
      <c r="D156" s="49"/>
      <c r="E156" s="49"/>
      <c r="F156" s="49"/>
      <c r="G156" s="49"/>
      <c r="H156" s="49"/>
      <c r="I156" s="49"/>
      <c r="J156" s="49"/>
      <c r="K156" s="49"/>
      <c r="L156" s="50"/>
      <c r="M156" s="50"/>
      <c r="N156" s="50"/>
      <c r="O156" s="50"/>
      <c r="P156" s="49"/>
      <c r="Q156" s="49"/>
      <c r="R156" s="49"/>
      <c r="S156" s="49"/>
      <c r="T156" s="49"/>
      <c r="U156" s="49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</row>
    <row r="157" spans="1:55" s="39" customFormat="1" ht="14.25" customHeight="1" thickBo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50"/>
      <c r="M157" s="50"/>
      <c r="N157" s="50"/>
      <c r="O157" s="50"/>
      <c r="P157" s="49"/>
      <c r="Q157" s="49"/>
      <c r="R157" s="49"/>
      <c r="S157" s="49"/>
      <c r="T157" s="49"/>
      <c r="U157" s="49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</row>
    <row r="158" spans="1:55" s="39" customFormat="1" ht="14.25" customHeight="1">
      <c r="A158" s="49"/>
      <c r="B158" s="51"/>
      <c r="C158" s="44"/>
      <c r="D158" s="44"/>
      <c r="E158" s="44"/>
      <c r="F158" s="44"/>
      <c r="G158" s="44"/>
      <c r="H158" s="44"/>
      <c r="I158" s="44"/>
      <c r="J158" s="44"/>
      <c r="K158" s="44"/>
      <c r="L158" s="45"/>
      <c r="M158" s="45"/>
      <c r="N158" s="45"/>
      <c r="O158" s="45"/>
      <c r="P158" s="44"/>
      <c r="Q158" s="44"/>
      <c r="R158" s="44"/>
      <c r="S158" s="44"/>
      <c r="T158" s="44"/>
      <c r="U158" s="44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52"/>
    </row>
    <row r="159" spans="1:55" s="39" customFormat="1" ht="14.25" customHeight="1">
      <c r="A159" s="49"/>
      <c r="B159" s="120" t="s">
        <v>71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2"/>
    </row>
    <row r="160" spans="1:55" s="39" customFormat="1" ht="14.25" customHeight="1">
      <c r="A160" s="49"/>
      <c r="B160" s="120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21"/>
      <c r="AV160" s="121"/>
      <c r="AW160" s="121"/>
      <c r="AX160" s="121"/>
      <c r="AY160" s="121"/>
      <c r="AZ160" s="121"/>
      <c r="BA160" s="121"/>
      <c r="BB160" s="122"/>
    </row>
    <row r="161" spans="1:54" s="39" customFormat="1" ht="14.25" customHeight="1">
      <c r="A161" s="49"/>
      <c r="B161" s="120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2"/>
    </row>
    <row r="162" spans="1:54" s="39" customFormat="1" ht="14.25" customHeight="1">
      <c r="A162" s="49"/>
      <c r="B162" s="120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1"/>
      <c r="AX162" s="121"/>
      <c r="AY162" s="121"/>
      <c r="AZ162" s="121"/>
      <c r="BA162" s="121"/>
      <c r="BB162" s="122"/>
    </row>
    <row r="163" spans="1:54" s="39" customFormat="1" ht="14.25" customHeight="1">
      <c r="A163" s="49"/>
      <c r="B163" s="120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2"/>
    </row>
    <row r="164" spans="1:54" s="39" customFormat="1" ht="14.25" customHeight="1">
      <c r="A164" s="49"/>
      <c r="B164" s="120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/>
      <c r="AX164" s="121"/>
      <c r="AY164" s="121"/>
      <c r="AZ164" s="121"/>
      <c r="BA164" s="121"/>
      <c r="BB164" s="122"/>
    </row>
    <row r="165" spans="1:54" s="39" customFormat="1" ht="14.25" customHeight="1">
      <c r="A165" s="49"/>
      <c r="B165" s="120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2"/>
    </row>
    <row r="166" spans="1:54" s="39" customFormat="1" ht="14.25" customHeight="1">
      <c r="A166" s="49"/>
      <c r="B166" s="120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21"/>
      <c r="AV166" s="121"/>
      <c r="AW166" s="121"/>
      <c r="AX166" s="121"/>
      <c r="AY166" s="121"/>
      <c r="AZ166" s="121"/>
      <c r="BA166" s="121"/>
      <c r="BB166" s="122"/>
    </row>
    <row r="167" spans="1:54" s="39" customFormat="1" ht="14.25" customHeight="1">
      <c r="A167" s="49"/>
      <c r="B167" s="120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2"/>
    </row>
    <row r="168" spans="1:54" s="39" customFormat="1" ht="14.25" customHeight="1">
      <c r="A168" s="49"/>
      <c r="B168" s="120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2"/>
    </row>
    <row r="169" spans="1:54" s="39" customFormat="1" ht="14.25" customHeight="1" thickBot="1">
      <c r="A169" s="53"/>
      <c r="B169" s="5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6"/>
    </row>
    <row r="170" spans="1:54" s="39" customFormat="1" ht="14.25" customHeight="1">
      <c r="B170" s="57"/>
    </row>
    <row r="171" spans="1:54" s="39" customFormat="1" ht="14.25" customHeight="1">
      <c r="B171" s="57"/>
      <c r="C171" s="57"/>
      <c r="D171" s="57"/>
      <c r="E171" s="57"/>
      <c r="F171" s="57"/>
      <c r="G171" s="57"/>
      <c r="H171" s="57"/>
    </row>
    <row r="172" spans="1:54" s="39" customFormat="1" ht="14.25" customHeight="1">
      <c r="B172" s="48" t="s">
        <v>46</v>
      </c>
      <c r="C172" s="49"/>
      <c r="D172" s="49"/>
      <c r="E172" s="49"/>
      <c r="F172" s="49"/>
      <c r="G172" s="49"/>
      <c r="H172" s="49"/>
      <c r="I172" s="49"/>
      <c r="J172" s="49"/>
      <c r="K172" s="49"/>
      <c r="L172" s="50"/>
      <c r="M172" s="50"/>
      <c r="N172" s="50"/>
      <c r="O172" s="50"/>
      <c r="P172" s="49"/>
      <c r="Q172" s="49"/>
      <c r="R172" s="49"/>
      <c r="S172" s="49"/>
      <c r="T172" s="49"/>
      <c r="U172" s="49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</row>
    <row r="173" spans="1:54" s="39" customFormat="1" ht="14.25" customHeight="1" thickBot="1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8"/>
      <c r="Q173" s="58"/>
      <c r="R173" s="58"/>
      <c r="S173" s="58"/>
      <c r="T173" s="58"/>
      <c r="U173" s="58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48" t="s">
        <v>47</v>
      </c>
      <c r="AW173" s="48"/>
      <c r="AX173" s="48"/>
      <c r="AY173" s="48"/>
      <c r="AZ173" s="48"/>
      <c r="BA173" s="48"/>
      <c r="BB173" s="48"/>
    </row>
    <row r="174" spans="1:54" s="39" customFormat="1" ht="14.25" customHeight="1">
      <c r="A174" s="49"/>
      <c r="B174" s="123" t="s">
        <v>48</v>
      </c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1"/>
      <c r="AE174" s="129" t="s">
        <v>49</v>
      </c>
      <c r="AF174" s="155"/>
      <c r="AG174" s="155"/>
      <c r="AH174" s="155"/>
      <c r="AI174" s="155"/>
      <c r="AJ174" s="155"/>
      <c r="AK174" s="155"/>
      <c r="AL174" s="155"/>
      <c r="AM174" s="156"/>
      <c r="AN174" s="135" t="s">
        <v>50</v>
      </c>
      <c r="AO174" s="150"/>
      <c r="AP174" s="150"/>
      <c r="AQ174" s="150"/>
      <c r="AR174" s="150"/>
      <c r="AS174" s="150"/>
      <c r="AT174" s="150"/>
      <c r="AU174" s="150"/>
      <c r="AV174" s="151"/>
      <c r="AW174" s="135" t="s">
        <v>51</v>
      </c>
      <c r="AX174" s="150"/>
      <c r="AY174" s="150"/>
      <c r="AZ174" s="150"/>
      <c r="BA174" s="150"/>
      <c r="BB174" s="161"/>
    </row>
    <row r="175" spans="1:54" s="39" customFormat="1" ht="14.25" customHeight="1">
      <c r="A175" s="49"/>
      <c r="B175" s="152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4"/>
      <c r="AE175" s="157"/>
      <c r="AF175" s="158"/>
      <c r="AG175" s="158"/>
      <c r="AH175" s="158"/>
      <c r="AI175" s="158"/>
      <c r="AJ175" s="158"/>
      <c r="AK175" s="158"/>
      <c r="AL175" s="158"/>
      <c r="AM175" s="159"/>
      <c r="AN175" s="160"/>
      <c r="AO175" s="153"/>
      <c r="AP175" s="153"/>
      <c r="AQ175" s="153"/>
      <c r="AR175" s="153"/>
      <c r="AS175" s="153"/>
      <c r="AT175" s="153"/>
      <c r="AU175" s="153"/>
      <c r="AV175" s="154"/>
      <c r="AW175" s="160"/>
      <c r="AX175" s="153"/>
      <c r="AY175" s="153"/>
      <c r="AZ175" s="153"/>
      <c r="BA175" s="153"/>
      <c r="BB175" s="162"/>
    </row>
    <row r="176" spans="1:54" s="39" customFormat="1" ht="14.25" customHeight="1">
      <c r="A176" s="49"/>
      <c r="B176" s="61"/>
      <c r="C176" s="62" t="s">
        <v>52</v>
      </c>
      <c r="D176" s="62"/>
      <c r="E176" s="62" t="s">
        <v>72</v>
      </c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140">
        <v>51745</v>
      </c>
      <c r="AF176" s="141"/>
      <c r="AG176" s="141"/>
      <c r="AH176" s="141"/>
      <c r="AI176" s="141"/>
      <c r="AJ176" s="141"/>
      <c r="AK176" s="141"/>
      <c r="AL176" s="141"/>
      <c r="AM176" s="141"/>
      <c r="AN176" s="140">
        <v>51744</v>
      </c>
      <c r="AO176" s="141"/>
      <c r="AP176" s="141"/>
      <c r="AQ176" s="141"/>
      <c r="AR176" s="141"/>
      <c r="AS176" s="141"/>
      <c r="AT176" s="141"/>
      <c r="AU176" s="141"/>
      <c r="AV176" s="142"/>
      <c r="AW176" s="118"/>
      <c r="AX176" s="118"/>
      <c r="AY176" s="118"/>
      <c r="AZ176" s="118"/>
      <c r="BA176" s="118"/>
      <c r="BB176" s="119"/>
    </row>
    <row r="177" spans="1:55" s="39" customFormat="1" ht="14.25" customHeight="1">
      <c r="A177" s="49"/>
      <c r="B177" s="63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115"/>
      <c r="AF177" s="116"/>
      <c r="AG177" s="116"/>
      <c r="AH177" s="116"/>
      <c r="AI177" s="116"/>
      <c r="AJ177" s="116"/>
      <c r="AK177" s="116"/>
      <c r="AL177" s="116"/>
      <c r="AM177" s="116"/>
      <c r="AN177" s="115"/>
      <c r="AO177" s="116"/>
      <c r="AP177" s="116"/>
      <c r="AQ177" s="116"/>
      <c r="AR177" s="116"/>
      <c r="AS177" s="116"/>
      <c r="AT177" s="116"/>
      <c r="AU177" s="116"/>
      <c r="AV177" s="117"/>
      <c r="AW177" s="118"/>
      <c r="AX177" s="118"/>
      <c r="AY177" s="118"/>
      <c r="AZ177" s="118"/>
      <c r="BA177" s="118"/>
      <c r="BB177" s="119"/>
    </row>
    <row r="178" spans="1:55" s="39" customFormat="1" ht="14.25" customHeight="1">
      <c r="A178" s="49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115"/>
      <c r="AF178" s="116"/>
      <c r="AG178" s="116"/>
      <c r="AH178" s="116"/>
      <c r="AI178" s="116"/>
      <c r="AJ178" s="116"/>
      <c r="AK178" s="116"/>
      <c r="AL178" s="116"/>
      <c r="AM178" s="116"/>
      <c r="AN178" s="115"/>
      <c r="AO178" s="116"/>
      <c r="AP178" s="116"/>
      <c r="AQ178" s="116"/>
      <c r="AR178" s="116"/>
      <c r="AS178" s="116"/>
      <c r="AT178" s="116"/>
      <c r="AU178" s="116"/>
      <c r="AV178" s="117"/>
      <c r="AW178" s="118"/>
      <c r="AX178" s="118"/>
      <c r="AY178" s="118"/>
      <c r="AZ178" s="118"/>
      <c r="BA178" s="118"/>
      <c r="BB178" s="119"/>
    </row>
    <row r="179" spans="1:55" s="39" customFormat="1" ht="14.25" customHeight="1">
      <c r="A179" s="49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115"/>
      <c r="AF179" s="116"/>
      <c r="AG179" s="116"/>
      <c r="AH179" s="116"/>
      <c r="AI179" s="116"/>
      <c r="AJ179" s="116"/>
      <c r="AK179" s="116"/>
      <c r="AL179" s="116"/>
      <c r="AM179" s="116"/>
      <c r="AN179" s="115"/>
      <c r="AO179" s="116"/>
      <c r="AP179" s="116"/>
      <c r="AQ179" s="116"/>
      <c r="AR179" s="116"/>
      <c r="AS179" s="116"/>
      <c r="AT179" s="116"/>
      <c r="AU179" s="116"/>
      <c r="AV179" s="117"/>
      <c r="AW179" s="118"/>
      <c r="AX179" s="118"/>
      <c r="AY179" s="118"/>
      <c r="AZ179" s="118"/>
      <c r="BA179" s="118"/>
      <c r="BB179" s="119"/>
    </row>
    <row r="180" spans="1:55" s="39" customFormat="1" ht="14.25" customHeight="1">
      <c r="A180" s="49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115"/>
      <c r="AF180" s="116"/>
      <c r="AG180" s="116"/>
      <c r="AH180" s="116"/>
      <c r="AI180" s="116"/>
      <c r="AJ180" s="116"/>
      <c r="AK180" s="116"/>
      <c r="AL180" s="116"/>
      <c r="AM180" s="116"/>
      <c r="AN180" s="115"/>
      <c r="AO180" s="116"/>
      <c r="AP180" s="116"/>
      <c r="AQ180" s="116"/>
      <c r="AR180" s="116"/>
      <c r="AS180" s="116"/>
      <c r="AT180" s="116"/>
      <c r="AU180" s="116"/>
      <c r="AV180" s="117"/>
      <c r="AW180" s="118"/>
      <c r="AX180" s="118"/>
      <c r="AY180" s="118"/>
      <c r="AZ180" s="118"/>
      <c r="BA180" s="118"/>
      <c r="BB180" s="119"/>
    </row>
    <row r="181" spans="1:55" s="39" customFormat="1" ht="14.25" customHeight="1">
      <c r="A181" s="49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115"/>
      <c r="AF181" s="116"/>
      <c r="AG181" s="116"/>
      <c r="AH181" s="116"/>
      <c r="AI181" s="116"/>
      <c r="AJ181" s="116"/>
      <c r="AK181" s="116"/>
      <c r="AL181" s="116"/>
      <c r="AM181" s="116"/>
      <c r="AN181" s="115"/>
      <c r="AO181" s="116"/>
      <c r="AP181" s="116"/>
      <c r="AQ181" s="116"/>
      <c r="AR181" s="116"/>
      <c r="AS181" s="116"/>
      <c r="AT181" s="116"/>
      <c r="AU181" s="116"/>
      <c r="AV181" s="117"/>
      <c r="AW181" s="118"/>
      <c r="AX181" s="118"/>
      <c r="AY181" s="118"/>
      <c r="AZ181" s="118"/>
      <c r="BA181" s="118"/>
      <c r="BB181" s="119"/>
    </row>
    <row r="182" spans="1:55" s="39" customFormat="1" ht="14.25" customHeight="1">
      <c r="A182" s="49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115"/>
      <c r="AF182" s="116"/>
      <c r="AG182" s="116"/>
      <c r="AH182" s="116"/>
      <c r="AI182" s="116"/>
      <c r="AJ182" s="116"/>
      <c r="AK182" s="116"/>
      <c r="AL182" s="116"/>
      <c r="AM182" s="116"/>
      <c r="AN182" s="115"/>
      <c r="AO182" s="116"/>
      <c r="AP182" s="116"/>
      <c r="AQ182" s="116"/>
      <c r="AR182" s="116"/>
      <c r="AS182" s="116"/>
      <c r="AT182" s="116"/>
      <c r="AU182" s="116"/>
      <c r="AV182" s="117"/>
      <c r="AW182" s="118"/>
      <c r="AX182" s="118"/>
      <c r="AY182" s="118"/>
      <c r="AZ182" s="118"/>
      <c r="BA182" s="118"/>
      <c r="BB182" s="119"/>
    </row>
    <row r="183" spans="1:55" s="39" customFormat="1" ht="14.25" customHeight="1" thickBot="1">
      <c r="A183" s="49"/>
      <c r="B183" s="63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104"/>
      <c r="AF183" s="105"/>
      <c r="AG183" s="105"/>
      <c r="AH183" s="105"/>
      <c r="AI183" s="105"/>
      <c r="AJ183" s="105"/>
      <c r="AK183" s="105"/>
      <c r="AL183" s="105"/>
      <c r="AM183" s="105"/>
      <c r="AN183" s="104"/>
      <c r="AO183" s="105"/>
      <c r="AP183" s="105"/>
      <c r="AQ183" s="105"/>
      <c r="AR183" s="105"/>
      <c r="AS183" s="105"/>
      <c r="AT183" s="105"/>
      <c r="AU183" s="105"/>
      <c r="AV183" s="106"/>
      <c r="AW183" s="105"/>
      <c r="AX183" s="105"/>
      <c r="AY183" s="105"/>
      <c r="AZ183" s="105"/>
      <c r="BA183" s="105"/>
      <c r="BB183" s="107"/>
    </row>
    <row r="184" spans="1:55" s="39" customFormat="1" ht="14.25" customHeight="1" thickTop="1" thickBot="1">
      <c r="A184" s="49"/>
      <c r="B184" s="108" t="s">
        <v>54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10">
        <f>SUM(AE176:AM183)</f>
        <v>51745</v>
      </c>
      <c r="AF184" s="111"/>
      <c r="AG184" s="111"/>
      <c r="AH184" s="111"/>
      <c r="AI184" s="111"/>
      <c r="AJ184" s="111"/>
      <c r="AK184" s="111"/>
      <c r="AL184" s="111"/>
      <c r="AM184" s="111"/>
      <c r="AN184" s="110">
        <f>SUM(AN176:AW183)</f>
        <v>51744</v>
      </c>
      <c r="AO184" s="111"/>
      <c r="AP184" s="111"/>
      <c r="AQ184" s="111"/>
      <c r="AR184" s="111"/>
      <c r="AS184" s="111"/>
      <c r="AT184" s="111"/>
      <c r="AU184" s="111"/>
      <c r="AV184" s="112"/>
      <c r="AW184" s="113"/>
      <c r="AX184" s="113"/>
      <c r="AY184" s="113"/>
      <c r="AZ184" s="113"/>
      <c r="BA184" s="113"/>
      <c r="BB184" s="114"/>
    </row>
    <row r="185" spans="1:55" s="39" customFormat="1" ht="14.25" customHeight="1">
      <c r="A185" s="49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</row>
    <row r="186" spans="1:55" s="39" customFormat="1" ht="14.25" customHeight="1">
      <c r="A186" s="38" t="s">
        <v>40</v>
      </c>
      <c r="BA186" s="40"/>
      <c r="BB186" s="41"/>
      <c r="BC186" s="40"/>
    </row>
    <row r="187" spans="1:55" s="39" customFormat="1" ht="14.25" customHeight="1"/>
    <row r="188" spans="1:55" s="39" customFormat="1" ht="14.25" customHeight="1">
      <c r="AI188" s="42"/>
      <c r="AM188" s="42"/>
      <c r="AS188" s="42"/>
      <c r="BB188" s="43" t="s">
        <v>41</v>
      </c>
    </row>
    <row r="189" spans="1:55" s="39" customFormat="1" ht="14.25" customHeight="1">
      <c r="AI189" s="42"/>
      <c r="AM189" s="42"/>
      <c r="AS189" s="42"/>
    </row>
    <row r="190" spans="1:55" s="39" customFormat="1" ht="14.25" customHeight="1" thickBot="1">
      <c r="AI190" s="42"/>
      <c r="AM190" s="42"/>
      <c r="AS190" s="42"/>
    </row>
    <row r="191" spans="1:55" s="39" customFormat="1" ht="14.25" customHeight="1" thickBot="1">
      <c r="A191" s="143" t="s">
        <v>42</v>
      </c>
      <c r="B191" s="144"/>
      <c r="C191" s="144"/>
      <c r="D191" s="144"/>
      <c r="E191" s="144"/>
      <c r="F191" s="144"/>
      <c r="G191" s="144"/>
      <c r="H191" s="144"/>
      <c r="I191" s="144"/>
      <c r="J191" s="144"/>
      <c r="K191" s="145"/>
      <c r="L191" s="146">
        <v>6</v>
      </c>
      <c r="M191" s="146"/>
      <c r="N191" s="146"/>
      <c r="O191" s="147"/>
      <c r="P191" s="143" t="s">
        <v>43</v>
      </c>
      <c r="Q191" s="144"/>
      <c r="R191" s="144"/>
      <c r="S191" s="144"/>
      <c r="T191" s="144"/>
      <c r="U191" s="145"/>
      <c r="V191" s="148" t="s">
        <v>73</v>
      </c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9"/>
    </row>
    <row r="192" spans="1:55" s="39" customFormat="1" ht="14.2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5"/>
      <c r="M192" s="45"/>
      <c r="N192" s="45"/>
      <c r="O192" s="45"/>
      <c r="P192" s="44"/>
      <c r="Q192" s="44"/>
      <c r="R192" s="44"/>
      <c r="S192" s="44"/>
      <c r="T192" s="44"/>
      <c r="U192" s="44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</row>
    <row r="193" spans="1:54" s="39" customFormat="1" ht="14.25" customHeight="1">
      <c r="A193" s="47"/>
      <c r="B193" s="48" t="s">
        <v>45</v>
      </c>
      <c r="C193" s="49"/>
      <c r="D193" s="49"/>
      <c r="E193" s="49"/>
      <c r="F193" s="49"/>
      <c r="G193" s="49"/>
      <c r="H193" s="49"/>
      <c r="I193" s="49"/>
      <c r="J193" s="49"/>
      <c r="K193" s="49"/>
      <c r="L193" s="50"/>
      <c r="M193" s="50"/>
      <c r="N193" s="50"/>
      <c r="O193" s="50"/>
      <c r="P193" s="49"/>
      <c r="Q193" s="49"/>
      <c r="R193" s="49"/>
      <c r="S193" s="49"/>
      <c r="T193" s="49"/>
      <c r="U193" s="49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</row>
    <row r="194" spans="1:54" s="39" customFormat="1" ht="14.25" customHeight="1" thickBo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50"/>
      <c r="M194" s="50"/>
      <c r="N194" s="50"/>
      <c r="O194" s="50"/>
      <c r="P194" s="49"/>
      <c r="Q194" s="49"/>
      <c r="R194" s="49"/>
      <c r="S194" s="49"/>
      <c r="T194" s="49"/>
      <c r="U194" s="49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</row>
    <row r="195" spans="1:54" s="39" customFormat="1" ht="14.25" customHeight="1">
      <c r="A195" s="49"/>
      <c r="B195" s="51"/>
      <c r="C195" s="44"/>
      <c r="D195" s="44"/>
      <c r="E195" s="44"/>
      <c r="F195" s="44"/>
      <c r="G195" s="44"/>
      <c r="H195" s="44"/>
      <c r="I195" s="44"/>
      <c r="J195" s="44"/>
      <c r="K195" s="44"/>
      <c r="L195" s="45"/>
      <c r="M195" s="45"/>
      <c r="N195" s="45"/>
      <c r="O195" s="45"/>
      <c r="P195" s="44"/>
      <c r="Q195" s="44"/>
      <c r="R195" s="44"/>
      <c r="S195" s="44"/>
      <c r="T195" s="44"/>
      <c r="U195" s="44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52"/>
    </row>
    <row r="196" spans="1:54" s="39" customFormat="1" ht="14.25" customHeight="1">
      <c r="A196" s="49"/>
      <c r="B196" s="120" t="s">
        <v>73</v>
      </c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2"/>
    </row>
    <row r="197" spans="1:54" s="39" customFormat="1" ht="14.25" customHeight="1">
      <c r="A197" s="49"/>
      <c r="B197" s="120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21"/>
      <c r="AV197" s="121"/>
      <c r="AW197" s="121"/>
      <c r="AX197" s="121"/>
      <c r="AY197" s="121"/>
      <c r="AZ197" s="121"/>
      <c r="BA197" s="121"/>
      <c r="BB197" s="122"/>
    </row>
    <row r="198" spans="1:54" s="39" customFormat="1" ht="14.25" customHeight="1">
      <c r="A198" s="49"/>
      <c r="B198" s="120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21"/>
      <c r="AV198" s="121"/>
      <c r="AW198" s="121"/>
      <c r="AX198" s="121"/>
      <c r="AY198" s="121"/>
      <c r="AZ198" s="121"/>
      <c r="BA198" s="121"/>
      <c r="BB198" s="122"/>
    </row>
    <row r="199" spans="1:54" s="39" customFormat="1" ht="14.25" customHeight="1">
      <c r="A199" s="49"/>
      <c r="B199" s="120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2"/>
    </row>
    <row r="200" spans="1:54" s="39" customFormat="1" ht="14.25" customHeight="1">
      <c r="A200" s="49"/>
      <c r="B200" s="120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21"/>
      <c r="AV200" s="121"/>
      <c r="AW200" s="121"/>
      <c r="AX200" s="121"/>
      <c r="AY200" s="121"/>
      <c r="AZ200" s="121"/>
      <c r="BA200" s="121"/>
      <c r="BB200" s="122"/>
    </row>
    <row r="201" spans="1:54" s="39" customFormat="1" ht="14.25" customHeight="1">
      <c r="A201" s="49"/>
      <c r="B201" s="120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21"/>
      <c r="AV201" s="121"/>
      <c r="AW201" s="121"/>
      <c r="AX201" s="121"/>
      <c r="AY201" s="121"/>
      <c r="AZ201" s="121"/>
      <c r="BA201" s="121"/>
      <c r="BB201" s="122"/>
    </row>
    <row r="202" spans="1:54" s="39" customFormat="1" ht="14.25" customHeight="1">
      <c r="A202" s="49"/>
      <c r="B202" s="120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21"/>
      <c r="AV202" s="121"/>
      <c r="AW202" s="121"/>
      <c r="AX202" s="121"/>
      <c r="AY202" s="121"/>
      <c r="AZ202" s="121"/>
      <c r="BA202" s="121"/>
      <c r="BB202" s="122"/>
    </row>
    <row r="203" spans="1:54" s="39" customFormat="1" ht="14.25" customHeight="1">
      <c r="A203" s="49"/>
      <c r="B203" s="120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21"/>
      <c r="AV203" s="121"/>
      <c r="AW203" s="121"/>
      <c r="AX203" s="121"/>
      <c r="AY203" s="121"/>
      <c r="AZ203" s="121"/>
      <c r="BA203" s="121"/>
      <c r="BB203" s="122"/>
    </row>
    <row r="204" spans="1:54" s="39" customFormat="1" ht="14.25" customHeight="1">
      <c r="A204" s="49"/>
      <c r="B204" s="120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2"/>
    </row>
    <row r="205" spans="1:54" s="39" customFormat="1" ht="14.25" customHeight="1">
      <c r="A205" s="49"/>
      <c r="B205" s="120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21"/>
      <c r="AV205" s="121"/>
      <c r="AW205" s="121"/>
      <c r="AX205" s="121"/>
      <c r="AY205" s="121"/>
      <c r="AZ205" s="121"/>
      <c r="BA205" s="121"/>
      <c r="BB205" s="122"/>
    </row>
    <row r="206" spans="1:54" s="39" customFormat="1" ht="14.25" customHeight="1" thickBot="1">
      <c r="A206" s="53"/>
      <c r="B206" s="5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6"/>
    </row>
    <row r="207" spans="1:54" s="39" customFormat="1" ht="14.25" customHeight="1">
      <c r="B207" s="57"/>
    </row>
    <row r="208" spans="1:54" s="39" customFormat="1" ht="14.25" customHeight="1">
      <c r="B208" s="57"/>
      <c r="C208" s="57"/>
      <c r="D208" s="57"/>
      <c r="E208" s="57"/>
      <c r="F208" s="57"/>
      <c r="G208" s="57"/>
      <c r="H208" s="57"/>
    </row>
    <row r="209" spans="1:54" s="39" customFormat="1" ht="14.25" customHeight="1">
      <c r="B209" s="48" t="s">
        <v>46</v>
      </c>
      <c r="C209" s="49"/>
      <c r="D209" s="49"/>
      <c r="E209" s="49"/>
      <c r="F209" s="49"/>
      <c r="G209" s="49"/>
      <c r="H209" s="49"/>
      <c r="I209" s="49"/>
      <c r="J209" s="49"/>
      <c r="K209" s="49"/>
      <c r="L209" s="50"/>
      <c r="M209" s="50"/>
      <c r="N209" s="50"/>
      <c r="O209" s="50"/>
      <c r="P209" s="49"/>
      <c r="Q209" s="49"/>
      <c r="R209" s="49"/>
      <c r="S209" s="49"/>
      <c r="T209" s="49"/>
      <c r="U209" s="49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</row>
    <row r="210" spans="1:54" s="39" customFormat="1" ht="14.25" customHeight="1" thickBot="1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8"/>
      <c r="Q210" s="58"/>
      <c r="R210" s="58"/>
      <c r="S210" s="58"/>
      <c r="T210" s="58"/>
      <c r="U210" s="58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48" t="s">
        <v>47</v>
      </c>
      <c r="AW210" s="48"/>
      <c r="AX210" s="48"/>
      <c r="AY210" s="48"/>
      <c r="AZ210" s="48"/>
      <c r="BA210" s="48"/>
      <c r="BB210" s="48"/>
    </row>
    <row r="211" spans="1:54" s="39" customFormat="1" ht="14.25" customHeight="1">
      <c r="A211" s="49"/>
      <c r="B211" s="123" t="s">
        <v>48</v>
      </c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5"/>
      <c r="AE211" s="129" t="s">
        <v>49</v>
      </c>
      <c r="AF211" s="130"/>
      <c r="AG211" s="130"/>
      <c r="AH211" s="130"/>
      <c r="AI211" s="130"/>
      <c r="AJ211" s="130"/>
      <c r="AK211" s="130"/>
      <c r="AL211" s="130"/>
      <c r="AM211" s="131"/>
      <c r="AN211" s="135" t="s">
        <v>50</v>
      </c>
      <c r="AO211" s="124"/>
      <c r="AP211" s="124"/>
      <c r="AQ211" s="124"/>
      <c r="AR211" s="124"/>
      <c r="AS211" s="124"/>
      <c r="AT211" s="124"/>
      <c r="AU211" s="124"/>
      <c r="AV211" s="125"/>
      <c r="AW211" s="137" t="s">
        <v>51</v>
      </c>
      <c r="AX211" s="124"/>
      <c r="AY211" s="124"/>
      <c r="AZ211" s="124"/>
      <c r="BA211" s="124"/>
      <c r="BB211" s="138"/>
    </row>
    <row r="212" spans="1:54" s="39" customFormat="1" ht="14.25" customHeight="1">
      <c r="A212" s="49"/>
      <c r="B212" s="126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8"/>
      <c r="AE212" s="132"/>
      <c r="AF212" s="133"/>
      <c r="AG212" s="133"/>
      <c r="AH212" s="133"/>
      <c r="AI212" s="133"/>
      <c r="AJ212" s="133"/>
      <c r="AK212" s="133"/>
      <c r="AL212" s="133"/>
      <c r="AM212" s="134"/>
      <c r="AN212" s="136"/>
      <c r="AO212" s="127"/>
      <c r="AP212" s="127"/>
      <c r="AQ212" s="127"/>
      <c r="AR212" s="127"/>
      <c r="AS212" s="127"/>
      <c r="AT212" s="127"/>
      <c r="AU212" s="127"/>
      <c r="AV212" s="128"/>
      <c r="AW212" s="127"/>
      <c r="AX212" s="127"/>
      <c r="AY212" s="127"/>
      <c r="AZ212" s="127"/>
      <c r="BA212" s="127"/>
      <c r="BB212" s="139"/>
    </row>
    <row r="213" spans="1:54" s="39" customFormat="1" ht="14.25" customHeight="1">
      <c r="A213" s="49"/>
      <c r="B213" s="61"/>
      <c r="C213" s="62" t="s">
        <v>52</v>
      </c>
      <c r="D213" s="62"/>
      <c r="E213" s="62" t="s">
        <v>73</v>
      </c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140">
        <v>1000</v>
      </c>
      <c r="AF213" s="141"/>
      <c r="AG213" s="141"/>
      <c r="AH213" s="141"/>
      <c r="AI213" s="141"/>
      <c r="AJ213" s="141"/>
      <c r="AK213" s="141"/>
      <c r="AL213" s="141"/>
      <c r="AM213" s="141"/>
      <c r="AN213" s="140">
        <v>1000</v>
      </c>
      <c r="AO213" s="141"/>
      <c r="AP213" s="141"/>
      <c r="AQ213" s="141"/>
      <c r="AR213" s="141"/>
      <c r="AS213" s="141"/>
      <c r="AT213" s="141"/>
      <c r="AU213" s="141"/>
      <c r="AV213" s="142"/>
      <c r="AW213" s="118"/>
      <c r="AX213" s="118"/>
      <c r="AY213" s="118"/>
      <c r="AZ213" s="118"/>
      <c r="BA213" s="118"/>
      <c r="BB213" s="119"/>
    </row>
    <row r="214" spans="1:54" s="39" customFormat="1" ht="14.25" customHeight="1">
      <c r="A214" s="49"/>
      <c r="B214" s="63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115"/>
      <c r="AF214" s="116"/>
      <c r="AG214" s="116"/>
      <c r="AH214" s="116"/>
      <c r="AI214" s="116"/>
      <c r="AJ214" s="116"/>
      <c r="AK214" s="116"/>
      <c r="AL214" s="116"/>
      <c r="AM214" s="116"/>
      <c r="AN214" s="115"/>
      <c r="AO214" s="116"/>
      <c r="AP214" s="116"/>
      <c r="AQ214" s="116"/>
      <c r="AR214" s="116"/>
      <c r="AS214" s="116"/>
      <c r="AT214" s="116"/>
      <c r="AU214" s="116"/>
      <c r="AV214" s="117"/>
      <c r="AW214" s="118"/>
      <c r="AX214" s="118"/>
      <c r="AY214" s="118"/>
      <c r="AZ214" s="118"/>
      <c r="BA214" s="118"/>
      <c r="BB214" s="119"/>
    </row>
    <row r="215" spans="1:54" s="39" customFormat="1" ht="14.25" customHeight="1">
      <c r="A215" s="49"/>
      <c r="B215" s="61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115"/>
      <c r="AF215" s="116"/>
      <c r="AG215" s="116"/>
      <c r="AH215" s="116"/>
      <c r="AI215" s="116"/>
      <c r="AJ215" s="116"/>
      <c r="AK215" s="116"/>
      <c r="AL215" s="116"/>
      <c r="AM215" s="116"/>
      <c r="AN215" s="115"/>
      <c r="AO215" s="116"/>
      <c r="AP215" s="116"/>
      <c r="AQ215" s="116"/>
      <c r="AR215" s="116"/>
      <c r="AS215" s="116"/>
      <c r="AT215" s="116"/>
      <c r="AU215" s="116"/>
      <c r="AV215" s="117"/>
      <c r="AW215" s="118"/>
      <c r="AX215" s="118"/>
      <c r="AY215" s="118"/>
      <c r="AZ215" s="118"/>
      <c r="BA215" s="118"/>
      <c r="BB215" s="119"/>
    </row>
    <row r="216" spans="1:54" s="39" customFormat="1" ht="14.25" customHeight="1">
      <c r="A216" s="49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115"/>
      <c r="AF216" s="116"/>
      <c r="AG216" s="116"/>
      <c r="AH216" s="116"/>
      <c r="AI216" s="116"/>
      <c r="AJ216" s="116"/>
      <c r="AK216" s="116"/>
      <c r="AL216" s="116"/>
      <c r="AM216" s="116"/>
      <c r="AN216" s="115"/>
      <c r="AO216" s="116"/>
      <c r="AP216" s="116"/>
      <c r="AQ216" s="116"/>
      <c r="AR216" s="116"/>
      <c r="AS216" s="116"/>
      <c r="AT216" s="116"/>
      <c r="AU216" s="116"/>
      <c r="AV216" s="117"/>
      <c r="AW216" s="118"/>
      <c r="AX216" s="118"/>
      <c r="AY216" s="118"/>
      <c r="AZ216" s="118"/>
      <c r="BA216" s="118"/>
      <c r="BB216" s="119"/>
    </row>
    <row r="217" spans="1:54" s="39" customFormat="1" ht="14.25" customHeight="1">
      <c r="A217" s="49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115"/>
      <c r="AF217" s="116"/>
      <c r="AG217" s="116"/>
      <c r="AH217" s="116"/>
      <c r="AI217" s="116"/>
      <c r="AJ217" s="116"/>
      <c r="AK217" s="116"/>
      <c r="AL217" s="116"/>
      <c r="AM217" s="116"/>
      <c r="AN217" s="115"/>
      <c r="AO217" s="116"/>
      <c r="AP217" s="116"/>
      <c r="AQ217" s="116"/>
      <c r="AR217" s="116"/>
      <c r="AS217" s="116"/>
      <c r="AT217" s="116"/>
      <c r="AU217" s="116"/>
      <c r="AV217" s="117"/>
      <c r="AW217" s="118"/>
      <c r="AX217" s="118"/>
      <c r="AY217" s="118"/>
      <c r="AZ217" s="118"/>
      <c r="BA217" s="118"/>
      <c r="BB217" s="119"/>
    </row>
    <row r="218" spans="1:54" s="39" customFormat="1" ht="14.25" customHeight="1">
      <c r="A218" s="49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115"/>
      <c r="AF218" s="116"/>
      <c r="AG218" s="116"/>
      <c r="AH218" s="116"/>
      <c r="AI218" s="116"/>
      <c r="AJ218" s="116"/>
      <c r="AK218" s="116"/>
      <c r="AL218" s="116"/>
      <c r="AM218" s="116"/>
      <c r="AN218" s="115"/>
      <c r="AO218" s="116"/>
      <c r="AP218" s="116"/>
      <c r="AQ218" s="116"/>
      <c r="AR218" s="116"/>
      <c r="AS218" s="116"/>
      <c r="AT218" s="116"/>
      <c r="AU218" s="116"/>
      <c r="AV218" s="117"/>
      <c r="AW218" s="118"/>
      <c r="AX218" s="118"/>
      <c r="AY218" s="118"/>
      <c r="AZ218" s="118"/>
      <c r="BA218" s="118"/>
      <c r="BB218" s="119"/>
    </row>
    <row r="219" spans="1:54" s="39" customFormat="1" ht="14.25" customHeight="1">
      <c r="A219" s="49"/>
      <c r="B219" s="61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115"/>
      <c r="AF219" s="116"/>
      <c r="AG219" s="116"/>
      <c r="AH219" s="116"/>
      <c r="AI219" s="116"/>
      <c r="AJ219" s="116"/>
      <c r="AK219" s="116"/>
      <c r="AL219" s="116"/>
      <c r="AM219" s="116"/>
      <c r="AN219" s="115"/>
      <c r="AO219" s="116"/>
      <c r="AP219" s="116"/>
      <c r="AQ219" s="116"/>
      <c r="AR219" s="116"/>
      <c r="AS219" s="116"/>
      <c r="AT219" s="116"/>
      <c r="AU219" s="116"/>
      <c r="AV219" s="117"/>
      <c r="AW219" s="118"/>
      <c r="AX219" s="118"/>
      <c r="AY219" s="118"/>
      <c r="AZ219" s="118"/>
      <c r="BA219" s="118"/>
      <c r="BB219" s="119"/>
    </row>
    <row r="220" spans="1:54" s="39" customFormat="1" ht="14.25" customHeight="1" thickBot="1">
      <c r="A220" s="49"/>
      <c r="B220" s="63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104"/>
      <c r="AF220" s="105"/>
      <c r="AG220" s="105"/>
      <c r="AH220" s="105"/>
      <c r="AI220" s="105"/>
      <c r="AJ220" s="105"/>
      <c r="AK220" s="105"/>
      <c r="AL220" s="105"/>
      <c r="AM220" s="105"/>
      <c r="AN220" s="104"/>
      <c r="AO220" s="105"/>
      <c r="AP220" s="105"/>
      <c r="AQ220" s="105"/>
      <c r="AR220" s="105"/>
      <c r="AS220" s="105"/>
      <c r="AT220" s="105"/>
      <c r="AU220" s="105"/>
      <c r="AV220" s="106"/>
      <c r="AW220" s="105"/>
      <c r="AX220" s="105"/>
      <c r="AY220" s="105"/>
      <c r="AZ220" s="105"/>
      <c r="BA220" s="105"/>
      <c r="BB220" s="107"/>
    </row>
    <row r="221" spans="1:54" s="39" customFormat="1" ht="14.25" customHeight="1" thickTop="1" thickBot="1">
      <c r="A221" s="49"/>
      <c r="B221" s="108" t="s">
        <v>54</v>
      </c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10">
        <f>SUM(AE213:AM220)</f>
        <v>1000</v>
      </c>
      <c r="AF221" s="111"/>
      <c r="AG221" s="111"/>
      <c r="AH221" s="111"/>
      <c r="AI221" s="111"/>
      <c r="AJ221" s="111"/>
      <c r="AK221" s="111"/>
      <c r="AL221" s="111"/>
      <c r="AM221" s="111"/>
      <c r="AN221" s="110">
        <f>SUM(AN213:AW220)</f>
        <v>1000</v>
      </c>
      <c r="AO221" s="111"/>
      <c r="AP221" s="111"/>
      <c r="AQ221" s="111"/>
      <c r="AR221" s="111"/>
      <c r="AS221" s="111"/>
      <c r="AT221" s="111"/>
      <c r="AU221" s="111"/>
      <c r="AV221" s="112"/>
      <c r="AW221" s="113"/>
      <c r="AX221" s="113"/>
      <c r="AY221" s="113"/>
      <c r="AZ221" s="113"/>
      <c r="BA221" s="113"/>
      <c r="BB221" s="114"/>
    </row>
    <row r="222" spans="1:54" s="39" customFormat="1" ht="14.25" customHeight="1">
      <c r="A222" s="49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</row>
  </sheetData>
  <mergeCells count="222">
    <mergeCell ref="A6:K6"/>
    <mergeCell ref="L6:O6"/>
    <mergeCell ref="P6:U6"/>
    <mergeCell ref="V6:BB6"/>
    <mergeCell ref="B11:BB20"/>
    <mergeCell ref="B26:AD27"/>
    <mergeCell ref="AE26:AM27"/>
    <mergeCell ref="AN26:AV27"/>
    <mergeCell ref="AW26:BB27"/>
    <mergeCell ref="AE30:AM30"/>
    <mergeCell ref="AN30:AV30"/>
    <mergeCell ref="AW30:BB30"/>
    <mergeCell ref="AE31:AM31"/>
    <mergeCell ref="AN31:AV31"/>
    <mergeCell ref="AW31:BB31"/>
    <mergeCell ref="AE28:AM28"/>
    <mergeCell ref="AN28:AV28"/>
    <mergeCell ref="AW28:BB28"/>
    <mergeCell ref="AE29:AM29"/>
    <mergeCell ref="AN29:AV29"/>
    <mergeCell ref="AW29:BB29"/>
    <mergeCell ref="AE34:AM34"/>
    <mergeCell ref="AN34:AV34"/>
    <mergeCell ref="AW34:BB34"/>
    <mergeCell ref="AE35:AM35"/>
    <mergeCell ref="AN35:AV35"/>
    <mergeCell ref="AW35:BB35"/>
    <mergeCell ref="AE32:AM32"/>
    <mergeCell ref="AN32:AV32"/>
    <mergeCell ref="AW32:BB32"/>
    <mergeCell ref="AE33:AM33"/>
    <mergeCell ref="AN33:AV33"/>
    <mergeCell ref="AW33:BB33"/>
    <mergeCell ref="B48:BB57"/>
    <mergeCell ref="B63:AD64"/>
    <mergeCell ref="AE63:AM64"/>
    <mergeCell ref="AN63:AV64"/>
    <mergeCell ref="AW63:BB64"/>
    <mergeCell ref="AE65:AM65"/>
    <mergeCell ref="AN65:AV65"/>
    <mergeCell ref="AW65:BB65"/>
    <mergeCell ref="B36:AD36"/>
    <mergeCell ref="AE36:AM36"/>
    <mergeCell ref="AN36:AV36"/>
    <mergeCell ref="AW36:BB36"/>
    <mergeCell ref="A43:K43"/>
    <mergeCell ref="L43:O43"/>
    <mergeCell ref="P43:U43"/>
    <mergeCell ref="V43:BB43"/>
    <mergeCell ref="AE68:AM68"/>
    <mergeCell ref="AN68:AV68"/>
    <mergeCell ref="AW68:BB68"/>
    <mergeCell ref="AE69:AM69"/>
    <mergeCell ref="AN69:AV69"/>
    <mergeCell ref="AW69:BB69"/>
    <mergeCell ref="AE66:AM66"/>
    <mergeCell ref="AN66:AV66"/>
    <mergeCell ref="AW66:BB66"/>
    <mergeCell ref="AE67:AM67"/>
    <mergeCell ref="AN67:AV67"/>
    <mergeCell ref="AW67:BB67"/>
    <mergeCell ref="AE72:AM72"/>
    <mergeCell ref="AN72:AV72"/>
    <mergeCell ref="AW72:BB72"/>
    <mergeCell ref="B73:AD73"/>
    <mergeCell ref="AE73:AM73"/>
    <mergeCell ref="AN73:AV73"/>
    <mergeCell ref="AW73:BB73"/>
    <mergeCell ref="AE70:AM70"/>
    <mergeCell ref="AN70:AV70"/>
    <mergeCell ref="AW70:BB70"/>
    <mergeCell ref="AE71:AM71"/>
    <mergeCell ref="AN71:AV71"/>
    <mergeCell ref="AW71:BB71"/>
    <mergeCell ref="A80:K80"/>
    <mergeCell ref="L80:O80"/>
    <mergeCell ref="P80:U80"/>
    <mergeCell ref="V80:BB80"/>
    <mergeCell ref="B85:BB94"/>
    <mergeCell ref="B100:AD101"/>
    <mergeCell ref="AE100:AM101"/>
    <mergeCell ref="AN100:AV101"/>
    <mergeCell ref="AW100:BB101"/>
    <mergeCell ref="AE104:AM104"/>
    <mergeCell ref="AN104:AV104"/>
    <mergeCell ref="AW104:BB104"/>
    <mergeCell ref="AE105:AM105"/>
    <mergeCell ref="AN105:AV105"/>
    <mergeCell ref="AW105:BB105"/>
    <mergeCell ref="AE102:AM102"/>
    <mergeCell ref="AN102:AV102"/>
    <mergeCell ref="AW102:BB102"/>
    <mergeCell ref="AE103:AM103"/>
    <mergeCell ref="AN103:AV103"/>
    <mergeCell ref="AW103:BB103"/>
    <mergeCell ref="AE108:AM108"/>
    <mergeCell ref="AN108:AV108"/>
    <mergeCell ref="AW108:BB108"/>
    <mergeCell ref="AE109:AM109"/>
    <mergeCell ref="AN109:AV109"/>
    <mergeCell ref="AW109:BB109"/>
    <mergeCell ref="AE106:AM106"/>
    <mergeCell ref="AN106:AV106"/>
    <mergeCell ref="AW106:BB106"/>
    <mergeCell ref="AE107:AM107"/>
    <mergeCell ref="AN107:AV107"/>
    <mergeCell ref="AW107:BB107"/>
    <mergeCell ref="B122:BB131"/>
    <mergeCell ref="B137:AD138"/>
    <mergeCell ref="AE137:AM138"/>
    <mergeCell ref="AN137:AV138"/>
    <mergeCell ref="AW137:BB138"/>
    <mergeCell ref="AE139:AM139"/>
    <mergeCell ref="AN139:AV139"/>
    <mergeCell ref="AW139:BB139"/>
    <mergeCell ref="B110:AD110"/>
    <mergeCell ref="AE110:AM110"/>
    <mergeCell ref="AN110:AV110"/>
    <mergeCell ref="AW110:BB110"/>
    <mergeCell ref="A117:K117"/>
    <mergeCell ref="L117:O117"/>
    <mergeCell ref="P117:U117"/>
    <mergeCell ref="V117:BB117"/>
    <mergeCell ref="AE142:AM142"/>
    <mergeCell ref="AN142:AV142"/>
    <mergeCell ref="AW142:BB142"/>
    <mergeCell ref="AE143:AM143"/>
    <mergeCell ref="AN143:AV143"/>
    <mergeCell ref="AW143:BB143"/>
    <mergeCell ref="AE140:AM140"/>
    <mergeCell ref="AN140:AV140"/>
    <mergeCell ref="AW140:BB140"/>
    <mergeCell ref="AE141:AM141"/>
    <mergeCell ref="AN141:AV141"/>
    <mergeCell ref="AW141:BB141"/>
    <mergeCell ref="AE146:AM146"/>
    <mergeCell ref="AN146:AV146"/>
    <mergeCell ref="AW146:BB146"/>
    <mergeCell ref="B147:AD147"/>
    <mergeCell ref="AE147:AM147"/>
    <mergeCell ref="AN147:AV147"/>
    <mergeCell ref="AW147:BB147"/>
    <mergeCell ref="AE144:AM144"/>
    <mergeCell ref="AN144:AV144"/>
    <mergeCell ref="AW144:BB144"/>
    <mergeCell ref="AE145:AM145"/>
    <mergeCell ref="AN145:AV145"/>
    <mergeCell ref="AW145:BB145"/>
    <mergeCell ref="A154:K154"/>
    <mergeCell ref="L154:O154"/>
    <mergeCell ref="P154:U154"/>
    <mergeCell ref="V154:BB154"/>
    <mergeCell ref="B159:BB168"/>
    <mergeCell ref="B174:AD175"/>
    <mergeCell ref="AE174:AM175"/>
    <mergeCell ref="AN174:AV175"/>
    <mergeCell ref="AW174:BB175"/>
    <mergeCell ref="AE178:AM178"/>
    <mergeCell ref="AN178:AV178"/>
    <mergeCell ref="AW178:BB178"/>
    <mergeCell ref="AE179:AM179"/>
    <mergeCell ref="AN179:AV179"/>
    <mergeCell ref="AW179:BB179"/>
    <mergeCell ref="AE176:AM176"/>
    <mergeCell ref="AN176:AV176"/>
    <mergeCell ref="AW176:BB176"/>
    <mergeCell ref="AE177:AM177"/>
    <mergeCell ref="AN177:AV177"/>
    <mergeCell ref="AW177:BB177"/>
    <mergeCell ref="AE182:AM182"/>
    <mergeCell ref="AN182:AV182"/>
    <mergeCell ref="AW182:BB182"/>
    <mergeCell ref="AE183:AM183"/>
    <mergeCell ref="AN183:AV183"/>
    <mergeCell ref="AW183:BB183"/>
    <mergeCell ref="AE180:AM180"/>
    <mergeCell ref="AN180:AV180"/>
    <mergeCell ref="AW180:BB180"/>
    <mergeCell ref="AE181:AM181"/>
    <mergeCell ref="AN181:AV181"/>
    <mergeCell ref="AW181:BB181"/>
    <mergeCell ref="B196:BB205"/>
    <mergeCell ref="B211:AD212"/>
    <mergeCell ref="AE211:AM212"/>
    <mergeCell ref="AN211:AV212"/>
    <mergeCell ref="AW211:BB212"/>
    <mergeCell ref="AE213:AM213"/>
    <mergeCell ref="AN213:AV213"/>
    <mergeCell ref="AW213:BB213"/>
    <mergeCell ref="B184:AD184"/>
    <mergeCell ref="AE184:AM184"/>
    <mergeCell ref="AN184:AV184"/>
    <mergeCell ref="AW184:BB184"/>
    <mergeCell ref="A191:K191"/>
    <mergeCell ref="L191:O191"/>
    <mergeCell ref="P191:U191"/>
    <mergeCell ref="V191:BB191"/>
    <mergeCell ref="AE216:AM216"/>
    <mergeCell ref="AN216:AV216"/>
    <mergeCell ref="AW216:BB216"/>
    <mergeCell ref="AE217:AM217"/>
    <mergeCell ref="AN217:AV217"/>
    <mergeCell ref="AW217:BB217"/>
    <mergeCell ref="AE214:AM214"/>
    <mergeCell ref="AN214:AV214"/>
    <mergeCell ref="AW214:BB214"/>
    <mergeCell ref="AE215:AM215"/>
    <mergeCell ref="AN215:AV215"/>
    <mergeCell ref="AW215:BB215"/>
    <mergeCell ref="AE220:AM220"/>
    <mergeCell ref="AN220:AV220"/>
    <mergeCell ref="AW220:BB220"/>
    <mergeCell ref="B221:AD221"/>
    <mergeCell ref="AE221:AM221"/>
    <mergeCell ref="AN221:AV221"/>
    <mergeCell ref="AW221:BB221"/>
    <mergeCell ref="AE218:AM218"/>
    <mergeCell ref="AN218:AV218"/>
    <mergeCell ref="AW218:BB218"/>
    <mergeCell ref="AE219:AM219"/>
    <mergeCell ref="AN219:AV219"/>
    <mergeCell ref="AW219:BB219"/>
  </mergeCells>
  <phoneticPr fontId="4"/>
  <pageMargins left="0.7" right="0.7" top="0.75" bottom="0.75" header="0.3" footer="0.3"/>
  <pageSetup paperSize="9" scale="98" orientation="portrait" r:id="rId1"/>
  <rowBreaks count="5" manualBreakCount="5">
    <brk id="37" max="16383" man="1"/>
    <brk id="74" max="16383" man="1"/>
    <brk id="111" max="16383" man="1"/>
    <brk id="148" max="16383" man="1"/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予算事業一覧</vt:lpstr>
      <vt:lpstr>事業概要説明資料</vt:lpstr>
      <vt:lpstr>事業概要説明資料!Print_Area</vt:lpstr>
      <vt:lpstr>予算事業一覧!Print_Area</vt:lpstr>
      <vt:lpstr>予算事業一覧!Print_Titles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2025-12-17T06:42:33Z</dcterms:modified>
</cp:coreProperties>
</file>