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30" windowHeight="6435" tabRatio="812"/>
  </bookViews>
  <sheets>
    <sheet name="予算事業一覧" sheetId="77" r:id="rId1"/>
    <sheet name="カメラ" sheetId="81" state="hidden" r:id="rId2"/>
  </sheets>
  <definedNames>
    <definedName name="_xlnm.Print_Area" localSheetId="0">予算事業一覧!$A$5:$I$34</definedName>
    <definedName name="_xlnm.Print_Titles" localSheetId="0">予算事業一覧!$7:$11</definedName>
  </definedNames>
  <calcPr calcId="162913"/>
</workbook>
</file>

<file path=xl/calcChain.xml><?xml version="1.0" encoding="utf-8"?>
<calcChain xmlns="http://schemas.openxmlformats.org/spreadsheetml/2006/main">
  <c r="G25" i="77" l="1"/>
  <c r="F25" i="77"/>
  <c r="E25" i="77"/>
  <c r="F24" i="77"/>
  <c r="E24" i="77"/>
  <c r="F17" i="77"/>
  <c r="E17" i="77"/>
  <c r="F16" i="77"/>
  <c r="E16" i="77"/>
  <c r="F31" i="77"/>
  <c r="F30" i="77"/>
  <c r="E31" i="77"/>
  <c r="E30" i="77"/>
  <c r="G31" i="77"/>
  <c r="G30" i="77"/>
  <c r="G15" i="77"/>
  <c r="G14" i="77"/>
  <c r="G13" i="77"/>
  <c r="G12" i="77"/>
  <c r="F29" i="77" l="1"/>
  <c r="F28" i="77"/>
  <c r="E28" i="77"/>
  <c r="E29" i="77"/>
  <c r="G16" i="77" l="1"/>
  <c r="G28" i="77"/>
  <c r="G29" i="77"/>
  <c r="I31" i="77"/>
  <c r="I30" i="77"/>
  <c r="G27" i="77"/>
  <c r="G26" i="77"/>
  <c r="G24" i="77"/>
  <c r="G23" i="77"/>
  <c r="G22" i="77"/>
  <c r="G21" i="77"/>
  <c r="G20" i="77"/>
  <c r="G19" i="77"/>
  <c r="G18" i="77"/>
  <c r="H30" i="77" l="1"/>
  <c r="G17" i="77" l="1"/>
</calcChain>
</file>

<file path=xl/comments1.xml><?xml version="1.0" encoding="utf-8"?>
<comments xmlns="http://schemas.openxmlformats.org/spreadsheetml/2006/main">
  <authors>
    <author>作成者</author>
  </authors>
  <commentList>
    <comment ref="H1" authorId="0" shapeId="0">
      <text>
        <r>
          <rPr>
            <sz val="9"/>
            <color indexed="81"/>
            <rFont val="ＭＳ Ｐゴシック"/>
            <family val="3"/>
            <charset val="128"/>
          </rPr>
          <t>Ｉ列は非表示としています（今後使用）</t>
        </r>
      </text>
    </comment>
  </commentList>
</comments>
</file>

<file path=xl/sharedStrings.xml><?xml version="1.0" encoding="utf-8"?>
<sst xmlns="http://schemas.openxmlformats.org/spreadsheetml/2006/main" count="100" uniqueCount="91">
  <si>
    <t>例①</t>
    <rPh sb="0" eb="1">
      <t>レイ</t>
    </rPh>
    <phoneticPr fontId="3"/>
  </si>
  <si>
    <t>名称</t>
    <rPh sb="0" eb="2">
      <t>メイショウ</t>
    </rPh>
    <phoneticPr fontId="3"/>
  </si>
  <si>
    <t>事業の概要が伝わるような名称を</t>
    <rPh sb="0" eb="2">
      <t>ジギョウ</t>
    </rPh>
    <rPh sb="3" eb="5">
      <t>ガイヨウ</t>
    </rPh>
    <rPh sb="6" eb="7">
      <t>ツタ</t>
    </rPh>
    <rPh sb="12" eb="14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</si>
  <si>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</si>
  <si>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</si>
  <si>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</si>
  <si>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</si>
  <si>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同様の目的を達成するための事業であれば、まとめることで、事業の概要が伝わりやすい場合も</t>
    <rPh sb="0" eb="2">
      <t>ドウヨウ</t>
    </rPh>
    <rPh sb="3" eb="5">
      <t>モクテキ</t>
    </rPh>
    <rPh sb="6" eb="8">
      <t>タッセイ</t>
    </rPh>
    <rPh sb="13" eb="15">
      <t>ジギョウ</t>
    </rPh>
    <rPh sb="28" eb="30">
      <t>ジギョウ</t>
    </rPh>
    <rPh sb="31" eb="33">
      <t>ガイヨウ</t>
    </rPh>
    <rPh sb="34" eb="35">
      <t>ツタ</t>
    </rPh>
    <rPh sb="40" eb="42">
      <t>バアイ</t>
    </rPh>
    <phoneticPr fontId="3"/>
  </si>
  <si>
    <t>　　（一定額の予算規模をイメージしつつ）</t>
    <rPh sb="3" eb="5">
      <t>イッテイ</t>
    </rPh>
    <rPh sb="5" eb="6">
      <t>ガク</t>
    </rPh>
    <rPh sb="7" eb="9">
      <t>ヨサン</t>
    </rPh>
    <rPh sb="9" eb="11">
      <t>キボ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</si>
  <si>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</si>
  <si>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</si>
  <si>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</si>
  <si>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</si>
  <si>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</si>
  <si>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</si>
  <si>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</si>
  <si>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</si>
  <si>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</si>
  <si>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</si>
  <si>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統一書式</t>
    <rPh sb="0" eb="2">
      <t>トウイツ</t>
    </rPh>
    <rPh sb="2" eb="4">
      <t>ショシキ</t>
    </rPh>
    <phoneticPr fontId="3"/>
  </si>
  <si>
    <t>列</t>
    <rPh sb="0" eb="1">
      <t>レツ</t>
    </rPh>
    <phoneticPr fontId="3"/>
  </si>
  <si>
    <t>ピクセル値</t>
    <rPh sb="4" eb="5">
      <t>チ</t>
    </rPh>
    <phoneticPr fontId="3"/>
  </si>
  <si>
    <t>上2.0cm</t>
    <rPh sb="0" eb="1">
      <t>ウエ</t>
    </rPh>
    <phoneticPr fontId="3"/>
  </si>
  <si>
    <t>右</t>
    <rPh sb="0" eb="1">
      <t>ミギ</t>
    </rPh>
    <phoneticPr fontId="3"/>
  </si>
  <si>
    <t>左</t>
    <rPh sb="0" eb="1">
      <t>ヒダリ</t>
    </rPh>
    <phoneticPr fontId="3"/>
  </si>
  <si>
    <t>下1.5cm</t>
    <rPh sb="0" eb="1">
      <t>シタ</t>
    </rPh>
    <phoneticPr fontId="3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</si>
  <si>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2"/>
  </si>
  <si>
    <t>(単位：千円)</t>
    <phoneticPr fontId="2"/>
  </si>
  <si>
    <t>通し</t>
    <phoneticPr fontId="2"/>
  </si>
  <si>
    <t>番号</t>
    <phoneticPr fontId="2"/>
  </si>
  <si>
    <t>　　</t>
  </si>
  <si>
    <t>所属計</t>
    <rPh sb="0" eb="2">
      <t>ショゾク</t>
    </rPh>
    <phoneticPr fontId="2"/>
  </si>
  <si>
    <t>⇒</t>
    <phoneticPr fontId="3"/>
  </si>
  <si>
    <t>ＭＳ Ｐゴシック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</si>
  <si>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</si>
  <si>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</si>
  <si>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</si>
  <si>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</si>
  <si>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→</t>
    <phoneticPr fontId="3"/>
  </si>
  <si>
    <t>…</t>
    <phoneticPr fontId="3"/>
  </si>
  <si>
    <t>1.8cm</t>
    <phoneticPr fontId="3"/>
  </si>
  <si>
    <t>…</t>
    <phoneticPr fontId="3"/>
  </si>
  <si>
    <t>(款-項-目)</t>
    <rPh sb="1" eb="2">
      <t>カン</t>
    </rPh>
    <rPh sb="3" eb="4">
      <t>コウ</t>
    </rPh>
    <rPh sb="5" eb="6">
      <t>モク</t>
    </rPh>
    <phoneticPr fontId="2"/>
  </si>
  <si>
    <t>⇒</t>
    <phoneticPr fontId="3"/>
  </si>
  <si>
    <t>→</t>
    <phoneticPr fontId="3"/>
  </si>
  <si>
    <t>増  減</t>
    <rPh sb="0" eb="1">
      <t>ゾウ</t>
    </rPh>
    <rPh sb="3" eb="4">
      <t>ゲン</t>
    </rPh>
    <phoneticPr fontId="2"/>
  </si>
  <si>
    <t>（② - ①）</t>
    <phoneticPr fontId="2"/>
  </si>
  <si>
    <t>事  業  名</t>
    <phoneticPr fontId="2"/>
  </si>
  <si>
    <t>備  考</t>
    <phoneticPr fontId="2"/>
  </si>
  <si>
    <t>科 目</t>
    <rPh sb="0" eb="1">
      <t>カ</t>
    </rPh>
    <rPh sb="2" eb="3">
      <t>メ</t>
    </rPh>
    <phoneticPr fontId="2"/>
  </si>
  <si>
    <t>担 当 課</t>
    <rPh sb="0" eb="1">
      <t>タン</t>
    </rPh>
    <rPh sb="2" eb="3">
      <t>トウ</t>
    </rPh>
    <rPh sb="4" eb="5">
      <t>カ</t>
    </rPh>
    <phoneticPr fontId="2"/>
  </si>
  <si>
    <t>行</t>
    <rPh sb="0" eb="1">
      <t>ギョウ</t>
    </rPh>
    <phoneticPr fontId="3"/>
  </si>
  <si>
    <t>　・予算案の公表・・・80％</t>
    <rPh sb="2" eb="4">
      <t>ヨサン</t>
    </rPh>
    <rPh sb="4" eb="5">
      <t>アン</t>
    </rPh>
    <rPh sb="6" eb="8">
      <t>コウヒョウ</t>
    </rPh>
    <phoneticPr fontId="3"/>
  </si>
  <si>
    <t>余白設定</t>
    <rPh sb="0" eb="2">
      <t>ヨハク</t>
    </rPh>
    <rPh sb="2" eb="4">
      <t>セッテイ</t>
    </rPh>
    <phoneticPr fontId="3"/>
  </si>
  <si>
    <t>E～I</t>
    <phoneticPr fontId="3"/>
  </si>
  <si>
    <t>J</t>
    <phoneticPr fontId="3"/>
  </si>
  <si>
    <t>K</t>
    <phoneticPr fontId="3"/>
  </si>
  <si>
    <t xml:space="preserve"> 事業名称が長く、2段超となる場合</t>
    <rPh sb="1" eb="3">
      <t>ジギョウ</t>
    </rPh>
    <rPh sb="3" eb="5">
      <t>メイショウ</t>
    </rPh>
    <rPh sb="6" eb="7">
      <t>ナガ</t>
    </rPh>
    <rPh sb="10" eb="11">
      <t>ダン</t>
    </rPh>
    <rPh sb="11" eb="12">
      <t>チョウ</t>
    </rPh>
    <rPh sb="15" eb="17">
      <t>バアイ</t>
    </rPh>
    <phoneticPr fontId="3"/>
  </si>
  <si>
    <t xml:space="preserve"> 印刷縮尺</t>
    <rPh sb="1" eb="3">
      <t>インサツ</t>
    </rPh>
    <rPh sb="3" eb="5">
      <t>シュクシャク</t>
    </rPh>
    <phoneticPr fontId="3"/>
  </si>
  <si>
    <t>　・文字・・・10ポイント（会計名、所属名は10.5ポイント、表外の単位等は9ポイント）</t>
    <rPh sb="2" eb="4">
      <t>モジ</t>
    </rPh>
    <rPh sb="14" eb="16">
      <t>カイケイ</t>
    </rPh>
    <rPh sb="16" eb="17">
      <t>メイ</t>
    </rPh>
    <rPh sb="18" eb="21">
      <t>ショゾクメイ</t>
    </rPh>
    <rPh sb="31" eb="32">
      <t>ヒョウ</t>
    </rPh>
    <rPh sb="32" eb="33">
      <t>ガイ</t>
    </rPh>
    <rPh sb="34" eb="36">
      <t>タンイ</t>
    </rPh>
    <rPh sb="36" eb="37">
      <t>トウ</t>
    </rPh>
    <phoneticPr fontId="3"/>
  </si>
  <si>
    <t>　・計数・・・10.5ポイント</t>
    <rPh sb="2" eb="4">
      <t>ケイスウ</t>
    </rPh>
    <phoneticPr fontId="3"/>
  </si>
  <si>
    <t>当 初 ①</t>
    <phoneticPr fontId="2"/>
  </si>
  <si>
    <t>※センタリング
 はしない</t>
    <phoneticPr fontId="3"/>
  </si>
  <si>
    <t>予算事業一覧</t>
    <rPh sb="4" eb="6">
      <t>イチラン</t>
    </rPh>
    <phoneticPr fontId="2"/>
  </si>
  <si>
    <t>列幅</t>
    <rPh sb="0" eb="2">
      <t>レツハバ</t>
    </rPh>
    <phoneticPr fontId="3"/>
  </si>
  <si>
    <t>　・3段・・・行の高さ22.50（30ピクセル）</t>
    <rPh sb="3" eb="4">
      <t>ダン</t>
    </rPh>
    <rPh sb="7" eb="8">
      <t>ギョウ</t>
    </rPh>
    <rPh sb="9" eb="10">
      <t>タカ</t>
    </rPh>
    <phoneticPr fontId="3"/>
  </si>
  <si>
    <t>　・4段・・・行の高さ26.25（35ピクセル）</t>
    <rPh sb="3" eb="4">
      <t>ダン</t>
    </rPh>
    <rPh sb="7" eb="8">
      <t>ギョウ</t>
    </rPh>
    <rPh sb="9" eb="10">
      <t>タカ</t>
    </rPh>
    <phoneticPr fontId="3"/>
  </si>
  <si>
    <t>行の高さ</t>
    <rPh sb="0" eb="1">
      <t>ギョウ</t>
    </rPh>
    <rPh sb="2" eb="3">
      <t>タカ</t>
    </rPh>
    <phoneticPr fontId="3"/>
  </si>
  <si>
    <t>10～</t>
    <phoneticPr fontId="3"/>
  </si>
  <si>
    <t>元 年 度</t>
    <rPh sb="0" eb="1">
      <t>ゲン</t>
    </rPh>
    <phoneticPr fontId="2"/>
  </si>
  <si>
    <t>2 年 度</t>
    <rPh sb="2" eb="3">
      <t>ネン</t>
    </rPh>
    <rPh sb="4" eb="5">
      <t>ド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</si>
  <si>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2"/>
  </si>
  <si>
    <t>1-1-1</t>
    <phoneticPr fontId="2"/>
  </si>
  <si>
    <t>議員報酬等</t>
    <rPh sb="0" eb="2">
      <t>ギイン</t>
    </rPh>
    <rPh sb="2" eb="4">
      <t>ホウシュウ</t>
    </rPh>
    <rPh sb="4" eb="5">
      <t>ナド</t>
    </rPh>
    <phoneticPr fontId="3"/>
  </si>
  <si>
    <t>総務担当</t>
    <rPh sb="0" eb="2">
      <t>ソウム</t>
    </rPh>
    <rPh sb="2" eb="4">
      <t>タントウ</t>
    </rPh>
    <phoneticPr fontId="3"/>
  </si>
  <si>
    <t>議員視察等</t>
    <rPh sb="0" eb="2">
      <t>ギイン</t>
    </rPh>
    <rPh sb="2" eb="4">
      <t>シサツ</t>
    </rPh>
    <rPh sb="4" eb="5">
      <t>ナド</t>
    </rPh>
    <phoneticPr fontId="3"/>
  </si>
  <si>
    <t>総務担当　他</t>
    <rPh sb="0" eb="2">
      <t>ソウム</t>
    </rPh>
    <rPh sb="2" eb="4">
      <t>タントウ</t>
    </rPh>
    <rPh sb="5" eb="6">
      <t>ホカ</t>
    </rPh>
    <phoneticPr fontId="3"/>
  </si>
  <si>
    <t>1-1-2</t>
    <phoneticPr fontId="2"/>
  </si>
  <si>
    <t>市会事務局職員の人件費</t>
    <rPh sb="0" eb="2">
      <t>シカイ</t>
    </rPh>
    <rPh sb="2" eb="5">
      <t>ジムキョク</t>
    </rPh>
    <rPh sb="5" eb="7">
      <t>ショクイン</t>
    </rPh>
    <rPh sb="8" eb="11">
      <t>ジンケンヒ</t>
    </rPh>
    <phoneticPr fontId="2"/>
  </si>
  <si>
    <t>総務担当</t>
    <rPh sb="0" eb="2">
      <t>ソウム</t>
    </rPh>
    <rPh sb="2" eb="4">
      <t>タントウ</t>
    </rPh>
    <phoneticPr fontId="2"/>
  </si>
  <si>
    <t>市会関係運営経費</t>
    <rPh sb="0" eb="2">
      <t>シカイ</t>
    </rPh>
    <rPh sb="2" eb="4">
      <t>カンケイ</t>
    </rPh>
    <rPh sb="4" eb="6">
      <t>ウンエイ</t>
    </rPh>
    <rPh sb="6" eb="8">
      <t>ケイヒ</t>
    </rPh>
    <phoneticPr fontId="2"/>
  </si>
  <si>
    <t>総務担当　他</t>
    <rPh sb="0" eb="2">
      <t>ソウム</t>
    </rPh>
    <rPh sb="2" eb="4">
      <t>タントウ</t>
    </rPh>
    <rPh sb="5" eb="6">
      <t>ホカ</t>
    </rPh>
    <phoneticPr fontId="2"/>
  </si>
  <si>
    <t>政務活動費</t>
    <rPh sb="0" eb="2">
      <t>セイム</t>
    </rPh>
    <rPh sb="2" eb="4">
      <t>カツドウ</t>
    </rPh>
    <rPh sb="4" eb="5">
      <t>ヒ</t>
    </rPh>
    <phoneticPr fontId="2"/>
  </si>
  <si>
    <t>2-1-14</t>
    <phoneticPr fontId="2"/>
  </si>
  <si>
    <t>総務担当</t>
    <rPh sb="0" eb="2">
      <t>ソウム</t>
    </rPh>
    <rPh sb="2" eb="4">
      <t>タントウ</t>
    </rPh>
    <phoneticPr fontId="3"/>
  </si>
  <si>
    <t>議員費計</t>
    <rPh sb="0" eb="2">
      <t>ギイン</t>
    </rPh>
    <rPh sb="2" eb="3">
      <t>ヒ</t>
    </rPh>
    <rPh sb="3" eb="4">
      <t>ケイ</t>
    </rPh>
    <phoneticPr fontId="2"/>
  </si>
  <si>
    <t>事務費計</t>
    <rPh sb="0" eb="2">
      <t>ジム</t>
    </rPh>
    <rPh sb="2" eb="3">
      <t>ヒ</t>
    </rPh>
    <rPh sb="3" eb="4">
      <t>ケイ</t>
    </rPh>
    <phoneticPr fontId="2"/>
  </si>
  <si>
    <t>各所施設整備費計</t>
    <rPh sb="0" eb="2">
      <t>カクショ</t>
    </rPh>
    <rPh sb="2" eb="4">
      <t>シセツ</t>
    </rPh>
    <rPh sb="4" eb="7">
      <t>セイビヒ</t>
    </rPh>
    <rPh sb="7" eb="8">
      <t>ケイ</t>
    </rPh>
    <phoneticPr fontId="2"/>
  </si>
  <si>
    <t>所属名　市会事務局　</t>
    <rPh sb="0" eb="2">
      <t>ショゾク</t>
    </rPh>
    <rPh sb="2" eb="3">
      <t>メイ</t>
    </rPh>
    <rPh sb="4" eb="6">
      <t>シカイ</t>
    </rPh>
    <rPh sb="6" eb="8">
      <t>ジム</t>
    </rPh>
    <rPh sb="8" eb="9">
      <t>キョク</t>
    </rPh>
    <phoneticPr fontId="2"/>
  </si>
  <si>
    <t>市会議場吊り天井脱落対策事業</t>
    <rPh sb="0" eb="2">
      <t>シカイ</t>
    </rPh>
    <rPh sb="2" eb="4">
      <t>ギジョウ</t>
    </rPh>
    <rPh sb="4" eb="5">
      <t>ツ</t>
    </rPh>
    <rPh sb="6" eb="8">
      <t>テンジョウ</t>
    </rPh>
    <rPh sb="8" eb="10">
      <t>ダツラク</t>
    </rPh>
    <rPh sb="10" eb="12">
      <t>タイサク</t>
    </rPh>
    <rPh sb="12" eb="14">
      <t>ジギョウ</t>
    </rPh>
    <phoneticPr fontId="3"/>
  </si>
  <si>
    <t>予 算 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</si>
</sst>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#,##0;&quot;△ &quot;#,##0"/>
    <numFmt numFmtId="178" formatCode="\(#,##0\);\(&quot;△ &quot;#,##0\)"/>
    <numFmt numFmtId="179" formatCode="\(#,##0\)"/>
    <numFmt numFmtId="180" formatCode="0.00_ "/>
  </numFmts>
  <fonts count="14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0" fontId="13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8" fillId="0" borderId="0" xfId="3" applyNumberFormat="1" applyFont="1" applyFill="1" applyAlignment="1">
      <alignment horizontal="left" vertical="center"/>
    </xf>
    <xf numFmtId="0" fontId="9" fillId="0" borderId="0" xfId="3" applyNumberFormat="1" applyFont="1" applyFill="1" applyBorder="1" applyAlignment="1">
      <alignment horizontal="right" vertical="center" wrapText="1"/>
    </xf>
    <xf numFmtId="0" fontId="5" fillId="0" borderId="0" xfId="3" applyNumberFormat="1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6" fillId="0" borderId="8" xfId="3" applyNumberFormat="1" applyFont="1" applyFill="1" applyBorder="1" applyAlignment="1">
      <alignment horizontal="center" vertical="center"/>
    </xf>
    <xf numFmtId="0" fontId="6" fillId="0" borderId="9" xfId="3" applyNumberFormat="1" applyFont="1" applyFill="1" applyBorder="1" applyAlignment="1">
      <alignment horizontal="center" vertical="center"/>
    </xf>
    <xf numFmtId="0" fontId="6" fillId="0" borderId="11" xfId="3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/>
    </xf>
    <xf numFmtId="177" fontId="5" fillId="0" borderId="13" xfId="3" applyNumberFormat="1" applyFont="1" applyFill="1" applyBorder="1" applyAlignment="1">
      <alignment vertical="center" shrinkToFit="1"/>
    </xf>
    <xf numFmtId="177" fontId="5" fillId="0" borderId="14" xfId="3" applyNumberFormat="1" applyFont="1" applyFill="1" applyBorder="1" applyAlignment="1">
      <alignment horizontal="right" vertical="center" shrinkToFit="1"/>
    </xf>
    <xf numFmtId="179" fontId="5" fillId="0" borderId="13" xfId="3" applyNumberFormat="1" applyFont="1" applyFill="1" applyBorder="1" applyAlignment="1">
      <alignment vertical="center" shrinkToFit="1"/>
    </xf>
    <xf numFmtId="178" fontId="5" fillId="0" borderId="12" xfId="3" applyNumberFormat="1" applyFont="1" applyFill="1" applyBorder="1" applyAlignment="1">
      <alignment vertical="center" shrinkToFit="1"/>
    </xf>
    <xf numFmtId="177" fontId="5" fillId="0" borderId="14" xfId="3" applyNumberFormat="1" applyFont="1" applyFill="1" applyBorder="1" applyAlignment="1">
      <alignment vertical="center" shrinkToFit="1"/>
    </xf>
    <xf numFmtId="179" fontId="5" fillId="0" borderId="12" xfId="3" applyNumberFormat="1" applyFont="1" applyFill="1" applyBorder="1" applyAlignment="1">
      <alignment vertical="center" shrinkToFit="1"/>
    </xf>
    <xf numFmtId="177" fontId="5" fillId="0" borderId="15" xfId="3" applyNumberFormat="1" applyFont="1" applyFill="1" applyBorder="1" applyAlignment="1">
      <alignment horizontal="right" vertical="center" shrinkToFit="1"/>
    </xf>
    <xf numFmtId="179" fontId="5" fillId="0" borderId="16" xfId="3" applyNumberFormat="1" applyFont="1" applyFill="1" applyBorder="1" applyAlignment="1">
      <alignment vertical="center" shrinkToFit="1"/>
    </xf>
    <xf numFmtId="178" fontId="5" fillId="0" borderId="16" xfId="3" applyNumberFormat="1" applyFont="1" applyFill="1" applyBorder="1" applyAlignment="1">
      <alignment vertical="center" shrinkToFit="1"/>
    </xf>
    <xf numFmtId="179" fontId="5" fillId="0" borderId="17" xfId="3" applyNumberFormat="1" applyFont="1" applyFill="1" applyBorder="1" applyAlignment="1">
      <alignment vertical="center" shrinkToFit="1"/>
    </xf>
    <xf numFmtId="178" fontId="5" fillId="0" borderId="17" xfId="3" applyNumberFormat="1" applyFont="1" applyFill="1" applyBorder="1" applyAlignment="1">
      <alignment vertical="center" shrinkToFit="1"/>
    </xf>
    <xf numFmtId="178" fontId="5" fillId="0" borderId="18" xfId="3" applyNumberFormat="1" applyFont="1" applyFill="1" applyBorder="1" applyAlignment="1">
      <alignment vertical="center" shrinkToFit="1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center" vertical="center"/>
    </xf>
    <xf numFmtId="0" fontId="5" fillId="0" borderId="0" xfId="3" applyNumberFormat="1" applyFont="1" applyFill="1" applyAlignment="1">
      <alignment horizontal="left" vertical="center"/>
    </xf>
    <xf numFmtId="0" fontId="6" fillId="0" borderId="0" xfId="3" applyNumberFormat="1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5" fillId="0" borderId="0" xfId="3" applyFont="1" applyFill="1" applyAlignment="1">
      <alignment horizontal="right" vertical="center"/>
    </xf>
    <xf numFmtId="0" fontId="8" fillId="0" borderId="0" xfId="3" applyNumberFormat="1" applyFont="1" applyFill="1" applyAlignment="1">
      <alignment horizontal="right" vertical="center"/>
    </xf>
    <xf numFmtId="0" fontId="5" fillId="0" borderId="15" xfId="0" applyFont="1" applyBorder="1" applyAlignment="1"/>
    <xf numFmtId="0" fontId="5" fillId="0" borderId="16" xfId="0" applyFont="1" applyBorder="1" applyAlignment="1"/>
    <xf numFmtId="38" fontId="5" fillId="0" borderId="15" xfId="1" applyFont="1" applyBorder="1" applyAlignment="1"/>
    <xf numFmtId="0" fontId="6" fillId="0" borderId="0" xfId="3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 shrinkToFit="1"/>
    </xf>
    <xf numFmtId="0" fontId="6" fillId="0" borderId="0" xfId="3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2" fillId="0" borderId="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180" fontId="0" fillId="0" borderId="3" xfId="0" applyNumberFormat="1" applyFont="1" applyBorder="1" applyAlignment="1">
      <alignment vertical="center" shrinkToFit="1"/>
    </xf>
    <xf numFmtId="0" fontId="0" fillId="0" borderId="3" xfId="0" applyFont="1" applyBorder="1" applyAlignment="1">
      <alignment horizontal="center" vertical="center" shrinkToFit="1"/>
    </xf>
    <xf numFmtId="180" fontId="0" fillId="0" borderId="32" xfId="0" applyNumberFormat="1" applyFont="1" applyBorder="1" applyAlignment="1">
      <alignment vertical="center" shrinkToFit="1"/>
    </xf>
    <xf numFmtId="0" fontId="0" fillId="0" borderId="36" xfId="0" applyFont="1" applyBorder="1" applyAlignment="1">
      <alignment horizontal="center" vertical="center"/>
    </xf>
    <xf numFmtId="180" fontId="0" fillId="0" borderId="37" xfId="0" applyNumberFormat="1" applyFont="1" applyBorder="1" applyAlignment="1">
      <alignment vertical="center" shrinkToFit="1"/>
    </xf>
    <xf numFmtId="0" fontId="0" fillId="0" borderId="38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9" fillId="0" borderId="23" xfId="3" applyNumberFormat="1" applyFont="1" applyFill="1" applyBorder="1" applyAlignment="1">
      <alignment horizontal="right" vertical="center" wrapText="1"/>
    </xf>
    <xf numFmtId="0" fontId="6" fillId="0" borderId="24" xfId="3" applyNumberFormat="1" applyFont="1" applyFill="1" applyBorder="1" applyAlignment="1">
      <alignment horizontal="center" vertical="center"/>
    </xf>
    <xf numFmtId="0" fontId="6" fillId="0" borderId="25" xfId="3" applyNumberFormat="1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/>
    </xf>
    <xf numFmtId="0" fontId="6" fillId="0" borderId="22" xfId="3" applyNumberFormat="1" applyFont="1" applyFill="1" applyBorder="1" applyAlignment="1">
      <alignment horizontal="center" vertical="center"/>
    </xf>
    <xf numFmtId="0" fontId="6" fillId="0" borderId="23" xfId="3" applyNumberFormat="1" applyFont="1" applyFill="1" applyBorder="1" applyAlignment="1">
      <alignment horizontal="center" vertical="center"/>
    </xf>
    <xf numFmtId="0" fontId="6" fillId="0" borderId="31" xfId="3" applyNumberFormat="1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/>
    </xf>
    <xf numFmtId="177" fontId="6" fillId="0" borderId="30" xfId="3" applyNumberFormat="1" applyFont="1" applyFill="1" applyBorder="1" applyAlignment="1">
      <alignment horizontal="center" vertical="center" wrapText="1"/>
    </xf>
    <xf numFmtId="177" fontId="6" fillId="0" borderId="11" xfId="3" applyNumberFormat="1" applyFont="1" applyFill="1" applyBorder="1" applyAlignment="1">
      <alignment horizontal="center" vertical="center" wrapText="1"/>
    </xf>
    <xf numFmtId="49" fontId="6" fillId="0" borderId="14" xfId="3" applyNumberFormat="1" applyFont="1" applyFill="1" applyBorder="1" applyAlignment="1">
      <alignment horizontal="center" vertical="center"/>
    </xf>
    <xf numFmtId="49" fontId="6" fillId="0" borderId="12" xfId="3" applyNumberFormat="1" applyFont="1" applyFill="1" applyBorder="1" applyAlignment="1">
      <alignment horizontal="center" vertical="center"/>
    </xf>
    <xf numFmtId="0" fontId="13" fillId="0" borderId="14" xfId="4" applyNumberFormat="1" applyFill="1" applyBorder="1" applyAlignment="1">
      <alignment horizontal="left" vertical="center" wrapText="1"/>
    </xf>
    <xf numFmtId="0" fontId="13" fillId="0" borderId="12" xfId="4" applyNumberFormat="1" applyFill="1" applyBorder="1" applyAlignment="1">
      <alignment horizontal="left" vertical="center" wrapText="1"/>
    </xf>
    <xf numFmtId="177" fontId="6" fillId="0" borderId="14" xfId="3" applyNumberFormat="1" applyFont="1" applyFill="1" applyBorder="1" applyAlignment="1">
      <alignment horizontal="center" vertical="center" wrapText="1"/>
    </xf>
    <xf numFmtId="177" fontId="6" fillId="0" borderId="12" xfId="3" applyNumberFormat="1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/>
    </xf>
    <xf numFmtId="176" fontId="6" fillId="0" borderId="24" xfId="3" applyNumberFormat="1" applyFont="1" applyFill="1" applyBorder="1" applyAlignment="1">
      <alignment horizontal="center" vertical="center"/>
    </xf>
    <xf numFmtId="176" fontId="6" fillId="0" borderId="25" xfId="3" applyNumberFormat="1" applyFont="1" applyFill="1" applyBorder="1" applyAlignment="1">
      <alignment horizontal="center" vertical="center"/>
    </xf>
    <xf numFmtId="176" fontId="6" fillId="0" borderId="2" xfId="3" applyNumberFormat="1" applyFont="1" applyFill="1" applyBorder="1" applyAlignment="1">
      <alignment horizontal="center" vertical="center"/>
    </xf>
    <xf numFmtId="176" fontId="6" fillId="0" borderId="26" xfId="3" applyNumberFormat="1" applyFont="1" applyFill="1" applyBorder="1" applyAlignment="1">
      <alignment horizontal="center" vertical="center"/>
    </xf>
    <xf numFmtId="176" fontId="6" fillId="0" borderId="27" xfId="3" applyNumberFormat="1" applyFont="1" applyFill="1" applyBorder="1" applyAlignment="1">
      <alignment horizontal="center" vertical="center"/>
    </xf>
    <xf numFmtId="176" fontId="6" fillId="0" borderId="7" xfId="3" applyNumberFormat="1" applyFont="1" applyFill="1" applyBorder="1" applyAlignment="1">
      <alignment horizontal="center" vertical="center"/>
    </xf>
    <xf numFmtId="0" fontId="6" fillId="0" borderId="14" xfId="3" applyNumberFormat="1" applyFont="1" applyFill="1" applyBorder="1" applyAlignment="1">
      <alignment horizontal="left" vertical="center" wrapText="1"/>
    </xf>
    <xf numFmtId="0" fontId="6" fillId="0" borderId="12" xfId="3" applyNumberFormat="1" applyFont="1" applyFill="1" applyBorder="1" applyAlignment="1">
      <alignment horizontal="left" vertical="center" wrapText="1"/>
    </xf>
    <xf numFmtId="0" fontId="6" fillId="0" borderId="10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 wrapText="1"/>
    </xf>
    <xf numFmtId="0" fontId="6" fillId="0" borderId="28" xfId="3" applyNumberFormat="1" applyFont="1" applyFill="1" applyBorder="1" applyAlignment="1">
      <alignment horizontal="center" vertical="center"/>
    </xf>
    <xf numFmtId="0" fontId="6" fillId="0" borderId="21" xfId="3" applyNumberFormat="1" applyFont="1" applyFill="1" applyBorder="1" applyAlignment="1">
      <alignment horizontal="center" vertical="center"/>
    </xf>
    <xf numFmtId="0" fontId="6" fillId="0" borderId="6" xfId="3" applyNumberFormat="1" applyFont="1" applyFill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 shrinkToFit="1"/>
    </xf>
    <xf numFmtId="0" fontId="0" fillId="0" borderId="33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5">
    <cellStyle name="ハイパーリンク" xfId="4" builtinId="8"/>
    <cellStyle name="桁区切り 2" xfId="1"/>
    <cellStyle name="標準" xfId="0" builtinId="0"/>
    <cellStyle name="標準 2" xfId="2"/>
    <cellStyle name="標準_③予算事業別調書(目次様式)" xfId="3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31</xdr:row>
      <xdr:rowOff>28575</xdr:rowOff>
    </xdr:from>
    <xdr:to>
      <xdr:col>5</xdr:col>
      <xdr:colOff>447675</xdr:colOff>
      <xdr:row>40</xdr:row>
      <xdr:rowOff>104775</xdr:rowOff>
    </xdr:to>
    <xdr:sp macro="" textlink="">
      <xdr:nvSpPr>
        <xdr:cNvPr id="53333" name="AutoShape 405"/>
        <xdr:cNvSpPr>
          <a:spLocks noChangeAspect="1" noChangeArrowheads="1"/>
        </xdr:cNvSpPr>
      </xdr:nvSpPr>
      <xdr:spPr bwMode="auto">
        <a:xfrm>
          <a:off x="1590675" y="6219825"/>
          <a:ext cx="4191000" cy="206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361950</xdr:colOff>
      <xdr:row>17</xdr:row>
      <xdr:rowOff>66675</xdr:rowOff>
    </xdr:from>
    <xdr:to>
      <xdr:col>22</xdr:col>
      <xdr:colOff>66675</xdr:colOff>
      <xdr:row>18</xdr:row>
      <xdr:rowOff>95250</xdr:rowOff>
    </xdr:to>
    <xdr:cxnSp macro="">
      <xdr:nvCxnSpPr>
        <xdr:cNvPr id="3" name="直線矢印コネクタ 2"/>
        <xdr:cNvCxnSpPr/>
      </xdr:nvCxnSpPr>
      <xdr:spPr bwMode="auto">
        <a:xfrm>
          <a:off x="12992100" y="2819400"/>
          <a:ext cx="171450" cy="2000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www.city.osaka.lg.jp/shikai/cmsfiles/contents/0000349/349871/032seimukatudouhi2019.xls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city.osaka.lg.jp/shikai/cmsfiles/contents/0000349/349871/022sikaiuneihi2019.xlsx" TargetMode="External"/><Relationship Id="rId1" Type="http://schemas.openxmlformats.org/officeDocument/2006/relationships/hyperlink" Target="http://www.city.osaka.lg.jp/shikai/cmsfiles/contents/0000349/349871/012giinnsisatu2019.xls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ity.osaka.lg.jp/shikai/cmsfiles/contents/0000349/349871/042turitenjyou2019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I37"/>
  <sheetViews>
    <sheetView tabSelected="1" zoomScaleNormal="100" zoomScaleSheetLayoutView="100" workbookViewId="0">
      <selection activeCell="I15" sqref="I15"/>
    </sheetView>
  </sheetViews>
  <sheetFormatPr defaultColWidth="8.625" defaultRowHeight="18" customHeight="1"/>
  <cols>
    <col min="1" max="1" width="3.75" style="10" customWidth="1"/>
    <col min="2" max="2" width="12.5" style="10" customWidth="1"/>
    <col min="3" max="3" width="23.75" style="10" customWidth="1"/>
    <col min="4" max="4" width="17.5" style="10" customWidth="1"/>
    <col min="5" max="5" width="12.5" style="10" customWidth="1"/>
    <col min="6" max="7" width="12.5" style="11" customWidth="1"/>
    <col min="8" max="8" width="6.25" style="12" customWidth="1"/>
    <col min="9" max="9" width="9.375" style="12" customWidth="1"/>
    <col min="10" max="10" width="3.25" style="12" bestFit="1" customWidth="1"/>
    <col min="11" max="11" width="7.375" style="12" bestFit="1" customWidth="1"/>
    <col min="12" max="12" width="2.875" style="12" customWidth="1"/>
    <col min="13" max="221" width="8.625" style="12" customWidth="1"/>
    <col min="222" max="16384" width="8.625" style="12"/>
  </cols>
  <sheetData>
    <row r="1" spans="1:9" ht="17.25" customHeight="1">
      <c r="G1" s="48"/>
    </row>
    <row r="2" spans="1:9" ht="17.25" customHeight="1">
      <c r="A2" s="9"/>
      <c r="B2" s="9"/>
      <c r="G2" s="47"/>
      <c r="I2" s="40"/>
    </row>
    <row r="3" spans="1:9" ht="17.25" customHeight="1">
      <c r="A3" s="9"/>
      <c r="B3" s="9"/>
      <c r="G3" s="46"/>
      <c r="I3" s="40"/>
    </row>
    <row r="4" spans="1:9" ht="17.25" customHeight="1">
      <c r="G4" s="47"/>
    </row>
    <row r="5" spans="1:9" ht="18" customHeight="1">
      <c r="A5" s="9" t="s">
        <v>63</v>
      </c>
      <c r="B5" s="9"/>
      <c r="G5" s="10"/>
      <c r="H5" s="80"/>
      <c r="I5" s="80"/>
    </row>
    <row r="6" spans="1:9" ht="15" customHeight="1">
      <c r="G6" s="10"/>
    </row>
    <row r="7" spans="1:9" ht="18" customHeight="1">
      <c r="A7" s="13" t="s">
        <v>71</v>
      </c>
      <c r="B7" s="13"/>
      <c r="D7" s="12"/>
      <c r="E7" s="12"/>
      <c r="F7" s="13"/>
      <c r="G7" s="13"/>
      <c r="I7" s="41" t="s">
        <v>88</v>
      </c>
    </row>
    <row r="8" spans="1:9" ht="10.5" customHeight="1">
      <c r="A8" s="12"/>
      <c r="B8" s="12"/>
      <c r="D8" s="12"/>
      <c r="E8" s="12"/>
      <c r="F8" s="13"/>
      <c r="G8" s="13"/>
    </row>
    <row r="9" spans="1:9" ht="27" customHeight="1" thickBot="1">
      <c r="A9" s="12"/>
      <c r="B9" s="12"/>
      <c r="E9" s="81" t="s">
        <v>26</v>
      </c>
      <c r="F9" s="81"/>
      <c r="G9" s="14"/>
      <c r="I9" s="16" t="s">
        <v>27</v>
      </c>
    </row>
    <row r="10" spans="1:9" ht="15" customHeight="1">
      <c r="A10" s="17" t="s">
        <v>28</v>
      </c>
      <c r="B10" s="18" t="s">
        <v>49</v>
      </c>
      <c r="C10" s="107" t="s">
        <v>47</v>
      </c>
      <c r="D10" s="109" t="s">
        <v>50</v>
      </c>
      <c r="E10" s="38" t="s">
        <v>69</v>
      </c>
      <c r="F10" s="18" t="s">
        <v>70</v>
      </c>
      <c r="G10" s="38" t="s">
        <v>45</v>
      </c>
      <c r="H10" s="110" t="s">
        <v>48</v>
      </c>
      <c r="I10" s="111"/>
    </row>
    <row r="11" spans="1:9" ht="15" customHeight="1">
      <c r="A11" s="19" t="s">
        <v>29</v>
      </c>
      <c r="B11" s="20" t="s">
        <v>42</v>
      </c>
      <c r="C11" s="108"/>
      <c r="D11" s="108"/>
      <c r="E11" s="39" t="s">
        <v>61</v>
      </c>
      <c r="F11" s="39" t="s">
        <v>90</v>
      </c>
      <c r="G11" s="39" t="s">
        <v>46</v>
      </c>
      <c r="H11" s="112"/>
      <c r="I11" s="113"/>
    </row>
    <row r="12" spans="1:9" ht="15" customHeight="1">
      <c r="A12" s="90">
        <v>1</v>
      </c>
      <c r="B12" s="92" t="s">
        <v>72</v>
      </c>
      <c r="C12" s="105" t="s">
        <v>73</v>
      </c>
      <c r="D12" s="96" t="s">
        <v>74</v>
      </c>
      <c r="E12" s="21">
        <v>1458966</v>
      </c>
      <c r="F12" s="21">
        <v>1447150</v>
      </c>
      <c r="G12" s="21">
        <f t="shared" ref="G12:G31" si="0">+F12-E12</f>
        <v>-11816</v>
      </c>
      <c r="H12" s="88" t="s">
        <v>30</v>
      </c>
      <c r="I12" s="42"/>
    </row>
    <row r="13" spans="1:9" ht="15" customHeight="1">
      <c r="A13" s="91"/>
      <c r="B13" s="93"/>
      <c r="C13" s="106"/>
      <c r="D13" s="97"/>
      <c r="E13" s="26">
        <v>1458966</v>
      </c>
      <c r="F13" s="26">
        <v>1447150</v>
      </c>
      <c r="G13" s="24">
        <f t="shared" si="0"/>
        <v>-11816</v>
      </c>
      <c r="H13" s="98"/>
      <c r="I13" s="43"/>
    </row>
    <row r="14" spans="1:9" ht="15" customHeight="1">
      <c r="A14" s="90">
        <v>2</v>
      </c>
      <c r="B14" s="92" t="s">
        <v>72</v>
      </c>
      <c r="C14" s="94" t="s">
        <v>75</v>
      </c>
      <c r="D14" s="96" t="s">
        <v>76</v>
      </c>
      <c r="E14" s="21">
        <v>34763</v>
      </c>
      <c r="F14" s="21">
        <v>24351</v>
      </c>
      <c r="G14" s="21">
        <f t="shared" si="0"/>
        <v>-10412</v>
      </c>
      <c r="H14" s="88" t="s">
        <v>30</v>
      </c>
      <c r="I14" s="42"/>
    </row>
    <row r="15" spans="1:9" ht="15" customHeight="1">
      <c r="A15" s="91"/>
      <c r="B15" s="93"/>
      <c r="C15" s="95"/>
      <c r="D15" s="97"/>
      <c r="E15" s="23">
        <v>34763</v>
      </c>
      <c r="F15" s="23">
        <v>24351</v>
      </c>
      <c r="G15" s="24">
        <f t="shared" si="0"/>
        <v>-10412</v>
      </c>
      <c r="H15" s="98"/>
      <c r="I15" s="43"/>
    </row>
    <row r="16" spans="1:9" ht="15" customHeight="1">
      <c r="A16" s="99" t="s">
        <v>85</v>
      </c>
      <c r="B16" s="100"/>
      <c r="C16" s="100"/>
      <c r="D16" s="101"/>
      <c r="E16" s="25">
        <f>+E12+E14</f>
        <v>1493729</v>
      </c>
      <c r="F16" s="25">
        <f>+F12+F14</f>
        <v>1471501</v>
      </c>
      <c r="G16" s="21">
        <f t="shared" si="0"/>
        <v>-22228</v>
      </c>
      <c r="H16" s="88"/>
      <c r="I16" s="42"/>
    </row>
    <row r="17" spans="1:9" ht="15" customHeight="1">
      <c r="A17" s="102"/>
      <c r="B17" s="103"/>
      <c r="C17" s="103"/>
      <c r="D17" s="104"/>
      <c r="E17" s="26">
        <f>+E13+E15</f>
        <v>1493729</v>
      </c>
      <c r="F17" s="26">
        <f>+F13+F15</f>
        <v>1471501</v>
      </c>
      <c r="G17" s="24">
        <f t="shared" si="0"/>
        <v>-22228</v>
      </c>
      <c r="H17" s="98"/>
      <c r="I17" s="43"/>
    </row>
    <row r="18" spans="1:9" ht="15" customHeight="1">
      <c r="A18" s="90">
        <v>3</v>
      </c>
      <c r="B18" s="92" t="s">
        <v>77</v>
      </c>
      <c r="C18" s="105" t="s">
        <v>78</v>
      </c>
      <c r="D18" s="96" t="s">
        <v>79</v>
      </c>
      <c r="E18" s="22">
        <v>314538</v>
      </c>
      <c r="F18" s="22">
        <v>317737</v>
      </c>
      <c r="G18" s="21">
        <f t="shared" si="0"/>
        <v>3199</v>
      </c>
      <c r="H18" s="88"/>
      <c r="I18" s="27"/>
    </row>
    <row r="19" spans="1:9" ht="15" customHeight="1">
      <c r="A19" s="91"/>
      <c r="B19" s="93"/>
      <c r="C19" s="106"/>
      <c r="D19" s="97"/>
      <c r="E19" s="26">
        <v>314538</v>
      </c>
      <c r="F19" s="26">
        <v>317737</v>
      </c>
      <c r="G19" s="24">
        <f t="shared" si="0"/>
        <v>3199</v>
      </c>
      <c r="H19" s="98"/>
      <c r="I19" s="28"/>
    </row>
    <row r="20" spans="1:9" ht="15" customHeight="1">
      <c r="A20" s="90">
        <v>4</v>
      </c>
      <c r="B20" s="92" t="s">
        <v>77</v>
      </c>
      <c r="C20" s="94" t="s">
        <v>80</v>
      </c>
      <c r="D20" s="96" t="s">
        <v>81</v>
      </c>
      <c r="E20" s="25">
        <v>146791</v>
      </c>
      <c r="F20" s="25">
        <v>143695</v>
      </c>
      <c r="G20" s="21">
        <f t="shared" si="0"/>
        <v>-3096</v>
      </c>
      <c r="H20" s="88"/>
      <c r="I20" s="42"/>
    </row>
    <row r="21" spans="1:9" ht="15" customHeight="1">
      <c r="A21" s="91"/>
      <c r="B21" s="93"/>
      <c r="C21" s="95"/>
      <c r="D21" s="97"/>
      <c r="E21" s="26">
        <v>146791</v>
      </c>
      <c r="F21" s="26">
        <v>143695</v>
      </c>
      <c r="G21" s="24">
        <f t="shared" si="0"/>
        <v>-3096</v>
      </c>
      <c r="H21" s="98"/>
      <c r="I21" s="29"/>
    </row>
    <row r="22" spans="1:9" ht="15" customHeight="1">
      <c r="A22" s="90">
        <v>5</v>
      </c>
      <c r="B22" s="92" t="s">
        <v>77</v>
      </c>
      <c r="C22" s="94" t="s">
        <v>82</v>
      </c>
      <c r="D22" s="96" t="s">
        <v>79</v>
      </c>
      <c r="E22" s="25">
        <v>564528</v>
      </c>
      <c r="F22" s="25">
        <v>567720</v>
      </c>
      <c r="G22" s="21">
        <f t="shared" si="0"/>
        <v>3192</v>
      </c>
      <c r="H22" s="88"/>
      <c r="I22" s="27"/>
    </row>
    <row r="23" spans="1:9" ht="15" customHeight="1">
      <c r="A23" s="91"/>
      <c r="B23" s="93"/>
      <c r="C23" s="95"/>
      <c r="D23" s="97"/>
      <c r="E23" s="26">
        <v>564528</v>
      </c>
      <c r="F23" s="26">
        <v>567720</v>
      </c>
      <c r="G23" s="24">
        <f t="shared" si="0"/>
        <v>3192</v>
      </c>
      <c r="H23" s="98"/>
      <c r="I23" s="28"/>
    </row>
    <row r="24" spans="1:9" ht="15" customHeight="1">
      <c r="A24" s="99" t="s">
        <v>86</v>
      </c>
      <c r="B24" s="100"/>
      <c r="C24" s="100"/>
      <c r="D24" s="101"/>
      <c r="E24" s="25">
        <f>+E18+E20+E22</f>
        <v>1025857</v>
      </c>
      <c r="F24" s="25">
        <f>+F18+F20+F22</f>
        <v>1029152</v>
      </c>
      <c r="G24" s="21">
        <f t="shared" si="0"/>
        <v>3295</v>
      </c>
      <c r="H24" s="88"/>
      <c r="I24" s="42"/>
    </row>
    <row r="25" spans="1:9" ht="15" customHeight="1">
      <c r="A25" s="102"/>
      <c r="B25" s="103"/>
      <c r="C25" s="103"/>
      <c r="D25" s="104"/>
      <c r="E25" s="26">
        <f>+E19+E21+E23</f>
        <v>1025857</v>
      </c>
      <c r="F25" s="26">
        <f>+F19+F21+F23</f>
        <v>1029152</v>
      </c>
      <c r="G25" s="24">
        <f t="shared" si="0"/>
        <v>3295</v>
      </c>
      <c r="H25" s="98"/>
      <c r="I25" s="43"/>
    </row>
    <row r="26" spans="1:9" ht="15" customHeight="1">
      <c r="A26" s="90">
        <v>6</v>
      </c>
      <c r="B26" s="92" t="s">
        <v>83</v>
      </c>
      <c r="C26" s="94" t="s">
        <v>89</v>
      </c>
      <c r="D26" s="96" t="s">
        <v>84</v>
      </c>
      <c r="E26" s="25">
        <v>208226</v>
      </c>
      <c r="F26" s="25">
        <v>0</v>
      </c>
      <c r="G26" s="21">
        <f t="shared" si="0"/>
        <v>-208226</v>
      </c>
      <c r="H26" s="88" t="s">
        <v>30</v>
      </c>
      <c r="I26" s="42"/>
    </row>
    <row r="27" spans="1:9" ht="15" customHeight="1">
      <c r="A27" s="91"/>
      <c r="B27" s="93"/>
      <c r="C27" s="95"/>
      <c r="D27" s="97"/>
      <c r="E27" s="26">
        <v>226</v>
      </c>
      <c r="F27" s="26">
        <v>0</v>
      </c>
      <c r="G27" s="24">
        <f t="shared" si="0"/>
        <v>-226</v>
      </c>
      <c r="H27" s="98"/>
      <c r="I27" s="43"/>
    </row>
    <row r="28" spans="1:9" ht="15" customHeight="1">
      <c r="A28" s="99" t="s">
        <v>87</v>
      </c>
      <c r="B28" s="100"/>
      <c r="C28" s="100"/>
      <c r="D28" s="101"/>
      <c r="E28" s="25">
        <f>E26</f>
        <v>208226</v>
      </c>
      <c r="F28" s="25">
        <f t="shared" ref="F28" si="1">F26</f>
        <v>0</v>
      </c>
      <c r="G28" s="21">
        <f t="shared" si="0"/>
        <v>-208226</v>
      </c>
      <c r="H28" s="88"/>
      <c r="I28" s="42"/>
    </row>
    <row r="29" spans="1:9" ht="15" customHeight="1">
      <c r="A29" s="102"/>
      <c r="B29" s="103"/>
      <c r="C29" s="103"/>
      <c r="D29" s="104"/>
      <c r="E29" s="26">
        <f>E27</f>
        <v>226</v>
      </c>
      <c r="F29" s="26">
        <f t="shared" ref="F29" si="2">F27</f>
        <v>0</v>
      </c>
      <c r="G29" s="24">
        <f t="shared" si="0"/>
        <v>-226</v>
      </c>
      <c r="H29" s="98"/>
      <c r="I29" s="43"/>
    </row>
    <row r="30" spans="1:9" ht="15" customHeight="1">
      <c r="A30" s="82" t="s">
        <v>31</v>
      </c>
      <c r="B30" s="83"/>
      <c r="C30" s="83"/>
      <c r="D30" s="84"/>
      <c r="E30" s="25">
        <f>E16+E28+E24</f>
        <v>2727812</v>
      </c>
      <c r="F30" s="25">
        <f>F16+F24+F28</f>
        <v>2500653</v>
      </c>
      <c r="G30" s="22">
        <f t="shared" si="0"/>
        <v>-227159</v>
      </c>
      <c r="H30" s="88" t="str">
        <f>IF(I30="　","　","区CM")</f>
        <v>　</v>
      </c>
      <c r="I30" s="44" t="str">
        <f>IF(SUMIF(K12:K29,K30,I12:I29)=0,"　",SUMIF(K12:K29,K30,I12:I29))</f>
        <v>　</v>
      </c>
    </row>
    <row r="31" spans="1:9" ht="15" customHeight="1" thickBot="1">
      <c r="A31" s="85"/>
      <c r="B31" s="86"/>
      <c r="C31" s="86"/>
      <c r="D31" s="87"/>
      <c r="E31" s="30">
        <f>E17+E29+E25</f>
        <v>2519812</v>
      </c>
      <c r="F31" s="30">
        <f>F17+F25+F29</f>
        <v>2500653</v>
      </c>
      <c r="G31" s="31">
        <f t="shared" si="0"/>
        <v>-19159</v>
      </c>
      <c r="H31" s="89"/>
      <c r="I31" s="32" t="str">
        <f>IF(SUMIF(K12:K29,K31,I12:I29)=0,"　",SUMIF(K12:K29,K31,I12:I29))</f>
        <v>　</v>
      </c>
    </row>
    <row r="32" spans="1:9" ht="12.75">
      <c r="A32" s="49"/>
      <c r="B32" s="49"/>
      <c r="C32" s="49"/>
      <c r="D32" s="49"/>
      <c r="E32" s="33"/>
      <c r="F32" s="34"/>
      <c r="G32" s="34"/>
    </row>
    <row r="33" spans="1:8" ht="18" customHeight="1">
      <c r="A33" s="36"/>
      <c r="B33" s="36"/>
      <c r="C33" s="45"/>
      <c r="D33" s="36"/>
      <c r="F33" s="15"/>
      <c r="G33" s="15"/>
    </row>
    <row r="34" spans="1:8" ht="18" customHeight="1">
      <c r="F34" s="15"/>
      <c r="G34" s="15"/>
      <c r="H34" s="35"/>
    </row>
    <row r="35" spans="1:8" ht="18" customHeight="1">
      <c r="A35" s="35"/>
      <c r="D35" s="36"/>
      <c r="F35" s="15"/>
      <c r="G35" s="15"/>
      <c r="H35" s="35"/>
    </row>
    <row r="36" spans="1:8" ht="18" customHeight="1">
      <c r="F36" s="15"/>
      <c r="G36" s="15"/>
      <c r="H36" s="35"/>
    </row>
    <row r="37" spans="1:8" ht="18" customHeight="1">
      <c r="F37" s="15"/>
      <c r="G37" s="15"/>
      <c r="H37" s="35"/>
    </row>
  </sheetData>
  <mergeCells count="42">
    <mergeCell ref="A14:A15"/>
    <mergeCell ref="B14:B15"/>
    <mergeCell ref="C14:C15"/>
    <mergeCell ref="D14:D15"/>
    <mergeCell ref="H14:H15"/>
    <mergeCell ref="C10:C11"/>
    <mergeCell ref="D10:D11"/>
    <mergeCell ref="H10:I11"/>
    <mergeCell ref="A12:A13"/>
    <mergeCell ref="B12:B13"/>
    <mergeCell ref="C12:C13"/>
    <mergeCell ref="D12:D13"/>
    <mergeCell ref="H12:H13"/>
    <mergeCell ref="A16:D17"/>
    <mergeCell ref="H16:H17"/>
    <mergeCell ref="A18:A19"/>
    <mergeCell ref="B18:B19"/>
    <mergeCell ref="C18:C19"/>
    <mergeCell ref="D18:D19"/>
    <mergeCell ref="H18:H19"/>
    <mergeCell ref="H20:H21"/>
    <mergeCell ref="A22:A23"/>
    <mergeCell ref="B22:B23"/>
    <mergeCell ref="C22:C23"/>
    <mergeCell ref="D22:D23"/>
    <mergeCell ref="H22:H23"/>
    <mergeCell ref="E9:F9"/>
    <mergeCell ref="A30:D31"/>
    <mergeCell ref="H30:H31"/>
    <mergeCell ref="A26:A27"/>
    <mergeCell ref="B26:B27"/>
    <mergeCell ref="C26:C27"/>
    <mergeCell ref="D26:D27"/>
    <mergeCell ref="H26:H27"/>
    <mergeCell ref="A28:D29"/>
    <mergeCell ref="H28:H29"/>
    <mergeCell ref="A24:D25"/>
    <mergeCell ref="H24:H25"/>
    <mergeCell ref="A20:A21"/>
    <mergeCell ref="B20:B21"/>
    <mergeCell ref="C20:C21"/>
    <mergeCell ref="D20:D21"/>
  </mergeCells>
  <phoneticPr fontId="3"/>
  <conditionalFormatting sqref="I30">
    <cfRule type="cellIs" dxfId="0" priority="1" stopIfTrue="1" operator="equal">
      <formula>0</formula>
    </cfRule>
  </conditionalFormatting>
  <dataValidations count="2">
    <dataValidation type="list" allowBlank="1" showInputMessage="1" showErrorMessage="1" sqref="H12:H15 H18:H23 H26:H27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4:C15" r:id="rId1" display="議員視察等"/>
    <hyperlink ref="C20:C21" r:id="rId2" display="市会関係運営経費"/>
    <hyperlink ref="C22:C23" r:id="rId3" display="政務活動費"/>
    <hyperlink ref="C26:C27" r:id="rId4" display="市会議場吊り天井脱落対策事業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5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AA26"/>
  <sheetViews>
    <sheetView showGridLines="0" topLeftCell="A13" workbookViewId="0">
      <selection activeCell="N11" sqref="N11"/>
    </sheetView>
  </sheetViews>
  <sheetFormatPr defaultRowHeight="13.5"/>
  <cols>
    <col min="1" max="1" width="6.875" style="2" customWidth="1"/>
    <col min="2" max="14" width="9" style="2"/>
    <col min="15" max="15" width="1.125" style="2" customWidth="1"/>
    <col min="16" max="16" width="10.125" style="50" customWidth="1"/>
    <col min="17" max="26" width="6.125" style="50" customWidth="1"/>
    <col min="27" max="27" width="8.5" style="2" customWidth="1"/>
    <col min="28" max="28" width="1.5" style="2" customWidth="1"/>
    <col min="29" max="16384" width="9" style="2"/>
  </cols>
  <sheetData>
    <row r="3" spans="2:27">
      <c r="B3" s="3" t="s">
        <v>0</v>
      </c>
      <c r="C3" s="4" t="s">
        <v>1</v>
      </c>
      <c r="D3" s="5" t="s">
        <v>43</v>
      </c>
      <c r="E3" s="5" t="s">
        <v>2</v>
      </c>
      <c r="F3" s="5"/>
      <c r="G3" s="5"/>
      <c r="H3" s="5"/>
      <c r="I3" s="5"/>
      <c r="J3" s="5"/>
    </row>
    <row r="4" spans="2:27">
      <c r="B4" s="5"/>
      <c r="C4" s="4"/>
      <c r="D4" s="5"/>
      <c r="E4" s="5"/>
      <c r="F4" s="5"/>
      <c r="G4" s="5"/>
      <c r="H4" s="5"/>
      <c r="I4" s="5"/>
      <c r="J4" s="5"/>
    </row>
    <row r="5" spans="2:27">
      <c r="B5" s="5"/>
      <c r="C5" s="4"/>
      <c r="D5" s="5" t="s">
        <v>3</v>
      </c>
      <c r="E5" s="5"/>
      <c r="F5" s="5"/>
      <c r="G5" s="5"/>
      <c r="H5" s="4" t="s">
        <v>44</v>
      </c>
      <c r="I5" s="5" t="s">
        <v>4</v>
      </c>
      <c r="J5" s="5"/>
    </row>
    <row r="6" spans="2:27" ht="4.5" customHeight="1">
      <c r="B6" s="5"/>
      <c r="C6" s="4"/>
      <c r="D6" s="5"/>
      <c r="E6" s="5"/>
      <c r="F6" s="5"/>
      <c r="G6" s="5"/>
      <c r="H6" s="5"/>
      <c r="I6" s="5"/>
      <c r="J6" s="5"/>
    </row>
    <row r="7" spans="2:27">
      <c r="B7" s="3" t="s">
        <v>5</v>
      </c>
      <c r="C7" s="4" t="s">
        <v>6</v>
      </c>
      <c r="D7" s="5" t="s">
        <v>32</v>
      </c>
      <c r="E7" s="5" t="s">
        <v>7</v>
      </c>
      <c r="F7" s="5"/>
      <c r="G7" s="5"/>
      <c r="H7" s="5"/>
      <c r="I7" s="5"/>
      <c r="J7" s="5"/>
      <c r="P7" s="50" t="s">
        <v>19</v>
      </c>
      <c r="Q7" s="51" t="s">
        <v>33</v>
      </c>
      <c r="R7" s="52"/>
      <c r="S7" s="52"/>
      <c r="T7" s="52"/>
      <c r="U7" s="52"/>
      <c r="V7" s="52"/>
      <c r="W7" s="52"/>
      <c r="X7" s="52"/>
      <c r="Y7" s="52"/>
      <c r="Z7" s="52"/>
      <c r="AA7" s="7"/>
    </row>
    <row r="8" spans="2:27">
      <c r="B8" s="5"/>
      <c r="C8" s="5"/>
      <c r="D8" s="5"/>
      <c r="E8" s="5" t="s">
        <v>8</v>
      </c>
      <c r="F8" s="5"/>
      <c r="G8" s="5"/>
      <c r="H8" s="5"/>
      <c r="I8" s="5"/>
      <c r="J8" s="5"/>
      <c r="Q8" s="54" t="s">
        <v>59</v>
      </c>
      <c r="R8" s="55"/>
      <c r="S8" s="55"/>
      <c r="T8" s="55"/>
      <c r="U8" s="55"/>
      <c r="V8" s="55"/>
      <c r="W8" s="55"/>
      <c r="X8" s="55"/>
      <c r="Y8" s="55"/>
      <c r="Z8" s="55"/>
      <c r="AA8" s="1"/>
    </row>
    <row r="9" spans="2:27">
      <c r="B9" s="5"/>
      <c r="C9" s="5"/>
      <c r="D9" s="5"/>
      <c r="E9" s="5"/>
      <c r="F9" s="5"/>
      <c r="G9" s="5"/>
      <c r="H9" s="5"/>
      <c r="I9" s="5"/>
      <c r="J9" s="5"/>
      <c r="Q9" s="56" t="s">
        <v>60</v>
      </c>
      <c r="R9" s="57"/>
      <c r="S9" s="57"/>
      <c r="T9" s="57"/>
      <c r="U9" s="57"/>
      <c r="V9" s="57"/>
      <c r="W9" s="57"/>
      <c r="X9" s="57"/>
      <c r="Y9" s="57"/>
      <c r="Z9" s="57"/>
      <c r="AA9" s="8"/>
    </row>
    <row r="10" spans="2:27">
      <c r="B10" s="5"/>
      <c r="C10" s="5"/>
      <c r="D10" s="5" t="s">
        <v>9</v>
      </c>
      <c r="E10" s="5"/>
      <c r="F10" s="5"/>
      <c r="G10" s="5"/>
      <c r="H10" s="5"/>
      <c r="I10" s="5"/>
      <c r="J10" s="5"/>
    </row>
    <row r="11" spans="2:27" ht="12.75" customHeight="1">
      <c r="B11" s="5"/>
      <c r="C11" s="5"/>
      <c r="D11" s="5" t="s">
        <v>10</v>
      </c>
      <c r="E11" s="5"/>
      <c r="F11" s="5"/>
      <c r="G11" s="5"/>
      <c r="H11" s="5"/>
      <c r="I11" s="5"/>
      <c r="J11" s="5"/>
      <c r="P11" s="59" t="s">
        <v>20</v>
      </c>
      <c r="Q11" s="59" t="s">
        <v>34</v>
      </c>
      <c r="R11" s="59" t="s">
        <v>35</v>
      </c>
      <c r="S11" s="59" t="s">
        <v>36</v>
      </c>
      <c r="T11" s="59" t="s">
        <v>37</v>
      </c>
      <c r="U11" s="116" t="s">
        <v>54</v>
      </c>
      <c r="V11" s="117"/>
      <c r="W11" s="59" t="s">
        <v>55</v>
      </c>
      <c r="X11" s="59" t="s">
        <v>56</v>
      </c>
    </row>
    <row r="12" spans="2:27" ht="12.75" customHeight="1">
      <c r="B12" s="5"/>
      <c r="C12" s="5"/>
      <c r="D12" s="5" t="s">
        <v>11</v>
      </c>
      <c r="E12" s="5"/>
      <c r="F12" s="5"/>
      <c r="G12" s="5"/>
      <c r="H12" s="4" t="s">
        <v>38</v>
      </c>
      <c r="I12" s="5" t="s">
        <v>12</v>
      </c>
      <c r="J12" s="5"/>
      <c r="P12" s="59" t="s">
        <v>64</v>
      </c>
      <c r="Q12" s="67">
        <v>3.13</v>
      </c>
      <c r="R12" s="67">
        <v>11.88</v>
      </c>
      <c r="S12" s="67">
        <v>23.13</v>
      </c>
      <c r="T12" s="67">
        <v>16.88</v>
      </c>
      <c r="U12" s="114">
        <v>11.88</v>
      </c>
      <c r="V12" s="115"/>
      <c r="W12" s="67">
        <v>5.63</v>
      </c>
      <c r="X12" s="67">
        <v>8.75</v>
      </c>
    </row>
    <row r="13" spans="2:27" ht="12.75" customHeight="1">
      <c r="B13" s="5"/>
      <c r="C13" s="5"/>
      <c r="D13" s="5" t="s">
        <v>13</v>
      </c>
      <c r="E13" s="5"/>
      <c r="F13" s="5"/>
      <c r="G13" s="5"/>
      <c r="H13" s="4"/>
      <c r="I13" s="5"/>
      <c r="J13" s="5"/>
      <c r="P13" s="59" t="s">
        <v>21</v>
      </c>
      <c r="Q13" s="59">
        <v>30</v>
      </c>
      <c r="R13" s="59">
        <v>100</v>
      </c>
      <c r="S13" s="59">
        <v>190</v>
      </c>
      <c r="T13" s="59">
        <v>140</v>
      </c>
      <c r="U13" s="116">
        <v>100</v>
      </c>
      <c r="V13" s="117"/>
      <c r="W13" s="59">
        <v>50</v>
      </c>
      <c r="X13" s="59">
        <v>75</v>
      </c>
    </row>
    <row r="14" spans="2:27" ht="12.75" customHeight="1" thickBot="1">
      <c r="B14" s="5"/>
      <c r="C14" s="5"/>
      <c r="D14" s="5" t="s">
        <v>14</v>
      </c>
      <c r="E14" s="5"/>
      <c r="F14" s="5"/>
      <c r="G14" s="5"/>
      <c r="H14" s="4"/>
      <c r="I14" s="5"/>
      <c r="J14" s="5"/>
    </row>
    <row r="15" spans="2:27" ht="12.75" customHeight="1">
      <c r="B15" s="5"/>
      <c r="C15" s="5"/>
      <c r="D15" s="6" t="s">
        <v>39</v>
      </c>
      <c r="E15" s="5"/>
      <c r="F15" s="5"/>
      <c r="G15" s="5"/>
      <c r="H15" s="4"/>
      <c r="I15" s="5"/>
      <c r="J15" s="5"/>
      <c r="P15" s="59" t="s">
        <v>51</v>
      </c>
      <c r="Q15" s="59">
        <v>5</v>
      </c>
      <c r="R15" s="59">
        <v>6</v>
      </c>
      <c r="S15" s="59">
        <v>7</v>
      </c>
      <c r="T15" s="59">
        <v>8</v>
      </c>
      <c r="U15" s="65">
        <v>9</v>
      </c>
      <c r="V15" s="69" t="s">
        <v>68</v>
      </c>
    </row>
    <row r="16" spans="2:27" ht="13.5" customHeight="1">
      <c r="B16" s="5"/>
      <c r="C16" s="5"/>
      <c r="D16" s="5"/>
      <c r="E16" s="5"/>
      <c r="F16" s="5"/>
      <c r="G16" s="5"/>
      <c r="H16" s="4"/>
      <c r="I16" s="5"/>
      <c r="J16" s="3"/>
      <c r="P16" s="59" t="s">
        <v>67</v>
      </c>
      <c r="Q16" s="66">
        <v>18</v>
      </c>
      <c r="R16" s="66">
        <v>15</v>
      </c>
      <c r="S16" s="66">
        <v>18</v>
      </c>
      <c r="T16" s="66">
        <v>10.5</v>
      </c>
      <c r="U16" s="68">
        <v>27</v>
      </c>
      <c r="V16" s="70">
        <v>15</v>
      </c>
    </row>
    <row r="17" spans="2:27" ht="14.25" thickBot="1">
      <c r="B17" s="5"/>
      <c r="C17" s="5"/>
      <c r="D17" s="5" t="s">
        <v>15</v>
      </c>
      <c r="E17" s="5"/>
      <c r="F17" s="5"/>
      <c r="G17" s="5"/>
      <c r="H17" s="4"/>
      <c r="I17" s="5"/>
      <c r="J17" s="5"/>
      <c r="P17" s="59" t="s">
        <v>21</v>
      </c>
      <c r="Q17" s="59">
        <v>24</v>
      </c>
      <c r="R17" s="59">
        <v>20</v>
      </c>
      <c r="S17" s="59">
        <v>24</v>
      </c>
      <c r="T17" s="59">
        <v>14</v>
      </c>
      <c r="U17" s="65">
        <v>36</v>
      </c>
      <c r="V17" s="71">
        <v>20</v>
      </c>
    </row>
    <row r="18" spans="2:27">
      <c r="B18" s="5"/>
      <c r="C18" s="5"/>
      <c r="D18" s="5" t="s">
        <v>16</v>
      </c>
      <c r="E18" s="5"/>
      <c r="F18" s="5"/>
      <c r="G18" s="5"/>
      <c r="H18" s="119" t="s">
        <v>38</v>
      </c>
      <c r="I18" s="120" t="s">
        <v>17</v>
      </c>
      <c r="J18" s="120"/>
      <c r="K18" s="120"/>
      <c r="P18" s="55"/>
      <c r="Q18" s="60"/>
      <c r="R18" s="60"/>
      <c r="S18" s="61"/>
      <c r="T18" s="61"/>
    </row>
    <row r="19" spans="2:27" ht="14.25" thickBot="1">
      <c r="B19" s="5"/>
      <c r="C19" s="5"/>
      <c r="D19" s="5" t="s">
        <v>18</v>
      </c>
      <c r="E19" s="5"/>
      <c r="F19" s="5"/>
      <c r="G19" s="5"/>
      <c r="H19" s="119"/>
      <c r="I19" s="120"/>
      <c r="J19" s="120"/>
      <c r="K19" s="120"/>
      <c r="R19" s="118" t="s">
        <v>22</v>
      </c>
      <c r="S19" s="118"/>
    </row>
    <row r="20" spans="2:27" ht="15">
      <c r="B20" s="5"/>
      <c r="C20" s="5"/>
      <c r="D20" s="6" t="s">
        <v>41</v>
      </c>
      <c r="E20" s="5"/>
      <c r="F20" s="5"/>
      <c r="G20" s="5"/>
      <c r="H20" s="4"/>
      <c r="I20" s="5"/>
      <c r="J20" s="5"/>
      <c r="R20" s="62"/>
      <c r="S20" s="53"/>
      <c r="V20" s="72" t="s">
        <v>57</v>
      </c>
      <c r="W20" s="73"/>
      <c r="X20" s="73"/>
      <c r="Y20" s="73"/>
      <c r="Z20" s="73"/>
      <c r="AA20" s="74"/>
    </row>
    <row r="21" spans="2:27">
      <c r="B21" s="5"/>
      <c r="C21" s="5"/>
      <c r="D21" s="5"/>
      <c r="E21" s="5"/>
      <c r="F21" s="5"/>
      <c r="G21" s="5"/>
      <c r="H21" s="4"/>
      <c r="I21" s="5"/>
      <c r="J21" s="5"/>
      <c r="Q21" s="37" t="s">
        <v>24</v>
      </c>
      <c r="R21" s="122" t="s">
        <v>53</v>
      </c>
      <c r="S21" s="123"/>
      <c r="T21" s="37" t="s">
        <v>23</v>
      </c>
      <c r="V21" s="75" t="s">
        <v>65</v>
      </c>
      <c r="W21" s="55"/>
      <c r="X21" s="55"/>
      <c r="Y21" s="55"/>
      <c r="Z21" s="55"/>
      <c r="AA21" s="76"/>
    </row>
    <row r="22" spans="2:27" ht="14.25" thickBot="1">
      <c r="B22" s="5"/>
      <c r="C22" s="5"/>
      <c r="D22" s="5"/>
      <c r="E22" s="5"/>
      <c r="F22" s="5"/>
      <c r="G22" s="5"/>
      <c r="H22" s="5"/>
      <c r="I22" s="5"/>
      <c r="J22" s="5"/>
      <c r="Q22" s="63" t="s">
        <v>40</v>
      </c>
      <c r="T22" s="64" t="s">
        <v>40</v>
      </c>
      <c r="V22" s="77" t="s">
        <v>66</v>
      </c>
      <c r="W22" s="78"/>
      <c r="X22" s="78"/>
      <c r="Y22" s="78"/>
      <c r="Z22" s="78"/>
      <c r="AA22" s="79"/>
    </row>
    <row r="23" spans="2:27">
      <c r="R23" s="124" t="s">
        <v>62</v>
      </c>
      <c r="S23" s="125"/>
    </row>
    <row r="24" spans="2:27">
      <c r="R24" s="126"/>
      <c r="S24" s="125"/>
      <c r="V24" s="62" t="s">
        <v>58</v>
      </c>
      <c r="W24" s="52"/>
      <c r="X24" s="52"/>
      <c r="Y24" s="52"/>
      <c r="Z24" s="53"/>
    </row>
    <row r="25" spans="2:27">
      <c r="R25" s="56"/>
      <c r="S25" s="58"/>
      <c r="V25" s="56" t="s">
        <v>52</v>
      </c>
      <c r="W25" s="57"/>
      <c r="X25" s="57"/>
      <c r="Y25" s="57"/>
      <c r="Z25" s="58"/>
    </row>
    <row r="26" spans="2:27">
      <c r="R26" s="121" t="s">
        <v>25</v>
      </c>
      <c r="S26" s="121"/>
    </row>
  </sheetData>
  <mergeCells count="9">
    <mergeCell ref="R26:S26"/>
    <mergeCell ref="R21:S21"/>
    <mergeCell ref="R23:S24"/>
    <mergeCell ref="U12:V12"/>
    <mergeCell ref="U11:V11"/>
    <mergeCell ref="U13:V13"/>
    <mergeCell ref="R19:S19"/>
    <mergeCell ref="H18:H19"/>
    <mergeCell ref="I18:K19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予算事業一覧</vt:lpstr>
      <vt:lpstr>カメラ</vt:lpstr>
      <vt:lpstr>予算事業一覧!Print_Area</vt:lpstr>
      <vt:lpstr>予算事業一覧!Print_Titles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2020-01-29T00:23:47Z</dcterms:created>
  <dcterms:modified xsi:type="dcterms:W3CDTF">2020-03-30T04:12:18Z</dcterms:modified>
</cp:coreProperties>
</file>