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30" windowHeight="6435" tabRatio="812"/>
  </bookViews>
  <sheets>
    <sheet name="一般会計" sheetId="77" r:id="rId1"/>
  </sheets>
  <definedNames>
    <definedName name="_xlnm.Print_Area" localSheetId="0">一般会計!$A$5:$I$29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E17" i="77" l="1"/>
  <c r="E16" i="77"/>
  <c r="F17" i="77"/>
  <c r="F16" i="77"/>
  <c r="G12" i="77"/>
  <c r="G13" i="77"/>
  <c r="F24" i="77" l="1"/>
  <c r="F25" i="77"/>
  <c r="E25" i="77" l="1"/>
  <c r="E24" i="77"/>
  <c r="G15" i="77"/>
  <c r="G14" i="77"/>
  <c r="I26" i="77" l="1"/>
  <c r="H26" i="77" s="1"/>
  <c r="E26" i="77"/>
  <c r="I27" i="77" l="1"/>
  <c r="F27" i="77"/>
  <c r="F26" i="77"/>
  <c r="E27" i="77"/>
  <c r="G25" i="77"/>
  <c r="G24" i="77"/>
  <c r="G23" i="77"/>
  <c r="G22" i="77"/>
  <c r="G21" i="77"/>
  <c r="G20" i="77"/>
  <c r="G19" i="77"/>
  <c r="G18" i="77"/>
  <c r="G26" i="77" l="1"/>
  <c r="G27" i="77" l="1"/>
  <c r="G16" i="77" l="1"/>
  <c r="G17" i="77"/>
</calcChain>
</file>

<file path=xl/sharedStrings.xml><?xml version="1.0" encoding="utf-8"?>
<sst xmlns="http://schemas.openxmlformats.org/spreadsheetml/2006/main" count="54" uniqueCount="37">
  <si>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</si>
  <si>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</si>
  <si>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</si>
  <si>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</si>
  <si>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</si>
  <si>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</si>
  <si>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</si>
  <si>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</si>
  <si>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</si>
  <si>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</si>
  <si>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</si>
  <si>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</si>
  <si>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</si>
  <si>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</si>
  <si>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</si>
  <si>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</si>
  <si>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</si>
  <si>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</si>
  <si>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</si>
  <si>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</si>
  <si>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</si>
  <si>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所属名　市会事務局　</t>
    <rPh sb="0" eb="2">
      <t>ショゾク</t>
    </rPh>
    <rPh sb="2" eb="3">
      <t>メイ</t>
    </rPh>
    <rPh sb="4" eb="8">
      <t>シカイジム</t>
    </rPh>
    <rPh sb="8" eb="9">
      <t>キョク</t>
    </rPh>
    <phoneticPr fontId="3"/>
  </si>
  <si>
    <t>1-1-1</t>
    <phoneticPr fontId="3"/>
  </si>
  <si>
    <t>1-1-2</t>
    <phoneticPr fontId="3"/>
  </si>
  <si>
    <t>議員報酬等</t>
    <rPh sb="0" eb="2">
      <t>ギイン</t>
    </rPh>
    <rPh sb="2" eb="5">
      <t>ホウシュウナド</t>
    </rPh>
    <phoneticPr fontId="4"/>
  </si>
  <si>
    <t>議員視察等</t>
    <rPh sb="0" eb="2">
      <t>ギイン</t>
    </rPh>
    <rPh sb="2" eb="4">
      <t>シサツ</t>
    </rPh>
    <rPh sb="4" eb="5">
      <t>ナド</t>
    </rPh>
    <phoneticPr fontId="4"/>
  </si>
  <si>
    <t>総務担当</t>
    <rPh sb="0" eb="4">
      <t>ソウムタントウ</t>
    </rPh>
    <phoneticPr fontId="4"/>
  </si>
  <si>
    <t>総務担当　他</t>
    <rPh sb="0" eb="4">
      <t>ソウムタントウ</t>
    </rPh>
    <rPh sb="5" eb="6">
      <t>ホカ</t>
    </rPh>
    <phoneticPr fontId="4"/>
  </si>
  <si>
    <t>議員費計</t>
    <rPh sb="0" eb="2">
      <t>ギイン</t>
    </rPh>
    <rPh sb="2" eb="3">
      <t>ヒ</t>
    </rPh>
    <rPh sb="3" eb="4">
      <t>ケイ</t>
    </rPh>
    <phoneticPr fontId="3"/>
  </si>
  <si>
    <t>市会事務局職員の人件費</t>
    <rPh sb="0" eb="4">
      <t>シカイジム</t>
    </rPh>
    <rPh sb="4" eb="5">
      <t>キョク</t>
    </rPh>
    <rPh sb="5" eb="7">
      <t>ショクイン</t>
    </rPh>
    <rPh sb="8" eb="11">
      <t>ジンケンヒ</t>
    </rPh>
    <phoneticPr fontId="3"/>
  </si>
  <si>
    <t>市会関係運営経費</t>
    <rPh sb="0" eb="4">
      <t>シカイカンケイ</t>
    </rPh>
    <rPh sb="4" eb="8">
      <t>ウンエイケイヒ</t>
    </rPh>
    <phoneticPr fontId="3"/>
  </si>
  <si>
    <t>政務活動費</t>
    <rPh sb="0" eb="5">
      <t>セイムカツドウヒ</t>
    </rPh>
    <phoneticPr fontId="3"/>
  </si>
  <si>
    <t>総務担当</t>
    <rPh sb="0" eb="4">
      <t>ソウムタントウ</t>
    </rPh>
    <phoneticPr fontId="3"/>
  </si>
  <si>
    <t>総務担当</t>
    <rPh sb="0" eb="2">
      <t>ソウム</t>
    </rPh>
    <rPh sb="2" eb="4">
      <t>タントウ</t>
    </rPh>
    <phoneticPr fontId="3"/>
  </si>
  <si>
    <t>事務費計</t>
    <rPh sb="0" eb="2">
      <t>ジム</t>
    </rPh>
    <rPh sb="2" eb="3">
      <t>ヒ</t>
    </rPh>
    <rPh sb="3" eb="4">
      <t>ケイ</t>
    </rPh>
    <phoneticPr fontId="3"/>
  </si>
  <si>
    <t>3 年 度</t>
    <phoneticPr fontId="3"/>
  </si>
  <si>
    <t>4 年 度</t>
    <rPh sb="2" eb="3">
      <t>ネン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</si>
</sst>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shikai/cmsfiles/contents/0000349/349871/R4_2sikaikankeiunneihi.xls" TargetMode="External"/><Relationship Id="rId2" Type="http://schemas.openxmlformats.org/officeDocument/2006/relationships/hyperlink" Target="https://www.city.osaka.lg.jp/shikai/cmsfiles/contents/0000349/349871/R4_2seimukatudouhi.xls" TargetMode="External"/><Relationship Id="rId1" Type="http://schemas.openxmlformats.org/officeDocument/2006/relationships/hyperlink" Target="https://www.city.osaka.lg.jp/shikai/cmsfiles/contents/0000349/349871/R4_2giinsisatunado.xl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2"/>
  <sheetViews>
    <sheetView tabSelected="1" view="pageBreakPreview" topLeftCell="A10" zoomScaleNormal="100" zoomScaleSheetLayoutView="100" workbookViewId="0">
      <selection activeCell="C14" sqref="C14:C15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0" ht="17.25" customHeight="1">
      <c r="G1" s="35"/>
    </row>
    <row r="2" spans="1:10" ht="17.25" customHeight="1">
      <c r="A2" s="1"/>
      <c r="B2" s="1"/>
      <c r="G2" s="34"/>
      <c r="I2" s="30"/>
    </row>
    <row r="3" spans="1:10" ht="17.25" customHeight="1">
      <c r="A3" s="1"/>
      <c r="B3" s="1"/>
      <c r="G3" s="33"/>
      <c r="I3" s="30"/>
    </row>
    <row r="4" spans="1:10" ht="17.25" customHeight="1">
      <c r="G4" s="34"/>
    </row>
    <row r="5" spans="1:10" ht="18" customHeight="1">
      <c r="A5" s="1" t="s">
        <v>15</v>
      </c>
      <c r="B5" s="1"/>
      <c r="G5" s="2"/>
      <c r="H5" s="37"/>
      <c r="I5" s="37"/>
    </row>
    <row r="6" spans="1:10" ht="15" customHeight="1">
      <c r="G6" s="2"/>
    </row>
    <row r="7" spans="1:10" ht="18" customHeight="1">
      <c r="A7" s="5" t="s">
        <v>18</v>
      </c>
      <c r="B7" s="5"/>
      <c r="D7" s="4"/>
      <c r="E7" s="4"/>
      <c r="F7" s="5"/>
      <c r="G7" s="5"/>
      <c r="I7" s="31" t="s">
        <v>21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59" t="s">
        <v>0</v>
      </c>
      <c r="F9" s="59"/>
      <c r="G9" s="6"/>
      <c r="I9" s="8" t="s">
        <v>1</v>
      </c>
    </row>
    <row r="10" spans="1:10" ht="15" customHeight="1">
      <c r="A10" s="9" t="s">
        <v>2</v>
      </c>
      <c r="B10" s="10" t="s">
        <v>11</v>
      </c>
      <c r="C10" s="50" t="s">
        <v>9</v>
      </c>
      <c r="D10" s="52" t="s">
        <v>12</v>
      </c>
      <c r="E10" s="28" t="s">
        <v>35</v>
      </c>
      <c r="F10" s="10" t="s">
        <v>36</v>
      </c>
      <c r="G10" s="28" t="s">
        <v>7</v>
      </c>
      <c r="H10" s="53" t="s">
        <v>10</v>
      </c>
      <c r="I10" s="54"/>
    </row>
    <row r="11" spans="1:10" ht="15" customHeight="1">
      <c r="A11" s="11" t="s">
        <v>3</v>
      </c>
      <c r="B11" s="12" t="s">
        <v>6</v>
      </c>
      <c r="C11" s="51"/>
      <c r="D11" s="51"/>
      <c r="E11" s="29" t="s">
        <v>13</v>
      </c>
      <c r="F11" s="29" t="s">
        <v>14</v>
      </c>
      <c r="G11" s="29" t="s">
        <v>8</v>
      </c>
      <c r="H11" s="55"/>
      <c r="I11" s="56"/>
    </row>
    <row r="12" spans="1:10" ht="15" customHeight="1">
      <c r="A12" s="40">
        <v>1</v>
      </c>
      <c r="B12" s="42" t="s">
        <v>22</v>
      </c>
      <c r="C12" s="57" t="s">
        <v>24</v>
      </c>
      <c r="D12" s="46" t="s">
        <v>26</v>
      </c>
      <c r="E12" s="13">
        <v>1436034</v>
      </c>
      <c r="F12" s="13">
        <v>1427389</v>
      </c>
      <c r="G12" s="13">
        <f t="shared" ref="G12:G25" si="0">+F12-E12</f>
        <v>-8645</v>
      </c>
      <c r="H12" s="48" t="s">
        <v>4</v>
      </c>
      <c r="I12" s="38"/>
      <c r="J12" s="4" t="s">
        <v>16</v>
      </c>
    </row>
    <row r="13" spans="1:10" ht="15" customHeight="1">
      <c r="A13" s="41"/>
      <c r="B13" s="43"/>
      <c r="C13" s="58"/>
      <c r="D13" s="47"/>
      <c r="E13" s="15">
        <v>1436034</v>
      </c>
      <c r="F13" s="15">
        <v>1427389</v>
      </c>
      <c r="G13" s="16">
        <f t="shared" si="0"/>
        <v>-8645</v>
      </c>
      <c r="H13" s="49"/>
      <c r="I13" s="20"/>
      <c r="J13" s="4" t="s">
        <v>17</v>
      </c>
    </row>
    <row r="14" spans="1:10" ht="15" customHeight="1">
      <c r="A14" s="40">
        <v>2</v>
      </c>
      <c r="B14" s="42" t="s">
        <v>22</v>
      </c>
      <c r="C14" s="44" t="s">
        <v>25</v>
      </c>
      <c r="D14" s="46" t="s">
        <v>27</v>
      </c>
      <c r="E14" s="17">
        <v>27562</v>
      </c>
      <c r="F14" s="17">
        <v>28870</v>
      </c>
      <c r="G14" s="13">
        <f t="shared" ref="G14:G15" si="1">+F14-E14</f>
        <v>1308</v>
      </c>
      <c r="H14" s="48" t="s">
        <v>4</v>
      </c>
      <c r="I14" s="38"/>
      <c r="J14" s="4" t="s">
        <v>16</v>
      </c>
    </row>
    <row r="15" spans="1:10" ht="15" customHeight="1">
      <c r="A15" s="41"/>
      <c r="B15" s="43"/>
      <c r="C15" s="45"/>
      <c r="D15" s="47"/>
      <c r="E15" s="15">
        <v>27562</v>
      </c>
      <c r="F15" s="15">
        <v>28870</v>
      </c>
      <c r="G15" s="16">
        <f t="shared" si="1"/>
        <v>1308</v>
      </c>
      <c r="H15" s="49"/>
      <c r="I15" s="20"/>
      <c r="J15" s="4" t="s">
        <v>17</v>
      </c>
    </row>
    <row r="16" spans="1:10" ht="15" customHeight="1">
      <c r="A16" s="67" t="s">
        <v>28</v>
      </c>
      <c r="B16" s="68"/>
      <c r="C16" s="68"/>
      <c r="D16" s="69"/>
      <c r="E16" s="17">
        <f>+E12+E14</f>
        <v>1463596</v>
      </c>
      <c r="F16" s="17">
        <f>+F12+F14</f>
        <v>1456259</v>
      </c>
      <c r="G16" s="13">
        <f t="shared" si="0"/>
        <v>-7337</v>
      </c>
      <c r="H16" s="48"/>
      <c r="I16" s="39"/>
    </row>
    <row r="17" spans="1:11" ht="15" customHeight="1">
      <c r="A17" s="70"/>
      <c r="B17" s="71"/>
      <c r="C17" s="71"/>
      <c r="D17" s="72"/>
      <c r="E17" s="18">
        <f>+E13+E15</f>
        <v>1463596</v>
      </c>
      <c r="F17" s="18">
        <f>+F13+F15</f>
        <v>1456259</v>
      </c>
      <c r="G17" s="16">
        <f t="shared" si="0"/>
        <v>-7337</v>
      </c>
      <c r="H17" s="49"/>
      <c r="I17" s="20"/>
    </row>
    <row r="18" spans="1:11" ht="15" customHeight="1">
      <c r="A18" s="40">
        <v>3</v>
      </c>
      <c r="B18" s="42" t="s">
        <v>23</v>
      </c>
      <c r="C18" s="57" t="s">
        <v>29</v>
      </c>
      <c r="D18" s="46" t="s">
        <v>32</v>
      </c>
      <c r="E18" s="14">
        <v>308061</v>
      </c>
      <c r="F18" s="14">
        <v>300983</v>
      </c>
      <c r="G18" s="13">
        <f t="shared" si="0"/>
        <v>-7078</v>
      </c>
      <c r="H18" s="48"/>
      <c r="I18" s="39"/>
      <c r="J18" s="4" t="s">
        <v>16</v>
      </c>
    </row>
    <row r="19" spans="1:11" ht="15" customHeight="1">
      <c r="A19" s="41"/>
      <c r="B19" s="43"/>
      <c r="C19" s="58"/>
      <c r="D19" s="47"/>
      <c r="E19" s="18">
        <v>308061</v>
      </c>
      <c r="F19" s="18">
        <v>300983</v>
      </c>
      <c r="G19" s="16">
        <f t="shared" si="0"/>
        <v>-7078</v>
      </c>
      <c r="H19" s="49"/>
      <c r="I19" s="20"/>
      <c r="J19" s="4" t="s">
        <v>17</v>
      </c>
    </row>
    <row r="20" spans="1:11" ht="15" customHeight="1">
      <c r="A20" s="40">
        <v>4</v>
      </c>
      <c r="B20" s="42" t="s">
        <v>23</v>
      </c>
      <c r="C20" s="44" t="s">
        <v>30</v>
      </c>
      <c r="D20" s="46" t="s">
        <v>27</v>
      </c>
      <c r="E20" s="17">
        <v>143195</v>
      </c>
      <c r="F20" s="17">
        <v>141233</v>
      </c>
      <c r="G20" s="13">
        <f t="shared" si="0"/>
        <v>-1962</v>
      </c>
      <c r="H20" s="48"/>
      <c r="I20" s="39"/>
      <c r="J20" s="4" t="s">
        <v>16</v>
      </c>
    </row>
    <row r="21" spans="1:11" ht="15" customHeight="1">
      <c r="A21" s="41"/>
      <c r="B21" s="43"/>
      <c r="C21" s="45"/>
      <c r="D21" s="47"/>
      <c r="E21" s="18">
        <v>143195</v>
      </c>
      <c r="F21" s="18">
        <v>141233</v>
      </c>
      <c r="G21" s="16">
        <f t="shared" si="0"/>
        <v>-1962</v>
      </c>
      <c r="H21" s="49"/>
      <c r="I21" s="20"/>
      <c r="J21" s="4" t="s">
        <v>17</v>
      </c>
    </row>
    <row r="22" spans="1:11" ht="15" customHeight="1">
      <c r="A22" s="40">
        <v>5</v>
      </c>
      <c r="B22" s="42" t="s">
        <v>23</v>
      </c>
      <c r="C22" s="44" t="s">
        <v>31</v>
      </c>
      <c r="D22" s="46" t="s">
        <v>33</v>
      </c>
      <c r="E22" s="17">
        <v>567720</v>
      </c>
      <c r="F22" s="17">
        <v>567720</v>
      </c>
      <c r="G22" s="13">
        <f t="shared" si="0"/>
        <v>0</v>
      </c>
      <c r="H22" s="48"/>
      <c r="I22" s="39"/>
      <c r="J22" s="4" t="s">
        <v>16</v>
      </c>
      <c r="K22" s="4" t="s">
        <v>19</v>
      </c>
    </row>
    <row r="23" spans="1:11" ht="15" customHeight="1">
      <c r="A23" s="41"/>
      <c r="B23" s="43"/>
      <c r="C23" s="45"/>
      <c r="D23" s="47"/>
      <c r="E23" s="18">
        <v>567720</v>
      </c>
      <c r="F23" s="18">
        <v>567720</v>
      </c>
      <c r="G23" s="16">
        <f t="shared" si="0"/>
        <v>0</v>
      </c>
      <c r="H23" s="49"/>
      <c r="I23" s="20"/>
      <c r="J23" s="4" t="s">
        <v>17</v>
      </c>
      <c r="K23" s="4" t="s">
        <v>20</v>
      </c>
    </row>
    <row r="24" spans="1:11" ht="15" customHeight="1">
      <c r="A24" s="67" t="s">
        <v>34</v>
      </c>
      <c r="B24" s="68"/>
      <c r="C24" s="68"/>
      <c r="D24" s="69"/>
      <c r="E24" s="17">
        <f>+E18+E20+E22</f>
        <v>1018976</v>
      </c>
      <c r="F24" s="17">
        <f>+F18+F20+F22</f>
        <v>1009936</v>
      </c>
      <c r="G24" s="13">
        <f t="shared" si="0"/>
        <v>-9040</v>
      </c>
      <c r="H24" s="48"/>
      <c r="I24" s="39"/>
    </row>
    <row r="25" spans="1:11" ht="15" customHeight="1">
      <c r="A25" s="70"/>
      <c r="B25" s="71"/>
      <c r="C25" s="71"/>
      <c r="D25" s="72"/>
      <c r="E25" s="18">
        <f>+E19+E21+E23</f>
        <v>1018976</v>
      </c>
      <c r="F25" s="18">
        <f>+F19+F21+F23</f>
        <v>1009936</v>
      </c>
      <c r="G25" s="16">
        <f t="shared" si="0"/>
        <v>-9040</v>
      </c>
      <c r="H25" s="49"/>
      <c r="I25" s="20"/>
    </row>
    <row r="26" spans="1:11" ht="15" customHeight="1">
      <c r="A26" s="60" t="s">
        <v>5</v>
      </c>
      <c r="B26" s="61"/>
      <c r="C26" s="61"/>
      <c r="D26" s="62"/>
      <c r="E26" s="17">
        <f>+SUMIF($J12:$J25,$J26,E12:E25)</f>
        <v>2482572</v>
      </c>
      <c r="F26" s="17">
        <f>+SUMIF($J12:$J25,$J26,F12:F25)</f>
        <v>2466195</v>
      </c>
      <c r="G26" s="14">
        <f t="shared" ref="G26:G27" si="2">+F26-E26</f>
        <v>-16377</v>
      </c>
      <c r="H26" s="48" t="str">
        <f>IF(I26="　","　","区ＣＭ")</f>
        <v>　</v>
      </c>
      <c r="I26" s="19" t="str">
        <f>IF(SUMIF(K12:K25,K26,I12:I25)=0,"　",SUMIF(K12:K25,K26,I12:I25))</f>
        <v>　</v>
      </c>
      <c r="J26" s="4" t="s">
        <v>16</v>
      </c>
      <c r="K26" s="4" t="s">
        <v>19</v>
      </c>
    </row>
    <row r="27" spans="1:11" ht="15" customHeight="1" thickBot="1">
      <c r="A27" s="63"/>
      <c r="B27" s="64"/>
      <c r="C27" s="64"/>
      <c r="D27" s="65"/>
      <c r="E27" s="21">
        <f>+SUMIF($J12:$J25,$J27,E12:E25)</f>
        <v>2482572</v>
      </c>
      <c r="F27" s="21">
        <f>+SUMIF($J12:$J25,$J27,F12:F25)</f>
        <v>2466195</v>
      </c>
      <c r="G27" s="22">
        <f t="shared" si="2"/>
        <v>-16377</v>
      </c>
      <c r="H27" s="66"/>
      <c r="I27" s="23" t="str">
        <f>IF(SUMIF(K12:K25,K27,I12:I25)=0,"　",SUMIF(K12:K25,K27,I12:I25))</f>
        <v>　</v>
      </c>
      <c r="J27" s="4" t="s">
        <v>17</v>
      </c>
      <c r="K27" s="4" t="s">
        <v>20</v>
      </c>
    </row>
    <row r="28" spans="1:11" ht="12.75">
      <c r="A28" s="36"/>
      <c r="B28" s="36"/>
      <c r="C28" s="36"/>
      <c r="D28" s="36"/>
      <c r="E28" s="24"/>
      <c r="F28" s="25"/>
      <c r="G28" s="25"/>
    </row>
    <row r="29" spans="1:11" ht="18" customHeight="1">
      <c r="A29" s="27"/>
      <c r="B29" s="27"/>
      <c r="C29" s="32"/>
      <c r="D29" s="27"/>
      <c r="F29" s="7"/>
      <c r="G29" s="7"/>
    </row>
    <row r="30" spans="1:11" ht="18" customHeight="1">
      <c r="A30" s="26"/>
      <c r="D30" s="27"/>
      <c r="F30" s="7"/>
      <c r="G30" s="7"/>
      <c r="H30" s="26"/>
    </row>
    <row r="31" spans="1:11" ht="18" customHeight="1">
      <c r="F31" s="7"/>
      <c r="G31" s="7"/>
      <c r="H31" s="26"/>
    </row>
    <row r="32" spans="1:11" ht="18" customHeight="1">
      <c r="F32" s="7"/>
      <c r="G32" s="7"/>
      <c r="H32" s="26"/>
    </row>
  </sheetData>
  <mergeCells count="35">
    <mergeCell ref="E9:F9"/>
    <mergeCell ref="A26:D27"/>
    <mergeCell ref="H26:H27"/>
    <mergeCell ref="A24:D25"/>
    <mergeCell ref="H24:H25"/>
    <mergeCell ref="A20:A21"/>
    <mergeCell ref="B20:B21"/>
    <mergeCell ref="C20:C21"/>
    <mergeCell ref="D20:D21"/>
    <mergeCell ref="H20:H21"/>
    <mergeCell ref="A22:A23"/>
    <mergeCell ref="B22:B23"/>
    <mergeCell ref="C22:C23"/>
    <mergeCell ref="D22:D23"/>
    <mergeCell ref="H22:H23"/>
    <mergeCell ref="A16:D17"/>
    <mergeCell ref="H16:H17"/>
    <mergeCell ref="A18:A19"/>
    <mergeCell ref="B18:B19"/>
    <mergeCell ref="C18:C19"/>
    <mergeCell ref="D18:D19"/>
    <mergeCell ref="H18:H19"/>
    <mergeCell ref="C10:C11"/>
    <mergeCell ref="D10:D11"/>
    <mergeCell ref="H10:I11"/>
    <mergeCell ref="A12:A13"/>
    <mergeCell ref="B12:B13"/>
    <mergeCell ref="C12:C13"/>
    <mergeCell ref="D12:D13"/>
    <mergeCell ref="H12:H13"/>
    <mergeCell ref="A14:A15"/>
    <mergeCell ref="B14:B15"/>
    <mergeCell ref="C14:C15"/>
    <mergeCell ref="D14:D15"/>
    <mergeCell ref="H14:H15"/>
  </mergeCells>
  <phoneticPr fontId="4"/>
  <dataValidations count="2">
    <dataValidation type="list" allowBlank="1" showInputMessage="1" showErrorMessage="1" sqref="H18:H23 H12:H15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4:C15" r:id="rId1" display="議員視察等"/>
    <hyperlink ref="C22:C23" r:id="rId2" display="政務活動費"/>
    <hyperlink ref="C20:C21" r:id="rId3" display="市会関係運営経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2022-03-30T02:06:38Z</dcterms:modified>
</cp:coreProperties>
</file>