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様式4" sheetId="1" r:id="rId1"/>
  </sheets>
  <definedNames>
    <definedName name="_xlnm.Print_Area" localSheetId="0">様式4!$A$1:$H$18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D17" i="1"/>
  <c r="C17" i="1"/>
  <c r="H16" i="1"/>
  <c r="G16" i="1" s="1"/>
  <c r="D16" i="1"/>
  <c r="C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16" i="1" l="1"/>
  <c r="E17" i="1"/>
  <c r="F17" i="1"/>
  <c r="E16" i="1"/>
</calcChain>
</file>

<file path=xl/sharedStrings.xml><?xml version="1.0" encoding="utf-8"?>
<sst xmlns="http://schemas.openxmlformats.org/spreadsheetml/2006/main" count="39" uniqueCount="27">
  <si>
    <t>予算事業一覧</t>
    <rPh sb="0" eb="2">
      <t>ヨサン</t>
    </rPh>
    <rPh sb="2" eb="4">
      <t>ジギョウ</t>
    </rPh>
    <rPh sb="4" eb="6">
      <t>イチラン</t>
    </rPh>
    <phoneticPr fontId="4"/>
  </si>
  <si>
    <t>（様式4）</t>
    <rPh sb="1" eb="3">
      <t>ヨウシキ</t>
    </rPh>
    <phoneticPr fontId="4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</si>
  <si>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7"/>
  </si>
  <si>
    <t>所属名　　市会事務局　</t>
    <rPh sb="0" eb="2">
      <t>ショゾク</t>
    </rPh>
    <rPh sb="2" eb="3">
      <t>メイ</t>
    </rPh>
    <rPh sb="5" eb="7">
      <t>シカイ</t>
    </rPh>
    <rPh sb="7" eb="10">
      <t>ジムキョク</t>
    </rPh>
    <phoneticPr fontId="7"/>
  </si>
  <si>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7"/>
  </si>
  <si>
    <t>(単位：千円)</t>
    <phoneticPr fontId="7"/>
  </si>
  <si>
    <t>事  業  名</t>
    <phoneticPr fontId="7"/>
  </si>
  <si>
    <t>担 当 課</t>
    <rPh sb="0" eb="1">
      <t>タン</t>
    </rPh>
    <rPh sb="2" eb="3">
      <t>トウ</t>
    </rPh>
    <rPh sb="4" eb="5">
      <t>カ</t>
    </rPh>
    <phoneticPr fontId="7"/>
  </si>
  <si>
    <t>元 年 度</t>
    <rPh sb="0" eb="1">
      <t>ガン</t>
    </rPh>
    <phoneticPr fontId="7"/>
  </si>
  <si>
    <t>2  年 度</t>
    <rPh sb="3" eb="4">
      <t>ネン</t>
    </rPh>
    <rPh sb="5" eb="6">
      <t>ド</t>
    </rPh>
    <phoneticPr fontId="4"/>
  </si>
  <si>
    <t>増  減</t>
    <rPh sb="0" eb="1">
      <t>ゾウ</t>
    </rPh>
    <rPh sb="3" eb="4">
      <t>ゲン</t>
    </rPh>
    <phoneticPr fontId="7"/>
  </si>
  <si>
    <t>備  考</t>
    <phoneticPr fontId="7"/>
  </si>
  <si>
    <t>当 初 ①</t>
    <phoneticPr fontId="7"/>
  </si>
  <si>
    <t>算 定 ②</t>
    <rPh sb="0" eb="1">
      <t>サン</t>
    </rPh>
    <rPh sb="2" eb="3">
      <t>サダム</t>
    </rPh>
    <phoneticPr fontId="7"/>
  </si>
  <si>
    <t>（② - ①）</t>
    <phoneticPr fontId="7"/>
  </si>
  <si>
    <t>（③ - ①）</t>
  </si>
  <si>
    <t>総務担当</t>
    <rPh sb="0" eb="2">
      <t>ソウム</t>
    </rPh>
    <rPh sb="2" eb="4">
      <t>タントウ</t>
    </rPh>
    <phoneticPr fontId="4"/>
  </si>
  <si>
    <t>　　</t>
  </si>
  <si>
    <t>出</t>
    <rPh sb="0" eb="1">
      <t>デ</t>
    </rPh>
    <phoneticPr fontId="7"/>
  </si>
  <si>
    <t>税</t>
    <rPh sb="0" eb="1">
      <t>ゼイ</t>
    </rPh>
    <phoneticPr fontId="7"/>
  </si>
  <si>
    <t>議員視察等</t>
    <rPh sb="0" eb="2">
      <t>ギイン</t>
    </rPh>
    <rPh sb="2" eb="4">
      <t>シサツ</t>
    </rPh>
    <rPh sb="4" eb="5">
      <t>トウ</t>
    </rPh>
    <phoneticPr fontId="4"/>
  </si>
  <si>
    <t>総務担当　他</t>
    <rPh sb="0" eb="2">
      <t>ソウム</t>
    </rPh>
    <rPh sb="2" eb="4">
      <t>タントウ</t>
    </rPh>
    <rPh sb="5" eb="6">
      <t>ホカ</t>
    </rPh>
    <phoneticPr fontId="4"/>
  </si>
  <si>
    <t>市会関係運営経費</t>
    <rPh sb="0" eb="2">
      <t>シカイ</t>
    </rPh>
    <rPh sb="2" eb="4">
      <t>カンケイ</t>
    </rPh>
    <rPh sb="4" eb="6">
      <t>ウンエイ</t>
    </rPh>
    <rPh sb="6" eb="8">
      <t>ケイヒ</t>
    </rPh>
    <phoneticPr fontId="7"/>
  </si>
  <si>
    <t>政務活動費</t>
    <rPh sb="0" eb="2">
      <t>セイム</t>
    </rPh>
    <rPh sb="2" eb="4">
      <t>カツドウ</t>
    </rPh>
    <rPh sb="4" eb="5">
      <t>ヒ</t>
    </rPh>
    <phoneticPr fontId="7"/>
  </si>
  <si>
    <t>総務担当</t>
    <rPh sb="0" eb="2">
      <t>ソウム</t>
    </rPh>
    <rPh sb="2" eb="4">
      <t>タントウ</t>
    </rPh>
    <phoneticPr fontId="7"/>
  </si>
  <si>
    <t>所属計</t>
    <rPh sb="0" eb="2">
      <t>ショゾク</t>
    </rPh>
    <rPh sb="2" eb="3">
      <t>ケイ</t>
    </rPh>
    <phoneticPr fontId="3"/>
  </si>
  <si>
    <t>議場吊り天井脱落対策事業</t>
    <rPh sb="0" eb="2">
      <t>ギジョウ</t>
    </rPh>
    <rPh sb="2" eb="3">
      <t>ツ</t>
    </rPh>
    <rPh sb="4" eb="6">
      <t>テンジョウ</t>
    </rPh>
    <rPh sb="6" eb="8">
      <t>ダツラク</t>
    </rPh>
    <rPh sb="8" eb="10">
      <t>タイサク</t>
    </rPh>
    <rPh sb="10" eb="12">
      <t>ジギョウ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</si>
</sst>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\(#,##0\)"/>
    <numFmt numFmtId="178" formatCode="\(#,##0\);\(&quot;△ &quot;#,##0\)"/>
  </numFmts>
  <fonts count="12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6"/>
      <name val="明朝体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38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8">
    <xf numFmtId="0" fontId="0" fillId="0" borderId="0" xfId="0"/>
    <xf numFmtId="0" fontId="5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6" fillId="0" borderId="0" xfId="1" applyNumberFormat="1" applyFont="1" applyFill="1" applyAlignment="1">
      <alignment horizontal="left" vertical="center"/>
    </xf>
    <xf numFmtId="0" fontId="6" fillId="0" borderId="0" xfId="1" applyNumberFormat="1" applyFont="1" applyFill="1" applyAlignment="1">
      <alignment horizontal="right" vertical="center"/>
    </xf>
    <xf numFmtId="0" fontId="8" fillId="0" borderId="0" xfId="1" applyNumberFormat="1" applyFont="1" applyFill="1" applyBorder="1" applyAlignment="1">
      <alignment horizontal="right" vertical="center" wrapText="1"/>
    </xf>
    <xf numFmtId="0" fontId="5" fillId="0" borderId="0" xfId="1" applyNumberFormat="1" applyFont="1" applyFill="1" applyAlignment="1">
      <alignment horizontal="right" vertical="center"/>
    </xf>
    <xf numFmtId="0" fontId="8" fillId="0" borderId="0" xfId="1" applyNumberFormat="1" applyFont="1" applyFill="1" applyAlignment="1">
      <alignment horizontal="right" vertical="center"/>
    </xf>
    <xf numFmtId="0" fontId="9" fillId="0" borderId="3" xfId="1" applyNumberFormat="1" applyFont="1" applyFill="1" applyBorder="1" applyAlignment="1">
      <alignment horizontal="center" vertical="center"/>
    </xf>
    <xf numFmtId="176" fontId="5" fillId="0" borderId="12" xfId="1" applyNumberFormat="1" applyFont="1" applyFill="1" applyBorder="1" applyAlignment="1">
      <alignment vertical="center" shrinkToFit="1"/>
    </xf>
    <xf numFmtId="176" fontId="5" fillId="0" borderId="13" xfId="1" applyNumberFormat="1" applyFont="1" applyFill="1" applyBorder="1" applyAlignment="1">
      <alignment vertical="center" shrinkToFit="1"/>
    </xf>
    <xf numFmtId="176" fontId="5" fillId="0" borderId="12" xfId="1" applyNumberFormat="1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 shrinkToFit="1"/>
    </xf>
    <xf numFmtId="178" fontId="5" fillId="0" borderId="8" xfId="1" applyNumberFormat="1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/>
    </xf>
    <xf numFmtId="177" fontId="5" fillId="0" borderId="13" xfId="1" applyNumberFormat="1" applyFont="1" applyFill="1" applyBorder="1" applyAlignment="1">
      <alignment vertical="center" shrinkToFit="1"/>
    </xf>
    <xf numFmtId="178" fontId="5" fillId="0" borderId="10" xfId="1" applyNumberFormat="1" applyFont="1" applyFill="1" applyBorder="1" applyAlignment="1">
      <alignment vertical="center" shrinkToFit="1"/>
    </xf>
    <xf numFmtId="176" fontId="5" fillId="0" borderId="15" xfId="1" applyNumberFormat="1" applyFont="1" applyFill="1" applyBorder="1" applyAlignment="1">
      <alignment vertical="center" shrinkToFit="1"/>
    </xf>
    <xf numFmtId="177" fontId="5" fillId="0" borderId="10" xfId="1" applyNumberFormat="1" applyFont="1" applyFill="1" applyBorder="1" applyAlignment="1">
      <alignment vertical="center" shrinkToFit="1"/>
    </xf>
    <xf numFmtId="38" fontId="5" fillId="0" borderId="15" xfId="2" applyFont="1" applyFill="1" applyBorder="1" applyAlignment="1">
      <alignment vertical="center"/>
    </xf>
    <xf numFmtId="177" fontId="5" fillId="0" borderId="20" xfId="1" applyNumberFormat="1" applyFont="1" applyFill="1" applyBorder="1" applyAlignment="1">
      <alignment vertical="center" shrinkToFit="1"/>
    </xf>
    <xf numFmtId="178" fontId="5" fillId="0" borderId="20" xfId="1" applyNumberFormat="1" applyFont="1" applyFill="1" applyBorder="1" applyAlignment="1">
      <alignment vertical="center" shrinkToFit="1"/>
    </xf>
    <xf numFmtId="178" fontId="5" fillId="0" borderId="22" xfId="1" applyNumberFormat="1" applyFont="1" applyFill="1" applyBorder="1" applyAlignment="1">
      <alignment vertical="center" shrinkToFit="1"/>
    </xf>
    <xf numFmtId="0" fontId="9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0" fillId="0" borderId="0" xfId="0" applyFont="1" applyAlignment="1"/>
    <xf numFmtId="0" fontId="2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9" fillId="0" borderId="4" xfId="1" applyNumberFormat="1" applyFont="1" applyFill="1" applyBorder="1" applyAlignment="1">
      <alignment horizontal="center" vertical="center"/>
    </xf>
    <xf numFmtId="0" fontId="9" fillId="0" borderId="8" xfId="1" applyNumberFormat="1" applyFont="1" applyFill="1" applyBorder="1" applyAlignment="1">
      <alignment horizontal="center" vertical="center"/>
    </xf>
    <xf numFmtId="0" fontId="9" fillId="0" borderId="16" xfId="1" applyNumberFormat="1" applyFont="1" applyFill="1" applyBorder="1" applyAlignment="1">
      <alignment horizontal="center" vertical="center"/>
    </xf>
    <xf numFmtId="0" fontId="9" fillId="0" borderId="17" xfId="1" applyNumberFormat="1" applyFont="1" applyFill="1" applyBorder="1" applyAlignment="1">
      <alignment horizontal="center" vertical="center"/>
    </xf>
    <xf numFmtId="0" fontId="9" fillId="0" borderId="18" xfId="1" applyNumberFormat="1" applyFont="1" applyFill="1" applyBorder="1" applyAlignment="1">
      <alignment horizontal="center" vertical="center"/>
    </xf>
    <xf numFmtId="0" fontId="9" fillId="0" borderId="19" xfId="1" applyNumberFormat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176" fontId="9" fillId="0" borderId="25" xfId="1" applyNumberFormat="1" applyFont="1" applyFill="1" applyBorder="1" applyAlignment="1">
      <alignment horizontal="center" vertical="center" textRotation="255" wrapText="1"/>
    </xf>
    <xf numFmtId="0" fontId="11" fillId="0" borderId="24" xfId="3" applyNumberFormat="1" applyFill="1" applyBorder="1" applyAlignment="1">
      <alignment horizontal="left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/>
    </xf>
    <xf numFmtId="0" fontId="11" fillId="0" borderId="11" xfId="3" applyNumberFormat="1" applyFill="1" applyBorder="1" applyAlignment="1">
      <alignment horizontal="left" vertical="center" wrapText="1"/>
    </xf>
    <xf numFmtId="0" fontId="11" fillId="0" borderId="7" xfId="3" applyNumberFormat="1" applyFill="1" applyBorder="1" applyAlignment="1">
      <alignment horizontal="left" vertical="center" wrapText="1"/>
    </xf>
    <xf numFmtId="0" fontId="11" fillId="0" borderId="11" xfId="3" applyBorder="1" applyAlignment="1">
      <alignment vertical="center"/>
    </xf>
    <xf numFmtId="0" fontId="11" fillId="0" borderId="7" xfId="3" applyBorder="1" applyAlignment="1">
      <alignment vertical="center"/>
    </xf>
    <xf numFmtId="0" fontId="11" fillId="0" borderId="23" xfId="3" applyBorder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8" fillId="0" borderId="1" xfId="1" applyNumberFormat="1" applyFont="1" applyFill="1" applyBorder="1" applyAlignment="1">
      <alignment horizontal="right" vertical="center" wrapText="1"/>
    </xf>
    <xf numFmtId="0" fontId="9" fillId="0" borderId="2" xfId="1" applyNumberFormat="1" applyFont="1" applyFill="1" applyBorder="1" applyAlignment="1">
      <alignment horizontal="center" vertical="center"/>
    </xf>
    <xf numFmtId="0" fontId="9" fillId="0" borderId="7" xfId="1" applyNumberFormat="1" applyFont="1" applyFill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>
      <alignment horizontal="center" vertical="center"/>
    </xf>
    <xf numFmtId="0" fontId="9" fillId="0" borderId="5" xfId="1" applyNumberFormat="1" applyFont="1" applyFill="1" applyBorder="1" applyAlignment="1">
      <alignment horizontal="center" vertical="center"/>
    </xf>
    <xf numFmtId="0" fontId="9" fillId="0" borderId="6" xfId="1" applyNumberFormat="1" applyFont="1" applyFill="1" applyBorder="1" applyAlignment="1">
      <alignment horizontal="center" vertical="center"/>
    </xf>
    <xf numFmtId="0" fontId="9" fillId="0" borderId="9" xfId="1" applyNumberFormat="1" applyFont="1" applyFill="1" applyBorder="1" applyAlignment="1">
      <alignment horizontal="center" vertical="center"/>
    </xf>
    <xf numFmtId="0" fontId="9" fillId="0" borderId="10" xfId="1" applyNumberFormat="1" applyFont="1" applyFill="1" applyBorder="1" applyAlignment="1">
      <alignment horizontal="center" vertical="center"/>
    </xf>
  </cellXfs>
  <cellStyles count="4">
    <cellStyle name="ハイパーリンク" xfId="3" builtinId="8"/>
    <cellStyle name="桁区切り 2" xfId="2"/>
    <cellStyle name="標準" xfId="0" builtinId="0"/>
    <cellStyle name="標準_③予算事業別調書(目次様式)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ity.osaka.lg.jp/shikai/cmsfiles/contents/0000349/349871/03seimukatudouhi2019.xlsx" TargetMode="External"/><Relationship Id="rId2" Type="http://schemas.openxmlformats.org/officeDocument/2006/relationships/hyperlink" Target="http://www.city.osaka.lg.jp/shikai/cmsfiles/contents/0000349/349871/02sikaiuneihi2019.xlsx" TargetMode="External"/><Relationship Id="rId1" Type="http://schemas.openxmlformats.org/officeDocument/2006/relationships/hyperlink" Target="http://www.city.osaka.lg.jp/shikai/cmsfiles/contents/0000349/349871/01giinnsisatu2019.xls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ity.osaka.lg.jp/shikai/cmsfiles/contents/0000349/349871/04turitenjyou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tabSelected="1" view="pageBreakPreview" zoomScaleNormal="100" zoomScaleSheetLayoutView="100" workbookViewId="0">
      <selection activeCell="A8" sqref="A8:A9"/>
    </sheetView>
  </sheetViews>
  <sheetFormatPr defaultColWidth="8.625" defaultRowHeight="12.75" outlineLevelCol="1"/>
  <cols>
    <col min="1" max="1" width="23.75" style="1" customWidth="1"/>
    <col min="2" max="2" width="17.5" style="1" customWidth="1"/>
    <col min="3" max="3" width="12.5" style="1" customWidth="1"/>
    <col min="4" max="5" width="12.5" style="2" customWidth="1"/>
    <col min="6" max="6" width="12.5" style="1" hidden="1" customWidth="1" outlineLevel="1"/>
    <col min="7" max="7" width="6.25" style="3" customWidth="1" collapsed="1"/>
    <col min="8" max="8" width="9.375" style="3" customWidth="1"/>
    <col min="9" max="9" width="3.25" style="3" bestFit="1" customWidth="1"/>
    <col min="10" max="10" width="7.375" style="3" bestFit="1" customWidth="1"/>
    <col min="11" max="203" width="8.625" style="3" customWidth="1"/>
    <col min="204" max="16384" width="8.625" style="3"/>
  </cols>
  <sheetData>
    <row r="1" spans="1:9" ht="18" customHeight="1">
      <c r="A1" s="28" t="s">
        <v>0</v>
      </c>
      <c r="B1" s="28"/>
      <c r="C1" s="28"/>
      <c r="G1" s="48" t="s">
        <v>1</v>
      </c>
      <c r="H1" s="48"/>
    </row>
    <row r="2" spans="1:9" ht="15" customHeight="1"/>
    <row r="3" spans="1:9" ht="18" customHeight="1">
      <c r="A3" s="29" t="s">
        <v>2</v>
      </c>
      <c r="B3" s="29"/>
      <c r="C3" s="29"/>
      <c r="E3" s="4"/>
      <c r="F3" s="4"/>
      <c r="H3" s="5" t="s">
        <v>3</v>
      </c>
    </row>
    <row r="4" spans="1:9" ht="10.5" customHeight="1">
      <c r="B4" s="3"/>
      <c r="C4" s="3"/>
      <c r="D4" s="4"/>
      <c r="E4" s="4"/>
      <c r="F4" s="3"/>
    </row>
    <row r="5" spans="1:9" ht="27" customHeight="1" thickBot="1">
      <c r="C5" s="49" t="s">
        <v>4</v>
      </c>
      <c r="D5" s="49"/>
      <c r="E5" s="6"/>
      <c r="F5" s="7"/>
      <c r="H5" s="8" t="s">
        <v>5</v>
      </c>
    </row>
    <row r="6" spans="1:9" ht="15" customHeight="1">
      <c r="A6" s="50" t="s">
        <v>6</v>
      </c>
      <c r="B6" s="52" t="s">
        <v>7</v>
      </c>
      <c r="C6" s="30" t="s">
        <v>8</v>
      </c>
      <c r="D6" s="9" t="s">
        <v>9</v>
      </c>
      <c r="E6" s="30" t="s">
        <v>10</v>
      </c>
      <c r="F6" s="30" t="s">
        <v>10</v>
      </c>
      <c r="G6" s="54" t="s">
        <v>11</v>
      </c>
      <c r="H6" s="55"/>
    </row>
    <row r="7" spans="1:9" ht="15" customHeight="1">
      <c r="A7" s="51"/>
      <c r="B7" s="53"/>
      <c r="C7" s="31" t="s">
        <v>12</v>
      </c>
      <c r="D7" s="31" t="s">
        <v>13</v>
      </c>
      <c r="E7" s="31" t="s">
        <v>14</v>
      </c>
      <c r="F7" s="31" t="s">
        <v>15</v>
      </c>
      <c r="G7" s="56"/>
      <c r="H7" s="57"/>
    </row>
    <row r="8" spans="1:9" ht="15" customHeight="1">
      <c r="A8" s="45" t="s">
        <v>20</v>
      </c>
      <c r="B8" s="40" t="s">
        <v>21</v>
      </c>
      <c r="C8" s="11">
        <v>34763</v>
      </c>
      <c r="D8" s="11">
        <v>24351</v>
      </c>
      <c r="E8" s="11">
        <f t="shared" ref="E8:E17" si="0">+D8-C8</f>
        <v>-10412</v>
      </c>
      <c r="F8" s="12" t="e">
        <f>+#REF!-C8</f>
        <v>#REF!</v>
      </c>
      <c r="G8" s="36" t="s">
        <v>17</v>
      </c>
      <c r="H8" s="13"/>
      <c r="I8" s="3" t="s">
        <v>18</v>
      </c>
    </row>
    <row r="9" spans="1:9" ht="15" customHeight="1">
      <c r="A9" s="46"/>
      <c r="B9" s="41"/>
      <c r="C9" s="17">
        <v>34763</v>
      </c>
      <c r="D9" s="17">
        <v>24351</v>
      </c>
      <c r="E9" s="15">
        <f t="shared" si="0"/>
        <v>-10412</v>
      </c>
      <c r="F9" s="15" t="e">
        <f>+#REF!-C9</f>
        <v>#REF!</v>
      </c>
      <c r="G9" s="42"/>
      <c r="H9" s="16"/>
      <c r="I9" s="3" t="s">
        <v>19</v>
      </c>
    </row>
    <row r="10" spans="1:9" ht="15" customHeight="1">
      <c r="A10" s="47" t="s">
        <v>22</v>
      </c>
      <c r="B10" s="40" t="s">
        <v>21</v>
      </c>
      <c r="C10" s="10">
        <v>146791</v>
      </c>
      <c r="D10" s="10">
        <v>143695</v>
      </c>
      <c r="E10" s="11">
        <f t="shared" si="0"/>
        <v>-3096</v>
      </c>
      <c r="F10" s="12" t="e">
        <f>+#REF!-C10</f>
        <v>#REF!</v>
      </c>
      <c r="G10" s="36"/>
      <c r="H10" s="13"/>
      <c r="I10" s="3" t="s">
        <v>18</v>
      </c>
    </row>
    <row r="11" spans="1:9" ht="15" customHeight="1">
      <c r="A11" s="47"/>
      <c r="B11" s="41"/>
      <c r="C11" s="14">
        <v>146791</v>
      </c>
      <c r="D11" s="14">
        <v>143695</v>
      </c>
      <c r="E11" s="15">
        <f t="shared" si="0"/>
        <v>-3096</v>
      </c>
      <c r="F11" s="15" t="e">
        <f>+#REF!-C11</f>
        <v>#REF!</v>
      </c>
      <c r="G11" s="42"/>
      <c r="H11" s="18"/>
      <c r="I11" s="3" t="s">
        <v>19</v>
      </c>
    </row>
    <row r="12" spans="1:9" ht="15" customHeight="1">
      <c r="A12" s="43" t="s">
        <v>23</v>
      </c>
      <c r="B12" s="40" t="s">
        <v>16</v>
      </c>
      <c r="C12" s="10">
        <v>564528</v>
      </c>
      <c r="D12" s="10">
        <v>567720</v>
      </c>
      <c r="E12" s="11">
        <f t="shared" si="0"/>
        <v>3192</v>
      </c>
      <c r="F12" s="12" t="e">
        <f>+#REF!-C12</f>
        <v>#REF!</v>
      </c>
      <c r="G12" s="36" t="s">
        <v>17</v>
      </c>
      <c r="H12" s="19"/>
      <c r="I12" s="3" t="s">
        <v>18</v>
      </c>
    </row>
    <row r="13" spans="1:9" ht="15" customHeight="1">
      <c r="A13" s="44"/>
      <c r="B13" s="41"/>
      <c r="C13" s="14">
        <v>564528</v>
      </c>
      <c r="D13" s="14">
        <v>567720</v>
      </c>
      <c r="E13" s="15">
        <f t="shared" si="0"/>
        <v>3192</v>
      </c>
      <c r="F13" s="15" t="e">
        <f>+#REF!-C13</f>
        <v>#REF!</v>
      </c>
      <c r="G13" s="42"/>
      <c r="H13" s="20"/>
      <c r="I13" s="3" t="s">
        <v>19</v>
      </c>
    </row>
    <row r="14" spans="1:9" ht="15" customHeight="1">
      <c r="A14" s="39" t="s">
        <v>26</v>
      </c>
      <c r="B14" s="40" t="s">
        <v>24</v>
      </c>
      <c r="C14" s="11">
        <v>208226</v>
      </c>
      <c r="D14" s="11">
        <v>0</v>
      </c>
      <c r="E14" s="11">
        <f t="shared" si="0"/>
        <v>-208226</v>
      </c>
      <c r="F14" s="12" t="e">
        <f>+#REF!-C14</f>
        <v>#REF!</v>
      </c>
      <c r="G14" s="36" t="s">
        <v>17</v>
      </c>
      <c r="H14" s="13"/>
      <c r="I14" s="3" t="s">
        <v>18</v>
      </c>
    </row>
    <row r="15" spans="1:9" ht="15" customHeight="1">
      <c r="A15" s="39"/>
      <c r="B15" s="41"/>
      <c r="C15" s="17">
        <v>226</v>
      </c>
      <c r="D15" s="17">
        <v>0</v>
      </c>
      <c r="E15" s="15">
        <f t="shared" si="0"/>
        <v>-226</v>
      </c>
      <c r="F15" s="15" t="e">
        <f>+#REF!-C15</f>
        <v>#REF!</v>
      </c>
      <c r="G15" s="42"/>
      <c r="H15" s="16"/>
      <c r="I15" s="3" t="s">
        <v>19</v>
      </c>
    </row>
    <row r="16" spans="1:9" ht="15" customHeight="1">
      <c r="A16" s="32" t="s">
        <v>25</v>
      </c>
      <c r="B16" s="33"/>
      <c r="C16" s="10">
        <f>+SUMIF(I8:I15,$I16,C8:C15)</f>
        <v>954308</v>
      </c>
      <c r="D16" s="10">
        <f>+SUMIF(I8:I15,$I16,D8:D15)</f>
        <v>735766</v>
      </c>
      <c r="E16" s="10">
        <f t="shared" si="0"/>
        <v>-218542</v>
      </c>
      <c r="F16" s="12" t="e">
        <f>+#REF!-C16</f>
        <v>#REF!</v>
      </c>
      <c r="G16" s="36" t="str">
        <f>IF(H16="　","　","区CM")</f>
        <v>　</v>
      </c>
      <c r="H16" s="21" t="str">
        <f>IF(SUMIF(J8:J15,J16,H8:H15)=0,"　",SUMIF(J8:J15,J16,H8:H15))</f>
        <v>　</v>
      </c>
      <c r="I16" s="3" t="s">
        <v>18</v>
      </c>
    </row>
    <row r="17" spans="1:9" ht="15" customHeight="1" thickBot="1">
      <c r="A17" s="34"/>
      <c r="B17" s="35"/>
      <c r="C17" s="22">
        <f>+SUMIF(I8:I16,$I17,C8:C16)</f>
        <v>746308</v>
      </c>
      <c r="D17" s="22">
        <f>+SUMIF(I8:I16,$I17,D8:D16)</f>
        <v>735766</v>
      </c>
      <c r="E17" s="23">
        <f t="shared" si="0"/>
        <v>-10542</v>
      </c>
      <c r="F17" s="23" t="e">
        <f>+#REF!-C17</f>
        <v>#REF!</v>
      </c>
      <c r="G17" s="37"/>
      <c r="H17" s="24" t="str">
        <f>IF(SUMIF(J8:J15,J17,H8:H15)=0,"　",SUMIF(J8:J15,J17,H8:H15))</f>
        <v>　</v>
      </c>
      <c r="I17" s="3" t="s">
        <v>19</v>
      </c>
    </row>
    <row r="18" spans="1:9" ht="15" customHeight="1">
      <c r="A18" s="38"/>
      <c r="B18" s="38"/>
      <c r="C18" s="38"/>
      <c r="D18" s="38"/>
      <c r="E18" s="38"/>
      <c r="F18" s="38"/>
      <c r="G18" s="38"/>
      <c r="H18" s="38"/>
    </row>
    <row r="19" spans="1:9" ht="18" customHeight="1">
      <c r="A19" s="26"/>
      <c r="B19" s="25"/>
      <c r="D19" s="7"/>
      <c r="E19" s="7"/>
    </row>
    <row r="20" spans="1:9" ht="15" customHeight="1">
      <c r="A20" s="27"/>
    </row>
    <row r="21" spans="1:9" ht="15" customHeight="1"/>
    <row r="22" spans="1:9" ht="15" customHeight="1"/>
    <row r="23" spans="1:9" ht="15" customHeight="1"/>
    <row r="24" spans="1:9" ht="15" customHeight="1"/>
    <row r="25" spans="1:9" ht="15" customHeight="1"/>
    <row r="26" spans="1:9" ht="15" customHeight="1"/>
    <row r="27" spans="1:9" ht="15" customHeight="1"/>
    <row r="28" spans="1:9" ht="15" customHeight="1"/>
    <row r="29" spans="1:9" ht="15" customHeight="1"/>
    <row r="30" spans="1:9" ht="15" customHeight="1"/>
    <row r="31" spans="1:9" ht="15" customHeight="1"/>
    <row r="32" spans="1:9" ht="15" customHeight="1"/>
    <row r="33" ht="15" customHeight="1"/>
    <row r="34" ht="15" customHeight="1"/>
  </sheetData>
  <mergeCells count="20">
    <mergeCell ref="G1:H1"/>
    <mergeCell ref="C5:D5"/>
    <mergeCell ref="A6:A7"/>
    <mergeCell ref="B6:B7"/>
    <mergeCell ref="G6:H7"/>
    <mergeCell ref="A12:A13"/>
    <mergeCell ref="B12:B13"/>
    <mergeCell ref="G12:G13"/>
    <mergeCell ref="A8:A9"/>
    <mergeCell ref="B8:B9"/>
    <mergeCell ref="G8:G9"/>
    <mergeCell ref="A10:A11"/>
    <mergeCell ref="B10:B11"/>
    <mergeCell ref="G10:G11"/>
    <mergeCell ref="A16:B17"/>
    <mergeCell ref="G16:G17"/>
    <mergeCell ref="A18:H18"/>
    <mergeCell ref="A14:A15"/>
    <mergeCell ref="B14:B15"/>
    <mergeCell ref="G14:G15"/>
  </mergeCells>
  <phoneticPr fontId="3"/>
  <conditionalFormatting sqref="H16">
    <cfRule type="cellIs" dxfId="0" priority="1" stopIfTrue="1" operator="equal">
      <formula>0</formula>
    </cfRule>
  </conditionalFormatting>
  <dataValidations count="2">
    <dataValidation type="list" allowBlank="1" showInputMessage="1" showErrorMessage="1" sqref="G8:G15">
      <formula1>"　　,区ＣＭ"</formula1>
    </dataValidation>
    <dataValidation type="list" allowBlank="1" showInputMessage="1" showErrorMessage="1" sqref="F7">
      <formula1>"（③ - ①）,（② - ①）"</formula1>
    </dataValidation>
  </dataValidations>
  <hyperlinks>
    <hyperlink ref="A8:A9" r:id="rId1" display="議員視察等"/>
    <hyperlink ref="A10:A11" r:id="rId2" display="市会関係運営経費"/>
    <hyperlink ref="A12:A13" r:id="rId3" display="政務活動費"/>
    <hyperlink ref="A14:A15" r:id="rId4" display="議場吊り天井脱落対策事業"/>
  </hyperlinks>
  <pageMargins left="0.62992125984251968" right="0.51181102362204722" top="0.62992125984251968" bottom="0.51181102362204722" header="0.31496062992125984" footer="0.31496062992125984"/>
  <pageSetup paperSize="9" scale="98" orientation="portrait" r:id="rId5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2019-12-09T01:52:54Z</dcterms:created>
  <dcterms:modified xsi:type="dcterms:W3CDTF">2020-01-28T06:34:46Z</dcterms:modified>
</cp:coreProperties>
</file>