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B007D120-BDFB-4A2E-BC73-ECCD4D381762}" xr6:coauthVersionLast="47" xr6:coauthVersionMax="47" xr10:uidLastSave="{00000000-0000-0000-0000-000000000000}"/>
  <bookViews>
    <workbookView xWindow="-108" yWindow="-108" windowWidth="23256" windowHeight="1272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委託料支出一覧!$A$4:$F$34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委託料支出一覧!$A$1:$F$35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委託料支出一覧!$A$4:$F$23</definedName>
    <definedName name="Z_01861984_F6CF_4772_AA0A_2B6157221AC2_.wvu.FilterData" localSheetId="0" hidden="1">委託料支出一覧!$A$4:$F$23</definedName>
    <definedName name="Z_05D8E8D0_8AEC_4296_897D_974A15178679_.wvu.FilterData" localSheetId="0" hidden="1">委託料支出一覧!$A$4:$F$23</definedName>
    <definedName name="Z_125D2721_B6FD_4173_B763_82747310422D_.wvu.FilterData" localSheetId="0" hidden="1">委託料支出一覧!$A$4:$F$23</definedName>
    <definedName name="Z_1734C9BF_4633_42E5_A258_E83D5FC85BDD_.wvu.FilterData" localSheetId="0" hidden="1">委託料支出一覧!$A$4:$F$23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委託料支出一覧!$A$4:$F$23</definedName>
    <definedName name="Z_20B03370_A9A7_47AC_A0DB_85C2011EA70A_.wvu.FilterData" localSheetId="0" hidden="1">委託料支出一覧!$A$4:$F$23</definedName>
    <definedName name="Z_21FC65F8_9914_4585_90AF_A00EE3463597_.wvu.FilterData" localSheetId="0" hidden="1">委託料支出一覧!$A$4:$F$23</definedName>
    <definedName name="Z_261563C4_10C5_41C2_AA69_0888E524912C_.wvu.FilterData" localSheetId="0" hidden="1">委託料支出一覧!$A$4:$F$23</definedName>
    <definedName name="Z_26F4FA0C_26D1_4602_B44C_88A47227D214_.wvu.FilterData" localSheetId="0" hidden="1">委託料支出一覧!$A$4:$F$23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委託料支出一覧!$A$4:$F$23</definedName>
    <definedName name="Z_2EE00EDD_A664_4A32_9029_1A8662176B52_.wvu.FilterData" localSheetId="0" hidden="1">委託料支出一覧!$A$4:$F$23</definedName>
    <definedName name="Z_323C7CA6_5B75_4FC7_8BF5_6960759E522F_.wvu.FilterData" localSheetId="0" hidden="1">委託料支出一覧!$A$4:$F$23</definedName>
    <definedName name="Z_32E8BB21_264F_4FA1_ACD6_2B2A4CC6599F_.wvu.FilterData" localSheetId="0" hidden="1">委託料支出一覧!$A$4:$F$23</definedName>
    <definedName name="Z_366193B7_515F_4E8E_B6B3_3C10204FFEB4_.wvu.FilterData" localSheetId="0" hidden="1">委託料支出一覧!$A$4:$F$23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委託料支出一覧!$A$4:$F$23</definedName>
    <definedName name="Z_3F902C3D_246B_4DFD_BED0_7FBC950FBA84_.wvu.FilterData" localSheetId="0" hidden="1">委託料支出一覧!$A$4:$F$23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委託料支出一覧!$A$4:$F$23</definedName>
    <definedName name="Z_45EA684E_0DBC_42CF_9801_5ACCADE6B1C5_.wvu.FilterData" localSheetId="0" hidden="1">委託料支出一覧!$A$4:$F$23</definedName>
    <definedName name="Z_475A1739_6786_4CD7_B022_F4CCFD570429_.wvu.FilterData" localSheetId="0" hidden="1">委託料支出一覧!$A$4:$F$23</definedName>
    <definedName name="Z_4AFA3E2C_4405_4B44_A9E8_DB64B4860EB1_.wvu.FilterData" localSheetId="0" hidden="1">委託料支出一覧!$A$4:$F$23</definedName>
    <definedName name="Z_4C8949B6_9C26_492B_959F_0779BC4BBEAA_.wvu.FilterData" localSheetId="0" hidden="1">委託料支出一覧!$A$4:$F$23</definedName>
    <definedName name="Z_4CF4D751_28E3_4B4C_BAA9_58C0269BAAF6_.wvu.FilterData" localSheetId="0" hidden="1">委託料支出一覧!$A$4:$F$23</definedName>
    <definedName name="Z_5128EF7F_156A_4EB1_9EA1_B4C8844A7633_.wvu.FilterData" localSheetId="0" hidden="1">委託料支出一覧!$A$4:$F$23</definedName>
    <definedName name="Z_5550DBBC_4815_4DAB_937F_7C62DA5F1144_.wvu.FilterData" localSheetId="0" hidden="1">委託料支出一覧!$A$4:$F$23</definedName>
    <definedName name="Z_56E27382_3FA3_4BA1_90FC_C27ACB491421_.wvu.FilterData" localSheetId="0" hidden="1">委託料支出一覧!$A$4:$F$23</definedName>
    <definedName name="Z_619A491E_ABD2_46A4_968E_A89999FA1DFD_.wvu.FilterData" localSheetId="0" hidden="1">委託料支出一覧!$A$4:$F$23</definedName>
    <definedName name="Z_6493F7BA_CCC8_44B0_AD30_AFA1A2BD0947_.wvu.FilterData" localSheetId="0" hidden="1">委託料支出一覧!$A$4:$F$23</definedName>
    <definedName name="Z_6926EB01_B5C3_4972_A68F_E30052702C5C_.wvu.FilterData" localSheetId="0" hidden="1">委託料支出一覧!$A$4:$F$23</definedName>
    <definedName name="Z_6A911F75_FCD5_4F5C_9F77_401D41C7CA2F_.wvu.FilterData" localSheetId="0" hidden="1">委託料支出一覧!$A$4:$F$23</definedName>
    <definedName name="Z_774CE9F3_B276_4E89_8142_59042DE66CD1_.wvu.FilterData" localSheetId="0" hidden="1">委託料支出一覧!$A$4:$F$23</definedName>
    <definedName name="Z_7A9DD16E_F903_4863_B829_4796CE894ED0_.wvu.FilterData" localSheetId="0" hidden="1">委託料支出一覧!$A$4:$F$23</definedName>
    <definedName name="Z_8E098FB6_79F5_4218_8CFD_D5C4145EF04C_.wvu.FilterData" localSheetId="0" hidden="1">委託料支出一覧!$A$4:$F$23</definedName>
    <definedName name="Z_958DC23D_65D9_45EB_BCE2_23C1F33BF0E3_.wvu.FilterData" localSheetId="0" hidden="1">委託料支出一覧!$A$4:$F$23</definedName>
    <definedName name="Z_973EE690_0B31_4D59_B7AB_FA497BA3F53C_.wvu.FilterData" localSheetId="0" hidden="1">委託料支出一覧!$A$4:$F$23</definedName>
    <definedName name="Z_977235F8_48D3_4499_A0D1_031044790F81_.wvu.FilterData" localSheetId="0" hidden="1">委託料支出一覧!$A$4:$F$23</definedName>
    <definedName name="Z_99685710_72AE_4B5D_8870_53975EB781F5_.wvu.FilterData" localSheetId="0" hidden="1">委託料支出一覧!$A$4:$F$23</definedName>
    <definedName name="Z_9DBC28CF_F252_4212_B07E_05ADE2A691D3_.wvu.FilterData" localSheetId="0" hidden="1">委託料支出一覧!$A$4:$F$23</definedName>
    <definedName name="Z_A11322EF_73F6_40DE_B0AC_6E42B3D76055_.wvu.FilterData" localSheetId="0" hidden="1">委託料支出一覧!$A$4:$F$23</definedName>
    <definedName name="Z_A11E4C00_0394_4CE6_B73E_221C7BA742F6_.wvu.FilterData" localSheetId="0" hidden="1">委託料支出一覧!$A$4:$F$23</definedName>
    <definedName name="Z_A1F478E3_F435_447F_B2CC_6E9C174DA928_.wvu.FilterData" localSheetId="0" hidden="1">委託料支出一覧!$A$4:$F$23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委託料支出一覧!$A$4:$F$23</definedName>
    <definedName name="Z_AAB712E3_C5D9_4902_A117_C12BE7FDD63D_.wvu.FilterData" localSheetId="0" hidden="1">委託料支出一覧!$A$4:$F$23</definedName>
    <definedName name="Z_AC924E32_4F5F_41AD_8889_A0469107E927_.wvu.FilterData" localSheetId="0" hidden="1">委託料支出一覧!$A$4:$F$23</definedName>
    <definedName name="Z_AD51D3A2_A23B_4D02_92C2_113F69CB176E_.wvu.FilterData" localSheetId="0" hidden="1">委託料支出一覧!$A$4:$F$23</definedName>
    <definedName name="Z_AFEB9B81_C902_4151_A96F_74FCF405D0C7_.wvu.FilterData" localSheetId="0" hidden="1">委託料支出一覧!$A$4:$F$23</definedName>
    <definedName name="Z_B47A04AA_FBBF_4ADA_AD65_5912F0410B3F_.wvu.FilterData" localSheetId="0" hidden="1">委託料支出一覧!$A$4:$F$23</definedName>
    <definedName name="Z_B503762D_2683_4889_91D1_277AA3465232_.wvu.FilterData" localSheetId="0" hidden="1">委託料支出一覧!$A$4:$F$23</definedName>
    <definedName name="Z_B63AB35D_2734_41D8_AD39_37CEDCB6A450_.wvu.FilterData" localSheetId="0" hidden="1">委託料支出一覧!$A$4:$F$23</definedName>
    <definedName name="Z_B7AD6FA8_2E6F_467A_8B52_8DFFF6709E3D_.wvu.FilterData" localSheetId="0" hidden="1">委託料支出一覧!$A$4:$F$23</definedName>
    <definedName name="Z_B840A286_FFCA_40A6_95BA_A4DE2CB336D2_.wvu.FilterData" localSheetId="0" hidden="1">委託料支出一覧!$A$4:$F$23</definedName>
    <definedName name="Z_B8C86F7B_41C1_488F_9456_72016DBEF174_.wvu.FilterData" localSheetId="0" hidden="1">委託料支出一覧!$A$4:$F$23</definedName>
    <definedName name="Z_C4E29B43_824C_4688_8110_836DEB9AB50D_.wvu.FilterData" localSheetId="0" hidden="1">委託料支出一覧!$A$4:$F$23</definedName>
    <definedName name="Z_CA06432B_2E2B_4D66_ADB9_5BD4D2910E24_.wvu.FilterData" localSheetId="0" hidden="1">委託料支出一覧!$A$4:$F$23</definedName>
    <definedName name="Z_CC1D9902_3864_460A_ABFA_C7483E29000C_.wvu.FilterData" localSheetId="0" hidden="1">委託料支出一覧!$A$4:$F$23</definedName>
    <definedName name="Z_CE11686E_76FD_46AE_AE20_58B11C27BBEB_.wvu.FilterData" localSheetId="0" hidden="1">委託料支出一覧!$A$4:$F$23</definedName>
    <definedName name="Z_D7FA1AA0_8E2E_4FB7_B53D_398A08064C34_.wvu.FilterData" localSheetId="0" hidden="1">委託料支出一覧!$A$4:$F$23</definedName>
    <definedName name="Z_E224131C_929E_4511_9B55_908B141309EC_.wvu.FilterData" localSheetId="0" hidden="1">委託料支出一覧!$A$4:$F$23</definedName>
    <definedName name="Z_E6B538EC_DDB6_4621_851B_30EF958B4889_.wvu.FilterData" localSheetId="0" hidden="1">委託料支出一覧!$A$4:$F$23</definedName>
    <definedName name="Z_F0A27403_2F2C_40D5_BAA4_1D46F6DD15EA_.wvu.FilterData" localSheetId="0" hidden="1">委託料支出一覧!$A$4:$F$23</definedName>
    <definedName name="Z_F9D5DC69_95A6_492F_BDFA_A86E1A732B18_.wvu.FilterData" localSheetId="0" hidden="1">委託料支出一覧!$A$4:$F$23</definedName>
    <definedName name="Z_FBE09FA5_238F_4F70_A3CA_8368A90182C9_.wvu.FilterData" localSheetId="0" hidden="1">委託料支出一覧!$A$4:$F$23</definedName>
    <definedName name="Z_FC3119B4_86F6_4319_BA10_90B20A8DC217_.wvu.FilterData" localSheetId="0" hidden="1">委託料支出一覧!$A$4:$F$23</definedName>
    <definedName name="Z_FCB39946_212B_44BC_A514_8AE1A1DE07F6_.wvu.FilterData" localSheetId="0" hidden="1">委託料支出一覧!$A$4:$F$23</definedName>
    <definedName name="Z_FE42E0E1_E5DC_4DA7_AF41_E80BEF31D5E6_.wvu.FilterData" localSheetId="0" hidden="1">委託料支出一覧!$A$4:$F$23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32" i="3" l="1"/>
  <c r="D31" i="3"/>
  <c r="D30" i="3"/>
  <c r="D29" i="3"/>
  <c r="D28" i="3"/>
  <c r="D27" i="3"/>
  <c r="D26" i="3" l="1"/>
  <c r="D34" i="3" s="1"/>
  <c r="D33" i="3" s="1"/>
</calcChain>
</file>

<file path=xl/sharedStrings.xml><?xml version="1.0" encoding="utf-8"?>
<sst xmlns="http://schemas.openxmlformats.org/spreadsheetml/2006/main" count="100" uniqueCount="60">
  <si>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</si>
  <si>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</si>
  <si>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</si>
  <si>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</si>
  <si>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</si>
  <si>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</si>
  <si>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</si>
  <si>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</si>
  <si>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</si>
  <si>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</si>
  <si>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</si>
  <si>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</si>
  <si>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</si>
  <si>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</si>
  <si>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</si>
  <si>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</si>
  <si>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</si>
  <si>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</si>
  <si>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</si>
  <si>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</si>
  <si>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</si>
  <si>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</si>
  <si>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</si>
  <si>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</si>
  <si>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</si>
  <si>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</si>
  <si>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一般会計</t>
    <rPh sb="0" eb="2">
      <t>イッパン</t>
    </rPh>
    <rPh sb="2" eb="4">
      <t>カイケイ</t>
    </rPh>
    <phoneticPr fontId="6"/>
  </si>
  <si>
    <t>市会事務局</t>
    <rPh sb="0" eb="2">
      <t>シカイ</t>
    </rPh>
    <rPh sb="2" eb="5">
      <t>ジムキョク</t>
    </rPh>
    <phoneticPr fontId="6"/>
  </si>
  <si>
    <t>（株）クリーンクニナカ</t>
    <rPh sb="0" eb="3">
      <t>カブ</t>
    </rPh>
    <phoneticPr fontId="6"/>
  </si>
  <si>
    <t>令和５年度大阪市役所本庁舎産業廃棄物収集運搬・処分業務委託</t>
    <phoneticPr fontId="6"/>
  </si>
  <si>
    <t>（株）サカイ引越センター</t>
    <rPh sb="0" eb="3">
      <t>カブ</t>
    </rPh>
    <phoneticPr fontId="6"/>
  </si>
  <si>
    <t>令和５年度議員等在席表示システム保守業務委託</t>
    <phoneticPr fontId="6"/>
  </si>
  <si>
    <t>令和５年度会議録検索システムデータ変換及び保守業務委託</t>
    <phoneticPr fontId="6"/>
  </si>
  <si>
    <t>大阪市会事務局所管自家用普通乗用車運行管理業務委託</t>
    <phoneticPr fontId="6"/>
  </si>
  <si>
    <t>大阪市会議員海外視察にかかる添乗員業務委託</t>
    <phoneticPr fontId="6"/>
  </si>
  <si>
    <t>令和５年度点字版「大阪市会だより」製作業務委託（概算契約）</t>
    <phoneticPr fontId="6"/>
  </si>
  <si>
    <t>大阪市会インターネット議会中継業務委託（長期継続）</t>
    <phoneticPr fontId="6"/>
  </si>
  <si>
    <t>「議員等在席表示システム」設定変更業務委託</t>
    <phoneticPr fontId="6"/>
  </si>
  <si>
    <t>大阪市役所本庁舎清掃業務委託(長期継続)</t>
    <phoneticPr fontId="6"/>
  </si>
  <si>
    <t>大阪市役所本庁舎警備業務委託(長期継続)</t>
    <phoneticPr fontId="6"/>
  </si>
  <si>
    <t>イオンディライト(株)</t>
    <phoneticPr fontId="6"/>
  </si>
  <si>
    <t>東亜警備保障(株)</t>
    <phoneticPr fontId="6"/>
  </si>
  <si>
    <t>(株)美交工業</t>
    <phoneticPr fontId="6"/>
  </si>
  <si>
    <t>(株)アスピラント</t>
    <phoneticPr fontId="6"/>
  </si>
  <si>
    <t>特随</t>
  </si>
  <si>
    <t>(株)会議録研究所大阪営業所</t>
    <phoneticPr fontId="6"/>
  </si>
  <si>
    <t>東京インタープレイ(株)</t>
    <phoneticPr fontId="6"/>
  </si>
  <si>
    <t>国内ロジスティクス(株)</t>
    <phoneticPr fontId="6"/>
  </si>
  <si>
    <t>近畿日本ツーリスト（株）
関西法人ＭＩＣＥ支店</t>
    <rPh sb="0" eb="2">
      <t>キンキ</t>
    </rPh>
    <rPh sb="2" eb="4">
      <t>ニホン</t>
    </rPh>
    <rPh sb="9" eb="12">
      <t>カブ</t>
    </rPh>
    <rPh sb="13" eb="17">
      <t>カンサイホウジン</t>
    </rPh>
    <rPh sb="21" eb="23">
      <t>シテン</t>
    </rPh>
    <phoneticPr fontId="6"/>
  </si>
  <si>
    <t>ＮＰＯ法人アド企画</t>
    <phoneticPr fontId="6"/>
  </si>
  <si>
    <t>富士電機ＩＴソリューション
株式会社　西日本事業本部</t>
    <rPh sb="0" eb="4">
      <t>フジデンキ</t>
    </rPh>
    <rPh sb="14" eb="18">
      <t>カブシキカイシャ</t>
    </rPh>
    <rPh sb="19" eb="22">
      <t>ニシニホン</t>
    </rPh>
    <rPh sb="22" eb="24">
      <t>ジギョウ</t>
    </rPh>
    <rPh sb="24" eb="26">
      <t>ホンブ</t>
    </rPh>
    <phoneticPr fontId="6"/>
  </si>
  <si>
    <t>○</t>
    <phoneticPr fontId="6"/>
  </si>
  <si>
    <t>大阪市役所本庁舎施設維持管理業務委託(長期継続)【R5.4.1～6.1】</t>
    <phoneticPr fontId="6"/>
  </si>
  <si>
    <t>大阪市役所本庁舎施設維持管理業務委託(長期継続)【R5.6.1～10.1】</t>
    <phoneticPr fontId="6"/>
  </si>
  <si>
    <t>(株)クリーン工房</t>
    <phoneticPr fontId="6"/>
  </si>
  <si>
    <t>大阪市役所本庁舎施設維持管理業務委託(長期継続)
【R5.10.1～R6.3.31】</t>
    <phoneticPr fontId="6"/>
  </si>
  <si>
    <t>議員控室内間仕切改修その他工事に伴う運搬業務委託（その２）</t>
    <phoneticPr fontId="6"/>
  </si>
  <si>
    <t>議員控室内間仕切改修その他工事に伴う運搬業務委託</t>
    <phoneticPr fontId="6"/>
  </si>
  <si>
    <t>大阪市会文書共有システム運用保守業務委託【R5.4.1～12.28】</t>
    <phoneticPr fontId="6"/>
  </si>
  <si>
    <t>大阪市会文書共有システム運用保守業務委託【R5.12.29～R6.3.31】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</si>
</sst>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4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186" fontId="34" fillId="0" borderId="21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view="pageBreakPreview" topLeftCell="A9" zoomScale="70" zoomScaleNormal="100" zoomScaleSheetLayoutView="70" workbookViewId="0">
      <selection activeCell="B11" sqref="B11"/>
    </sheetView>
  </sheetViews>
  <sheetFormatPr defaultColWidth="9" defaultRowHeight="13.2"/>
  <cols>
    <col min="1" max="1" width="11.6640625" style="2" customWidth="1"/>
    <col min="2" max="2" width="37.21875" style="3" customWidth="1"/>
    <col min="3" max="3" width="31.33203125" style="3" customWidth="1"/>
    <col min="4" max="4" width="14.77734375" style="12" customWidth="1"/>
    <col min="5" max="5" width="7" style="1" customWidth="1"/>
    <col min="6" max="6" width="8.88671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7" t="s">
        <v>26</v>
      </c>
      <c r="F1" s="48"/>
    </row>
    <row r="2" spans="1:6" ht="17.25" customHeight="1">
      <c r="A2" s="49" t="s">
        <v>20</v>
      </c>
      <c r="B2" s="49"/>
      <c r="C2" s="49"/>
      <c r="D2" s="50"/>
      <c r="E2" s="49"/>
      <c r="F2" s="49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27</v>
      </c>
      <c r="B5" s="23" t="s">
        <v>29</v>
      </c>
      <c r="C5" s="23" t="s">
        <v>28</v>
      </c>
      <c r="D5" s="18">
        <v>21081</v>
      </c>
      <c r="E5" s="20" t="s">
        <v>6</v>
      </c>
      <c r="F5" s="22"/>
    </row>
    <row r="6" spans="1:6" s="11" customFormat="1" ht="45.75" customHeight="1">
      <c r="A6" s="21" t="s">
        <v>27</v>
      </c>
      <c r="B6" s="23" t="s">
        <v>57</v>
      </c>
      <c r="C6" s="23" t="s">
        <v>30</v>
      </c>
      <c r="D6" s="18">
        <v>733260</v>
      </c>
      <c r="E6" s="44" t="s">
        <v>7</v>
      </c>
      <c r="F6" s="22"/>
    </row>
    <row r="7" spans="1:6" s="11" customFormat="1" ht="45.75" customHeight="1">
      <c r="A7" s="21" t="s">
        <v>27</v>
      </c>
      <c r="B7" s="23" t="s">
        <v>56</v>
      </c>
      <c r="C7" s="23" t="s">
        <v>30</v>
      </c>
      <c r="D7" s="18">
        <v>806960</v>
      </c>
      <c r="E7" s="20" t="s">
        <v>44</v>
      </c>
      <c r="F7" s="22"/>
    </row>
    <row r="8" spans="1:6" s="11" customFormat="1" ht="45.75" customHeight="1">
      <c r="A8" s="21" t="s">
        <v>27</v>
      </c>
      <c r="B8" s="23" t="s">
        <v>31</v>
      </c>
      <c r="C8" s="23" t="s">
        <v>43</v>
      </c>
      <c r="D8" s="18">
        <v>421850</v>
      </c>
      <c r="E8" s="20" t="s">
        <v>44</v>
      </c>
      <c r="F8" s="22"/>
    </row>
    <row r="9" spans="1:6" s="11" customFormat="1" ht="45.75" customHeight="1">
      <c r="A9" s="21" t="s">
        <v>27</v>
      </c>
      <c r="B9" s="23" t="s">
        <v>32</v>
      </c>
      <c r="C9" s="23" t="s">
        <v>45</v>
      </c>
      <c r="D9" s="18">
        <v>1283700</v>
      </c>
      <c r="E9" s="20" t="s">
        <v>44</v>
      </c>
      <c r="F9" s="22"/>
    </row>
    <row r="10" spans="1:6" s="11" customFormat="1" ht="45.75" customHeight="1">
      <c r="A10" s="21" t="s">
        <v>27</v>
      </c>
      <c r="B10" s="23" t="s">
        <v>58</v>
      </c>
      <c r="C10" s="23" t="s">
        <v>46</v>
      </c>
      <c r="D10" s="18">
        <v>940500</v>
      </c>
      <c r="E10" s="20" t="s">
        <v>6</v>
      </c>
      <c r="F10" s="22"/>
    </row>
    <row r="11" spans="1:6" s="11" customFormat="1" ht="45.75" customHeight="1">
      <c r="A11" s="21" t="s">
        <v>27</v>
      </c>
      <c r="B11" s="23" t="s">
        <v>59</v>
      </c>
      <c r="C11" s="23" t="s">
        <v>46</v>
      </c>
      <c r="D11" s="18">
        <v>346500</v>
      </c>
      <c r="E11" s="20" t="s">
        <v>44</v>
      </c>
      <c r="F11" s="22"/>
    </row>
    <row r="12" spans="1:6" s="11" customFormat="1" ht="45.75" customHeight="1">
      <c r="A12" s="21" t="s">
        <v>27</v>
      </c>
      <c r="B12" s="23" t="s">
        <v>33</v>
      </c>
      <c r="C12" s="23" t="s">
        <v>47</v>
      </c>
      <c r="D12" s="18">
        <v>7989373</v>
      </c>
      <c r="E12" s="20" t="s">
        <v>6</v>
      </c>
      <c r="F12" s="22"/>
    </row>
    <row r="13" spans="1:6" s="11" customFormat="1" ht="45.75" customHeight="1">
      <c r="A13" s="21" t="s">
        <v>27</v>
      </c>
      <c r="B13" s="23" t="s">
        <v>34</v>
      </c>
      <c r="C13" s="23" t="s">
        <v>48</v>
      </c>
      <c r="D13" s="18">
        <v>451200</v>
      </c>
      <c r="E13" s="44" t="s">
        <v>44</v>
      </c>
      <c r="F13" s="22"/>
    </row>
    <row r="14" spans="1:6" s="11" customFormat="1" ht="45.75" customHeight="1">
      <c r="A14" s="21" t="s">
        <v>27</v>
      </c>
      <c r="B14" s="23" t="s">
        <v>35</v>
      </c>
      <c r="C14" s="23" t="s">
        <v>49</v>
      </c>
      <c r="D14" s="18">
        <v>101010</v>
      </c>
      <c r="E14" s="20" t="s">
        <v>7</v>
      </c>
      <c r="F14" s="22"/>
    </row>
    <row r="15" spans="1:6" s="11" customFormat="1" ht="45.75" customHeight="1">
      <c r="A15" s="21" t="s">
        <v>27</v>
      </c>
      <c r="B15" s="23" t="s">
        <v>36</v>
      </c>
      <c r="C15" s="23" t="s">
        <v>45</v>
      </c>
      <c r="D15" s="18">
        <v>2567400</v>
      </c>
      <c r="E15" s="20" t="s">
        <v>6</v>
      </c>
      <c r="F15" s="22"/>
    </row>
    <row r="16" spans="1:6" s="11" customFormat="1" ht="45.75" customHeight="1">
      <c r="A16" s="21" t="s">
        <v>27</v>
      </c>
      <c r="B16" s="23" t="s">
        <v>37</v>
      </c>
      <c r="C16" s="23" t="s">
        <v>50</v>
      </c>
      <c r="D16" s="18">
        <v>542300</v>
      </c>
      <c r="E16" s="44" t="s">
        <v>44</v>
      </c>
      <c r="F16" s="22"/>
    </row>
    <row r="17" spans="1:6" s="11" customFormat="1" ht="45.75" customHeight="1">
      <c r="A17" s="21" t="s">
        <v>27</v>
      </c>
      <c r="B17" s="23" t="s">
        <v>38</v>
      </c>
      <c r="C17" s="23" t="s">
        <v>42</v>
      </c>
      <c r="D17" s="18">
        <v>1968228</v>
      </c>
      <c r="E17" s="20" t="s">
        <v>6</v>
      </c>
      <c r="F17" s="22" t="s">
        <v>51</v>
      </c>
    </row>
    <row r="18" spans="1:6" s="11" customFormat="1" ht="45.75" customHeight="1">
      <c r="A18" s="21" t="s">
        <v>27</v>
      </c>
      <c r="B18" s="23" t="s">
        <v>39</v>
      </c>
      <c r="C18" s="23" t="s">
        <v>41</v>
      </c>
      <c r="D18" s="18">
        <v>9642600</v>
      </c>
      <c r="E18" s="20" t="s">
        <v>6</v>
      </c>
      <c r="F18" s="22" t="s">
        <v>51</v>
      </c>
    </row>
    <row r="19" spans="1:6" s="11" customFormat="1" ht="45.75" customHeight="1">
      <c r="A19" s="21" t="s">
        <v>27</v>
      </c>
      <c r="B19" s="23" t="s">
        <v>52</v>
      </c>
      <c r="C19" s="43" t="s">
        <v>40</v>
      </c>
      <c r="D19" s="18">
        <v>0</v>
      </c>
      <c r="E19" s="20" t="s">
        <v>6</v>
      </c>
      <c r="F19" s="22" t="s">
        <v>51</v>
      </c>
    </row>
    <row r="20" spans="1:6" s="11" customFormat="1" ht="45.75" customHeight="1">
      <c r="A20" s="21" t="s">
        <v>27</v>
      </c>
      <c r="B20" s="23" t="s">
        <v>53</v>
      </c>
      <c r="C20" s="43" t="s">
        <v>40</v>
      </c>
      <c r="D20" s="18">
        <v>515900</v>
      </c>
      <c r="E20" s="20" t="s">
        <v>44</v>
      </c>
      <c r="F20" s="22" t="s">
        <v>51</v>
      </c>
    </row>
    <row r="21" spans="1:6" s="11" customFormat="1" ht="45.75" customHeight="1">
      <c r="A21" s="21" t="s">
        <v>27</v>
      </c>
      <c r="B21" s="23" t="s">
        <v>55</v>
      </c>
      <c r="C21" s="43" t="s">
        <v>54</v>
      </c>
      <c r="D21" s="18">
        <v>1108800</v>
      </c>
      <c r="E21" s="20" t="s">
        <v>6</v>
      </c>
      <c r="F21" s="22" t="s">
        <v>51</v>
      </c>
    </row>
    <row r="22" spans="1:6" s="11" customFormat="1" ht="45.75" customHeight="1">
      <c r="A22" s="21"/>
      <c r="B22" s="23"/>
      <c r="C22" s="23"/>
      <c r="D22" s="18"/>
      <c r="E22" s="20"/>
      <c r="F22" s="22"/>
    </row>
    <row r="23" spans="1:6" s="11" customFormat="1" ht="45.75" customHeight="1">
      <c r="A23" s="21"/>
      <c r="B23" s="23"/>
      <c r="C23" s="23"/>
      <c r="D23" s="18"/>
      <c r="E23" s="20"/>
      <c r="F23" s="22"/>
    </row>
    <row r="24" spans="1:6" ht="45.75" customHeight="1">
      <c r="A24" s="51" t="s">
        <v>9</v>
      </c>
      <c r="B24" s="52"/>
      <c r="C24" s="53"/>
      <c r="D24" s="12">
        <f>SUM(D5:D23)</f>
        <v>29440662</v>
      </c>
      <c r="E24" s="45"/>
      <c r="F24" s="46"/>
    </row>
    <row r="25" spans="1:6" ht="45" customHeight="1">
      <c r="A25" s="27"/>
      <c r="B25" s="28"/>
      <c r="C25" s="29" t="s">
        <v>10</v>
      </c>
      <c r="D25" s="30"/>
      <c r="E25" s="31"/>
      <c r="F25" s="32"/>
    </row>
    <row r="26" spans="1:6" ht="45" customHeight="1">
      <c r="A26" s="33"/>
      <c r="B26" s="34"/>
      <c r="C26" s="35" t="s">
        <v>11</v>
      </c>
      <c r="D26" s="36">
        <f t="shared" ref="D26:D32" si="0">SUMIF(E$5:E$23,E26,D$5:D$23)</f>
        <v>24237982</v>
      </c>
      <c r="E26" s="20" t="s">
        <v>6</v>
      </c>
      <c r="F26" s="32"/>
    </row>
    <row r="27" spans="1:6" ht="45" customHeight="1">
      <c r="A27" s="33"/>
      <c r="B27" s="34"/>
      <c r="C27" s="35" t="s">
        <v>12</v>
      </c>
      <c r="D27" s="36">
        <f t="shared" si="0"/>
        <v>0</v>
      </c>
      <c r="E27" s="37" t="s">
        <v>13</v>
      </c>
      <c r="F27" s="32"/>
    </row>
    <row r="28" spans="1:6" ht="45" customHeight="1">
      <c r="A28" s="33"/>
      <c r="B28" s="34"/>
      <c r="C28" s="35" t="s">
        <v>14</v>
      </c>
      <c r="D28" s="36">
        <f t="shared" si="0"/>
        <v>0</v>
      </c>
      <c r="E28" s="20" t="s">
        <v>15</v>
      </c>
      <c r="F28" s="32"/>
    </row>
    <row r="29" spans="1:6" ht="45" customHeight="1">
      <c r="A29" s="33"/>
      <c r="B29" s="34"/>
      <c r="C29" s="35" t="s">
        <v>21</v>
      </c>
      <c r="D29" s="36">
        <f t="shared" si="0"/>
        <v>0</v>
      </c>
      <c r="E29" s="20" t="s">
        <v>16</v>
      </c>
      <c r="F29" s="32"/>
    </row>
    <row r="30" spans="1:6" ht="45" customHeight="1">
      <c r="A30" s="33"/>
      <c r="B30" s="34"/>
      <c r="C30" s="35" t="s">
        <v>22</v>
      </c>
      <c r="D30" s="36">
        <f t="shared" si="0"/>
        <v>0</v>
      </c>
      <c r="E30" s="20" t="s">
        <v>17</v>
      </c>
      <c r="F30" s="32"/>
    </row>
    <row r="31" spans="1:6" ht="45" customHeight="1">
      <c r="A31" s="33"/>
      <c r="B31" s="34"/>
      <c r="C31" s="35" t="s">
        <v>23</v>
      </c>
      <c r="D31" s="36">
        <f t="shared" si="0"/>
        <v>834270</v>
      </c>
      <c r="E31" s="20" t="s">
        <v>7</v>
      </c>
      <c r="F31" s="38"/>
    </row>
    <row r="32" spans="1:6" ht="45" customHeight="1">
      <c r="A32" s="33"/>
      <c r="B32" s="34"/>
      <c r="C32" s="35" t="s">
        <v>24</v>
      </c>
      <c r="D32" s="36">
        <f t="shared" si="0"/>
        <v>4368410</v>
      </c>
      <c r="E32" s="20" t="s">
        <v>18</v>
      </c>
      <c r="F32" s="32"/>
    </row>
    <row r="33" spans="1:6" ht="45" customHeight="1">
      <c r="A33" s="33"/>
      <c r="B33" s="34"/>
      <c r="C33" s="35" t="s">
        <v>25</v>
      </c>
      <c r="D33" s="39">
        <f>IFERROR(D32/D34,"")</f>
        <v>0.14838015531036633</v>
      </c>
      <c r="E33" s="40"/>
      <c r="F33" s="32"/>
    </row>
    <row r="34" spans="1:6" ht="45" customHeight="1">
      <c r="A34" s="33"/>
      <c r="B34" s="34"/>
      <c r="C34" s="35" t="s">
        <v>19</v>
      </c>
      <c r="D34" s="36">
        <f>SUM(D26:D32)</f>
        <v>29440662</v>
      </c>
      <c r="E34" s="41"/>
      <c r="F34" s="32"/>
    </row>
    <row r="35" spans="1:6" ht="45" customHeight="1">
      <c r="A35" s="33"/>
      <c r="B35" s="34"/>
      <c r="C35" s="34"/>
      <c r="D35" s="42"/>
      <c r="E35" s="31"/>
      <c r="F35" s="32"/>
    </row>
    <row r="36" spans="1:6">
      <c r="E36" s="25"/>
      <c r="F36" s="26"/>
    </row>
  </sheetData>
  <autoFilter ref="A4:F34" xr:uid="{00000000-0009-0000-0000-000000000000}"/>
  <mergeCells count="4">
    <mergeCell ref="E24:F24"/>
    <mergeCell ref="E1:F1"/>
    <mergeCell ref="A2:F2"/>
    <mergeCell ref="A24:C24"/>
  </mergeCells>
  <phoneticPr fontId="6"/>
  <dataValidations count="2">
    <dataValidation type="list" allowBlank="1" showInputMessage="1" showErrorMessage="1" sqref="E6:E23" xr:uid="{00000000-0002-0000-0000-000000000000}">
      <formula1>"公募,非公募,一般,公募指名,指名,比随,特随"</formula1>
    </dataValidation>
    <dataValidation type="list" allowBlank="1" showInputMessage="1" showErrorMessage="1" sqref="E5" xr:uid="{00000000-0002-0000-0000-000001000000}">
      <formula1>$E$26:$E$32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2024-10-21T06:30:01Z</dcterms:created>
  <dcterms:modified xsi:type="dcterms:W3CDTF">2024-10-21T06:36:39Z</dcterms:modified>
</cp:coreProperties>
</file>