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4_{BF27AFEF-D955-4FA0-935B-D0484FBABF30}"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 l="1"/>
  <c r="D42" i="1"/>
  <c r="D41" i="1"/>
  <c r="D36" i="1"/>
  <c r="D40" i="1"/>
  <c r="D39" i="1"/>
  <c r="D38" i="1"/>
  <c r="D37" i="1"/>
  <c r="D33" i="1"/>
  <c r="D44" i="1" l="1"/>
</calcChain>
</file>

<file path=xl/sharedStrings.xml><?xml version="1.0" encoding="utf-8"?>
<sst xmlns="http://schemas.openxmlformats.org/spreadsheetml/2006/main" count="142" uniqueCount="73">
  <si>
    <t>一般会計</t>
    <rPh sb="0" eb="2">
      <t>イッパン</t>
    </rPh>
    <rPh sb="2" eb="4">
      <t>カイケイ</t>
    </rPh>
    <phoneticPr fontId="5"/>
  </si>
  <si>
    <t>令和７年度　委託料支出一覧</t>
    <rPh sb="0" eb="2">
      <t>レイワ</t>
    </rPh>
    <rPh sb="3" eb="5">
      <t>ネンド</t>
    </rPh>
    <rPh sb="6" eb="9">
      <t>イタクリョウ</t>
    </rPh>
    <rPh sb="9" eb="11">
      <t>シシュツ</t>
    </rPh>
    <rPh sb="11" eb="13">
      <t>イチラン</t>
    </rPh>
    <phoneticPr fontId="5"/>
  </si>
  <si>
    <t>(単位：円)</t>
    <rPh sb="1" eb="3">
      <t>タンイ</t>
    </rPh>
    <rPh sb="4" eb="5">
      <t>エン</t>
    </rPh>
    <phoneticPr fontId="5"/>
  </si>
  <si>
    <t>所管</t>
    <rPh sb="0" eb="2">
      <t>ショカン</t>
    </rPh>
    <phoneticPr fontId="5"/>
  </si>
  <si>
    <t>委託名称</t>
    <rPh sb="0" eb="2">
      <t>イタク</t>
    </rPh>
    <rPh sb="2" eb="4">
      <t>メイショウ</t>
    </rPh>
    <phoneticPr fontId="5"/>
  </si>
  <si>
    <t>委託先</t>
    <rPh sb="0" eb="1">
      <t>イ</t>
    </rPh>
    <rPh sb="1" eb="2">
      <t>コトヅケ</t>
    </rPh>
    <rPh sb="2" eb="3">
      <t>サキ</t>
    </rPh>
    <phoneticPr fontId="5"/>
  </si>
  <si>
    <t>支出金額</t>
    <rPh sb="0" eb="2">
      <t>シシュツ</t>
    </rPh>
    <rPh sb="2" eb="4">
      <t>キンガク</t>
    </rPh>
    <phoneticPr fontId="5"/>
  </si>
  <si>
    <t>契約
方法</t>
    <rPh sb="0" eb="2">
      <t>ケイヤク</t>
    </rPh>
    <rPh sb="3" eb="5">
      <t>ホウホウ</t>
    </rPh>
    <phoneticPr fontId="5"/>
  </si>
  <si>
    <t>再委託
有り＝○</t>
    <rPh sb="0" eb="3">
      <t>サイイタク</t>
    </rPh>
    <rPh sb="4" eb="5">
      <t>ア</t>
    </rPh>
    <phoneticPr fontId="5"/>
  </si>
  <si>
    <t>市会事務局</t>
    <rPh sb="0" eb="2">
      <t>シカイ</t>
    </rPh>
    <rPh sb="2" eb="5">
      <t>ジムキョク</t>
    </rPh>
    <phoneticPr fontId="5"/>
  </si>
  <si>
    <t>令和７年度大阪市役所本庁舎産業廃棄物収集運搬及び処分業務委託（概算契約）</t>
    <phoneticPr fontId="5"/>
  </si>
  <si>
    <t>㈱クリーンクニナカ</t>
    <phoneticPr fontId="5"/>
  </si>
  <si>
    <t>一般</t>
  </si>
  <si>
    <t>令和７年度会議録検索システムデータ変換及び保守業務委託</t>
    <phoneticPr fontId="5"/>
  </si>
  <si>
    <t>㈱会議録研究所大阪営業所</t>
    <phoneticPr fontId="5"/>
  </si>
  <si>
    <t>特随</t>
  </si>
  <si>
    <t>大阪市会文書共有システム運用保守業務委託(長期継続)</t>
    <rPh sb="21" eb="23">
      <t>チョウキ</t>
    </rPh>
    <rPh sb="23" eb="25">
      <t>ケイゾク</t>
    </rPh>
    <phoneticPr fontId="5"/>
  </si>
  <si>
    <t>東京インタープレイ㈱</t>
    <phoneticPr fontId="5"/>
  </si>
  <si>
    <t>大阪市会事務局所管自家用普通乗用車運行管理業務委託(長期継続)</t>
    <phoneticPr fontId="5"/>
  </si>
  <si>
    <t>国内ロジスティクス㈱</t>
    <phoneticPr fontId="5"/>
  </si>
  <si>
    <t>大阪市会事務局所管自家用普通乗用車運行管理業務委託（その２）(長期継続)</t>
    <phoneticPr fontId="5"/>
  </si>
  <si>
    <t>大阪市会議員海外視察にかかる添乗員業務委託</t>
    <phoneticPr fontId="5"/>
  </si>
  <si>
    <t>近畿日本ツーリスト㈱　</t>
    <rPh sb="0" eb="2">
      <t>キンキ</t>
    </rPh>
    <rPh sb="2" eb="4">
      <t>ニホン</t>
    </rPh>
    <phoneticPr fontId="5"/>
  </si>
  <si>
    <t>大阪市会議員海外視察にかかるバス運行等業務委託</t>
    <phoneticPr fontId="5"/>
  </si>
  <si>
    <t>令和７年度点字版「大阪市会だより」製作業務委託</t>
    <phoneticPr fontId="5"/>
  </si>
  <si>
    <t>ＮＰＯ法人アド企画</t>
    <phoneticPr fontId="5"/>
  </si>
  <si>
    <t>比随</t>
  </si>
  <si>
    <t>大阪市会インターネット議会中継業務委託(長期継続)</t>
    <phoneticPr fontId="5"/>
  </si>
  <si>
    <t>大阪市会事務局における議員在席表示及び会議開催表示システムサービス提供業務委託(長期継続)</t>
    <phoneticPr fontId="5"/>
  </si>
  <si>
    <t>ジャトー㈱</t>
    <phoneticPr fontId="5"/>
  </si>
  <si>
    <t>電話機増設、撤去業務委託</t>
    <phoneticPr fontId="5"/>
  </si>
  <si>
    <t>協和テクノロジィズ㈱</t>
  </si>
  <si>
    <t>電話機増設業務委託</t>
    <phoneticPr fontId="5"/>
  </si>
  <si>
    <t>配線作業及び電話機増設業務委託</t>
    <phoneticPr fontId="5"/>
  </si>
  <si>
    <t>電話機撤去業務委託</t>
    <phoneticPr fontId="5"/>
  </si>
  <si>
    <t>電話機撤去及び増設業務委託</t>
    <phoneticPr fontId="5"/>
  </si>
  <si>
    <t>市会第５委員会室用ビデオカメラ設置業務委託</t>
    <phoneticPr fontId="5"/>
  </si>
  <si>
    <t>市会議場システムの構築及び音響・映像等機器の設備更新業務委託</t>
    <phoneticPr fontId="5"/>
  </si>
  <si>
    <t>協和テクノロジィズ㈱</t>
    <phoneticPr fontId="5"/>
  </si>
  <si>
    <t>○</t>
    <phoneticPr fontId="5"/>
  </si>
  <si>
    <t>令和７年度　大阪市会建設港湾委員会行政視察にかかるバス運行等旅行手配業務委託</t>
    <phoneticPr fontId="5"/>
  </si>
  <si>
    <t>㈱神姫トラベル</t>
    <phoneticPr fontId="5"/>
  </si>
  <si>
    <t>令和７年度　市政改革委員会行政視察に関するバス運行等旅行手配業務委託</t>
    <phoneticPr fontId="5"/>
  </si>
  <si>
    <t>令和７年度　都市経済委員会行政視察に関するバス運行等旅行手配業務委託</t>
    <phoneticPr fontId="5"/>
  </si>
  <si>
    <t>令和７年度　教育こども委員会行政視察に関するバス運行等旅行手配業務委託</t>
    <phoneticPr fontId="5"/>
  </si>
  <si>
    <t>令和７年度　民生保健委員会行政視察に関するバス運行等旅行手配業務委託</t>
    <phoneticPr fontId="5"/>
  </si>
  <si>
    <t>名鉄観光サービス㈱</t>
    <phoneticPr fontId="5"/>
  </si>
  <si>
    <t>令和７年度　財政総務委員会行政視察に関するバス運行等旅行手配業務委託</t>
    <phoneticPr fontId="5"/>
  </si>
  <si>
    <t>令和７年度　環境対策特別委員会行政視察に関するバス運行等旅行手配業務委託</t>
    <phoneticPr fontId="5"/>
  </si>
  <si>
    <t>議場議員椅子及び傍聴席点検保守業務委託</t>
    <phoneticPr fontId="5"/>
  </si>
  <si>
    <t>ＫＳＳ株式会社</t>
    <phoneticPr fontId="5"/>
  </si>
  <si>
    <t>大阪市役所本庁舎清掃業務委託(長期継続)</t>
    <phoneticPr fontId="5"/>
  </si>
  <si>
    <t>㈱美交工業</t>
    <phoneticPr fontId="5"/>
  </si>
  <si>
    <t>大阪市役所本庁舎警備業務委託(長期継続)</t>
    <phoneticPr fontId="5"/>
  </si>
  <si>
    <t>東亜警備保障㈱</t>
    <phoneticPr fontId="5"/>
  </si>
  <si>
    <t>議場・委員会室放送設備及び委員会室テレビ中継設備保守点検業務委託(長期継続)</t>
    <phoneticPr fontId="5"/>
  </si>
  <si>
    <t>㈱クリーン工房</t>
    <rPh sb="5" eb="7">
      <t>コウボウ</t>
    </rPh>
    <phoneticPr fontId="5"/>
  </si>
  <si>
    <t>所属計</t>
    <rPh sb="0" eb="2">
      <t>ショゾク</t>
    </rPh>
    <rPh sb="2" eb="3">
      <t>ケイ</t>
    </rPh>
    <phoneticPr fontId="1"/>
  </si>
  <si>
    <t>（再掲）契約方法別支出額</t>
    <phoneticPr fontId="5"/>
  </si>
  <si>
    <t>一般競争入札</t>
    <phoneticPr fontId="5"/>
  </si>
  <si>
    <t>指名競争入札</t>
    <phoneticPr fontId="5"/>
  </si>
  <si>
    <t>指名</t>
    <rPh sb="0" eb="2">
      <t>シメイ</t>
    </rPh>
    <phoneticPr fontId="7"/>
  </si>
  <si>
    <t>公募型指名競争入札</t>
    <phoneticPr fontId="5"/>
  </si>
  <si>
    <t>公募
指名</t>
    <rPh sb="0" eb="2">
      <t>コウボ</t>
    </rPh>
    <rPh sb="3" eb="5">
      <t>シメイ</t>
    </rPh>
    <phoneticPr fontId="1"/>
  </si>
  <si>
    <t>公募による指定管理者選定</t>
    <phoneticPr fontId="5"/>
  </si>
  <si>
    <t>公募</t>
    <rPh sb="0" eb="2">
      <t>コウボ</t>
    </rPh>
    <phoneticPr fontId="9"/>
  </si>
  <si>
    <t>特名による指定管理者選定</t>
    <phoneticPr fontId="5"/>
  </si>
  <si>
    <t>非公募</t>
    <rPh sb="0" eb="1">
      <t>ヒ</t>
    </rPh>
    <rPh sb="1" eb="3">
      <t>コウボ</t>
    </rPh>
    <phoneticPr fontId="1"/>
  </si>
  <si>
    <t>随意契約(比較見積)</t>
    <rPh sb="5" eb="9">
      <t>ヒカクミツモリ</t>
    </rPh>
    <phoneticPr fontId="5"/>
  </si>
  <si>
    <t>特名随意契約</t>
    <rPh sb="0" eb="1">
      <t>トク</t>
    </rPh>
    <rPh sb="1" eb="2">
      <t>メイ</t>
    </rPh>
    <phoneticPr fontId="5"/>
  </si>
  <si>
    <t>特随</t>
    <rPh sb="0" eb="1">
      <t>トク</t>
    </rPh>
    <rPh sb="1" eb="2">
      <t>ズイ</t>
    </rPh>
    <phoneticPr fontId="1"/>
  </si>
  <si>
    <t>（特名随意契約の割合）</t>
    <phoneticPr fontId="5"/>
  </si>
  <si>
    <t>合計</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</si>
</sst>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quot;△ &quot;#,##0"/>
    <numFmt numFmtId="178" formatCode="#,##0_ "/>
    <numFmt numFmtId="179" formatCode="#,##0;[Red]&quot;△ &quot;#,##0;&quot;&quot;"/>
    <numFmt numFmtId="180" formatCode="\(0.0%\)"/>
  </numFmts>
  <fonts count="11">
    <font>
      <sz val="11"/>
      <color theme="1"/>
      <name val="Yu Gothic"/>
      <family val="2"/>
      <scheme val="minor"/>
    </font>
    <font>
      <sz val="11"/>
      <color theme="1"/>
      <name val="Yu Gothic"/>
      <family val="2"/>
      <charset val="128"/>
      <scheme val="minor"/>
    </font>
    <font>
      <sz val="11"/>
      <color theme="1"/>
      <name val="Yu Gothic"/>
      <family val="2"/>
      <scheme val="minor"/>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1"/>
      <name val="FC平成明朝体"/>
      <family val="1"/>
      <charset val="128"/>
    </font>
    <font>
      <sz val="11"/>
      <color theme="1"/>
      <name val="ＭＳ 明朝"/>
      <family val="1"/>
      <charset val="128"/>
    </font>
    <font>
      <sz val="20"/>
      <name val="ＭＳ Ｐゴシック"/>
      <family val="3"/>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38" fontId="2" fillId="0" borderId="0" applyFont="0" applyFill="0" applyBorder="0" applyAlignment="0" applyProtection="0">
      <alignment vertical="center"/>
    </xf>
    <xf numFmtId="0" fontId="3" fillId="0" borderId="0"/>
  </cellStyleXfs>
  <cellXfs count="49">
    <xf numFmtId="0" fontId="0" fillId="0" borderId="0" xfId="0"/>
    <xf numFmtId="0" fontId="4" fillId="0" borderId="0" xfId="2" applyFont="1" applyAlignment="1">
      <alignment horizontal="distributed" vertical="center" wrapText="1" justifyLastLine="1"/>
    </xf>
    <xf numFmtId="0" fontId="4" fillId="0" borderId="0" xfId="2" applyFont="1" applyAlignment="1">
      <alignment vertical="center" wrapText="1"/>
    </xf>
    <xf numFmtId="176" fontId="4" fillId="0" borderId="0" xfId="2" applyNumberFormat="1" applyFont="1" applyAlignment="1">
      <alignment vertical="center" wrapText="1"/>
    </xf>
    <xf numFmtId="177" fontId="4" fillId="0" borderId="0" xfId="2" applyNumberFormat="1" applyFont="1" applyAlignment="1">
      <alignment vertical="center" wrapText="1"/>
    </xf>
    <xf numFmtId="0" fontId="4" fillId="0" borderId="3" xfId="2" applyFont="1" applyBorder="1" applyAlignment="1">
      <alignment horizontal="distributed" vertical="center" wrapText="1" justifyLastLine="1"/>
    </xf>
    <xf numFmtId="0" fontId="4" fillId="0" borderId="3" xfId="2" applyFont="1" applyBorder="1" applyAlignment="1">
      <alignment vertical="center" wrapText="1"/>
    </xf>
    <xf numFmtId="176" fontId="4" fillId="0" borderId="3" xfId="2" applyNumberFormat="1" applyFont="1" applyBorder="1" applyAlignment="1">
      <alignment vertical="center" wrapText="1"/>
    </xf>
    <xf numFmtId="177" fontId="4" fillId="0" borderId="3" xfId="2" applyNumberFormat="1" applyFont="1" applyBorder="1" applyAlignment="1">
      <alignment vertical="center" wrapText="1"/>
    </xf>
    <xf numFmtId="176" fontId="4" fillId="0" borderId="3" xfId="2" applyNumberFormat="1" applyFont="1" applyBorder="1" applyAlignment="1">
      <alignment horizontal="center" vertical="center"/>
    </xf>
    <xf numFmtId="176" fontId="4" fillId="0" borderId="3" xfId="2" applyNumberFormat="1" applyFont="1" applyBorder="1" applyAlignment="1">
      <alignment horizontal="right" vertical="center"/>
    </xf>
    <xf numFmtId="0" fontId="4" fillId="0" borderId="4" xfId="0" applyFont="1" applyBorder="1" applyAlignment="1">
      <alignment horizontal="distributed" vertical="center" wrapText="1" justifyLastLine="1"/>
    </xf>
    <xf numFmtId="0" fontId="4" fillId="0" borderId="4" xfId="0" applyFont="1" applyBorder="1" applyAlignment="1">
      <alignment horizontal="center" vertical="center" wrapText="1"/>
    </xf>
    <xf numFmtId="177" fontId="4" fillId="0" borderId="4"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0" fontId="4" fillId="0" borderId="4" xfId="0" applyFont="1" applyBorder="1" applyAlignment="1">
      <alignment horizontal="left" vertical="center" wrapText="1"/>
    </xf>
    <xf numFmtId="177" fontId="4" fillId="0" borderId="4" xfId="0" applyNumberFormat="1" applyFont="1" applyBorder="1" applyAlignment="1">
      <alignment horizontal="right" vertical="center" wrapText="1"/>
    </xf>
    <xf numFmtId="176" fontId="4" fillId="0" borderId="4" xfId="1" applyNumberFormat="1" applyFont="1" applyFill="1" applyBorder="1" applyAlignment="1">
      <alignment horizontal="center" vertical="center" wrapText="1"/>
    </xf>
    <xf numFmtId="178" fontId="0" fillId="0" borderId="4" xfId="0" applyNumberFormat="1" applyBorder="1" applyAlignment="1">
      <alignment vertical="center"/>
    </xf>
    <xf numFmtId="177" fontId="4" fillId="0" borderId="4" xfId="2" applyNumberFormat="1" applyFont="1" applyBorder="1" applyAlignment="1">
      <alignment horizontal="right" vertical="center" wrapText="1"/>
    </xf>
    <xf numFmtId="0" fontId="4" fillId="0" borderId="8" xfId="0" applyFont="1" applyBorder="1" applyAlignment="1">
      <alignment horizontal="center" vertical="center" wrapText="1"/>
    </xf>
    <xf numFmtId="0" fontId="7" fillId="0" borderId="8" xfId="0" applyFont="1" applyBorder="1" applyAlignment="1">
      <alignment horizontal="center" vertical="center"/>
    </xf>
    <xf numFmtId="177" fontId="4" fillId="0" borderId="8" xfId="2" applyNumberFormat="1" applyFont="1" applyBorder="1" applyAlignment="1">
      <alignment horizontal="right" vertical="center" wrapText="1"/>
    </xf>
    <xf numFmtId="0" fontId="4" fillId="0" borderId="0" xfId="2"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distributed" vertical="center" wrapText="1" justifyLastLine="1"/>
    </xf>
    <xf numFmtId="0" fontId="8" fillId="0" borderId="0" xfId="0" applyFont="1" applyAlignment="1">
      <alignment horizontal="left" vertical="center" wrapText="1"/>
    </xf>
    <xf numFmtId="0" fontId="8" fillId="0" borderId="0" xfId="0" applyFont="1" applyAlignment="1">
      <alignment horizontal="left" wrapText="1"/>
    </xf>
    <xf numFmtId="179" fontId="8" fillId="0" borderId="0" xfId="0" applyNumberFormat="1" applyFont="1" applyAlignment="1">
      <alignment vertical="center" wrapText="1"/>
    </xf>
    <xf numFmtId="0" fontId="8" fillId="0" borderId="0" xfId="0" applyFont="1" applyAlignment="1">
      <alignment horizontal="center" vertical="center" wrapText="1"/>
    </xf>
    <xf numFmtId="179" fontId="8" fillId="0" borderId="0" xfId="0" applyNumberFormat="1" applyFont="1" applyAlignment="1">
      <alignment horizontal="center" vertical="center" wrapText="1"/>
    </xf>
    <xf numFmtId="0" fontId="8" fillId="0" borderId="4" xfId="0" applyFont="1" applyBorder="1" applyAlignment="1">
      <alignment horizontal="left" vertical="center" shrinkToFit="1"/>
    </xf>
    <xf numFmtId="179" fontId="8" fillId="0" borderId="4" xfId="0" applyNumberFormat="1" applyFont="1" applyBorder="1" applyAlignment="1">
      <alignment vertical="center" shrinkToFit="1"/>
    </xf>
    <xf numFmtId="177" fontId="4" fillId="0" borderId="4" xfId="0" applyNumberFormat="1" applyFont="1" applyBorder="1" applyAlignment="1">
      <alignment horizontal="center" vertical="center" wrapText="1" shrinkToFit="1"/>
    </xf>
    <xf numFmtId="179" fontId="10" fillId="0" borderId="0" xfId="0" applyNumberFormat="1" applyFont="1" applyAlignment="1">
      <alignment horizontal="center" vertical="center" wrapText="1"/>
    </xf>
    <xf numFmtId="180" fontId="8" fillId="0" borderId="4" xfId="0" applyNumberFormat="1" applyFont="1" applyBorder="1" applyAlignment="1">
      <alignment vertical="center" shrinkToFit="1"/>
    </xf>
    <xf numFmtId="0" fontId="4" fillId="0" borderId="9" xfId="0" applyFont="1" applyBorder="1" applyAlignment="1">
      <alignment horizontal="center" vertical="center" wrapText="1"/>
    </xf>
    <xf numFmtId="0" fontId="8" fillId="0" borderId="9" xfId="0" applyFont="1" applyBorder="1" applyAlignment="1">
      <alignment horizontal="center" vertical="center" wrapText="1"/>
    </xf>
    <xf numFmtId="177" fontId="4" fillId="0" borderId="0" xfId="2" applyNumberFormat="1" applyFont="1" applyAlignment="1">
      <alignment horizontal="right" vertical="center" wrapText="1"/>
    </xf>
    <xf numFmtId="176" fontId="4" fillId="0" borderId="0" xfId="1" applyNumberFormat="1" applyFont="1" applyFill="1" applyBorder="1" applyAlignment="1">
      <alignment horizontal="right" vertical="center" wrapText="1"/>
    </xf>
    <xf numFmtId="176" fontId="4" fillId="0" borderId="1" xfId="2" applyNumberFormat="1" applyFont="1" applyBorder="1" applyAlignment="1">
      <alignment horizontal="distributed" vertical="center" wrapText="1"/>
    </xf>
    <xf numFmtId="176" fontId="4" fillId="0" borderId="2" xfId="2" applyNumberFormat="1" applyFont="1" applyBorder="1" applyAlignment="1">
      <alignment horizontal="distributed" vertical="center" wrapText="1"/>
    </xf>
    <xf numFmtId="0" fontId="6" fillId="0" borderId="0" xfId="2" applyFont="1" applyAlignment="1">
      <alignment horizontal="center" vertical="center"/>
    </xf>
    <xf numFmtId="177" fontId="6" fillId="0" borderId="0" xfId="2" applyNumberFormat="1" applyFont="1" applyAlignment="1">
      <alignment horizontal="center" vertical="center"/>
    </xf>
    <xf numFmtId="0" fontId="4" fillId="0" borderId="1" xfId="0" applyFont="1" applyBorder="1" applyAlignment="1">
      <alignment horizontal="center" vertical="center" wrapText="1"/>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4" fillId="0" borderId="6" xfId="2" applyFont="1" applyBorder="1" applyAlignment="1">
      <alignment horizontal="center" vertical="center" wrapText="1"/>
    </xf>
    <xf numFmtId="0" fontId="7" fillId="0" borderId="7" xfId="0" applyFont="1" applyBorder="1" applyAlignment="1">
      <alignment vertical="center" wrapText="1"/>
    </xf>
  </cellXfs>
  <cellStyles count="3">
    <cellStyle name="桁区切り" xfId="1" builtinId="6"/>
    <cellStyle name="標準" xfId="0" builtinId="0"/>
    <cellStyle name="標準_20決　委託料一覧（特別会計）" xfId="2" xr:uid="{387B2E72-71EF-4EB4-8495-16632E8862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view="pageBreakPreview" zoomScale="70" zoomScaleNormal="100" zoomScaleSheetLayoutView="70" workbookViewId="0">
      <selection activeCell="D44" sqref="D44"/>
    </sheetView>
  </sheetViews>
  <sheetFormatPr defaultRowHeight="18"/>
  <cols>
    <col min="1" max="1" width="11.69921875" style="1" customWidth="1"/>
    <col min="2" max="2" width="37.296875" style="2" customWidth="1"/>
    <col min="3" max="3" width="31.09765625" style="2" customWidth="1"/>
    <col min="4" max="4" width="14.69921875" style="38" customWidth="1"/>
    <col min="5" max="5" width="6.8984375" style="23" customWidth="1"/>
    <col min="6" max="6" width="8.796875" style="39" customWidth="1"/>
  </cols>
  <sheetData>
    <row r="1" spans="1:6" ht="22.2" customHeight="1">
      <c r="C1" s="3"/>
      <c r="D1" s="4"/>
      <c r="E1" s="40" t="s">
        <v>0</v>
      </c>
      <c r="F1" s="41"/>
    </row>
    <row r="2" spans="1:6">
      <c r="A2" s="42" t="s">
        <v>1</v>
      </c>
      <c r="B2" s="42"/>
      <c r="C2" s="42"/>
      <c r="D2" s="43"/>
      <c r="E2" s="42"/>
      <c r="F2" s="42"/>
    </row>
    <row r="3" spans="1:6" ht="12" customHeight="1">
      <c r="A3" s="5"/>
      <c r="B3" s="6"/>
      <c r="C3" s="7"/>
      <c r="D3" s="8"/>
      <c r="E3" s="9"/>
      <c r="F3" s="10" t="s">
        <v>2</v>
      </c>
    </row>
    <row r="4" spans="1:6" ht="40.200000000000003" customHeight="1">
      <c r="A4" s="11" t="s">
        <v>3</v>
      </c>
      <c r="B4" s="12" t="s">
        <v>4</v>
      </c>
      <c r="C4" s="12" t="s">
        <v>5</v>
      </c>
      <c r="D4" s="13" t="s">
        <v>6</v>
      </c>
      <c r="E4" s="12" t="s">
        <v>7</v>
      </c>
      <c r="F4" s="14" t="s">
        <v>8</v>
      </c>
    </row>
    <row r="5" spans="1:6" ht="40.5" customHeight="1">
      <c r="A5" s="11" t="s">
        <v>9</v>
      </c>
      <c r="B5" s="15" t="s">
        <v>10</v>
      </c>
      <c r="C5" s="15" t="s">
        <v>11</v>
      </c>
      <c r="D5" s="16">
        <v>352</v>
      </c>
      <c r="E5" s="12" t="s">
        <v>12</v>
      </c>
      <c r="F5" s="17"/>
    </row>
    <row r="6" spans="1:6" ht="40.5" customHeight="1">
      <c r="A6" s="11" t="s">
        <v>9</v>
      </c>
      <c r="B6" s="15" t="s">
        <v>13</v>
      </c>
      <c r="C6" s="15" t="s">
        <v>14</v>
      </c>
      <c r="D6" s="16">
        <v>1478400</v>
      </c>
      <c r="E6" s="12" t="s">
        <v>15</v>
      </c>
      <c r="F6" s="17"/>
    </row>
    <row r="7" spans="1:6" ht="40.5" customHeight="1">
      <c r="A7" s="11" t="s">
        <v>9</v>
      </c>
      <c r="B7" s="15" t="s">
        <v>16</v>
      </c>
      <c r="C7" s="15" t="s">
        <v>17</v>
      </c>
      <c r="D7" s="16">
        <v>1386000</v>
      </c>
      <c r="E7" s="12" t="s">
        <v>15</v>
      </c>
      <c r="F7" s="17"/>
    </row>
    <row r="8" spans="1:6" ht="40.5" customHeight="1">
      <c r="A8" s="11" t="s">
        <v>9</v>
      </c>
      <c r="B8" s="15" t="s">
        <v>18</v>
      </c>
      <c r="C8" s="15" t="s">
        <v>19</v>
      </c>
      <c r="D8" s="16">
        <v>6550081</v>
      </c>
      <c r="E8" s="12" t="s">
        <v>12</v>
      </c>
      <c r="F8" s="17"/>
    </row>
    <row r="9" spans="1:6" ht="40.5" customHeight="1">
      <c r="A9" s="11" t="s">
        <v>9</v>
      </c>
      <c r="B9" s="15" t="s">
        <v>20</v>
      </c>
      <c r="C9" s="15" t="s">
        <v>19</v>
      </c>
      <c r="D9" s="16">
        <v>1646821</v>
      </c>
      <c r="E9" s="12" t="s">
        <v>12</v>
      </c>
      <c r="F9" s="17"/>
    </row>
    <row r="10" spans="1:6" ht="40.5" customHeight="1">
      <c r="A10" s="11" t="s">
        <v>9</v>
      </c>
      <c r="B10" s="15" t="s">
        <v>21</v>
      </c>
      <c r="C10" s="15" t="s">
        <v>22</v>
      </c>
      <c r="D10" s="16">
        <v>1419631</v>
      </c>
      <c r="E10" s="12" t="s">
        <v>15</v>
      </c>
      <c r="F10" s="17"/>
    </row>
    <row r="11" spans="1:6" ht="40.5" customHeight="1">
      <c r="A11" s="11" t="s">
        <v>9</v>
      </c>
      <c r="B11" s="15" t="s">
        <v>23</v>
      </c>
      <c r="C11" s="15" t="s">
        <v>22</v>
      </c>
      <c r="D11" s="16">
        <v>2482500</v>
      </c>
      <c r="E11" s="12" t="s">
        <v>15</v>
      </c>
      <c r="F11" s="17"/>
    </row>
    <row r="12" spans="1:6" ht="40.5" customHeight="1">
      <c r="A12" s="11" t="s">
        <v>9</v>
      </c>
      <c r="B12" s="15" t="s">
        <v>24</v>
      </c>
      <c r="C12" s="15" t="s">
        <v>25</v>
      </c>
      <c r="D12" s="16">
        <v>102800</v>
      </c>
      <c r="E12" s="12" t="s">
        <v>26</v>
      </c>
      <c r="F12" s="17"/>
    </row>
    <row r="13" spans="1:6" ht="40.5" customHeight="1">
      <c r="A13" s="11" t="s">
        <v>9</v>
      </c>
      <c r="B13" s="15" t="s">
        <v>27</v>
      </c>
      <c r="C13" s="15" t="s">
        <v>14</v>
      </c>
      <c r="D13" s="16">
        <v>2567400</v>
      </c>
      <c r="E13" s="12" t="s">
        <v>12</v>
      </c>
      <c r="F13" s="17"/>
    </row>
    <row r="14" spans="1:6" ht="40.5" customHeight="1">
      <c r="A14" s="11" t="s">
        <v>9</v>
      </c>
      <c r="B14" s="15" t="s">
        <v>28</v>
      </c>
      <c r="C14" s="15" t="s">
        <v>29</v>
      </c>
      <c r="D14" s="16">
        <v>4699200</v>
      </c>
      <c r="E14" s="12" t="s">
        <v>12</v>
      </c>
      <c r="F14" s="17"/>
    </row>
    <row r="15" spans="1:6" ht="40.5" customHeight="1">
      <c r="A15" s="11" t="s">
        <v>9</v>
      </c>
      <c r="B15" s="15" t="s">
        <v>30</v>
      </c>
      <c r="C15" s="15" t="s">
        <v>31</v>
      </c>
      <c r="D15" s="16">
        <v>43230</v>
      </c>
      <c r="E15" s="12" t="s">
        <v>15</v>
      </c>
      <c r="F15" s="17"/>
    </row>
    <row r="16" spans="1:6" ht="40.5" customHeight="1">
      <c r="A16" s="11" t="s">
        <v>9</v>
      </c>
      <c r="B16" s="15" t="s">
        <v>32</v>
      </c>
      <c r="C16" s="15" t="s">
        <v>31</v>
      </c>
      <c r="D16" s="16">
        <v>11825</v>
      </c>
      <c r="E16" s="12" t="s">
        <v>15</v>
      </c>
      <c r="F16" s="17"/>
    </row>
    <row r="17" spans="1:6" ht="40.5" customHeight="1">
      <c r="A17" s="11" t="s">
        <v>9</v>
      </c>
      <c r="B17" s="15" t="s">
        <v>33</v>
      </c>
      <c r="C17" s="15" t="s">
        <v>31</v>
      </c>
      <c r="D17" s="16">
        <v>65450</v>
      </c>
      <c r="E17" s="12" t="s">
        <v>15</v>
      </c>
      <c r="F17" s="17"/>
    </row>
    <row r="18" spans="1:6" ht="40.5" customHeight="1">
      <c r="A18" s="11" t="s">
        <v>9</v>
      </c>
      <c r="B18" s="15" t="s">
        <v>34</v>
      </c>
      <c r="C18" s="15" t="s">
        <v>31</v>
      </c>
      <c r="D18" s="16">
        <v>15510</v>
      </c>
      <c r="E18" s="12" t="s">
        <v>15</v>
      </c>
      <c r="F18" s="17"/>
    </row>
    <row r="19" spans="1:6" ht="40.5" customHeight="1">
      <c r="A19" s="11" t="s">
        <v>9</v>
      </c>
      <c r="B19" s="15" t="s">
        <v>35</v>
      </c>
      <c r="C19" s="15" t="s">
        <v>31</v>
      </c>
      <c r="D19" s="16">
        <v>58740</v>
      </c>
      <c r="E19" s="12" t="s">
        <v>15</v>
      </c>
      <c r="F19" s="17"/>
    </row>
    <row r="20" spans="1:6" ht="40.5" customHeight="1">
      <c r="A20" s="11" t="s">
        <v>9</v>
      </c>
      <c r="B20" s="15" t="s">
        <v>36</v>
      </c>
      <c r="C20" s="15" t="s">
        <v>31</v>
      </c>
      <c r="D20" s="16">
        <v>462000</v>
      </c>
      <c r="E20" s="12" t="s">
        <v>15</v>
      </c>
      <c r="F20" s="17"/>
    </row>
    <row r="21" spans="1:6" ht="40.5" customHeight="1">
      <c r="A21" s="11" t="s">
        <v>9</v>
      </c>
      <c r="B21" s="15" t="s">
        <v>37</v>
      </c>
      <c r="C21" s="15" t="s">
        <v>38</v>
      </c>
      <c r="D21" s="16">
        <v>178200000</v>
      </c>
      <c r="E21" s="12" t="s">
        <v>15</v>
      </c>
      <c r="F21" s="17" t="s">
        <v>39</v>
      </c>
    </row>
    <row r="22" spans="1:6" ht="40.5" customHeight="1">
      <c r="A22" s="11" t="s">
        <v>9</v>
      </c>
      <c r="B22" s="15" t="s">
        <v>40</v>
      </c>
      <c r="C22" s="15" t="s">
        <v>41</v>
      </c>
      <c r="D22" s="16">
        <v>235950</v>
      </c>
      <c r="E22" s="12" t="s">
        <v>26</v>
      </c>
      <c r="F22" s="17"/>
    </row>
    <row r="23" spans="1:6" ht="40.5" customHeight="1">
      <c r="A23" s="11" t="s">
        <v>9</v>
      </c>
      <c r="B23" s="15" t="s">
        <v>42</v>
      </c>
      <c r="C23" s="15" t="s">
        <v>41</v>
      </c>
      <c r="D23" s="16">
        <v>288640</v>
      </c>
      <c r="E23" s="12" t="s">
        <v>26</v>
      </c>
      <c r="F23" s="17"/>
    </row>
    <row r="24" spans="1:6" ht="40.5" customHeight="1">
      <c r="A24" s="11" t="s">
        <v>9</v>
      </c>
      <c r="B24" s="15" t="s">
        <v>43</v>
      </c>
      <c r="C24" s="15" t="s">
        <v>41</v>
      </c>
      <c r="D24" s="16">
        <v>256300</v>
      </c>
      <c r="E24" s="12" t="s">
        <v>26</v>
      </c>
      <c r="F24" s="17"/>
    </row>
    <row r="25" spans="1:6" ht="40.5" customHeight="1">
      <c r="A25" s="11" t="s">
        <v>9</v>
      </c>
      <c r="B25" s="15" t="s">
        <v>44</v>
      </c>
      <c r="C25" s="15" t="s">
        <v>41</v>
      </c>
      <c r="D25" s="16">
        <v>275000</v>
      </c>
      <c r="E25" s="12" t="s">
        <v>26</v>
      </c>
      <c r="F25" s="17"/>
    </row>
    <row r="26" spans="1:6" ht="40.5" customHeight="1">
      <c r="A26" s="11" t="s">
        <v>9</v>
      </c>
      <c r="B26" s="15" t="s">
        <v>45</v>
      </c>
      <c r="C26" s="15" t="s">
        <v>46</v>
      </c>
      <c r="D26" s="18">
        <v>209000</v>
      </c>
      <c r="E26" s="12" t="s">
        <v>26</v>
      </c>
      <c r="F26" s="17"/>
    </row>
    <row r="27" spans="1:6" ht="40.5" customHeight="1">
      <c r="A27" s="11" t="s">
        <v>9</v>
      </c>
      <c r="B27" s="15" t="s">
        <v>47</v>
      </c>
      <c r="C27" s="15" t="s">
        <v>46</v>
      </c>
      <c r="D27" s="18">
        <v>206140</v>
      </c>
      <c r="E27" s="12" t="s">
        <v>26</v>
      </c>
      <c r="F27" s="17"/>
    </row>
    <row r="28" spans="1:6" ht="40.5" customHeight="1">
      <c r="A28" s="11" t="s">
        <v>9</v>
      </c>
      <c r="B28" s="15" t="s">
        <v>48</v>
      </c>
      <c r="C28" s="15" t="s">
        <v>46</v>
      </c>
      <c r="D28" s="18">
        <v>27720</v>
      </c>
      <c r="E28" s="12" t="s">
        <v>26</v>
      </c>
      <c r="F28" s="17"/>
    </row>
    <row r="29" spans="1:6" ht="40.5" customHeight="1">
      <c r="A29" s="11" t="s">
        <v>9</v>
      </c>
      <c r="B29" s="15" t="s">
        <v>49</v>
      </c>
      <c r="C29" s="15" t="s">
        <v>50</v>
      </c>
      <c r="D29" s="16">
        <v>752180</v>
      </c>
      <c r="E29" s="12" t="s">
        <v>15</v>
      </c>
      <c r="F29" s="17"/>
    </row>
    <row r="30" spans="1:6" ht="40.5" customHeight="1">
      <c r="A30" s="11" t="s">
        <v>9</v>
      </c>
      <c r="B30" s="15" t="s">
        <v>51</v>
      </c>
      <c r="C30" s="15" t="s">
        <v>52</v>
      </c>
      <c r="D30" s="16">
        <v>2249820</v>
      </c>
      <c r="E30" s="12" t="s">
        <v>12</v>
      </c>
      <c r="F30" s="17" t="s">
        <v>39</v>
      </c>
    </row>
    <row r="31" spans="1:6" ht="40.5" customHeight="1">
      <c r="A31" s="11" t="s">
        <v>9</v>
      </c>
      <c r="B31" s="15" t="s">
        <v>53</v>
      </c>
      <c r="C31" s="15" t="s">
        <v>54</v>
      </c>
      <c r="D31" s="16">
        <v>11789268</v>
      </c>
      <c r="E31" s="12" t="s">
        <v>12</v>
      </c>
      <c r="F31" s="17"/>
    </row>
    <row r="32" spans="1:6" ht="40.5" customHeight="1">
      <c r="A32" s="11" t="s">
        <v>9</v>
      </c>
      <c r="B32" s="15" t="s">
        <v>55</v>
      </c>
      <c r="C32" s="15" t="s">
        <v>56</v>
      </c>
      <c r="D32" s="16">
        <v>1563100</v>
      </c>
      <c r="E32" s="12" t="s">
        <v>12</v>
      </c>
      <c r="F32" s="17" t="s">
        <v>39</v>
      </c>
    </row>
    <row r="33" spans="1:6" ht="45.6" customHeight="1">
      <c r="A33" s="44" t="s">
        <v>57</v>
      </c>
      <c r="B33" s="45"/>
      <c r="C33" s="46"/>
      <c r="D33" s="19">
        <f>SUM(D5:D32)</f>
        <v>219043058</v>
      </c>
      <c r="E33" s="47"/>
      <c r="F33" s="48"/>
    </row>
    <row r="34" spans="1:6" ht="12" customHeight="1">
      <c r="A34" s="20"/>
      <c r="B34" s="21"/>
      <c r="C34" s="21"/>
      <c r="D34" s="22"/>
      <c r="F34" s="24"/>
    </row>
    <row r="35" spans="1:6" ht="45.6" customHeight="1">
      <c r="A35" s="25"/>
      <c r="B35" s="26"/>
      <c r="C35" s="27" t="s">
        <v>58</v>
      </c>
      <c r="D35" s="28"/>
      <c r="E35" s="29"/>
      <c r="F35" s="30"/>
    </row>
    <row r="36" spans="1:6" ht="45.6" customHeight="1">
      <c r="A36" s="25"/>
      <c r="B36" s="26"/>
      <c r="C36" s="31" t="s">
        <v>59</v>
      </c>
      <c r="D36" s="32">
        <f>SUMIF(E$5:E$32,E36,D$5:D$32)</f>
        <v>31066042</v>
      </c>
      <c r="E36" s="12" t="s">
        <v>12</v>
      </c>
      <c r="F36" s="30"/>
    </row>
    <row r="37" spans="1:6" ht="45.6" customHeight="1">
      <c r="A37" s="25"/>
      <c r="B37" s="26"/>
      <c r="C37" s="31" t="s">
        <v>60</v>
      </c>
      <c r="D37" s="32">
        <f t="shared" ref="D37:D40" si="0">SUMIF(E$5:E$32,E37,D$5:D$32)</f>
        <v>0</v>
      </c>
      <c r="E37" s="33" t="s">
        <v>61</v>
      </c>
      <c r="F37" s="30"/>
    </row>
    <row r="38" spans="1:6" ht="45.6" customHeight="1">
      <c r="A38" s="25"/>
      <c r="B38" s="26"/>
      <c r="C38" s="31" t="s">
        <v>62</v>
      </c>
      <c r="D38" s="32">
        <f t="shared" si="0"/>
        <v>0</v>
      </c>
      <c r="E38" s="12" t="s">
        <v>63</v>
      </c>
      <c r="F38" s="30"/>
    </row>
    <row r="39" spans="1:6" ht="45.6" customHeight="1">
      <c r="A39" s="25"/>
      <c r="B39" s="26"/>
      <c r="C39" s="31" t="s">
        <v>64</v>
      </c>
      <c r="D39" s="32">
        <f t="shared" si="0"/>
        <v>0</v>
      </c>
      <c r="E39" s="12" t="s">
        <v>65</v>
      </c>
      <c r="F39" s="30"/>
    </row>
    <row r="40" spans="1:6" ht="45.6" customHeight="1">
      <c r="A40" s="25"/>
      <c r="B40" s="26"/>
      <c r="C40" s="31" t="s">
        <v>66</v>
      </c>
      <c r="D40" s="32">
        <f t="shared" si="0"/>
        <v>0</v>
      </c>
      <c r="E40" s="12" t="s">
        <v>67</v>
      </c>
      <c r="F40" s="30"/>
    </row>
    <row r="41" spans="1:6" ht="45.6" customHeight="1">
      <c r="A41" s="25"/>
      <c r="B41" s="26"/>
      <c r="C41" s="31" t="s">
        <v>68</v>
      </c>
      <c r="D41" s="32">
        <f>SUMIF(E$5:E$32,E41,D$5:D$32)</f>
        <v>1601550</v>
      </c>
      <c r="E41" s="12" t="s">
        <v>26</v>
      </c>
      <c r="F41" s="34"/>
    </row>
    <row r="42" spans="1:6" ht="45.6" customHeight="1">
      <c r="A42" s="25"/>
      <c r="B42" s="26"/>
      <c r="C42" s="31" t="s">
        <v>69</v>
      </c>
      <c r="D42" s="32">
        <f>SUMIF(E$5:E$32,E42,D$5:D$32)</f>
        <v>186375466</v>
      </c>
      <c r="E42" s="12" t="s">
        <v>70</v>
      </c>
      <c r="F42" s="30"/>
    </row>
    <row r="43" spans="1:6" ht="45.6" customHeight="1">
      <c r="A43" s="25"/>
      <c r="B43" s="26"/>
      <c r="C43" s="31" t="s">
        <v>71</v>
      </c>
      <c r="D43" s="35">
        <f>IFERROR(D42/D44,"")</f>
        <v>0.85086223549709572</v>
      </c>
      <c r="E43" s="36"/>
      <c r="F43" s="30"/>
    </row>
    <row r="44" spans="1:6" ht="45.6" customHeight="1">
      <c r="A44" s="25"/>
      <c r="B44" s="26"/>
      <c r="C44" s="31" t="s">
        <v>72</v>
      </c>
      <c r="D44" s="32">
        <f>SUM(D36:D42)</f>
        <v>219043058</v>
      </c>
      <c r="E44" s="37"/>
      <c r="F44" s="30"/>
    </row>
    <row r="45" spans="1:6">
      <c r="A45" s="25"/>
      <c r="B45" s="26"/>
      <c r="C45" s="26"/>
      <c r="D45" s="28"/>
      <c r="E45" s="29"/>
      <c r="F45" s="30"/>
    </row>
  </sheetData>
  <mergeCells count="4">
    <mergeCell ref="E1:F1"/>
    <mergeCell ref="A2:F2"/>
    <mergeCell ref="A33:C33"/>
    <mergeCell ref="E33:F33"/>
  </mergeCells>
  <phoneticPr fontId="5"/>
  <dataValidations count="2">
    <dataValidation type="list" allowBlank="1" showInputMessage="1" showErrorMessage="1" sqref="E6:E32" xr:uid="{E7481BE3-FAE8-439F-894F-7357F5006422}">
      <formula1>"公募,非公募,一般,公募指名,指名,比随,特随"</formula1>
    </dataValidation>
    <dataValidation type="list" allowBlank="1" showInputMessage="1" showErrorMessage="1" sqref="E5" xr:uid="{669BA5FF-523D-4FCF-81B5-446FFE235F44}">
      <formula1>$E$36:$E$42</formula1>
    </dataValidation>
  </dataValidations>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2026-10-02T06:53:59Z</dcterms:created>
  <dcterms:modified xsi:type="dcterms:W3CDTF">2026-10-02T07:13:42Z</dcterms:modified>
</cp:coreProperties>
</file>