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4tUwGtcQ59ad7yYfSqmNuwWXGydZDch/vpFU6pPW2YiGg4OOKnr3DN1AKmR+7TnWxlVRVIMAsmAtdC9iLentcw==" workbookSaltValue="u6ZulETxzkpO3hTXLk0Q3A==" workbookSpinCount="100000" lockStructure="1"/>
  <bookViews>
    <workbookView xWindow="0" yWindow="0" windowWidth="20490" windowHeight="7155"/>
  </bookViews>
  <sheets>
    <sheet name="イクメン" sheetId="1" r:id="rId1"/>
    <sheet name="カジダン" sheetId="4" r:id="rId2"/>
    <sheet name="イクボス" sheetId="5" r:id="rId3"/>
    <sheet name="判定" sheetId="3" r:id="rId4"/>
  </sheets>
  <definedNames>
    <definedName name="_xlnm.Print_Area" localSheetId="2">イクボス!$A$1:$AC$44</definedName>
    <definedName name="_xlnm.Print_Area" localSheetId="0">イクメン!$A$1:$AC$46</definedName>
    <definedName name="_xlnm.Print_Area" localSheetId="1">カジダン!$A$1:$AC$46</definedName>
    <definedName name="_xlnm.Print_Area" localSheetId="3">判定!$A$1:$AB$45</definedName>
  </definedNames>
  <calcPr calcId="162913"/>
</workbook>
</file>

<file path=xl/calcChain.xml><?xml version="1.0" encoding="utf-8"?>
<calcChain xmlns="http://schemas.openxmlformats.org/spreadsheetml/2006/main">
  <c r="Z35" i="3" l="1"/>
  <c r="Z30" i="3"/>
  <c r="AE38" i="1"/>
  <c r="Z31" i="3" s="1"/>
  <c r="AE21" i="1"/>
  <c r="Z29" i="3" s="1"/>
  <c r="AE14" i="1"/>
  <c r="Z28" i="3" s="1"/>
  <c r="AE7" i="1"/>
  <c r="Z27" i="3" s="1"/>
  <c r="AE38" i="4"/>
  <c r="Z36" i="3" s="1"/>
  <c r="AE21" i="4"/>
  <c r="Z34" i="3" s="1"/>
  <c r="AE14" i="4"/>
  <c r="Z33" i="3" s="1"/>
  <c r="AE7" i="4"/>
  <c r="Z32" i="3" s="1"/>
  <c r="AE38" i="5"/>
  <c r="Z43" i="3" s="1"/>
  <c r="AE33" i="5"/>
  <c r="Z42" i="3" s="1"/>
  <c r="AE28" i="5"/>
  <c r="Z41" i="3" s="1"/>
  <c r="AE21" i="5"/>
  <c r="Z40" i="3" s="1"/>
  <c r="AE16" i="5"/>
  <c r="Z39" i="3" s="1"/>
  <c r="AE11" i="5"/>
  <c r="AE6" i="5"/>
  <c r="Z37" i="3" s="1"/>
  <c r="AD8" i="3" l="1"/>
  <c r="B7" i="3" s="1"/>
  <c r="B8" i="3" s="1"/>
  <c r="I7" i="3" s="1"/>
  <c r="AD16" i="3"/>
  <c r="B15" i="3" s="1"/>
  <c r="B16" i="3" s="1"/>
  <c r="I15" i="3" s="1"/>
  <c r="AD24" i="3"/>
  <c r="B23" i="3" s="1"/>
  <c r="B24" i="3" s="1"/>
  <c r="I23" i="3" s="1"/>
  <c r="Z38" i="3"/>
  <c r="Y44" i="3" s="1"/>
</calcChain>
</file>

<file path=xl/sharedStrings.xml><?xml version="1.0" encoding="utf-8"?>
<sst xmlns="http://schemas.openxmlformats.org/spreadsheetml/2006/main" count="88" uniqueCount="58">
  <si>
    <t>大阪市</t>
    <rPh sb="0" eb="2">
      <t>オオサカ</t>
    </rPh>
    <rPh sb="2" eb="3">
      <t>シ</t>
    </rPh>
    <phoneticPr fontId="1"/>
  </si>
  <si>
    <t>　※ 現在、お子さまがいない方、子育てが終わられた方は想定や経験でお答えください。</t>
    <rPh sb="3" eb="5">
      <t>ゲンザイ</t>
    </rPh>
    <rPh sb="14" eb="15">
      <t>ホウ</t>
    </rPh>
    <rPh sb="16" eb="18">
      <t>コソダ</t>
    </rPh>
    <rPh sb="20" eb="21">
      <t>オ</t>
    </rPh>
    <rPh sb="25" eb="26">
      <t>ホウ</t>
    </rPh>
    <rPh sb="27" eb="29">
      <t>ソウテイ</t>
    </rPh>
    <rPh sb="30" eb="32">
      <t>ケイケン</t>
    </rPh>
    <rPh sb="34" eb="35">
      <t>コタ</t>
    </rPh>
    <phoneticPr fontId="1"/>
  </si>
  <si>
    <t>　※ 現在、管理職でない方は、ご自身が管理職になった気持ちでお答えください。</t>
    <rPh sb="3" eb="5">
      <t>ゲンザイ</t>
    </rPh>
    <rPh sb="6" eb="8">
      <t>カンリ</t>
    </rPh>
    <rPh sb="8" eb="9">
      <t>ショク</t>
    </rPh>
    <rPh sb="12" eb="13">
      <t>カタ</t>
    </rPh>
    <rPh sb="16" eb="18">
      <t>ジシン</t>
    </rPh>
    <rPh sb="19" eb="21">
      <t>カンリ</t>
    </rPh>
    <rPh sb="21" eb="22">
      <t>ショク</t>
    </rPh>
    <rPh sb="26" eb="28">
      <t>キモ</t>
    </rPh>
    <rPh sb="31" eb="32">
      <t>コタ</t>
    </rPh>
    <phoneticPr fontId="1"/>
  </si>
  <si>
    <t>　※ 現在、パートナーがいない方は、パートナーを持たれた気持ちでお答えください。</t>
    <rPh sb="3" eb="5">
      <t>ゲンザイ</t>
    </rPh>
    <rPh sb="15" eb="16">
      <t>カタ</t>
    </rPh>
    <rPh sb="24" eb="25">
      <t>モ</t>
    </rPh>
    <rPh sb="28" eb="30">
      <t>キモ</t>
    </rPh>
    <rPh sb="33" eb="34">
      <t>コタ</t>
    </rPh>
    <phoneticPr fontId="1"/>
  </si>
  <si>
    <t>育児分担はほぼ完璧で、かなり高いレベルにあるのは確か！どうしても日常的に関われない時もあるでしょうが、あなたの意欲や思いやりに家族はきっと感謝しているはずです。</t>
    <rPh sb="0" eb="2">
      <t>イクジ</t>
    </rPh>
    <rPh sb="2" eb="4">
      <t>ブンタン</t>
    </rPh>
    <rPh sb="7" eb="9">
      <t>カンペキ</t>
    </rPh>
    <rPh sb="14" eb="15">
      <t>タカ</t>
    </rPh>
    <rPh sb="24" eb="25">
      <t>タシ</t>
    </rPh>
    <rPh sb="32" eb="35">
      <t>ニチジョウテキ</t>
    </rPh>
    <rPh sb="36" eb="37">
      <t>カカ</t>
    </rPh>
    <rPh sb="41" eb="42">
      <t>トキ</t>
    </rPh>
    <rPh sb="55" eb="57">
      <t>イヨク</t>
    </rPh>
    <rPh sb="58" eb="59">
      <t>オモ</t>
    </rPh>
    <rPh sb="63" eb="65">
      <t>カゾク</t>
    </rPh>
    <rPh sb="69" eb="71">
      <t>カンシャ</t>
    </rPh>
    <phoneticPr fontId="1"/>
  </si>
  <si>
    <t>育児分担より育児協力のスタンス。もう少しがんばりたいあなたは、育児の頻度や子育てスキルに課題がないかを考え、意識し、行動していくことでさらにステップアップできます。</t>
    <rPh sb="0" eb="2">
      <t>イクジ</t>
    </rPh>
    <rPh sb="2" eb="4">
      <t>ブンタン</t>
    </rPh>
    <rPh sb="6" eb="8">
      <t>イクジ</t>
    </rPh>
    <rPh sb="8" eb="10">
      <t>キョウリョク</t>
    </rPh>
    <rPh sb="18" eb="19">
      <t>スコ</t>
    </rPh>
    <rPh sb="31" eb="33">
      <t>イクジ</t>
    </rPh>
    <rPh sb="34" eb="36">
      <t>ヒンド</t>
    </rPh>
    <rPh sb="37" eb="39">
      <t>コソダ</t>
    </rPh>
    <rPh sb="44" eb="46">
      <t>カダイ</t>
    </rPh>
    <rPh sb="51" eb="52">
      <t>カンガ</t>
    </rPh>
    <rPh sb="54" eb="56">
      <t>イシキ</t>
    </rPh>
    <rPh sb="58" eb="60">
      <t>コウドウ</t>
    </rPh>
    <phoneticPr fontId="1"/>
  </si>
  <si>
    <t>育児分担に対してあまり理解があるとはいえません。まずは将来のことを見据えた育児分担の意義を自分なりに定義し、できる範囲からでいいので子育てに関わるようにしましょう。</t>
    <rPh sb="0" eb="2">
      <t>イクジ</t>
    </rPh>
    <rPh sb="2" eb="4">
      <t>ブンタン</t>
    </rPh>
    <rPh sb="5" eb="6">
      <t>タイ</t>
    </rPh>
    <rPh sb="11" eb="13">
      <t>リカイ</t>
    </rPh>
    <rPh sb="27" eb="29">
      <t>ショウライ</t>
    </rPh>
    <rPh sb="33" eb="35">
      <t>ミス</t>
    </rPh>
    <rPh sb="37" eb="39">
      <t>イクジ</t>
    </rPh>
    <rPh sb="39" eb="41">
      <t>ブンタン</t>
    </rPh>
    <rPh sb="42" eb="44">
      <t>イギ</t>
    </rPh>
    <rPh sb="45" eb="47">
      <t>ジブン</t>
    </rPh>
    <rPh sb="50" eb="52">
      <t>テイギ</t>
    </rPh>
    <rPh sb="57" eb="59">
      <t>ハンイ</t>
    </rPh>
    <rPh sb="66" eb="68">
      <t>コソダ</t>
    </rPh>
    <rPh sb="70" eb="71">
      <t>カカ</t>
    </rPh>
    <phoneticPr fontId="1"/>
  </si>
  <si>
    <t>25～28</t>
    <phoneticPr fontId="1"/>
  </si>
  <si>
    <t>19～24</t>
    <phoneticPr fontId="1"/>
  </si>
  <si>
    <t>12～18</t>
    <phoneticPr fontId="1"/>
  </si>
  <si>
    <t>5～11</t>
    <phoneticPr fontId="1"/>
  </si>
  <si>
    <t>0～4</t>
    <phoneticPr fontId="1"/>
  </si>
  <si>
    <t>ポイント</t>
    <phoneticPr fontId="1"/>
  </si>
  <si>
    <t>家事分担はほぼ完璧で、かなり高いレベルにあるのは確か！どうしても日常的に関われない時もあるでしょうが、あなたの意欲や思いやりに家族はきっと感謝しているはずです。</t>
    <rPh sb="0" eb="2">
      <t>カジ</t>
    </rPh>
    <rPh sb="2" eb="4">
      <t>ブンタン</t>
    </rPh>
    <rPh sb="7" eb="9">
      <t>カンペキ</t>
    </rPh>
    <rPh sb="14" eb="15">
      <t>タカ</t>
    </rPh>
    <rPh sb="24" eb="25">
      <t>タシ</t>
    </rPh>
    <rPh sb="32" eb="35">
      <t>ニチジョウテキ</t>
    </rPh>
    <rPh sb="36" eb="37">
      <t>カカ</t>
    </rPh>
    <rPh sb="41" eb="42">
      <t>トキ</t>
    </rPh>
    <rPh sb="55" eb="57">
      <t>イヨク</t>
    </rPh>
    <rPh sb="58" eb="59">
      <t>オモ</t>
    </rPh>
    <rPh sb="63" eb="65">
      <t>カゾク</t>
    </rPh>
    <rPh sb="69" eb="71">
      <t>カンシャ</t>
    </rPh>
    <phoneticPr fontId="1"/>
  </si>
  <si>
    <t>家事分担より家事協力のスタンス。もう少しがんばりたいあなたは、家事の頻度や家事スキルに課題がないかを考え、意識し、行動していくことでさらにステップアップできます。</t>
    <rPh sb="0" eb="2">
      <t>カジ</t>
    </rPh>
    <rPh sb="2" eb="4">
      <t>ブンタン</t>
    </rPh>
    <rPh sb="6" eb="8">
      <t>カジ</t>
    </rPh>
    <rPh sb="8" eb="10">
      <t>キョウリョク</t>
    </rPh>
    <rPh sb="18" eb="19">
      <t>スコ</t>
    </rPh>
    <rPh sb="31" eb="33">
      <t>カジ</t>
    </rPh>
    <rPh sb="34" eb="36">
      <t>ヒンド</t>
    </rPh>
    <rPh sb="37" eb="39">
      <t>カジ</t>
    </rPh>
    <rPh sb="43" eb="45">
      <t>カダイ</t>
    </rPh>
    <rPh sb="50" eb="51">
      <t>カンガ</t>
    </rPh>
    <rPh sb="53" eb="55">
      <t>イシキ</t>
    </rPh>
    <rPh sb="57" eb="59">
      <t>コウドウ</t>
    </rPh>
    <phoneticPr fontId="1"/>
  </si>
  <si>
    <t>家事分担に対してあまり理解があるとは言えません。まずは将来のことを見据えた家事分担の意識を自分なりに定義し、できる範囲からでいいので家事に関わるようにしましょう。</t>
    <rPh sb="0" eb="2">
      <t>カジ</t>
    </rPh>
    <rPh sb="2" eb="4">
      <t>ブンタン</t>
    </rPh>
    <rPh sb="5" eb="6">
      <t>タイ</t>
    </rPh>
    <rPh sb="11" eb="13">
      <t>リカイ</t>
    </rPh>
    <rPh sb="18" eb="19">
      <t>イ</t>
    </rPh>
    <rPh sb="27" eb="29">
      <t>ショウライ</t>
    </rPh>
    <rPh sb="33" eb="35">
      <t>ミス</t>
    </rPh>
    <rPh sb="37" eb="39">
      <t>カジ</t>
    </rPh>
    <rPh sb="39" eb="41">
      <t>ブンタン</t>
    </rPh>
    <rPh sb="42" eb="44">
      <t>イシキ</t>
    </rPh>
    <rPh sb="45" eb="47">
      <t>ジブン</t>
    </rPh>
    <rPh sb="50" eb="52">
      <t>テイギ</t>
    </rPh>
    <rPh sb="57" eb="59">
      <t>ハンイ</t>
    </rPh>
    <rPh sb="66" eb="68">
      <t>カジ</t>
    </rPh>
    <rPh sb="69" eb="70">
      <t>カカ</t>
    </rPh>
    <phoneticPr fontId="1"/>
  </si>
  <si>
    <t>基本的には仕事と生活の両立への理解があるものの、積極的に進めているとは言えず、風土づくりが課題です。ノー残業デーなど、できることから始めてみませんか？</t>
    <rPh sb="0" eb="3">
      <t>キホンテキ</t>
    </rPh>
    <rPh sb="5" eb="7">
      <t>シゴト</t>
    </rPh>
    <rPh sb="8" eb="10">
      <t>セイカツ</t>
    </rPh>
    <rPh sb="11" eb="13">
      <t>リョウリツ</t>
    </rPh>
    <rPh sb="15" eb="17">
      <t>リカイ</t>
    </rPh>
    <rPh sb="24" eb="27">
      <t>セッキョクテキ</t>
    </rPh>
    <rPh sb="28" eb="29">
      <t>スス</t>
    </rPh>
    <rPh sb="35" eb="36">
      <t>イ</t>
    </rPh>
    <rPh sb="39" eb="41">
      <t>フウド</t>
    </rPh>
    <rPh sb="45" eb="47">
      <t>カダイ</t>
    </rPh>
    <rPh sb="52" eb="54">
      <t>ザンギョウ</t>
    </rPh>
    <rPh sb="66" eb="67">
      <t>ハジ</t>
    </rPh>
    <phoneticPr fontId="1"/>
  </si>
  <si>
    <t xml:space="preserve">  1. パートナーといっしょに育児･子育て（世話、しつけ、保護者活動）をすることをどう思う？
</t>
    <phoneticPr fontId="1"/>
  </si>
  <si>
    <t xml:space="preserve">  2. あなたは、育児･子育てにどのような姿勢で取り組んでいる？
</t>
    <phoneticPr fontId="1"/>
  </si>
  <si>
    <t xml:space="preserve">  3. 育児･子育て、ふだんどれくらいする？
</t>
    <phoneticPr fontId="1"/>
  </si>
  <si>
    <t xml:space="preserve">  5. 今、あなたのイクメン度を自己評価すると？</t>
    <phoneticPr fontId="1"/>
  </si>
  <si>
    <t xml:space="preserve">  6. パートナーといっしょに育児（料理、洗濯、掃除）をすることをどう思う？</t>
    <phoneticPr fontId="1"/>
  </si>
  <si>
    <t xml:space="preserve">  7. あなたは、家事にどのような姿勢で取り組んでいる？</t>
    <phoneticPr fontId="1"/>
  </si>
  <si>
    <t xml:space="preserve">  8. 家事、ふだんどれくらいする？</t>
    <phoneticPr fontId="1"/>
  </si>
  <si>
    <t xml:space="preserve">  9. あなたがふだんやっていることをいくつでも選んでください</t>
    <phoneticPr fontId="1"/>
  </si>
  <si>
    <t xml:space="preserve"> 10. 今、あなたのカジダン度を自己評価するなら？</t>
    <phoneticPr fontId="1"/>
  </si>
  <si>
    <t xml:space="preserve"> 11. 職場で仕事と生活を両立させることについてどう思う？</t>
    <phoneticPr fontId="1"/>
  </si>
  <si>
    <t xml:space="preserve"> 12. あなたは、仕事と生活の両立にどのような姿勢で取り組んでいる？</t>
    <phoneticPr fontId="1"/>
  </si>
  <si>
    <t xml:space="preserve"> 13. 仕事と生活の両立、ふだんどれくらいしている？</t>
    <phoneticPr fontId="1"/>
  </si>
  <si>
    <t xml:space="preserve"> 14. 急に職場に欠員が出た。さぁ、あなたはどう乗り切る？</t>
    <phoneticPr fontId="1"/>
  </si>
  <si>
    <t xml:space="preserve"> 15. 部下とはふだんどんな関係性？</t>
    <phoneticPr fontId="1"/>
  </si>
  <si>
    <t xml:space="preserve"> 16. 部下が育児休暇取得を希望してきた。あなたは？</t>
    <phoneticPr fontId="1"/>
  </si>
  <si>
    <t xml:space="preserve"> 17. 今、あなたのイクボス度を自己評価するなら？</t>
    <phoneticPr fontId="1"/>
  </si>
  <si>
    <t>/4</t>
  </si>
  <si>
    <t>/4</t>
    <phoneticPr fontId="1"/>
  </si>
  <si>
    <t>/4</t>
    <phoneticPr fontId="1"/>
  </si>
  <si>
    <t>/12</t>
    <phoneticPr fontId="1"/>
  </si>
  <si>
    <t xml:space="preserve">  4. あなたがふだんやっていることをいくつでも選んでください</t>
    <phoneticPr fontId="1"/>
  </si>
  <si>
    <t>/84</t>
    <phoneticPr fontId="1"/>
  </si>
  <si>
    <t>カジダン･イクメン･イクボス度レベル判定と解説</t>
    <rPh sb="14" eb="15">
      <t>ド</t>
    </rPh>
    <rPh sb="18" eb="20">
      <t>ハンテイ</t>
    </rPh>
    <rPh sb="21" eb="23">
      <t>カイセツ</t>
    </rPh>
    <phoneticPr fontId="1"/>
  </si>
  <si>
    <t>&gt;&gt; 結果は判定シートをご覧ください！</t>
    <rPh sb="3" eb="5">
      <t>ケッカ</t>
    </rPh>
    <rPh sb="6" eb="8">
      <t>ハンテイ</t>
    </rPh>
    <rPh sb="13" eb="14">
      <t>ラン</t>
    </rPh>
    <phoneticPr fontId="1"/>
  </si>
  <si>
    <t xml:space="preserve"> ● 仕事と生活の両立に理解があり、組織の業績も出す</t>
    <rPh sb="3" eb="5">
      <t>シゴト</t>
    </rPh>
    <rPh sb="6" eb="8">
      <t>セイカツ</t>
    </rPh>
    <rPh sb="9" eb="11">
      <t>リョウリツ</t>
    </rPh>
    <rPh sb="12" eb="14">
      <t>リカイ</t>
    </rPh>
    <rPh sb="18" eb="20">
      <t>ソシキ</t>
    </rPh>
    <rPh sb="21" eb="23">
      <t>ギョウセキ</t>
    </rPh>
    <rPh sb="24" eb="25">
      <t>ダ</t>
    </rPh>
    <phoneticPr fontId="1"/>
  </si>
  <si>
    <t xml:space="preserve"> ● 仕事と生活を両立させることに積極的で行動的である</t>
    <rPh sb="3" eb="5">
      <t>シゴト</t>
    </rPh>
    <rPh sb="6" eb="8">
      <t>セイカツ</t>
    </rPh>
    <rPh sb="9" eb="11">
      <t>リョウリツ</t>
    </rPh>
    <rPh sb="17" eb="20">
      <t>セッキョクテキ</t>
    </rPh>
    <rPh sb="21" eb="24">
      <t>コウドウテキ</t>
    </rPh>
    <phoneticPr fontId="1"/>
  </si>
  <si>
    <t xml:space="preserve"> ● 部下の多様性を理解した采配力や対人関係力が優れている</t>
    <rPh sb="3" eb="5">
      <t>ブカ</t>
    </rPh>
    <rPh sb="6" eb="9">
      <t>タヨウセイ</t>
    </rPh>
    <rPh sb="10" eb="12">
      <t>リカイ</t>
    </rPh>
    <rPh sb="14" eb="17">
      <t>サイハイリョク</t>
    </rPh>
    <rPh sb="18" eb="22">
      <t>タイジンカンケイ</t>
    </rPh>
    <rPh sb="22" eb="23">
      <t>チカラ</t>
    </rPh>
    <rPh sb="24" eb="25">
      <t>スグ</t>
    </rPh>
    <phoneticPr fontId="1"/>
  </si>
  <si>
    <t xml:space="preserve"> ● 自分が主役で育児を行うことや分担することに理解がある</t>
    <rPh sb="3" eb="5">
      <t>ジブン</t>
    </rPh>
    <rPh sb="6" eb="8">
      <t>シュヤク</t>
    </rPh>
    <rPh sb="9" eb="11">
      <t>イクジ</t>
    </rPh>
    <rPh sb="12" eb="13">
      <t>オコナ</t>
    </rPh>
    <rPh sb="17" eb="19">
      <t>ブンタン</t>
    </rPh>
    <rPh sb="24" eb="26">
      <t>リカイ</t>
    </rPh>
    <phoneticPr fontId="1"/>
  </si>
  <si>
    <t xml:space="preserve"> ● 世話やしつけなど育児全般をこなせる</t>
    <rPh sb="3" eb="5">
      <t>セワ</t>
    </rPh>
    <rPh sb="11" eb="13">
      <t>イクジ</t>
    </rPh>
    <rPh sb="13" eb="15">
      <t>ゼンパン</t>
    </rPh>
    <phoneticPr fontId="1"/>
  </si>
  <si>
    <t xml:space="preserve"> ● 子育てを行うことに積極的で行動的である</t>
    <rPh sb="3" eb="5">
      <t>コソダ</t>
    </rPh>
    <rPh sb="7" eb="8">
      <t>オコナ</t>
    </rPh>
    <rPh sb="12" eb="15">
      <t>セッキョクテキ</t>
    </rPh>
    <rPh sb="16" eb="19">
      <t>コウドウテキ</t>
    </rPh>
    <phoneticPr fontId="1"/>
  </si>
  <si>
    <t xml:space="preserve"> ● 自分が主役で家事を行うことや分担することに理解がある</t>
    <rPh sb="3" eb="5">
      <t>ジブン</t>
    </rPh>
    <rPh sb="6" eb="8">
      <t>シュヤク</t>
    </rPh>
    <rPh sb="9" eb="11">
      <t>カジ</t>
    </rPh>
    <rPh sb="12" eb="13">
      <t>オコナ</t>
    </rPh>
    <rPh sb="17" eb="19">
      <t>ブンタン</t>
    </rPh>
    <rPh sb="24" eb="26">
      <t>リカイ</t>
    </rPh>
    <phoneticPr fontId="1"/>
  </si>
  <si>
    <t xml:space="preserve"> ● 家事を行うことに積極的で行動的である</t>
    <rPh sb="3" eb="5">
      <t>カジ</t>
    </rPh>
    <rPh sb="6" eb="7">
      <t>オコ</t>
    </rPh>
    <rPh sb="11" eb="14">
      <t>セッキョクテキ</t>
    </rPh>
    <rPh sb="15" eb="18">
      <t>コウドウテキ</t>
    </rPh>
    <phoneticPr fontId="1"/>
  </si>
  <si>
    <t xml:space="preserve"> ● 料理、洗濯、掃除など家事全般をこなせる</t>
    <rPh sb="3" eb="5">
      <t>リョウリ</t>
    </rPh>
    <rPh sb="6" eb="8">
      <t>センタク</t>
    </rPh>
    <rPh sb="9" eb="11">
      <t>ソウジ</t>
    </rPh>
    <rPh sb="13" eb="17">
      <t>カジゼンパン</t>
    </rPh>
    <phoneticPr fontId="1"/>
  </si>
  <si>
    <t>働きながらも主体性をもって日常的に家事ができるあなたの意識と姿勢はパーフェクト！楽しんで家事を行うあなたは家族にとってこの上なく頼もしい存在でしょう。</t>
    <rPh sb="0" eb="1">
      <t>ハタラ</t>
    </rPh>
    <rPh sb="6" eb="9">
      <t>シュタイセイ</t>
    </rPh>
    <rPh sb="13" eb="16">
      <t>ニチジョウテキ</t>
    </rPh>
    <rPh sb="17" eb="19">
      <t>カジ</t>
    </rPh>
    <rPh sb="27" eb="29">
      <t>イシキ</t>
    </rPh>
    <rPh sb="30" eb="32">
      <t>シセイ</t>
    </rPh>
    <rPh sb="40" eb="41">
      <t>タノ</t>
    </rPh>
    <rPh sb="44" eb="46">
      <t>カジ</t>
    </rPh>
    <rPh sb="47" eb="48">
      <t>オコ</t>
    </rPh>
    <rPh sb="53" eb="55">
      <t>カゾク</t>
    </rPh>
    <rPh sb="61" eb="62">
      <t>ウエ</t>
    </rPh>
    <rPh sb="64" eb="65">
      <t>タノ</t>
    </rPh>
    <rPh sb="68" eb="70">
      <t>ソンザイ</t>
    </rPh>
    <phoneticPr fontId="1"/>
  </si>
  <si>
    <t>家事分担に対してあまり気が乗らないようです。誰かがやってくれているということに感謝ですよね。あなたも何かできることを見つけて行動してみると家族の笑顔が増えるかも？</t>
    <rPh sb="0" eb="2">
      <t>カジ</t>
    </rPh>
    <rPh sb="2" eb="4">
      <t>ブンタン</t>
    </rPh>
    <rPh sb="5" eb="6">
      <t>タイ</t>
    </rPh>
    <rPh sb="11" eb="12">
      <t>キ</t>
    </rPh>
    <rPh sb="13" eb="14">
      <t>ノ</t>
    </rPh>
    <rPh sb="22" eb="23">
      <t>ダレ</t>
    </rPh>
    <rPh sb="39" eb="41">
      <t>カンシャ</t>
    </rPh>
    <rPh sb="50" eb="51">
      <t>ナニ</t>
    </rPh>
    <rPh sb="58" eb="59">
      <t>ミ</t>
    </rPh>
    <rPh sb="62" eb="64">
      <t>コウドウ</t>
    </rPh>
    <rPh sb="69" eb="71">
      <t>カゾク</t>
    </rPh>
    <rPh sb="72" eb="74">
      <t>エガオ</t>
    </rPh>
    <rPh sb="75" eb="76">
      <t>フ</t>
    </rPh>
    <phoneticPr fontId="1"/>
  </si>
  <si>
    <t>仕事と生活の両立への強い意志と意欲があり、あなた自身がすでにロールモデル。部下も見習い、仕事と生活の両立を実践しやすいはず。理想のイクボスといえるでしょう。</t>
    <rPh sb="0" eb="2">
      <t>シゴト</t>
    </rPh>
    <rPh sb="3" eb="5">
      <t>セイカツ</t>
    </rPh>
    <rPh sb="6" eb="8">
      <t>リョウリツ</t>
    </rPh>
    <rPh sb="10" eb="11">
      <t>ツヨ</t>
    </rPh>
    <rPh sb="12" eb="14">
      <t>イシ</t>
    </rPh>
    <rPh sb="15" eb="17">
      <t>イヨク</t>
    </rPh>
    <rPh sb="24" eb="26">
      <t>ジシン</t>
    </rPh>
    <rPh sb="37" eb="39">
      <t>ブカ</t>
    </rPh>
    <rPh sb="40" eb="42">
      <t>ミナラ</t>
    </rPh>
    <rPh sb="44" eb="46">
      <t>シゴト</t>
    </rPh>
    <rPh sb="47" eb="49">
      <t>セイカツ</t>
    </rPh>
    <rPh sb="50" eb="52">
      <t>リョウリツ</t>
    </rPh>
    <rPh sb="53" eb="55">
      <t>ジッセン</t>
    </rPh>
    <rPh sb="62" eb="64">
      <t>リソウ</t>
    </rPh>
    <phoneticPr fontId="1"/>
  </si>
  <si>
    <t>やむを得ず残業をしなければならない時もありますが、常に仕事と生活の両立への使命感を持ち、働きかけるあなたは部下にとって、とても頼もしい存在。優れたイクボスです。</t>
    <rPh sb="3" eb="4">
      <t>エ</t>
    </rPh>
    <rPh sb="5" eb="7">
      <t>ザンギョウ</t>
    </rPh>
    <rPh sb="17" eb="18">
      <t>トキ</t>
    </rPh>
    <rPh sb="25" eb="26">
      <t>ツネ</t>
    </rPh>
    <rPh sb="27" eb="29">
      <t>シゴト</t>
    </rPh>
    <rPh sb="30" eb="32">
      <t>セイカツ</t>
    </rPh>
    <rPh sb="33" eb="35">
      <t>リョウリツ</t>
    </rPh>
    <rPh sb="37" eb="40">
      <t>シメイカン</t>
    </rPh>
    <rPh sb="41" eb="42">
      <t>モ</t>
    </rPh>
    <rPh sb="44" eb="45">
      <t>ハタラ</t>
    </rPh>
    <rPh sb="53" eb="55">
      <t>ブカ</t>
    </rPh>
    <rPh sb="63" eb="64">
      <t>タノ</t>
    </rPh>
    <rPh sb="67" eb="69">
      <t>ソンザイ</t>
    </rPh>
    <rPh sb="70" eb="71">
      <t>スグ</t>
    </rPh>
    <phoneticPr fontId="1"/>
  </si>
  <si>
    <t>仕事と生活の両立への理解があります。部下が急に抜けなければならなくなった時のフォローアップ体制づくり等、リスクマネジメントを意識しましょう。</t>
    <rPh sb="0" eb="2">
      <t>シゴト</t>
    </rPh>
    <rPh sb="3" eb="5">
      <t>セイカツ</t>
    </rPh>
    <rPh sb="6" eb="8">
      <t>リョウリツ</t>
    </rPh>
    <rPh sb="10" eb="12">
      <t>リカイ</t>
    </rPh>
    <rPh sb="18" eb="20">
      <t>ブカ</t>
    </rPh>
    <rPh sb="21" eb="22">
      <t>キュウ</t>
    </rPh>
    <rPh sb="23" eb="24">
      <t>ヌ</t>
    </rPh>
    <rPh sb="36" eb="37">
      <t>トキ</t>
    </rPh>
    <rPh sb="45" eb="47">
      <t>タイセイ</t>
    </rPh>
    <rPh sb="50" eb="51">
      <t>ナド</t>
    </rPh>
    <rPh sb="62" eb="64">
      <t>イシキ</t>
    </rPh>
    <phoneticPr fontId="1"/>
  </si>
  <si>
    <t>仕事と生活の両立への理解がありません。まずは仕事と生活の両立が会社や従業員にどんな好影響を与えるかを知ることから始めましょう。何か発見があるかもしれません。</t>
    <rPh sb="0" eb="2">
      <t>シゴト</t>
    </rPh>
    <rPh sb="3" eb="5">
      <t>セイカツ</t>
    </rPh>
    <rPh sb="6" eb="8">
      <t>リョウリツ</t>
    </rPh>
    <rPh sb="10" eb="12">
      <t>リカイ</t>
    </rPh>
    <rPh sb="22" eb="24">
      <t>シゴト</t>
    </rPh>
    <rPh sb="25" eb="27">
      <t>セイカツ</t>
    </rPh>
    <rPh sb="28" eb="30">
      <t>リョウリツ</t>
    </rPh>
    <rPh sb="31" eb="33">
      <t>カイシャ</t>
    </rPh>
    <rPh sb="34" eb="37">
      <t>ジュウギョウイン</t>
    </rPh>
    <rPh sb="41" eb="42">
      <t>ス</t>
    </rPh>
    <rPh sb="42" eb="44">
      <t>エイキョウ</t>
    </rPh>
    <rPh sb="45" eb="46">
      <t>アタ</t>
    </rPh>
    <rPh sb="50" eb="51">
      <t>シ</t>
    </rPh>
    <rPh sb="56" eb="57">
      <t>ハジ</t>
    </rPh>
    <rPh sb="63" eb="64">
      <t>ナニ</t>
    </rPh>
    <rPh sb="65" eb="67">
      <t>ハッケン</t>
    </rPh>
    <phoneticPr fontId="1"/>
  </si>
  <si>
    <t>働きながらも主体性をもって日常的に子育てができるあなたの意識と姿勢はパーフェクト！楽しんで育児・子育てを行うあなたは家族にとってこの上なく頼もしい存在でしょう。</t>
    <rPh sb="0" eb="1">
      <t>ハタラ</t>
    </rPh>
    <rPh sb="6" eb="9">
      <t>シュタイセイ</t>
    </rPh>
    <rPh sb="13" eb="16">
      <t>ニチジョウテキ</t>
    </rPh>
    <rPh sb="17" eb="19">
      <t>コソダ</t>
    </rPh>
    <rPh sb="28" eb="30">
      <t>イシキ</t>
    </rPh>
    <rPh sb="31" eb="33">
      <t>シセイ</t>
    </rPh>
    <rPh sb="41" eb="42">
      <t>タノ</t>
    </rPh>
    <rPh sb="45" eb="47">
      <t>イクジ</t>
    </rPh>
    <rPh sb="48" eb="50">
      <t>コソダ</t>
    </rPh>
    <rPh sb="52" eb="53">
      <t>オコ</t>
    </rPh>
    <rPh sb="58" eb="60">
      <t>カゾク</t>
    </rPh>
    <rPh sb="66" eb="67">
      <t>ウエ</t>
    </rPh>
    <rPh sb="69" eb="70">
      <t>タノ</t>
    </rPh>
    <rPh sb="73" eb="75">
      <t>ソンザイ</t>
    </rPh>
    <phoneticPr fontId="1"/>
  </si>
  <si>
    <t>育児分担に対してあまり気が乗らないようです。誰かがやってくれているということに感謝ですよね。あなたも何かできることを見つけて行動してみると家族の笑顔が増えるかも？</t>
    <rPh sb="0" eb="2">
      <t>イクジ</t>
    </rPh>
    <rPh sb="2" eb="4">
      <t>ブンタン</t>
    </rPh>
    <rPh sb="5" eb="6">
      <t>タイ</t>
    </rPh>
    <rPh sb="11" eb="12">
      <t>キ</t>
    </rPh>
    <rPh sb="13" eb="14">
      <t>ノ</t>
    </rPh>
    <rPh sb="22" eb="23">
      <t>ダレ</t>
    </rPh>
    <rPh sb="39" eb="41">
      <t>カンシャ</t>
    </rPh>
    <rPh sb="50" eb="51">
      <t>ナニ</t>
    </rPh>
    <rPh sb="58" eb="59">
      <t>ミ</t>
    </rPh>
    <rPh sb="62" eb="64">
      <t>コウドウ</t>
    </rPh>
    <rPh sb="69" eb="71">
      <t>カゾク</t>
    </rPh>
    <rPh sb="72" eb="74">
      <t>エガオ</t>
    </rPh>
    <rPh sb="75" eb="76">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</si>
</sst>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6"/>
      <name val="ＭＳ Ｐゴシック"/>
      <family val="3"/>
      <charset val="128"/>
    </font>
    <font>
      <sz val="11"/>
      <name val="MS UI Gothic"/>
      <family val="3"/>
      <charset val="128"/>
    </font>
    <font>
      <sz val="10"/>
      <color theme="1"/>
      <name val="Arial"/>
      <family val="2"/>
    </font>
    <font>
      <b/>
      <sz val="16"/>
      <color theme="1"/>
      <name val="ＭＳ ゴシック"/>
      <family val="3"/>
      <charset val="128"/>
    </font>
    <font>
      <sz val="11"/>
      <color theme="1"/>
      <name val="MS UI Gothic"/>
      <family val="3"/>
      <charset val="128"/>
    </font>
    <font>
      <sz val="11"/>
      <color theme="0"/>
      <name val="MS UI Gothic"/>
      <family val="3"/>
      <charset val="128"/>
    </font>
    <font>
      <b/>
      <sz val="11"/>
      <color theme="0"/>
      <name val="MS UI Gothic"/>
      <family val="3"/>
      <charset val="128"/>
    </font>
    <font>
      <sz val="11"/>
      <color theme="3" tint="0.39997558519241921"/>
      <name val="MS UI Gothic"/>
      <family val="3"/>
      <charset val="128"/>
    </font>
    <font>
      <sz val="11"/>
      <color theme="1" tint="0.249977111117893"/>
      <name val="MS UI Gothic"/>
      <family val="3"/>
      <charset val="128"/>
    </font>
    <font>
      <b/>
      <sz val="11"/>
      <color rgb="FFFF0000"/>
      <name val="ＭＳ Ｐゴシック"/>
      <family val="3"/>
      <charset val="128"/>
      <scheme val="minor"/>
    </font>
    <font>
      <b/>
      <sz val="11"/>
      <color theme="1"/>
      <name val="MS UI Gothic"/>
      <family val="3"/>
      <charset val="128"/>
    </font>
    <font>
      <b/>
      <sz val="11"/>
      <color rgb="FF007300"/>
      <name val="MS UI Gothic"/>
      <family val="3"/>
      <charset val="128"/>
    </font>
    <font>
      <b/>
      <sz val="11"/>
      <color theme="7" tint="-0.499984740745262"/>
      <name val="MS UI Gothic"/>
      <family val="3"/>
      <charset val="128"/>
    </font>
    <font>
      <b/>
      <sz val="11"/>
      <color theme="3" tint="-0.249977111117893"/>
      <name val="MS UI Gothic"/>
      <family val="3"/>
      <charset val="128"/>
    </font>
    <font>
      <b/>
      <sz val="14"/>
      <color theme="3" tint="-0.249977111117893"/>
      <name val="MS UI Gothic"/>
      <family val="3"/>
      <charset val="128"/>
    </font>
    <font>
      <sz val="9"/>
      <color rgb="FF000000"/>
      <name val="MS UI Gothic"/>
      <family val="3"/>
      <charset val="128"/>
    </font>
    <font>
      <b/>
      <sz val="11"/>
      <color rgb="FF007600"/>
      <name val="MS UI Gothic"/>
      <family val="3"/>
      <charset val="128"/>
    </font>
    <font>
      <b/>
      <sz val="14"/>
      <color rgb="FF007300"/>
      <name val="MS UI Gothic"/>
      <family val="3"/>
      <charset val="128"/>
    </font>
    <font>
      <b/>
      <sz val="14"/>
      <color theme="1"/>
      <name val="MS UI Gothic"/>
      <family val="3"/>
      <charset val="128"/>
    </font>
  </fonts>
  <fills count="8">
    <fill>
      <patternFill patternType="none"/>
    </fill>
    <fill>
      <patternFill patternType="gray125"/>
    </fill>
    <fill>
      <patternFill patternType="solid">
        <fgColor theme="3" tint="0.39997558519241921"/>
        <bgColor indexed="64"/>
      </patternFill>
    </fill>
    <fill>
      <patternFill patternType="solid">
        <fgColor rgb="FF00CC00"/>
        <bgColor indexed="64"/>
      </patternFill>
    </fill>
    <fill>
      <patternFill patternType="solid">
        <fgColor theme="3" tint="0.79998168889431442"/>
        <bgColor indexed="64"/>
      </patternFill>
    </fill>
    <fill>
      <patternFill patternType="solid">
        <fgColor theme="7" tint="-0.249977111117893"/>
        <bgColor indexed="64"/>
      </patternFill>
    </fill>
    <fill>
      <patternFill patternType="solid">
        <fgColor rgb="FFCCFFCC"/>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42">
    <xf numFmtId="0" fontId="0" fillId="0" borderId="0" xfId="0"/>
    <xf numFmtId="0" fontId="3" fillId="0" borderId="0" xfId="0" applyFont="1"/>
    <xf numFmtId="0" fontId="0" fillId="0" borderId="0" xfId="0" applyAlignment="1">
      <alignment vertical="top"/>
    </xf>
    <xf numFmtId="0" fontId="0" fillId="0" borderId="0" xfId="0" applyAlignment="1"/>
    <xf numFmtId="0" fontId="4"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horizontal="right" vertical="center"/>
    </xf>
    <xf numFmtId="0" fontId="7" fillId="2" borderId="0" xfId="0"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8" fillId="2" borderId="0" xfId="0" applyFont="1" applyFill="1" applyAlignment="1">
      <alignment vertical="center"/>
    </xf>
    <xf numFmtId="0" fontId="5" fillId="3" borderId="0" xfId="0" applyFont="1" applyFill="1" applyAlignment="1">
      <alignment vertical="center"/>
    </xf>
    <xf numFmtId="0" fontId="7" fillId="3" borderId="0" xfId="0" applyFont="1" applyFill="1" applyAlignment="1">
      <alignment vertical="center"/>
    </xf>
    <xf numFmtId="0" fontId="5" fillId="4" borderId="0" xfId="0" applyFont="1" applyFill="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2" fillId="4" borderId="0" xfId="0" applyFont="1" applyFill="1" applyAlignment="1">
      <alignment vertical="center"/>
    </xf>
    <xf numFmtId="0" fontId="2" fillId="6" borderId="0" xfId="0" applyFont="1" applyFill="1" applyAlignment="1">
      <alignment vertical="center"/>
    </xf>
    <xf numFmtId="0" fontId="5" fillId="6" borderId="0" xfId="0" applyFont="1" applyFill="1" applyAlignment="1">
      <alignment vertical="center"/>
    </xf>
    <xf numFmtId="0" fontId="2" fillId="7" borderId="0" xfId="0" applyFont="1" applyFill="1" applyAlignment="1">
      <alignment vertical="center"/>
    </xf>
    <xf numFmtId="0" fontId="5" fillId="7" borderId="0" xfId="0" applyFont="1" applyFill="1" applyAlignment="1">
      <alignment vertical="center"/>
    </xf>
    <xf numFmtId="0" fontId="9" fillId="0" borderId="0" xfId="0" applyFont="1" applyAlignment="1">
      <alignment vertical="center"/>
    </xf>
    <xf numFmtId="0" fontId="0" fillId="0" borderId="0" xfId="0" applyProtection="1">
      <protection locked="0"/>
    </xf>
    <xf numFmtId="0" fontId="4" fillId="0" borderId="0" xfId="0" applyFont="1" applyAlignment="1">
      <alignment horizontal="left" vertical="center"/>
    </xf>
    <xf numFmtId="0" fontId="10" fillId="0" borderId="0" xfId="0" applyFont="1" applyAlignment="1">
      <alignment horizontal="left" vertical="center"/>
    </xf>
    <xf numFmtId="0" fontId="13" fillId="0" borderId="0" xfId="0" applyFont="1" applyFill="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Fill="1" applyAlignment="1">
      <alignment horizontal="left" vertical="center" wrapText="1"/>
    </xf>
    <xf numFmtId="0" fontId="15" fillId="0" borderId="0" xfId="0" applyFont="1" applyAlignment="1">
      <alignment horizontal="center" vertical="center"/>
    </xf>
    <xf numFmtId="0" fontId="14"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Fill="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9" fillId="0" borderId="0" xfId="0" applyFont="1" applyAlignment="1">
      <alignment horizontal="center" vertical="center"/>
    </xf>
    <xf numFmtId="0" fontId="12" fillId="0" borderId="0" xfId="0" applyFont="1" applyAlignment="1">
      <alignment horizontal="left" vertical="center" wrapText="1"/>
    </xf>
    <xf numFmtId="0" fontId="18" fillId="0" borderId="0" xfId="0" applyFont="1" applyAlignment="1">
      <alignment horizontal="center" vertical="center" wrapText="1"/>
    </xf>
    <xf numFmtId="0" fontId="13" fillId="0" borderId="0" xfId="0" applyFont="1" applyAlignment="1">
      <alignment horizontal="left" vertical="center"/>
    </xf>
  </cellXfs>
  <cellStyles count="1">
    <cellStyle name="標準" xfId="0" builtinId="0"/>
  </cellStyles>
  <dxfs count="1">
    <dxf>
      <font>
        <b/>
        <i val="0"/>
        <strike val="0"/>
        <condense val="0"/>
        <extend val="0"/>
        <outline val="0"/>
        <shadow val="0"/>
        <u val="none"/>
        <vertAlign val="baseline"/>
        <sz val="26"/>
        <color auto="1"/>
        <name val="MS UI Gothic"/>
        <scheme val="none"/>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D$28" lockText="1" noThreeD="1"/>
</file>

<file path=xl/ctrlProps/ctrlProp10.xml><?xml version="1.0" encoding="utf-8"?>
<formControlPr xmlns="http://schemas.microsoft.com/office/spreadsheetml/2009/9/main" objectType="CheckBox" fmlaLink="$AE$31"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checked="Checked"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AD$38"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checked="Checked"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AD$11" lockText="1" noThreeD="1"/>
</file>

<file path=xl/ctrlProps/ctrlProp11.xml><?xml version="1.0" encoding="utf-8"?>
<formControlPr xmlns="http://schemas.microsoft.com/office/spreadsheetml/2009/9/main" objectType="CheckBox" fmlaLink="$AE$32"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E$33"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D$7"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AD$29" lockText="1" noThreeD="1"/>
</file>

<file path=xl/ctrlProps/ctrlProp20.xml><?xml version="1.0" encoding="utf-8"?>
<formControlPr xmlns="http://schemas.microsoft.com/office/spreadsheetml/2009/9/main" objectType="Radio" firstButton="1" fmlaLink="$AD$14"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AD$2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D$30"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AD$3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CheckBox" fmlaLink="$AD$28" lockText="1" noThreeD="1"/>
</file>

<file path=xl/ctrlProps/ctrlProp38.xml><?xml version="1.0" encoding="utf-8"?>
<formControlPr xmlns="http://schemas.microsoft.com/office/spreadsheetml/2009/9/main" objectType="CheckBox" fmlaLink="$AD$29" lockText="1" noThreeD="1"/>
</file>

<file path=xl/ctrlProps/ctrlProp39.xml><?xml version="1.0" encoding="utf-8"?>
<formControlPr xmlns="http://schemas.microsoft.com/office/spreadsheetml/2009/9/main" objectType="CheckBox" fmlaLink="$AD$30" lockText="1" noThreeD="1"/>
</file>

<file path=xl/ctrlProps/ctrlProp4.xml><?xml version="1.0" encoding="utf-8"?>
<formControlPr xmlns="http://schemas.microsoft.com/office/spreadsheetml/2009/9/main" objectType="CheckBox" fmlaLink="$AD$31" lockText="1" noThreeD="1"/>
</file>

<file path=xl/ctrlProps/ctrlProp40.xml><?xml version="1.0" encoding="utf-8"?>
<formControlPr xmlns="http://schemas.microsoft.com/office/spreadsheetml/2009/9/main" objectType="CheckBox" fmlaLink="$AD$31" lockText="1" noThreeD="1"/>
</file>

<file path=xl/ctrlProps/ctrlProp41.xml><?xml version="1.0" encoding="utf-8"?>
<formControlPr xmlns="http://schemas.microsoft.com/office/spreadsheetml/2009/9/main" objectType="CheckBox" fmlaLink="$AD$32" lockText="1" noThreeD="1"/>
</file>

<file path=xl/ctrlProps/ctrlProp42.xml><?xml version="1.0" encoding="utf-8"?>
<formControlPr xmlns="http://schemas.microsoft.com/office/spreadsheetml/2009/9/main" objectType="CheckBox" fmlaLink="$AD$33" lockText="1" noThreeD="1"/>
</file>

<file path=xl/ctrlProps/ctrlProp43.xml><?xml version="1.0" encoding="utf-8"?>
<formControlPr xmlns="http://schemas.microsoft.com/office/spreadsheetml/2009/9/main" objectType="CheckBox" fmlaLink="$AE$28" lockText="1" noThreeD="1"/>
</file>

<file path=xl/ctrlProps/ctrlProp44.xml><?xml version="1.0" encoding="utf-8"?>
<formControlPr xmlns="http://schemas.microsoft.com/office/spreadsheetml/2009/9/main" objectType="CheckBox" fmlaLink="$AE$29" lockText="1" noThreeD="1"/>
</file>

<file path=xl/ctrlProps/ctrlProp45.xml><?xml version="1.0" encoding="utf-8"?>
<formControlPr xmlns="http://schemas.microsoft.com/office/spreadsheetml/2009/9/main" objectType="CheckBox" fmlaLink="$AE$30" lockText="1" noThreeD="1"/>
</file>

<file path=xl/ctrlProps/ctrlProp46.xml><?xml version="1.0" encoding="utf-8"?>
<formControlPr xmlns="http://schemas.microsoft.com/office/spreadsheetml/2009/9/main" objectType="CheckBox" fmlaLink="$AE$31" lockText="1" noThreeD="1"/>
</file>

<file path=xl/ctrlProps/ctrlProp47.xml><?xml version="1.0" encoding="utf-8"?>
<formControlPr xmlns="http://schemas.microsoft.com/office/spreadsheetml/2009/9/main" objectType="CheckBox" fmlaLink="$AE$32" lockText="1" noThreeD="1"/>
</file>

<file path=xl/ctrlProps/ctrlProp48.xml><?xml version="1.0" encoding="utf-8"?>
<formControlPr xmlns="http://schemas.microsoft.com/office/spreadsheetml/2009/9/main" objectType="CheckBox" fmlaLink="$AE$33" lockText="1" noThreeD="1"/>
</file>

<file path=xl/ctrlProps/ctrlProp49.xml><?xml version="1.0" encoding="utf-8"?>
<formControlPr xmlns="http://schemas.microsoft.com/office/spreadsheetml/2009/9/main" objectType="Radio" firstButton="1" fmlaLink="$AD$7" lockText="1" noThreeD="1"/>
</file>

<file path=xl/ctrlProps/ctrlProp5.xml><?xml version="1.0" encoding="utf-8"?>
<formControlPr xmlns="http://schemas.microsoft.com/office/spreadsheetml/2009/9/main" objectType="CheckBox" fmlaLink="$AD$32"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AD$14"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CheckBox" fmlaLink="$AD$33"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AD$2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AD$38"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E$28"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checked="Checked"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AD$6"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AD$21" lockText="1" noThreeD="1"/>
</file>

<file path=xl/ctrlProps/ctrlProp8.xml><?xml version="1.0" encoding="utf-8"?>
<formControlPr xmlns="http://schemas.microsoft.com/office/spreadsheetml/2009/9/main" objectType="CheckBox" fmlaLink="$AE$29"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checked="Checked"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AD$3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CheckBox" fmlaLink="$AE$30"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AD$28"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AD$16"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142874</xdr:rowOff>
    </xdr:from>
    <xdr:to>
      <xdr:col>28</xdr:col>
      <xdr:colOff>0</xdr:colOff>
      <xdr:row>10</xdr:row>
      <xdr:rowOff>104774</xdr:rowOff>
    </xdr:to>
    <xdr:sp macro="" textlink="">
      <xdr:nvSpPr>
        <xdr:cNvPr id="6" name="正方形/長方形 5"/>
        <xdr:cNvSpPr/>
      </xdr:nvSpPr>
      <xdr:spPr>
        <a:xfrm>
          <a:off x="9525" y="619124"/>
          <a:ext cx="6419850" cy="1152525"/>
        </a:xfrm>
        <a:prstGeom prst="rect">
          <a:avLst/>
        </a:prstGeom>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5</xdr:row>
      <xdr:rowOff>0</xdr:rowOff>
    </xdr:from>
    <xdr:to>
      <xdr:col>28</xdr:col>
      <xdr:colOff>9525</xdr:colOff>
      <xdr:row>6</xdr:row>
      <xdr:rowOff>76200</xdr:rowOff>
    </xdr:to>
    <xdr:grpSp>
      <xdr:nvGrpSpPr>
        <xdr:cNvPr id="1128" name="グループ化 2"/>
        <xdr:cNvGrpSpPr>
          <a:grpSpLocks/>
        </xdr:cNvGrpSpPr>
      </xdr:nvGrpSpPr>
      <xdr:grpSpPr bwMode="auto">
        <a:xfrm>
          <a:off x="76200" y="933450"/>
          <a:ext cx="6438900" cy="314325"/>
          <a:chOff x="0" y="0"/>
          <a:chExt cx="5894983" cy="324720"/>
        </a:xfrm>
      </xdr:grpSpPr>
      <xdr:sp macro="" textlink="">
        <xdr:nvSpPr>
          <xdr:cNvPr id="4" name="角丸四角形 3"/>
          <xdr:cNvSpPr/>
        </xdr:nvSpPr>
        <xdr:spPr>
          <a:xfrm>
            <a:off x="0" y="0"/>
            <a:ext cx="5894983" cy="324720"/>
          </a:xfrm>
          <a:prstGeom prst="roundRect">
            <a:avLst/>
          </a:prstGeom>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5"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1. </a:t>
            </a:r>
            <a:r>
              <a:rPr kumimoji="1" lang="ja-JP" altLang="en-US" sz="1050" b="1" kern="1200"/>
              <a:t>パートナーといっしょに育児･子育て（世話、しつけ、保護者活動）をすることをどう思う？</a:t>
            </a:r>
          </a:p>
        </xdr:txBody>
      </xdr:sp>
    </xdr:grpSp>
    <xdr:clientData/>
  </xdr:twoCellAnchor>
  <xdr:twoCellAnchor>
    <xdr:from>
      <xdr:col>1</xdr:col>
      <xdr:colOff>9525</xdr:colOff>
      <xdr:row>12</xdr:row>
      <xdr:rowOff>142874</xdr:rowOff>
    </xdr:from>
    <xdr:to>
      <xdr:col>28</xdr:col>
      <xdr:colOff>0</xdr:colOff>
      <xdr:row>17</xdr:row>
      <xdr:rowOff>104774</xdr:rowOff>
    </xdr:to>
    <xdr:sp macro="" textlink="">
      <xdr:nvSpPr>
        <xdr:cNvPr id="12" name="正方形/長方形 11"/>
        <xdr:cNvSpPr/>
      </xdr:nvSpPr>
      <xdr:spPr>
        <a:xfrm>
          <a:off x="9525" y="619124"/>
          <a:ext cx="6419850" cy="1152525"/>
        </a:xfrm>
        <a:prstGeom prst="rect">
          <a:avLst/>
        </a:prstGeom>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11</xdr:row>
      <xdr:rowOff>228600</xdr:rowOff>
    </xdr:from>
    <xdr:to>
      <xdr:col>28</xdr:col>
      <xdr:colOff>9525</xdr:colOff>
      <xdr:row>13</xdr:row>
      <xdr:rowOff>76200</xdr:rowOff>
    </xdr:to>
    <xdr:grpSp>
      <xdr:nvGrpSpPr>
        <xdr:cNvPr id="1130" name="グループ化 12"/>
        <xdr:cNvGrpSpPr>
          <a:grpSpLocks/>
        </xdr:cNvGrpSpPr>
      </xdr:nvGrpSpPr>
      <xdr:grpSpPr bwMode="auto">
        <a:xfrm>
          <a:off x="76200" y="2505075"/>
          <a:ext cx="6438900" cy="314325"/>
          <a:chOff x="0" y="0"/>
          <a:chExt cx="5894983" cy="324720"/>
        </a:xfrm>
      </xdr:grpSpPr>
      <xdr:sp macro="" textlink="">
        <xdr:nvSpPr>
          <xdr:cNvPr id="14" name="角丸四角形 13"/>
          <xdr:cNvSpPr/>
        </xdr:nvSpPr>
        <xdr:spPr>
          <a:xfrm>
            <a:off x="0" y="0"/>
            <a:ext cx="5894983" cy="324720"/>
          </a:xfrm>
          <a:prstGeom prst="roundRect">
            <a:avLst/>
          </a:prstGeom>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15"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2. </a:t>
            </a:r>
            <a:r>
              <a:rPr kumimoji="1" lang="ja-JP" altLang="en-US" sz="1050" b="1" kern="1200"/>
              <a:t>あなたは、育児･子育てにどのような姿勢で取り組んでいる？</a:t>
            </a:r>
          </a:p>
        </xdr:txBody>
      </xdr:sp>
    </xdr:grpSp>
    <xdr:clientData/>
  </xdr:twoCellAnchor>
  <xdr:twoCellAnchor>
    <xdr:from>
      <xdr:col>1</xdr:col>
      <xdr:colOff>9525</xdr:colOff>
      <xdr:row>19</xdr:row>
      <xdr:rowOff>142874</xdr:rowOff>
    </xdr:from>
    <xdr:to>
      <xdr:col>28</xdr:col>
      <xdr:colOff>0</xdr:colOff>
      <xdr:row>24</xdr:row>
      <xdr:rowOff>104774</xdr:rowOff>
    </xdr:to>
    <xdr:sp macro="" textlink="">
      <xdr:nvSpPr>
        <xdr:cNvPr id="21" name="正方形/長方形 20"/>
        <xdr:cNvSpPr/>
      </xdr:nvSpPr>
      <xdr:spPr>
        <a:xfrm>
          <a:off x="9525" y="619124"/>
          <a:ext cx="6419850" cy="1152525"/>
        </a:xfrm>
        <a:prstGeom prst="rect">
          <a:avLst/>
        </a:prstGeom>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18</xdr:row>
      <xdr:rowOff>228600</xdr:rowOff>
    </xdr:from>
    <xdr:to>
      <xdr:col>28</xdr:col>
      <xdr:colOff>9525</xdr:colOff>
      <xdr:row>20</xdr:row>
      <xdr:rowOff>76200</xdr:rowOff>
    </xdr:to>
    <xdr:grpSp>
      <xdr:nvGrpSpPr>
        <xdr:cNvPr id="1132" name="グループ化 21"/>
        <xdr:cNvGrpSpPr>
          <a:grpSpLocks/>
        </xdr:cNvGrpSpPr>
      </xdr:nvGrpSpPr>
      <xdr:grpSpPr bwMode="auto">
        <a:xfrm>
          <a:off x="76200" y="4076700"/>
          <a:ext cx="6438900" cy="314325"/>
          <a:chOff x="0" y="0"/>
          <a:chExt cx="5894983" cy="324720"/>
        </a:xfrm>
      </xdr:grpSpPr>
      <xdr:sp macro="" textlink="">
        <xdr:nvSpPr>
          <xdr:cNvPr id="23" name="角丸四角形 22"/>
          <xdr:cNvSpPr/>
        </xdr:nvSpPr>
        <xdr:spPr>
          <a:xfrm>
            <a:off x="0" y="0"/>
            <a:ext cx="5894983" cy="324720"/>
          </a:xfrm>
          <a:prstGeom prst="roundRect">
            <a:avLst/>
          </a:prstGeom>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24"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3. </a:t>
            </a:r>
            <a:r>
              <a:rPr kumimoji="1" lang="ja-JP" altLang="en-US" sz="1050" b="1" kern="1200"/>
              <a:t>育児･子育て、ふだんどれくらいしている？</a:t>
            </a:r>
          </a:p>
        </xdr:txBody>
      </xdr:sp>
    </xdr:grpSp>
    <xdr:clientData/>
  </xdr:twoCellAnchor>
  <xdr:twoCellAnchor>
    <xdr:from>
      <xdr:col>0</xdr:col>
      <xdr:colOff>66675</xdr:colOff>
      <xdr:row>27</xdr:row>
      <xdr:rowOff>9524</xdr:rowOff>
    </xdr:from>
    <xdr:to>
      <xdr:col>27</xdr:col>
      <xdr:colOff>219075</xdr:colOff>
      <xdr:row>35</xdr:row>
      <xdr:rowOff>0</xdr:rowOff>
    </xdr:to>
    <xdr:sp macro="" textlink="">
      <xdr:nvSpPr>
        <xdr:cNvPr id="31" name="正方形/長方形 30"/>
        <xdr:cNvSpPr/>
      </xdr:nvSpPr>
      <xdr:spPr>
        <a:xfrm>
          <a:off x="66675" y="5895974"/>
          <a:ext cx="6419850" cy="1895476"/>
        </a:xfrm>
        <a:prstGeom prst="rect">
          <a:avLst/>
        </a:prstGeom>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25</xdr:row>
      <xdr:rowOff>228600</xdr:rowOff>
    </xdr:from>
    <xdr:to>
      <xdr:col>28</xdr:col>
      <xdr:colOff>9525</xdr:colOff>
      <xdr:row>27</xdr:row>
      <xdr:rowOff>76200</xdr:rowOff>
    </xdr:to>
    <xdr:grpSp>
      <xdr:nvGrpSpPr>
        <xdr:cNvPr id="1134" name="グループ化 31"/>
        <xdr:cNvGrpSpPr>
          <a:grpSpLocks/>
        </xdr:cNvGrpSpPr>
      </xdr:nvGrpSpPr>
      <xdr:grpSpPr bwMode="auto">
        <a:xfrm>
          <a:off x="76200" y="5648325"/>
          <a:ext cx="6438900" cy="314325"/>
          <a:chOff x="0" y="0"/>
          <a:chExt cx="5894983" cy="324720"/>
        </a:xfrm>
      </xdr:grpSpPr>
      <xdr:sp macro="" textlink="">
        <xdr:nvSpPr>
          <xdr:cNvPr id="33" name="角丸四角形 32"/>
          <xdr:cNvSpPr/>
        </xdr:nvSpPr>
        <xdr:spPr>
          <a:xfrm>
            <a:off x="0" y="0"/>
            <a:ext cx="5894983" cy="324720"/>
          </a:xfrm>
          <a:prstGeom prst="roundRect">
            <a:avLst/>
          </a:prstGeom>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34"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4. </a:t>
            </a:r>
            <a:r>
              <a:rPr kumimoji="1" lang="ja-JP" altLang="en-US" sz="1050" b="1" kern="1200"/>
              <a:t>あなたがふだんやっていることをいくつでも選んでください</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19050</xdr:colOff>
          <xdr:row>27</xdr:row>
          <xdr:rowOff>171450</xdr:rowOff>
        </xdr:from>
        <xdr:to>
          <xdr:col>12</xdr:col>
          <xdr:colOff>95250</xdr:colOff>
          <xdr:row>28</xdr:row>
          <xdr:rowOff>180975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ミルクの授乳、食事の世話をする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190500</xdr:rowOff>
        </xdr:from>
        <xdr:to>
          <xdr:col>12</xdr:col>
          <xdr:colOff>95250</xdr:colOff>
          <xdr:row>29</xdr:row>
          <xdr:rowOff>200025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入浴、入浴後の世話をする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209550</xdr:rowOff>
        </xdr:from>
        <xdr:to>
          <xdr:col>12</xdr:col>
          <xdr:colOff>95250</xdr:colOff>
          <xdr:row>30</xdr:row>
          <xdr:rowOff>219075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おむつ替えやトイレトレーニング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228600</xdr:rowOff>
        </xdr:from>
        <xdr:to>
          <xdr:col>12</xdr:col>
          <xdr:colOff>95250</xdr:colOff>
          <xdr:row>32</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寝かしつける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9525</xdr:rowOff>
        </xdr:from>
        <xdr:to>
          <xdr:col>12</xdr:col>
          <xdr:colOff>95250</xdr:colOff>
          <xdr:row>33</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病気やけがの時の看護や通院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28575</xdr:rowOff>
        </xdr:from>
        <xdr:to>
          <xdr:col>12</xdr:col>
          <xdr:colOff>95250</xdr:colOff>
          <xdr:row>34</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絵本の読み聞かせ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xdr:row>
          <xdr:rowOff>171450</xdr:rowOff>
        </xdr:from>
        <xdr:to>
          <xdr:col>25</xdr:col>
          <xdr:colOff>190500</xdr:colOff>
          <xdr:row>28</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挨拶、態度など基本的なしつけ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28</xdr:row>
          <xdr:rowOff>190500</xdr:rowOff>
        </xdr:from>
        <xdr:to>
          <xdr:col>25</xdr:col>
          <xdr:colOff>190500</xdr:colOff>
          <xdr:row>29</xdr:row>
          <xdr:rowOff>200025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公共マナーのしつけ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xdr:row>
          <xdr:rowOff>209550</xdr:rowOff>
        </xdr:from>
        <xdr:to>
          <xdr:col>25</xdr:col>
          <xdr:colOff>190500</xdr:colOff>
          <xdr:row>30</xdr:row>
          <xdr:rowOff>219075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園や学校などの日常の子どもの送り迎え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30</xdr:row>
          <xdr:rowOff>228600</xdr:rowOff>
        </xdr:from>
        <xdr:to>
          <xdr:col>25</xdr:col>
          <xdr:colOff>190500</xdr:colOff>
          <xdr:row>32</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園や学校の行事などへの参加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32</xdr:row>
          <xdr:rowOff>9525</xdr:rowOff>
        </xdr:from>
        <xdr:to>
          <xdr:col>27</xdr:col>
          <xdr:colOff>57150</xdr:colOff>
          <xdr:row>33</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園や学校から緊急の呼び出しがあった時の子どものお迎え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33</xdr:row>
          <xdr:rowOff>28575</xdr:rowOff>
        </xdr:from>
        <xdr:to>
          <xdr:col>25</xdr:col>
          <xdr:colOff>190500</xdr:colOff>
          <xdr:row>34</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子どもの遊び相手</a:t>
              </a:r>
            </a:p>
          </xdr:txBody>
        </xdr:sp>
        <xdr:clientData fLocksWithSheet="0"/>
      </xdr:twoCellAnchor>
    </mc:Choice>
    <mc:Fallback/>
  </mc:AlternateContent>
  <xdr:twoCellAnchor>
    <xdr:from>
      <xdr:col>1</xdr:col>
      <xdr:colOff>9525</xdr:colOff>
      <xdr:row>36</xdr:row>
      <xdr:rowOff>142874</xdr:rowOff>
    </xdr:from>
    <xdr:to>
      <xdr:col>28</xdr:col>
      <xdr:colOff>0</xdr:colOff>
      <xdr:row>41</xdr:row>
      <xdr:rowOff>104774</xdr:rowOff>
    </xdr:to>
    <xdr:sp macro="" textlink="">
      <xdr:nvSpPr>
        <xdr:cNvPr id="53" name="正方形/長方形 52"/>
        <xdr:cNvSpPr/>
      </xdr:nvSpPr>
      <xdr:spPr>
        <a:xfrm>
          <a:off x="9525" y="3952874"/>
          <a:ext cx="6419850" cy="1152525"/>
        </a:xfrm>
        <a:prstGeom prst="rect">
          <a:avLst/>
        </a:prstGeom>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35</xdr:row>
      <xdr:rowOff>228600</xdr:rowOff>
    </xdr:from>
    <xdr:to>
      <xdr:col>28</xdr:col>
      <xdr:colOff>9525</xdr:colOff>
      <xdr:row>37</xdr:row>
      <xdr:rowOff>76200</xdr:rowOff>
    </xdr:to>
    <xdr:grpSp>
      <xdr:nvGrpSpPr>
        <xdr:cNvPr id="1136" name="グループ化 53"/>
        <xdr:cNvGrpSpPr>
          <a:grpSpLocks/>
        </xdr:cNvGrpSpPr>
      </xdr:nvGrpSpPr>
      <xdr:grpSpPr bwMode="auto">
        <a:xfrm>
          <a:off x="76200" y="7934325"/>
          <a:ext cx="6438900" cy="314325"/>
          <a:chOff x="0" y="0"/>
          <a:chExt cx="5894983" cy="324720"/>
        </a:xfrm>
      </xdr:grpSpPr>
      <xdr:sp macro="" textlink="">
        <xdr:nvSpPr>
          <xdr:cNvPr id="55" name="角丸四角形 54"/>
          <xdr:cNvSpPr/>
        </xdr:nvSpPr>
        <xdr:spPr>
          <a:xfrm>
            <a:off x="0" y="0"/>
            <a:ext cx="5894983" cy="324720"/>
          </a:xfrm>
          <a:prstGeom prst="roundRect">
            <a:avLst/>
          </a:prstGeom>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56"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5. </a:t>
            </a:r>
            <a:r>
              <a:rPr kumimoji="1" lang="ja-JP" altLang="en-US" sz="1050" b="1" kern="1200"/>
              <a:t>今、あなたのイクメン度を自己評価するなら？</a:t>
            </a:r>
          </a:p>
        </xdr:txBody>
      </xdr:sp>
    </xdr:grpSp>
    <xdr:clientData/>
  </xdr:twoCellAnchor>
  <xdr:oneCellAnchor>
    <xdr:from>
      <xdr:col>1</xdr:col>
      <xdr:colOff>0</xdr:colOff>
      <xdr:row>1</xdr:row>
      <xdr:rowOff>0</xdr:rowOff>
    </xdr:from>
    <xdr:ext cx="6419850" cy="466725"/>
    <xdr:sp macro="" textlink="">
      <xdr:nvSpPr>
        <xdr:cNvPr id="8" name="正方形/長方形 7"/>
        <xdr:cNvSpPr/>
      </xdr:nvSpPr>
      <xdr:spPr>
        <a:xfrm>
          <a:off x="76200" y="76200"/>
          <a:ext cx="6419850" cy="466725"/>
        </a:xfrm>
        <a:prstGeom prst="rect">
          <a:avLst/>
        </a:prstGeom>
        <a:noFill/>
      </xdr:spPr>
      <xdr:txBody>
        <a:bodyPr wrap="none" lIns="91440" tIns="45720" rIns="91440" bIns="45720" anchor="ctr">
          <a:noAutofit/>
        </a:bodyPr>
        <a:lstStyle/>
        <a:p>
          <a:pPr algn="l"/>
          <a:r>
            <a:rPr lang="ja-JP" altLang="en-US" sz="3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あなたのイクメン度をチェック</a:t>
          </a:r>
          <a:r>
            <a:rPr lang="en-US" altLang="ja-JP" sz="3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a:t>
          </a:r>
          <a:endParaRPr lang="ja-JP" altLang="en-US" sz="3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twoCellAnchor editAs="oneCell">
    <xdr:from>
      <xdr:col>1</xdr:col>
      <xdr:colOff>161925</xdr:colOff>
      <xdr:row>43</xdr:row>
      <xdr:rowOff>104775</xdr:rowOff>
    </xdr:from>
    <xdr:to>
      <xdr:col>2</xdr:col>
      <xdr:colOff>209550</xdr:colOff>
      <xdr:row>44</xdr:row>
      <xdr:rowOff>152400</xdr:rowOff>
    </xdr:to>
    <xdr:pic>
      <xdr:nvPicPr>
        <xdr:cNvPr id="1138"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9791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xdr:row>
          <xdr:rowOff>104775</xdr:rowOff>
        </xdr:from>
        <xdr:to>
          <xdr:col>28</xdr:col>
          <xdr:colOff>47625</xdr:colOff>
          <xdr:row>10</xdr:row>
          <xdr:rowOff>200025</xdr:rowOff>
        </xdr:to>
        <xdr:sp macro="" textlink="">
          <xdr:nvSpPr>
            <xdr:cNvPr id="1075" name="Group Box 51" hidden="1">
              <a:extLst>
                <a:ext uri="{63B3BB69-23CF-44E3-9099-C40C66FF867C}">
                  <a14:compatExt spid="_x0000_s1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161925</xdr:rowOff>
        </xdr:from>
        <xdr:to>
          <xdr:col>16</xdr:col>
          <xdr:colOff>47625</xdr:colOff>
          <xdr:row>7</xdr:row>
          <xdr:rowOff>171450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自立できるよう、普段からパートナーと育児を共有（シェア）するべき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180975</xdr:rowOff>
        </xdr:from>
        <xdr:to>
          <xdr:col>11</xdr:col>
          <xdr:colOff>161925</xdr:colOff>
          <xdr:row>8</xdr:row>
          <xdr:rowOff>190500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パートナーの負担にならないよう、分担すべき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209550</xdr:rowOff>
        </xdr:from>
        <xdr:to>
          <xdr:col>10</xdr:col>
          <xdr:colOff>114300</xdr:colOff>
          <xdr:row>9</xdr:row>
          <xdr:rowOff>219075</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自分に出来る範囲で協力するべき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xdr:row>
          <xdr:rowOff>161925</xdr:rowOff>
        </xdr:from>
        <xdr:to>
          <xdr:col>25</xdr:col>
          <xdr:colOff>114300</xdr:colOff>
          <xdr:row>7</xdr:row>
          <xdr:rowOff>171450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できることならしたくない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7</xdr:row>
          <xdr:rowOff>180975</xdr:rowOff>
        </xdr:from>
        <xdr:to>
          <xdr:col>25</xdr:col>
          <xdr:colOff>209550</xdr:colOff>
          <xdr:row>8</xdr:row>
          <xdr:rowOff>190500</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パートナーの役割なので、するべきではない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114300</xdr:rowOff>
        </xdr:from>
        <xdr:to>
          <xdr:col>28</xdr:col>
          <xdr:colOff>47625</xdr:colOff>
          <xdr:row>17</xdr:row>
          <xdr:rowOff>190500</xdr:rowOff>
        </xdr:to>
        <xdr:sp macro="" textlink="">
          <xdr:nvSpPr>
            <xdr:cNvPr id="1081" name="Group Box 57"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161925</xdr:rowOff>
        </xdr:from>
        <xdr:to>
          <xdr:col>15</xdr:col>
          <xdr:colOff>66675</xdr:colOff>
          <xdr:row>14</xdr:row>
          <xdr:rowOff>171450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育児・子育てなら自分が主役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180975</xdr:rowOff>
        </xdr:from>
        <xdr:to>
          <xdr:col>15</xdr:col>
          <xdr:colOff>38100</xdr:colOff>
          <xdr:row>15</xdr:row>
          <xdr:rowOff>190500</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主役ではないが積極的にする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200025</xdr:rowOff>
        </xdr:from>
        <xdr:to>
          <xdr:col>15</xdr:col>
          <xdr:colOff>123825</xdr:colOff>
          <xdr:row>16</xdr:row>
          <xdr:rowOff>209550</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自分ができることを探してする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13</xdr:row>
          <xdr:rowOff>161925</xdr:rowOff>
        </xdr:from>
        <xdr:to>
          <xdr:col>27</xdr:col>
          <xdr:colOff>95250</xdr:colOff>
          <xdr:row>14</xdr:row>
          <xdr:rowOff>171450</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頼まれたことだけでいい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14</xdr:row>
          <xdr:rowOff>180975</xdr:rowOff>
        </xdr:from>
        <xdr:to>
          <xdr:col>27</xdr:col>
          <xdr:colOff>85725</xdr:colOff>
          <xdr:row>15</xdr:row>
          <xdr:rowOff>190500</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育児・子育てには関わらない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18</xdr:row>
          <xdr:rowOff>114300</xdr:rowOff>
        </xdr:from>
        <xdr:to>
          <xdr:col>28</xdr:col>
          <xdr:colOff>47625</xdr:colOff>
          <xdr:row>24</xdr:row>
          <xdr:rowOff>190500</xdr:rowOff>
        </xdr:to>
        <xdr:sp macro="" textlink="">
          <xdr:nvSpPr>
            <xdr:cNvPr id="1091" name="Group Box 67"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161925</xdr:rowOff>
        </xdr:from>
        <xdr:to>
          <xdr:col>15</xdr:col>
          <xdr:colOff>114300</xdr:colOff>
          <xdr:row>21</xdr:row>
          <xdr:rowOff>171450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毎日している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180975</xdr:rowOff>
        </xdr:from>
        <xdr:to>
          <xdr:col>15</xdr:col>
          <xdr:colOff>190500</xdr:colOff>
          <xdr:row>22</xdr:row>
          <xdr:rowOff>190500</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できる時は必ずしている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200025</xdr:rowOff>
        </xdr:from>
        <xdr:to>
          <xdr:col>15</xdr:col>
          <xdr:colOff>142875</xdr:colOff>
          <xdr:row>23</xdr:row>
          <xdr:rowOff>209550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休みの日など時間ができた時にするようにしている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20</xdr:row>
          <xdr:rowOff>161925</xdr:rowOff>
        </xdr:from>
        <xdr:to>
          <xdr:col>27</xdr:col>
          <xdr:colOff>114300</xdr:colOff>
          <xdr:row>21</xdr:row>
          <xdr:rowOff>171450</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気が向いたときや頼まれた時にしている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180975</xdr:rowOff>
        </xdr:from>
        <xdr:to>
          <xdr:col>27</xdr:col>
          <xdr:colOff>190500</xdr:colOff>
          <xdr:row>22</xdr:row>
          <xdr:rowOff>190500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まったくしていない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35</xdr:row>
          <xdr:rowOff>104775</xdr:rowOff>
        </xdr:from>
        <xdr:to>
          <xdr:col>28</xdr:col>
          <xdr:colOff>38100</xdr:colOff>
          <xdr:row>41</xdr:row>
          <xdr:rowOff>171450</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180975</xdr:rowOff>
        </xdr:from>
        <xdr:to>
          <xdr:col>13</xdr:col>
          <xdr:colOff>38100</xdr:colOff>
          <xdr:row>38</xdr:row>
          <xdr:rowOff>190500</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完全無敵のイクメン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200025</xdr:rowOff>
        </xdr:from>
        <xdr:to>
          <xdr:col>13</xdr:col>
          <xdr:colOff>38100</xdr:colOff>
          <xdr:row>39</xdr:row>
          <xdr:rowOff>209550</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かなりのイクメン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219075</xdr:rowOff>
        </xdr:from>
        <xdr:to>
          <xdr:col>13</xdr:col>
          <xdr:colOff>38100</xdr:colOff>
          <xdr:row>40</xdr:row>
          <xdr:rowOff>228600</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まあまあイクメン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180975</xdr:rowOff>
        </xdr:from>
        <xdr:to>
          <xdr:col>26</xdr:col>
          <xdr:colOff>209550</xdr:colOff>
          <xdr:row>38</xdr:row>
          <xdr:rowOff>190500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まだイクメンではない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38</xdr:row>
          <xdr:rowOff>200025</xdr:rowOff>
        </xdr:from>
        <xdr:to>
          <xdr:col>26</xdr:col>
          <xdr:colOff>209550</xdr:colOff>
          <xdr:row>39</xdr:row>
          <xdr:rowOff>209550</xdr:rowOff>
        </xdr:to>
        <xdr:sp macro="" textlink="">
          <xdr:nvSpPr>
            <xdr:cNvPr id="1103" name="Option Button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そもそもイクメンになろうとしていない</a:t>
              </a:r>
            </a:p>
          </xdr:txBody>
        </xdr:sp>
        <xdr:clientData fLocksWithSheet="0"/>
      </xdr:twoCellAnchor>
    </mc:Choice>
    <mc:Fallback/>
  </mc:AlternateContent>
  <xdr:twoCellAnchor editAs="oneCell">
    <xdr:from>
      <xdr:col>22</xdr:col>
      <xdr:colOff>28575</xdr:colOff>
      <xdr:row>39</xdr:row>
      <xdr:rowOff>142875</xdr:rowOff>
    </xdr:from>
    <xdr:to>
      <xdr:col>28</xdr:col>
      <xdr:colOff>28575</xdr:colOff>
      <xdr:row>45</xdr:row>
      <xdr:rowOff>57150</xdr:rowOff>
    </xdr:to>
    <xdr:pic>
      <xdr:nvPicPr>
        <xdr:cNvPr id="1139" name="図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05400" y="8791575"/>
          <a:ext cx="142875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xdr:row>
      <xdr:rowOff>47624</xdr:rowOff>
    </xdr:from>
    <xdr:to>
      <xdr:col>27</xdr:col>
      <xdr:colOff>219075</xdr:colOff>
      <xdr:row>11</xdr:row>
      <xdr:rowOff>9524</xdr:rowOff>
    </xdr:to>
    <xdr:sp macro="" textlink="">
      <xdr:nvSpPr>
        <xdr:cNvPr id="2" name="正方形/長方形 1"/>
        <xdr:cNvSpPr/>
      </xdr:nvSpPr>
      <xdr:spPr>
        <a:xfrm>
          <a:off x="66675" y="1219199"/>
          <a:ext cx="6419850" cy="1152525"/>
        </a:xfrm>
        <a:prstGeom prst="rect">
          <a:avLst/>
        </a:prstGeom>
        <a:solidFill>
          <a:srgbClr val="EFFFEF">
            <a:alpha val="89804"/>
          </a:srgbClr>
        </a:solidFill>
        <a:ln>
          <a:solidFill>
            <a:srgbClr val="00CC00"/>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5</xdr:row>
      <xdr:rowOff>0</xdr:rowOff>
    </xdr:from>
    <xdr:to>
      <xdr:col>28</xdr:col>
      <xdr:colOff>9525</xdr:colOff>
      <xdr:row>6</xdr:row>
      <xdr:rowOff>76200</xdr:rowOff>
    </xdr:to>
    <xdr:grpSp>
      <xdr:nvGrpSpPr>
        <xdr:cNvPr id="4177" name="グループ化 2"/>
        <xdr:cNvGrpSpPr>
          <a:grpSpLocks/>
        </xdr:cNvGrpSpPr>
      </xdr:nvGrpSpPr>
      <xdr:grpSpPr bwMode="auto">
        <a:xfrm>
          <a:off x="76200" y="933450"/>
          <a:ext cx="6438900" cy="314325"/>
          <a:chOff x="0" y="0"/>
          <a:chExt cx="5894983" cy="324720"/>
        </a:xfrm>
      </xdr:grpSpPr>
      <xdr:sp macro="" textlink="">
        <xdr:nvSpPr>
          <xdr:cNvPr id="4" name="角丸四角形 3"/>
          <xdr:cNvSpPr/>
        </xdr:nvSpPr>
        <xdr:spPr>
          <a:xfrm>
            <a:off x="0" y="0"/>
            <a:ext cx="5894983" cy="324720"/>
          </a:xfrm>
          <a:prstGeom prst="roundRect">
            <a:avLst/>
          </a:prstGeom>
          <a:gradFill>
            <a:gsLst>
              <a:gs pos="0">
                <a:srgbClr val="009600"/>
              </a:gs>
              <a:gs pos="80000">
                <a:srgbClr val="007300"/>
              </a:gs>
              <a:gs pos="100000">
                <a:srgbClr val="66FF66"/>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5"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6. </a:t>
            </a:r>
            <a:r>
              <a:rPr kumimoji="1" lang="ja-JP" altLang="en-US" sz="1050" b="1" kern="1200"/>
              <a:t>パートナーといっしょに育児（料理、洗濯、掃除）をすることをどう思う？</a:t>
            </a:r>
          </a:p>
        </xdr:txBody>
      </xdr:sp>
    </xdr:grpSp>
    <xdr:clientData/>
  </xdr:twoCellAnchor>
  <xdr:twoCellAnchor>
    <xdr:from>
      <xdr:col>1</xdr:col>
      <xdr:colOff>0</xdr:colOff>
      <xdr:row>13</xdr:row>
      <xdr:rowOff>47624</xdr:rowOff>
    </xdr:from>
    <xdr:to>
      <xdr:col>27</xdr:col>
      <xdr:colOff>228600</xdr:colOff>
      <xdr:row>18</xdr:row>
      <xdr:rowOff>9524</xdr:rowOff>
    </xdr:to>
    <xdr:sp macro="" textlink="">
      <xdr:nvSpPr>
        <xdr:cNvPr id="11" name="正方形/長方形 10"/>
        <xdr:cNvSpPr/>
      </xdr:nvSpPr>
      <xdr:spPr>
        <a:xfrm>
          <a:off x="76200" y="2790824"/>
          <a:ext cx="6419850" cy="1152525"/>
        </a:xfrm>
        <a:prstGeom prst="rect">
          <a:avLst/>
        </a:prstGeom>
        <a:solidFill>
          <a:srgbClr val="EFFFEF">
            <a:alpha val="89804"/>
          </a:srgbClr>
        </a:solidFill>
        <a:ln>
          <a:solidFill>
            <a:srgbClr val="00CC00"/>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12</xdr:row>
      <xdr:rowOff>0</xdr:rowOff>
    </xdr:from>
    <xdr:to>
      <xdr:col>28</xdr:col>
      <xdr:colOff>9525</xdr:colOff>
      <xdr:row>13</xdr:row>
      <xdr:rowOff>76200</xdr:rowOff>
    </xdr:to>
    <xdr:grpSp>
      <xdr:nvGrpSpPr>
        <xdr:cNvPr id="4179" name="グループ化 11"/>
        <xdr:cNvGrpSpPr>
          <a:grpSpLocks/>
        </xdr:cNvGrpSpPr>
      </xdr:nvGrpSpPr>
      <xdr:grpSpPr bwMode="auto">
        <a:xfrm>
          <a:off x="76200" y="2505075"/>
          <a:ext cx="6438900" cy="314325"/>
          <a:chOff x="0" y="0"/>
          <a:chExt cx="5894983" cy="324720"/>
        </a:xfrm>
      </xdr:grpSpPr>
      <xdr:sp macro="" textlink="">
        <xdr:nvSpPr>
          <xdr:cNvPr id="13" name="角丸四角形 12"/>
          <xdr:cNvSpPr/>
        </xdr:nvSpPr>
        <xdr:spPr>
          <a:xfrm>
            <a:off x="0" y="0"/>
            <a:ext cx="5894983" cy="324720"/>
          </a:xfrm>
          <a:prstGeom prst="roundRect">
            <a:avLst/>
          </a:prstGeom>
          <a:gradFill>
            <a:gsLst>
              <a:gs pos="0">
                <a:srgbClr val="008000"/>
              </a:gs>
              <a:gs pos="80000">
                <a:srgbClr val="009600"/>
              </a:gs>
              <a:gs pos="100000">
                <a:srgbClr val="66FF66"/>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14"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7. </a:t>
            </a:r>
            <a:r>
              <a:rPr kumimoji="1" lang="ja-JP" altLang="en-US" sz="1050" b="1" kern="1200"/>
              <a:t>あなたは、家事にどのような姿勢で取り組んでいる？</a:t>
            </a:r>
          </a:p>
        </xdr:txBody>
      </xdr:sp>
    </xdr:grpSp>
    <xdr:clientData/>
  </xdr:twoCellAnchor>
  <xdr:twoCellAnchor>
    <xdr:from>
      <xdr:col>1</xdr:col>
      <xdr:colOff>0</xdr:colOff>
      <xdr:row>19</xdr:row>
      <xdr:rowOff>209549</xdr:rowOff>
    </xdr:from>
    <xdr:to>
      <xdr:col>27</xdr:col>
      <xdr:colOff>228600</xdr:colOff>
      <xdr:row>24</xdr:row>
      <xdr:rowOff>171449</xdr:rowOff>
    </xdr:to>
    <xdr:sp macro="" textlink="">
      <xdr:nvSpPr>
        <xdr:cNvPr id="20" name="正方形/長方形 19"/>
        <xdr:cNvSpPr/>
      </xdr:nvSpPr>
      <xdr:spPr>
        <a:xfrm>
          <a:off x="76200" y="4286249"/>
          <a:ext cx="6419850" cy="1152525"/>
        </a:xfrm>
        <a:prstGeom prst="rect">
          <a:avLst/>
        </a:prstGeom>
        <a:solidFill>
          <a:srgbClr val="EFFFEF">
            <a:alpha val="89804"/>
          </a:srgbClr>
        </a:solidFill>
        <a:ln>
          <a:solidFill>
            <a:srgbClr val="00CC00"/>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19</xdr:row>
      <xdr:rowOff>0</xdr:rowOff>
    </xdr:from>
    <xdr:to>
      <xdr:col>28</xdr:col>
      <xdr:colOff>9525</xdr:colOff>
      <xdr:row>20</xdr:row>
      <xdr:rowOff>76200</xdr:rowOff>
    </xdr:to>
    <xdr:grpSp>
      <xdr:nvGrpSpPr>
        <xdr:cNvPr id="4181" name="グループ化 20"/>
        <xdr:cNvGrpSpPr>
          <a:grpSpLocks/>
        </xdr:cNvGrpSpPr>
      </xdr:nvGrpSpPr>
      <xdr:grpSpPr bwMode="auto">
        <a:xfrm>
          <a:off x="76200" y="4076700"/>
          <a:ext cx="6438900" cy="314325"/>
          <a:chOff x="0" y="0"/>
          <a:chExt cx="5894983" cy="324720"/>
        </a:xfrm>
      </xdr:grpSpPr>
      <xdr:sp macro="" textlink="">
        <xdr:nvSpPr>
          <xdr:cNvPr id="22" name="角丸四角形 21"/>
          <xdr:cNvSpPr/>
        </xdr:nvSpPr>
        <xdr:spPr>
          <a:xfrm>
            <a:off x="0" y="0"/>
            <a:ext cx="5894983" cy="324720"/>
          </a:xfrm>
          <a:prstGeom prst="roundRect">
            <a:avLst/>
          </a:prstGeom>
          <a:gradFill>
            <a:gsLst>
              <a:gs pos="0">
                <a:srgbClr val="008000"/>
              </a:gs>
              <a:gs pos="80000">
                <a:srgbClr val="009600"/>
              </a:gs>
              <a:gs pos="100000">
                <a:srgbClr val="66FF66"/>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23"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8. </a:t>
            </a:r>
            <a:r>
              <a:rPr kumimoji="1" lang="ja-JP" altLang="en-US" sz="1050" b="1" kern="1200"/>
              <a:t>家事、ふだんどれくらいしている？</a:t>
            </a:r>
          </a:p>
        </xdr:txBody>
      </xdr:sp>
    </xdr:grpSp>
    <xdr:clientData/>
  </xdr:twoCellAnchor>
  <xdr:twoCellAnchor>
    <xdr:from>
      <xdr:col>1</xdr:col>
      <xdr:colOff>9525</xdr:colOff>
      <xdr:row>26</xdr:row>
      <xdr:rowOff>142874</xdr:rowOff>
    </xdr:from>
    <xdr:to>
      <xdr:col>28</xdr:col>
      <xdr:colOff>0</xdr:colOff>
      <xdr:row>34</xdr:row>
      <xdr:rowOff>133350</xdr:rowOff>
    </xdr:to>
    <xdr:sp macro="" textlink="">
      <xdr:nvSpPr>
        <xdr:cNvPr id="29" name="正方形/長方形 28"/>
        <xdr:cNvSpPr/>
      </xdr:nvSpPr>
      <xdr:spPr>
        <a:xfrm>
          <a:off x="85725" y="5791199"/>
          <a:ext cx="6419850" cy="1895476"/>
        </a:xfrm>
        <a:prstGeom prst="rect">
          <a:avLst/>
        </a:prstGeom>
        <a:solidFill>
          <a:srgbClr val="EFFFEF">
            <a:alpha val="89804"/>
          </a:srgbClr>
        </a:solidFill>
        <a:ln>
          <a:solidFill>
            <a:srgbClr val="00CC00"/>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26</xdr:row>
      <xdr:rowOff>0</xdr:rowOff>
    </xdr:from>
    <xdr:to>
      <xdr:col>28</xdr:col>
      <xdr:colOff>9525</xdr:colOff>
      <xdr:row>27</xdr:row>
      <xdr:rowOff>76200</xdr:rowOff>
    </xdr:to>
    <xdr:grpSp>
      <xdr:nvGrpSpPr>
        <xdr:cNvPr id="4183" name="グループ化 29"/>
        <xdr:cNvGrpSpPr>
          <a:grpSpLocks/>
        </xdr:cNvGrpSpPr>
      </xdr:nvGrpSpPr>
      <xdr:grpSpPr bwMode="auto">
        <a:xfrm>
          <a:off x="76200" y="5648325"/>
          <a:ext cx="6438900" cy="314325"/>
          <a:chOff x="0" y="0"/>
          <a:chExt cx="5894983" cy="324720"/>
        </a:xfrm>
      </xdr:grpSpPr>
      <xdr:sp macro="" textlink="">
        <xdr:nvSpPr>
          <xdr:cNvPr id="31" name="角丸四角形 30"/>
          <xdr:cNvSpPr/>
        </xdr:nvSpPr>
        <xdr:spPr>
          <a:xfrm>
            <a:off x="0" y="0"/>
            <a:ext cx="5894983" cy="324720"/>
          </a:xfrm>
          <a:prstGeom prst="roundRect">
            <a:avLst/>
          </a:prstGeom>
          <a:gradFill>
            <a:gsLst>
              <a:gs pos="0">
                <a:srgbClr val="008000"/>
              </a:gs>
              <a:gs pos="80000">
                <a:srgbClr val="009600"/>
              </a:gs>
              <a:gs pos="100000">
                <a:srgbClr val="66FF66"/>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32"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9. </a:t>
            </a:r>
            <a:r>
              <a:rPr kumimoji="1" lang="ja-JP" altLang="en-US" sz="1050" b="1" kern="1200"/>
              <a:t>あなたがふだんやっていることをいくつでも選んでください</a:t>
            </a:r>
          </a:p>
        </xdr:txBody>
      </xdr:sp>
    </xdr:grpSp>
    <xdr:clientData/>
  </xdr:twoCellAnchor>
  <mc:AlternateContent xmlns:mc="http://schemas.openxmlformats.org/markup-compatibility/2006">
    <mc:Choice xmlns:a14="http://schemas.microsoft.com/office/drawing/2010/main" Requires="a14">
      <xdr:twoCellAnchor editAs="oneCell">
        <xdr:from>
          <xdr:col>1</xdr:col>
          <xdr:colOff>66675</xdr:colOff>
          <xdr:row>27</xdr:row>
          <xdr:rowOff>171450</xdr:rowOff>
        </xdr:from>
        <xdr:to>
          <xdr:col>12</xdr:col>
          <xdr:colOff>142875</xdr:colOff>
          <xdr:row>28</xdr:row>
          <xdr:rowOff>180975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食材や日用品を買いに行く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190500</xdr:rowOff>
        </xdr:from>
        <xdr:to>
          <xdr:col>12</xdr:col>
          <xdr:colOff>142875</xdr:colOff>
          <xdr:row>29</xdr:row>
          <xdr:rowOff>200025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食事をつくる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209550</xdr:rowOff>
        </xdr:from>
        <xdr:to>
          <xdr:col>12</xdr:col>
          <xdr:colOff>142875</xdr:colOff>
          <xdr:row>30</xdr:row>
          <xdr:rowOff>219075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食べ終わった後の食器を洗う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228600</xdr:rowOff>
        </xdr:from>
        <xdr:to>
          <xdr:col>12</xdr:col>
          <xdr:colOff>142875</xdr:colOff>
          <xdr:row>32</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洗濯した衣類を干す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9525</xdr:rowOff>
        </xdr:from>
        <xdr:to>
          <xdr:col>12</xdr:col>
          <xdr:colOff>142875</xdr:colOff>
          <xdr:row>33</xdr:row>
          <xdr:rowOff>19050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取り込んだ衣類をたたむ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28575</xdr:rowOff>
        </xdr:from>
        <xdr:to>
          <xdr:col>12</xdr:col>
          <xdr:colOff>142875</xdr:colOff>
          <xdr:row>34</xdr:row>
          <xdr:rowOff>38100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アイロンがけをする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xdr:row>
          <xdr:rowOff>171450</xdr:rowOff>
        </xdr:from>
        <xdr:to>
          <xdr:col>25</xdr:col>
          <xdr:colOff>190500</xdr:colOff>
          <xdr:row>28</xdr:row>
          <xdr:rowOff>180975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部屋に掃除機をかける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28</xdr:row>
          <xdr:rowOff>190500</xdr:rowOff>
        </xdr:from>
        <xdr:to>
          <xdr:col>25</xdr:col>
          <xdr:colOff>190500</xdr:colOff>
          <xdr:row>29</xdr:row>
          <xdr:rowOff>200025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家具などのふき掃除をする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xdr:row>
          <xdr:rowOff>209550</xdr:rowOff>
        </xdr:from>
        <xdr:to>
          <xdr:col>25</xdr:col>
          <xdr:colOff>190500</xdr:colOff>
          <xdr:row>30</xdr:row>
          <xdr:rowOff>219075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風呂やトイレを掃除する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30</xdr:row>
          <xdr:rowOff>228600</xdr:rowOff>
        </xdr:from>
        <xdr:to>
          <xdr:col>25</xdr:col>
          <xdr:colOff>190500</xdr:colOff>
          <xdr:row>32</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整理整頓をする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32</xdr:row>
          <xdr:rowOff>9525</xdr:rowOff>
        </xdr:from>
        <xdr:to>
          <xdr:col>25</xdr:col>
          <xdr:colOff>190500</xdr:colOff>
          <xdr:row>33</xdr:row>
          <xdr:rowOff>19050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ベランダや庭、玄関などを掃除する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33</xdr:row>
          <xdr:rowOff>28575</xdr:rowOff>
        </xdr:from>
        <xdr:to>
          <xdr:col>25</xdr:col>
          <xdr:colOff>190500</xdr:colOff>
          <xdr:row>34</xdr:row>
          <xdr:rowOff>38100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ごみを出す</a:t>
              </a:r>
            </a:p>
          </xdr:txBody>
        </xdr:sp>
        <xdr:clientData fLocksWithSheet="0"/>
      </xdr:twoCellAnchor>
    </mc:Choice>
    <mc:Fallback/>
  </mc:AlternateContent>
  <xdr:twoCellAnchor>
    <xdr:from>
      <xdr:col>1</xdr:col>
      <xdr:colOff>9525</xdr:colOff>
      <xdr:row>36</xdr:row>
      <xdr:rowOff>142874</xdr:rowOff>
    </xdr:from>
    <xdr:to>
      <xdr:col>28</xdr:col>
      <xdr:colOff>0</xdr:colOff>
      <xdr:row>41</xdr:row>
      <xdr:rowOff>104774</xdr:rowOff>
    </xdr:to>
    <xdr:sp macro="" textlink="">
      <xdr:nvSpPr>
        <xdr:cNvPr id="45" name="正方形/長方形 44"/>
        <xdr:cNvSpPr/>
      </xdr:nvSpPr>
      <xdr:spPr>
        <a:xfrm>
          <a:off x="85725" y="8077199"/>
          <a:ext cx="6419850" cy="1152525"/>
        </a:xfrm>
        <a:prstGeom prst="rect">
          <a:avLst/>
        </a:prstGeom>
        <a:solidFill>
          <a:srgbClr val="EFFFEF">
            <a:alpha val="89804"/>
          </a:srgbClr>
        </a:solidFill>
        <a:ln>
          <a:solidFill>
            <a:srgbClr val="00CC00"/>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36</xdr:row>
      <xdr:rowOff>0</xdr:rowOff>
    </xdr:from>
    <xdr:to>
      <xdr:col>28</xdr:col>
      <xdr:colOff>9525</xdr:colOff>
      <xdr:row>37</xdr:row>
      <xdr:rowOff>76200</xdr:rowOff>
    </xdr:to>
    <xdr:grpSp>
      <xdr:nvGrpSpPr>
        <xdr:cNvPr id="4185" name="グループ化 45"/>
        <xdr:cNvGrpSpPr>
          <a:grpSpLocks/>
        </xdr:cNvGrpSpPr>
      </xdr:nvGrpSpPr>
      <xdr:grpSpPr bwMode="auto">
        <a:xfrm>
          <a:off x="76200" y="7934325"/>
          <a:ext cx="6438900" cy="314325"/>
          <a:chOff x="0" y="0"/>
          <a:chExt cx="5894983" cy="324720"/>
        </a:xfrm>
      </xdr:grpSpPr>
      <xdr:sp macro="" textlink="">
        <xdr:nvSpPr>
          <xdr:cNvPr id="47" name="角丸四角形 46"/>
          <xdr:cNvSpPr/>
        </xdr:nvSpPr>
        <xdr:spPr>
          <a:xfrm>
            <a:off x="0" y="0"/>
            <a:ext cx="5894983" cy="324720"/>
          </a:xfrm>
          <a:prstGeom prst="roundRect">
            <a:avLst/>
          </a:prstGeom>
          <a:gradFill>
            <a:gsLst>
              <a:gs pos="0">
                <a:srgbClr val="008000"/>
              </a:gs>
              <a:gs pos="80000">
                <a:srgbClr val="009600"/>
              </a:gs>
              <a:gs pos="100000">
                <a:srgbClr val="66FF66"/>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48"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10. </a:t>
            </a:r>
            <a:r>
              <a:rPr kumimoji="1" lang="ja-JP" altLang="en-US" sz="1050" b="1" kern="1200"/>
              <a:t>今、あなたのカジダン度を自己評価するなら？</a:t>
            </a:r>
          </a:p>
        </xdr:txBody>
      </xdr:sp>
    </xdr:grpSp>
    <xdr:clientData/>
  </xdr:twoCellAnchor>
  <xdr:oneCellAnchor>
    <xdr:from>
      <xdr:col>1</xdr:col>
      <xdr:colOff>0</xdr:colOff>
      <xdr:row>1</xdr:row>
      <xdr:rowOff>0</xdr:rowOff>
    </xdr:from>
    <xdr:ext cx="6419850" cy="466725"/>
    <xdr:sp macro="" textlink="">
      <xdr:nvSpPr>
        <xdr:cNvPr id="54" name="正方形/長方形 53"/>
        <xdr:cNvSpPr/>
      </xdr:nvSpPr>
      <xdr:spPr>
        <a:xfrm>
          <a:off x="76200" y="76200"/>
          <a:ext cx="6419850" cy="466725"/>
        </a:xfrm>
        <a:prstGeom prst="rect">
          <a:avLst/>
        </a:prstGeom>
        <a:noFill/>
      </xdr:spPr>
      <xdr:txBody>
        <a:bodyPr wrap="none" lIns="91440" tIns="45720" rIns="91440" bIns="45720" anchor="ctr">
          <a:noAutofit/>
        </a:bodyPr>
        <a:lstStyle/>
        <a:p>
          <a:pPr algn="l"/>
          <a:r>
            <a:rPr lang="ja-JP" altLang="en-US" sz="3200" b="1" cap="none" spc="0">
              <a:ln w="10541" cmpd="sng">
                <a:solidFill>
                  <a:srgbClr val="00B050"/>
                </a:solidFill>
                <a:prstDash val="solid"/>
              </a:ln>
              <a:gradFill>
                <a:gsLst>
                  <a:gs pos="0">
                    <a:srgbClr val="99FF99"/>
                  </a:gs>
                  <a:gs pos="9000">
                    <a:srgbClr val="66FF66"/>
                  </a:gs>
                  <a:gs pos="50000">
                    <a:srgbClr val="006600"/>
                  </a:gs>
                  <a:gs pos="79000">
                    <a:srgbClr val="66FF66"/>
                  </a:gs>
                  <a:gs pos="100000">
                    <a:srgbClr val="99FFCC"/>
                  </a:gs>
                </a:gsLst>
                <a:lin ang="16200000" scaled="0"/>
              </a:gradFill>
              <a:effectLst/>
            </a:rPr>
            <a:t>あなたのガジダン度をチェック</a:t>
          </a:r>
          <a:r>
            <a:rPr lang="en-US" altLang="ja-JP" sz="3200" b="1" cap="none" spc="0">
              <a:ln w="10541" cmpd="sng">
                <a:solidFill>
                  <a:srgbClr val="00B050"/>
                </a:solidFill>
                <a:prstDash val="solid"/>
              </a:ln>
              <a:gradFill>
                <a:gsLst>
                  <a:gs pos="0">
                    <a:srgbClr val="99FF99"/>
                  </a:gs>
                  <a:gs pos="9000">
                    <a:srgbClr val="66FF66"/>
                  </a:gs>
                  <a:gs pos="50000">
                    <a:srgbClr val="006600"/>
                  </a:gs>
                  <a:gs pos="79000">
                    <a:srgbClr val="66FF66"/>
                  </a:gs>
                  <a:gs pos="100000">
                    <a:srgbClr val="99FFCC"/>
                  </a:gs>
                </a:gsLst>
                <a:lin ang="16200000" scaled="0"/>
              </a:gradFill>
              <a:effectLst/>
            </a:rPr>
            <a:t>!!</a:t>
          </a:r>
          <a:endParaRPr lang="ja-JP" altLang="en-US" sz="3200" b="1" cap="none" spc="0">
            <a:ln w="10541" cmpd="sng">
              <a:solidFill>
                <a:srgbClr val="00B050"/>
              </a:solidFill>
              <a:prstDash val="solid"/>
            </a:ln>
            <a:gradFill>
              <a:gsLst>
                <a:gs pos="0">
                  <a:srgbClr val="99FF99"/>
                </a:gs>
                <a:gs pos="9000">
                  <a:srgbClr val="66FF66"/>
                </a:gs>
                <a:gs pos="50000">
                  <a:srgbClr val="006600"/>
                </a:gs>
                <a:gs pos="79000">
                  <a:srgbClr val="66FF66"/>
                </a:gs>
                <a:gs pos="100000">
                  <a:srgbClr val="99FFCC"/>
                </a:gs>
              </a:gsLst>
              <a:lin ang="16200000" scaled="0"/>
            </a:gradFill>
            <a:effectLst/>
          </a:endParaRPr>
        </a:p>
      </xdr:txBody>
    </xdr:sp>
    <xdr:clientData/>
  </xdr:oneCellAnchor>
  <xdr:twoCellAnchor editAs="oneCell">
    <xdr:from>
      <xdr:col>1</xdr:col>
      <xdr:colOff>161925</xdr:colOff>
      <xdr:row>43</xdr:row>
      <xdr:rowOff>104775</xdr:rowOff>
    </xdr:from>
    <xdr:to>
      <xdr:col>2</xdr:col>
      <xdr:colOff>209550</xdr:colOff>
      <xdr:row>44</xdr:row>
      <xdr:rowOff>152400</xdr:rowOff>
    </xdr:to>
    <xdr:pic>
      <xdr:nvPicPr>
        <xdr:cNvPr id="4187" name="図 5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9791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6</xdr:row>
          <xdr:rowOff>171450</xdr:rowOff>
        </xdr:from>
        <xdr:to>
          <xdr:col>15</xdr:col>
          <xdr:colOff>47625</xdr:colOff>
          <xdr:row>7</xdr:row>
          <xdr:rowOff>180975</xdr:rowOff>
        </xdr:to>
        <xdr:sp macro="" textlink="">
          <xdr:nvSpPr>
            <xdr:cNvPr id="4124" name="Option Button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自立できるよう、ふだんからパートナーと家事を共有（シェア）するべき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190500</xdr:rowOff>
        </xdr:from>
        <xdr:to>
          <xdr:col>13</xdr:col>
          <xdr:colOff>38100</xdr:colOff>
          <xdr:row>8</xdr:row>
          <xdr:rowOff>200025</xdr:rowOff>
        </xdr:to>
        <xdr:sp macro="" textlink="">
          <xdr:nvSpPr>
            <xdr:cNvPr id="4125" name="Option Button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パートナーの負担にならないよう、分担するべき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209550</xdr:rowOff>
        </xdr:from>
        <xdr:to>
          <xdr:col>13</xdr:col>
          <xdr:colOff>38100</xdr:colOff>
          <xdr:row>9</xdr:row>
          <xdr:rowOff>219075</xdr:rowOff>
        </xdr:to>
        <xdr:sp macro="" textlink="">
          <xdr:nvSpPr>
            <xdr:cNvPr id="4126" name="Option Button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自分にできる範囲で協力するべき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xdr:row>
          <xdr:rowOff>171450</xdr:rowOff>
        </xdr:from>
        <xdr:to>
          <xdr:col>26</xdr:col>
          <xdr:colOff>209550</xdr:colOff>
          <xdr:row>7</xdr:row>
          <xdr:rowOff>180975</xdr:rowOff>
        </xdr:to>
        <xdr:sp macro="" textlink="">
          <xdr:nvSpPr>
            <xdr:cNvPr id="4127" name="Option Button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できることならしたくない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7</xdr:row>
          <xdr:rowOff>190500</xdr:rowOff>
        </xdr:from>
        <xdr:to>
          <xdr:col>26</xdr:col>
          <xdr:colOff>209550</xdr:colOff>
          <xdr:row>8</xdr:row>
          <xdr:rowOff>200025</xdr:rowOff>
        </xdr:to>
        <xdr:sp macro="" textlink="">
          <xdr:nvSpPr>
            <xdr:cNvPr id="4128" name="Option Button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パートナーの役割なので、するべきではない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133350</xdr:rowOff>
        </xdr:from>
        <xdr:to>
          <xdr:col>28</xdr:col>
          <xdr:colOff>57150</xdr:colOff>
          <xdr:row>10</xdr:row>
          <xdr:rowOff>180975</xdr:rowOff>
        </xdr:to>
        <xdr:sp macro="" textlink="">
          <xdr:nvSpPr>
            <xdr:cNvPr id="4129" name="Group Box 33" hidden="1">
              <a:extLst>
                <a:ext uri="{63B3BB69-23CF-44E3-9099-C40C66FF867C}">
                  <a14:compatExt spid="_x0000_s4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171450</xdr:rowOff>
        </xdr:from>
        <xdr:to>
          <xdr:col>13</xdr:col>
          <xdr:colOff>38100</xdr:colOff>
          <xdr:row>14</xdr:row>
          <xdr:rowOff>180975</xdr:rowOff>
        </xdr:to>
        <xdr:sp macro="" textlink="">
          <xdr:nvSpPr>
            <xdr:cNvPr id="4130" name="Option Button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家事なら自分が主役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190500</xdr:rowOff>
        </xdr:from>
        <xdr:to>
          <xdr:col>13</xdr:col>
          <xdr:colOff>38100</xdr:colOff>
          <xdr:row>15</xdr:row>
          <xdr:rowOff>200025</xdr:rowOff>
        </xdr:to>
        <xdr:sp macro="" textlink="">
          <xdr:nvSpPr>
            <xdr:cNvPr id="4131" name="Option Button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主役ではないが積極的にする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209550</xdr:rowOff>
        </xdr:from>
        <xdr:to>
          <xdr:col>13</xdr:col>
          <xdr:colOff>38100</xdr:colOff>
          <xdr:row>16</xdr:row>
          <xdr:rowOff>219075</xdr:rowOff>
        </xdr:to>
        <xdr:sp macro="" textlink="">
          <xdr:nvSpPr>
            <xdr:cNvPr id="4132" name="Option Button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自分からできることを探してする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171450</xdr:rowOff>
        </xdr:from>
        <xdr:to>
          <xdr:col>26</xdr:col>
          <xdr:colOff>219075</xdr:colOff>
          <xdr:row>14</xdr:row>
          <xdr:rowOff>180975</xdr:rowOff>
        </xdr:to>
        <xdr:sp macro="" textlink="">
          <xdr:nvSpPr>
            <xdr:cNvPr id="4133" name="Option Button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頼まれたことだけでいい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14</xdr:row>
          <xdr:rowOff>190500</xdr:rowOff>
        </xdr:from>
        <xdr:to>
          <xdr:col>26</xdr:col>
          <xdr:colOff>219075</xdr:colOff>
          <xdr:row>15</xdr:row>
          <xdr:rowOff>200025</xdr:rowOff>
        </xdr:to>
        <xdr:sp macro="" textlink="">
          <xdr:nvSpPr>
            <xdr:cNvPr id="4134" name="Option Button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家事には関わらない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133350</xdr:rowOff>
        </xdr:from>
        <xdr:to>
          <xdr:col>28</xdr:col>
          <xdr:colOff>38100</xdr:colOff>
          <xdr:row>17</xdr:row>
          <xdr:rowOff>142875</xdr:rowOff>
        </xdr:to>
        <xdr:sp macro="" textlink="">
          <xdr:nvSpPr>
            <xdr:cNvPr id="4136" name="Group Box 40" hidden="1">
              <a:extLst>
                <a:ext uri="{63B3BB69-23CF-44E3-9099-C40C66FF867C}">
                  <a14:compatExt spid="_x0000_s4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171450</xdr:rowOff>
        </xdr:from>
        <xdr:to>
          <xdr:col>13</xdr:col>
          <xdr:colOff>38100</xdr:colOff>
          <xdr:row>21</xdr:row>
          <xdr:rowOff>180975</xdr:rowOff>
        </xdr:to>
        <xdr:sp macro="" textlink="">
          <xdr:nvSpPr>
            <xdr:cNvPr id="4137" name="Option Button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毎日している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190500</xdr:rowOff>
        </xdr:from>
        <xdr:to>
          <xdr:col>13</xdr:col>
          <xdr:colOff>38100</xdr:colOff>
          <xdr:row>22</xdr:row>
          <xdr:rowOff>200025</xdr:rowOff>
        </xdr:to>
        <xdr:sp macro="" textlink="">
          <xdr:nvSpPr>
            <xdr:cNvPr id="4138" name="Option Button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できる時は必ずしている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209550</xdr:rowOff>
        </xdr:from>
        <xdr:to>
          <xdr:col>13</xdr:col>
          <xdr:colOff>38100</xdr:colOff>
          <xdr:row>23</xdr:row>
          <xdr:rowOff>219075</xdr:rowOff>
        </xdr:to>
        <xdr:sp macro="" textlink="">
          <xdr:nvSpPr>
            <xdr:cNvPr id="4139" name="Option Button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休みの日など時間ができた時にするようにしている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171450</xdr:rowOff>
        </xdr:from>
        <xdr:to>
          <xdr:col>26</xdr:col>
          <xdr:colOff>219075</xdr:colOff>
          <xdr:row>21</xdr:row>
          <xdr:rowOff>180975</xdr:rowOff>
        </xdr:to>
        <xdr:sp macro="" textlink="">
          <xdr:nvSpPr>
            <xdr:cNvPr id="4141" name="Option Button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気が向いた時や頼まれた時にしている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190500</xdr:rowOff>
        </xdr:from>
        <xdr:to>
          <xdr:col>26</xdr:col>
          <xdr:colOff>219075</xdr:colOff>
          <xdr:row>22</xdr:row>
          <xdr:rowOff>200025</xdr:rowOff>
        </xdr:to>
        <xdr:sp macro="" textlink="">
          <xdr:nvSpPr>
            <xdr:cNvPr id="4142" name="Option Button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まったくしていない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123825</xdr:rowOff>
        </xdr:from>
        <xdr:to>
          <xdr:col>28</xdr:col>
          <xdr:colOff>28575</xdr:colOff>
          <xdr:row>24</xdr:row>
          <xdr:rowOff>190500</xdr:rowOff>
        </xdr:to>
        <xdr:sp macro="" textlink="">
          <xdr:nvSpPr>
            <xdr:cNvPr id="4144" name="Group Box 48" hidden="1">
              <a:extLst>
                <a:ext uri="{63B3BB69-23CF-44E3-9099-C40C66FF867C}">
                  <a14:compatExt spid="_x0000_s4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171450</xdr:rowOff>
        </xdr:from>
        <xdr:to>
          <xdr:col>13</xdr:col>
          <xdr:colOff>38100</xdr:colOff>
          <xdr:row>38</xdr:row>
          <xdr:rowOff>180975</xdr:rowOff>
        </xdr:to>
        <xdr:sp macro="" textlink="">
          <xdr:nvSpPr>
            <xdr:cNvPr id="4145" name="Option Button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完全無敵のカジダン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190500</xdr:rowOff>
        </xdr:from>
        <xdr:to>
          <xdr:col>13</xdr:col>
          <xdr:colOff>38100</xdr:colOff>
          <xdr:row>39</xdr:row>
          <xdr:rowOff>200025</xdr:rowOff>
        </xdr:to>
        <xdr:sp macro="" textlink="">
          <xdr:nvSpPr>
            <xdr:cNvPr id="4146" name="Option Button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かなりのカジダン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209550</xdr:rowOff>
        </xdr:from>
        <xdr:to>
          <xdr:col>13</xdr:col>
          <xdr:colOff>38100</xdr:colOff>
          <xdr:row>40</xdr:row>
          <xdr:rowOff>219075</xdr:rowOff>
        </xdr:to>
        <xdr:sp macro="" textlink="">
          <xdr:nvSpPr>
            <xdr:cNvPr id="4147" name="Option Button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まあまあカジダン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171450</xdr:rowOff>
        </xdr:from>
        <xdr:to>
          <xdr:col>26</xdr:col>
          <xdr:colOff>219075</xdr:colOff>
          <xdr:row>38</xdr:row>
          <xdr:rowOff>180975</xdr:rowOff>
        </xdr:to>
        <xdr:sp macro="" textlink="">
          <xdr:nvSpPr>
            <xdr:cNvPr id="4148" name="Option Button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まだカジダンではない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38</xdr:row>
          <xdr:rowOff>190500</xdr:rowOff>
        </xdr:from>
        <xdr:to>
          <xdr:col>26</xdr:col>
          <xdr:colOff>219075</xdr:colOff>
          <xdr:row>39</xdr:row>
          <xdr:rowOff>200025</xdr:rowOff>
        </xdr:to>
        <xdr:sp macro="" textlink="">
          <xdr:nvSpPr>
            <xdr:cNvPr id="4149" name="Option Button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そもそもカジダンになろうとしていない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35</xdr:row>
          <xdr:rowOff>123825</xdr:rowOff>
        </xdr:from>
        <xdr:to>
          <xdr:col>28</xdr:col>
          <xdr:colOff>28575</xdr:colOff>
          <xdr:row>41</xdr:row>
          <xdr:rowOff>209550</xdr:rowOff>
        </xdr:to>
        <xdr:sp macro="" textlink="">
          <xdr:nvSpPr>
            <xdr:cNvPr id="4151" name="Group Box 55" hidden="1">
              <a:extLst>
                <a:ext uri="{63B3BB69-23CF-44E3-9099-C40C66FF867C}">
                  <a14:compatExt spid="_x0000_s4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xdr:twoCellAnchor editAs="oneCell">
    <xdr:from>
      <xdr:col>23</xdr:col>
      <xdr:colOff>209550</xdr:colOff>
      <xdr:row>36</xdr:row>
      <xdr:rowOff>219075</xdr:rowOff>
    </xdr:from>
    <xdr:to>
      <xdr:col>28</xdr:col>
      <xdr:colOff>38100</xdr:colOff>
      <xdr:row>45</xdr:row>
      <xdr:rowOff>47625</xdr:rowOff>
    </xdr:to>
    <xdr:pic>
      <xdr:nvPicPr>
        <xdr:cNvPr id="4188" name="図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333" t="1817" r="7333"/>
        <a:stretch>
          <a:fillRect/>
        </a:stretch>
      </xdr:blipFill>
      <xdr:spPr bwMode="auto">
        <a:xfrm>
          <a:off x="5524500" y="8153400"/>
          <a:ext cx="1019175" cy="205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66675</xdr:colOff>
      <xdr:row>41</xdr:row>
      <xdr:rowOff>114300</xdr:rowOff>
    </xdr:from>
    <xdr:to>
      <xdr:col>24</xdr:col>
      <xdr:colOff>228600</xdr:colOff>
      <xdr:row>45</xdr:row>
      <xdr:rowOff>66675</xdr:rowOff>
    </xdr:to>
    <xdr:pic>
      <xdr:nvPicPr>
        <xdr:cNvPr id="4189" name="図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05375" y="9239250"/>
          <a:ext cx="8763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4</xdr:row>
      <xdr:rowOff>171450</xdr:rowOff>
    </xdr:from>
    <xdr:to>
      <xdr:col>28</xdr:col>
      <xdr:colOff>0</xdr:colOff>
      <xdr:row>8</xdr:row>
      <xdr:rowOff>190950</xdr:rowOff>
    </xdr:to>
    <xdr:sp macro="" textlink="">
      <xdr:nvSpPr>
        <xdr:cNvPr id="2" name="正方形/長方形 1"/>
        <xdr:cNvSpPr/>
      </xdr:nvSpPr>
      <xdr:spPr>
        <a:xfrm>
          <a:off x="85725" y="962025"/>
          <a:ext cx="6419850" cy="972000"/>
        </a:xfrm>
        <a:prstGeom prst="rect">
          <a:avLst/>
        </a:prstGeom>
        <a:solidFill>
          <a:srgbClr val="F0ECF4">
            <a:alpha val="89804"/>
          </a:srgbClr>
        </a:solidFill>
        <a:ln>
          <a:solidFill>
            <a:srgbClr val="B3A2C7"/>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4</xdr:row>
      <xdr:rowOff>0</xdr:rowOff>
    </xdr:from>
    <xdr:to>
      <xdr:col>28</xdr:col>
      <xdr:colOff>9525</xdr:colOff>
      <xdr:row>5</xdr:row>
      <xdr:rowOff>76200</xdr:rowOff>
    </xdr:to>
    <xdr:grpSp>
      <xdr:nvGrpSpPr>
        <xdr:cNvPr id="5260" name="グループ化 2"/>
        <xdr:cNvGrpSpPr>
          <a:grpSpLocks/>
        </xdr:cNvGrpSpPr>
      </xdr:nvGrpSpPr>
      <xdr:grpSpPr bwMode="auto">
        <a:xfrm>
          <a:off x="76200" y="790575"/>
          <a:ext cx="6438900" cy="314325"/>
          <a:chOff x="0" y="0"/>
          <a:chExt cx="5894983" cy="324720"/>
        </a:xfrm>
      </xdr:grpSpPr>
      <xdr:sp macro="" textlink="">
        <xdr:nvSpPr>
          <xdr:cNvPr id="4" name="角丸四角形 3"/>
          <xdr:cNvSpPr/>
        </xdr:nvSpPr>
        <xdr:spPr>
          <a:xfrm>
            <a:off x="0" y="0"/>
            <a:ext cx="5894983" cy="324720"/>
          </a:xfrm>
          <a:prstGeom prst="roundRect">
            <a:avLst/>
          </a:prstGeom>
          <a:gradFill>
            <a:gsLst>
              <a:gs pos="0">
                <a:schemeClr val="accent4">
                  <a:lumMod val="50000"/>
                </a:schemeClr>
              </a:gs>
              <a:gs pos="80000">
                <a:schemeClr val="accent4">
                  <a:lumMod val="75000"/>
                </a:schemeClr>
              </a:gs>
              <a:gs pos="100000">
                <a:srgbClr val="9966FF"/>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5"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11. </a:t>
            </a:r>
            <a:r>
              <a:rPr kumimoji="1" lang="ja-JP" altLang="en-US" sz="1050" b="1" kern="1200"/>
              <a:t>職場で仕事と生活を両立させることについてどう思う？</a:t>
            </a:r>
          </a:p>
        </xdr:txBody>
      </xdr:sp>
    </xdr:grpSp>
    <xdr:clientData/>
  </xdr:twoCellAnchor>
  <xdr:twoCellAnchor>
    <xdr:from>
      <xdr:col>1</xdr:col>
      <xdr:colOff>0</xdr:colOff>
      <xdr:row>10</xdr:row>
      <xdr:rowOff>47624</xdr:rowOff>
    </xdr:from>
    <xdr:to>
      <xdr:col>27</xdr:col>
      <xdr:colOff>228600</xdr:colOff>
      <xdr:row>14</xdr:row>
      <xdr:rowOff>67124</xdr:rowOff>
    </xdr:to>
    <xdr:sp macro="" textlink="">
      <xdr:nvSpPr>
        <xdr:cNvPr id="11" name="正方形/長方形 10"/>
        <xdr:cNvSpPr/>
      </xdr:nvSpPr>
      <xdr:spPr>
        <a:xfrm>
          <a:off x="76200" y="2266949"/>
          <a:ext cx="6419850" cy="972000"/>
        </a:xfrm>
        <a:prstGeom prst="rect">
          <a:avLst/>
        </a:prstGeom>
        <a:solidFill>
          <a:srgbClr val="F0ECF4">
            <a:alpha val="89804"/>
          </a:srgbClr>
        </a:solidFill>
        <a:ln>
          <a:solidFill>
            <a:srgbClr val="B3A2C7"/>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9</xdr:row>
      <xdr:rowOff>0</xdr:rowOff>
    </xdr:from>
    <xdr:to>
      <xdr:col>28</xdr:col>
      <xdr:colOff>9525</xdr:colOff>
      <xdr:row>10</xdr:row>
      <xdr:rowOff>76200</xdr:rowOff>
    </xdr:to>
    <xdr:grpSp>
      <xdr:nvGrpSpPr>
        <xdr:cNvPr id="5262" name="グループ化 11"/>
        <xdr:cNvGrpSpPr>
          <a:grpSpLocks/>
        </xdr:cNvGrpSpPr>
      </xdr:nvGrpSpPr>
      <xdr:grpSpPr bwMode="auto">
        <a:xfrm>
          <a:off x="76200" y="1981200"/>
          <a:ext cx="6438900" cy="314325"/>
          <a:chOff x="0" y="0"/>
          <a:chExt cx="5894983" cy="324720"/>
        </a:xfrm>
      </xdr:grpSpPr>
      <xdr:sp macro="" textlink="">
        <xdr:nvSpPr>
          <xdr:cNvPr id="13" name="角丸四角形 12"/>
          <xdr:cNvSpPr/>
        </xdr:nvSpPr>
        <xdr:spPr>
          <a:xfrm>
            <a:off x="0" y="0"/>
            <a:ext cx="5894983" cy="324720"/>
          </a:xfrm>
          <a:prstGeom prst="roundRect">
            <a:avLst/>
          </a:prstGeom>
          <a:gradFill>
            <a:gsLst>
              <a:gs pos="0">
                <a:schemeClr val="accent4">
                  <a:lumMod val="50000"/>
                </a:schemeClr>
              </a:gs>
              <a:gs pos="80000">
                <a:schemeClr val="accent4">
                  <a:lumMod val="75000"/>
                </a:schemeClr>
              </a:gs>
              <a:gs pos="100000">
                <a:schemeClr val="accent4">
                  <a:lumMod val="60000"/>
                  <a:lumOff val="40000"/>
                </a:schemeClr>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14"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12. </a:t>
            </a:r>
            <a:r>
              <a:rPr kumimoji="1" lang="ja-JP" altLang="en-US" sz="1050" b="1" kern="1200"/>
              <a:t>あなたは、仕事と生活の両立にどのような姿勢で取り組んでいる？</a:t>
            </a:r>
          </a:p>
        </xdr:txBody>
      </xdr:sp>
    </xdr:grpSp>
    <xdr:clientData/>
  </xdr:twoCellAnchor>
  <xdr:twoCellAnchor>
    <xdr:from>
      <xdr:col>0</xdr:col>
      <xdr:colOff>66675</xdr:colOff>
      <xdr:row>15</xdr:row>
      <xdr:rowOff>9524</xdr:rowOff>
    </xdr:from>
    <xdr:to>
      <xdr:col>27</xdr:col>
      <xdr:colOff>219075</xdr:colOff>
      <xdr:row>19</xdr:row>
      <xdr:rowOff>29024</xdr:rowOff>
    </xdr:to>
    <xdr:sp macro="" textlink="">
      <xdr:nvSpPr>
        <xdr:cNvPr id="20" name="正方形/長方形 19"/>
        <xdr:cNvSpPr/>
      </xdr:nvSpPr>
      <xdr:spPr>
        <a:xfrm>
          <a:off x="66675" y="3419474"/>
          <a:ext cx="6419850" cy="972000"/>
        </a:xfrm>
        <a:prstGeom prst="rect">
          <a:avLst/>
        </a:prstGeom>
        <a:solidFill>
          <a:srgbClr val="F0ECF4">
            <a:alpha val="89804"/>
          </a:srgbClr>
        </a:solidFill>
        <a:ln>
          <a:solidFill>
            <a:srgbClr val="B3A2C7"/>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14</xdr:row>
      <xdr:rowOff>0</xdr:rowOff>
    </xdr:from>
    <xdr:to>
      <xdr:col>28</xdr:col>
      <xdr:colOff>9525</xdr:colOff>
      <xdr:row>15</xdr:row>
      <xdr:rowOff>76200</xdr:rowOff>
    </xdr:to>
    <xdr:grpSp>
      <xdr:nvGrpSpPr>
        <xdr:cNvPr id="5264" name="グループ化 20"/>
        <xdr:cNvGrpSpPr>
          <a:grpSpLocks/>
        </xdr:cNvGrpSpPr>
      </xdr:nvGrpSpPr>
      <xdr:grpSpPr bwMode="auto">
        <a:xfrm>
          <a:off x="76200" y="3171825"/>
          <a:ext cx="6438900" cy="314325"/>
          <a:chOff x="0" y="0"/>
          <a:chExt cx="5894983" cy="324720"/>
        </a:xfrm>
      </xdr:grpSpPr>
      <xdr:sp macro="" textlink="">
        <xdr:nvSpPr>
          <xdr:cNvPr id="22" name="角丸四角形 21"/>
          <xdr:cNvSpPr/>
        </xdr:nvSpPr>
        <xdr:spPr>
          <a:xfrm>
            <a:off x="0" y="0"/>
            <a:ext cx="5894983" cy="324720"/>
          </a:xfrm>
          <a:prstGeom prst="roundRect">
            <a:avLst/>
          </a:prstGeom>
          <a:gradFill>
            <a:gsLst>
              <a:gs pos="0">
                <a:srgbClr val="403152"/>
              </a:gs>
              <a:gs pos="80000">
                <a:srgbClr val="604A7B"/>
              </a:gs>
              <a:gs pos="100000">
                <a:srgbClr val="9966FF"/>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23"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13. </a:t>
            </a:r>
            <a:r>
              <a:rPr kumimoji="1" lang="ja-JP" altLang="en-US" sz="1050" b="1" kern="1200"/>
              <a:t>仕事と生活の両立、ふだんどれくらいしている？</a:t>
            </a:r>
          </a:p>
        </xdr:txBody>
      </xdr:sp>
    </xdr:grpSp>
    <xdr:clientData/>
  </xdr:twoCellAnchor>
  <xdr:twoCellAnchor>
    <xdr:from>
      <xdr:col>1</xdr:col>
      <xdr:colOff>0</xdr:colOff>
      <xdr:row>19</xdr:row>
      <xdr:rowOff>123825</xdr:rowOff>
    </xdr:from>
    <xdr:to>
      <xdr:col>27</xdr:col>
      <xdr:colOff>228600</xdr:colOff>
      <xdr:row>25</xdr:row>
      <xdr:rowOff>135075</xdr:rowOff>
    </xdr:to>
    <xdr:sp macro="" textlink="">
      <xdr:nvSpPr>
        <xdr:cNvPr id="45" name="正方形/長方形 44"/>
        <xdr:cNvSpPr/>
      </xdr:nvSpPr>
      <xdr:spPr>
        <a:xfrm>
          <a:off x="76200" y="4486275"/>
          <a:ext cx="6419850" cy="1440000"/>
        </a:xfrm>
        <a:prstGeom prst="rect">
          <a:avLst/>
        </a:prstGeom>
        <a:solidFill>
          <a:srgbClr val="F0ECF4">
            <a:alpha val="89804"/>
          </a:srgbClr>
        </a:solidFill>
        <a:ln>
          <a:solidFill>
            <a:srgbClr val="B3A2C7"/>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19</xdr:row>
      <xdr:rowOff>0</xdr:rowOff>
    </xdr:from>
    <xdr:to>
      <xdr:col>28</xdr:col>
      <xdr:colOff>9525</xdr:colOff>
      <xdr:row>20</xdr:row>
      <xdr:rowOff>76200</xdr:rowOff>
    </xdr:to>
    <xdr:grpSp>
      <xdr:nvGrpSpPr>
        <xdr:cNvPr id="5266" name="グループ化 45"/>
        <xdr:cNvGrpSpPr>
          <a:grpSpLocks/>
        </xdr:cNvGrpSpPr>
      </xdr:nvGrpSpPr>
      <xdr:grpSpPr bwMode="auto">
        <a:xfrm>
          <a:off x="76200" y="4362450"/>
          <a:ext cx="6438900" cy="314325"/>
          <a:chOff x="0" y="0"/>
          <a:chExt cx="5894983" cy="324720"/>
        </a:xfrm>
      </xdr:grpSpPr>
      <xdr:sp macro="" textlink="">
        <xdr:nvSpPr>
          <xdr:cNvPr id="47" name="角丸四角形 46"/>
          <xdr:cNvSpPr/>
        </xdr:nvSpPr>
        <xdr:spPr>
          <a:xfrm>
            <a:off x="0" y="0"/>
            <a:ext cx="5894983" cy="324720"/>
          </a:xfrm>
          <a:prstGeom prst="roundRect">
            <a:avLst/>
          </a:prstGeom>
          <a:gradFill>
            <a:gsLst>
              <a:gs pos="0">
                <a:srgbClr val="403152"/>
              </a:gs>
              <a:gs pos="80000">
                <a:srgbClr val="604A7B"/>
              </a:gs>
              <a:gs pos="100000">
                <a:srgbClr val="9966FF"/>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48"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14. </a:t>
            </a:r>
            <a:r>
              <a:rPr kumimoji="1" lang="ja-JP" altLang="en-US" sz="1050" b="1" kern="1200"/>
              <a:t>急に職場に欠員が出た。さあ、あなたはどう乗り切る？</a:t>
            </a:r>
          </a:p>
        </xdr:txBody>
      </xdr:sp>
    </xdr:grpSp>
    <xdr:clientData/>
  </xdr:twoCellAnchor>
  <xdr:oneCellAnchor>
    <xdr:from>
      <xdr:col>1</xdr:col>
      <xdr:colOff>0</xdr:colOff>
      <xdr:row>1</xdr:row>
      <xdr:rowOff>0</xdr:rowOff>
    </xdr:from>
    <xdr:ext cx="6419850" cy="466725"/>
    <xdr:sp macro="" textlink="">
      <xdr:nvSpPr>
        <xdr:cNvPr id="54" name="正方形/長方形 53"/>
        <xdr:cNvSpPr/>
      </xdr:nvSpPr>
      <xdr:spPr>
        <a:xfrm>
          <a:off x="76200" y="76200"/>
          <a:ext cx="6419850" cy="466725"/>
        </a:xfrm>
        <a:prstGeom prst="rect">
          <a:avLst/>
        </a:prstGeom>
        <a:noFill/>
      </xdr:spPr>
      <xdr:txBody>
        <a:bodyPr wrap="none" lIns="91440" tIns="45720" rIns="91440" bIns="45720" anchor="ctr">
          <a:noAutofit/>
        </a:bodyPr>
        <a:lstStyle/>
        <a:p>
          <a:pPr algn="l"/>
          <a:r>
            <a:rPr lang="ja-JP" altLang="en-US" sz="3200" b="1" cap="none" spc="0">
              <a:ln w="10541" cmpd="sng">
                <a:solidFill>
                  <a:srgbClr val="6600FF"/>
                </a:solidFill>
                <a:prstDash val="solid"/>
              </a:ln>
              <a:gradFill>
                <a:gsLst>
                  <a:gs pos="0">
                    <a:schemeClr val="accent4">
                      <a:lumMod val="40000"/>
                      <a:lumOff val="60000"/>
                    </a:schemeClr>
                  </a:gs>
                  <a:gs pos="9000">
                    <a:schemeClr val="accent4">
                      <a:lumMod val="60000"/>
                      <a:lumOff val="40000"/>
                    </a:schemeClr>
                  </a:gs>
                  <a:gs pos="50000">
                    <a:schemeClr val="accent4">
                      <a:lumMod val="50000"/>
                    </a:schemeClr>
                  </a:gs>
                  <a:gs pos="79000">
                    <a:schemeClr val="accent4">
                      <a:lumMod val="60000"/>
                      <a:lumOff val="40000"/>
                    </a:schemeClr>
                  </a:gs>
                  <a:gs pos="100000">
                    <a:schemeClr val="accent4">
                      <a:lumMod val="40000"/>
                      <a:lumOff val="60000"/>
                    </a:schemeClr>
                  </a:gs>
                </a:gsLst>
                <a:lin ang="16200000" scaled="0"/>
              </a:gradFill>
              <a:effectLst/>
            </a:rPr>
            <a:t>あなたのイクボス度をチェック</a:t>
          </a:r>
          <a:r>
            <a:rPr lang="en-US" altLang="ja-JP" sz="3200" b="1" cap="none" spc="0">
              <a:ln w="10541" cmpd="sng">
                <a:solidFill>
                  <a:srgbClr val="6600FF"/>
                </a:solidFill>
                <a:prstDash val="solid"/>
              </a:ln>
              <a:gradFill>
                <a:gsLst>
                  <a:gs pos="0">
                    <a:schemeClr val="accent4">
                      <a:lumMod val="40000"/>
                      <a:lumOff val="60000"/>
                    </a:schemeClr>
                  </a:gs>
                  <a:gs pos="9000">
                    <a:schemeClr val="accent4">
                      <a:lumMod val="60000"/>
                      <a:lumOff val="40000"/>
                    </a:schemeClr>
                  </a:gs>
                  <a:gs pos="50000">
                    <a:schemeClr val="accent4">
                      <a:lumMod val="50000"/>
                    </a:schemeClr>
                  </a:gs>
                  <a:gs pos="79000">
                    <a:schemeClr val="accent4">
                      <a:lumMod val="60000"/>
                      <a:lumOff val="40000"/>
                    </a:schemeClr>
                  </a:gs>
                  <a:gs pos="100000">
                    <a:schemeClr val="accent4">
                      <a:lumMod val="40000"/>
                      <a:lumOff val="60000"/>
                    </a:schemeClr>
                  </a:gs>
                </a:gsLst>
                <a:lin ang="16200000" scaled="0"/>
              </a:gradFill>
              <a:effectLst/>
            </a:rPr>
            <a:t>!!</a:t>
          </a:r>
          <a:endParaRPr lang="ja-JP" altLang="en-US" sz="3200" b="1" cap="none" spc="0">
            <a:ln w="10541" cmpd="sng">
              <a:solidFill>
                <a:srgbClr val="6600FF"/>
              </a:solidFill>
              <a:prstDash val="solid"/>
            </a:ln>
            <a:gradFill>
              <a:gsLst>
                <a:gs pos="0">
                  <a:schemeClr val="accent4">
                    <a:lumMod val="40000"/>
                    <a:lumOff val="60000"/>
                  </a:schemeClr>
                </a:gs>
                <a:gs pos="9000">
                  <a:schemeClr val="accent4">
                    <a:lumMod val="60000"/>
                    <a:lumOff val="40000"/>
                  </a:schemeClr>
                </a:gs>
                <a:gs pos="50000">
                  <a:schemeClr val="accent4">
                    <a:lumMod val="50000"/>
                  </a:schemeClr>
                </a:gs>
                <a:gs pos="79000">
                  <a:schemeClr val="accent4">
                    <a:lumMod val="60000"/>
                    <a:lumOff val="40000"/>
                  </a:schemeClr>
                </a:gs>
                <a:gs pos="100000">
                  <a:schemeClr val="accent4">
                    <a:lumMod val="40000"/>
                    <a:lumOff val="60000"/>
                  </a:schemeClr>
                </a:gs>
              </a:gsLst>
              <a:lin ang="16200000" scaled="0"/>
            </a:gradFill>
            <a:effectLst/>
          </a:endParaRPr>
        </a:p>
      </xdr:txBody>
    </xdr:sp>
    <xdr:clientData/>
  </xdr:oneCellAnchor>
  <xdr:twoCellAnchor editAs="oneCell">
    <xdr:from>
      <xdr:col>1</xdr:col>
      <xdr:colOff>161925</xdr:colOff>
      <xdr:row>41</xdr:row>
      <xdr:rowOff>104775</xdr:rowOff>
    </xdr:from>
    <xdr:to>
      <xdr:col>2</xdr:col>
      <xdr:colOff>209550</xdr:colOff>
      <xdr:row>42</xdr:row>
      <xdr:rowOff>152400</xdr:rowOff>
    </xdr:to>
    <xdr:pic>
      <xdr:nvPicPr>
        <xdr:cNvPr id="5268" name="図 5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97059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26</xdr:row>
      <xdr:rowOff>161925</xdr:rowOff>
    </xdr:from>
    <xdr:to>
      <xdr:col>27</xdr:col>
      <xdr:colOff>228600</xdr:colOff>
      <xdr:row>30</xdr:row>
      <xdr:rowOff>181425</xdr:rowOff>
    </xdr:to>
    <xdr:sp macro="" textlink="">
      <xdr:nvSpPr>
        <xdr:cNvPr id="59" name="正方形/長方形 58"/>
        <xdr:cNvSpPr/>
      </xdr:nvSpPr>
      <xdr:spPr>
        <a:xfrm>
          <a:off x="76200" y="6191250"/>
          <a:ext cx="6419850" cy="972000"/>
        </a:xfrm>
        <a:prstGeom prst="rect">
          <a:avLst/>
        </a:prstGeom>
        <a:solidFill>
          <a:srgbClr val="F0ECF4">
            <a:alpha val="89804"/>
          </a:srgbClr>
        </a:solidFill>
        <a:ln>
          <a:solidFill>
            <a:srgbClr val="B3A2C7"/>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26</xdr:row>
      <xdr:rowOff>0</xdr:rowOff>
    </xdr:from>
    <xdr:to>
      <xdr:col>28</xdr:col>
      <xdr:colOff>9525</xdr:colOff>
      <xdr:row>27</xdr:row>
      <xdr:rowOff>76200</xdr:rowOff>
    </xdr:to>
    <xdr:grpSp>
      <xdr:nvGrpSpPr>
        <xdr:cNvPr id="5270" name="グループ化 59"/>
        <xdr:cNvGrpSpPr>
          <a:grpSpLocks/>
        </xdr:cNvGrpSpPr>
      </xdr:nvGrpSpPr>
      <xdr:grpSpPr bwMode="auto">
        <a:xfrm>
          <a:off x="76200" y="6029325"/>
          <a:ext cx="6438900" cy="314325"/>
          <a:chOff x="0" y="0"/>
          <a:chExt cx="5894983" cy="324720"/>
        </a:xfrm>
      </xdr:grpSpPr>
      <xdr:sp macro="" textlink="">
        <xdr:nvSpPr>
          <xdr:cNvPr id="61" name="角丸四角形 60"/>
          <xdr:cNvSpPr/>
        </xdr:nvSpPr>
        <xdr:spPr>
          <a:xfrm>
            <a:off x="0" y="0"/>
            <a:ext cx="5894983" cy="324720"/>
          </a:xfrm>
          <a:prstGeom prst="roundRect">
            <a:avLst/>
          </a:prstGeom>
          <a:gradFill>
            <a:gsLst>
              <a:gs pos="0">
                <a:srgbClr val="403152"/>
              </a:gs>
              <a:gs pos="80000">
                <a:srgbClr val="604A7B"/>
              </a:gs>
              <a:gs pos="100000">
                <a:srgbClr val="9966FF"/>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62"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15. </a:t>
            </a:r>
            <a:r>
              <a:rPr kumimoji="1" lang="ja-JP" altLang="en-US" sz="1050" b="1" kern="1200"/>
              <a:t>部下とはふだんどんな関係性？</a:t>
            </a:r>
          </a:p>
        </xdr:txBody>
      </xdr:sp>
    </xdr:grpSp>
    <xdr:clientData/>
  </xdr:twoCellAnchor>
  <xdr:twoCellAnchor>
    <xdr:from>
      <xdr:col>1</xdr:col>
      <xdr:colOff>9525</xdr:colOff>
      <xdr:row>31</xdr:row>
      <xdr:rowOff>152400</xdr:rowOff>
    </xdr:from>
    <xdr:to>
      <xdr:col>28</xdr:col>
      <xdr:colOff>0</xdr:colOff>
      <xdr:row>35</xdr:row>
      <xdr:rowOff>171900</xdr:rowOff>
    </xdr:to>
    <xdr:sp macro="" textlink="">
      <xdr:nvSpPr>
        <xdr:cNvPr id="77" name="正方形/長方形 76"/>
        <xdr:cNvSpPr/>
      </xdr:nvSpPr>
      <xdr:spPr>
        <a:xfrm>
          <a:off x="85725" y="7943850"/>
          <a:ext cx="6419850" cy="972000"/>
        </a:xfrm>
        <a:prstGeom prst="rect">
          <a:avLst/>
        </a:prstGeom>
        <a:solidFill>
          <a:srgbClr val="F0ECF4">
            <a:alpha val="89804"/>
          </a:srgbClr>
        </a:solidFill>
        <a:ln>
          <a:solidFill>
            <a:srgbClr val="B3A2C7"/>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31</xdr:row>
      <xdr:rowOff>0</xdr:rowOff>
    </xdr:from>
    <xdr:to>
      <xdr:col>28</xdr:col>
      <xdr:colOff>9525</xdr:colOff>
      <xdr:row>32</xdr:row>
      <xdr:rowOff>76200</xdr:rowOff>
    </xdr:to>
    <xdr:grpSp>
      <xdr:nvGrpSpPr>
        <xdr:cNvPr id="5272" name="グループ化 77"/>
        <xdr:cNvGrpSpPr>
          <a:grpSpLocks/>
        </xdr:cNvGrpSpPr>
      </xdr:nvGrpSpPr>
      <xdr:grpSpPr bwMode="auto">
        <a:xfrm>
          <a:off x="76200" y="7219950"/>
          <a:ext cx="6438900" cy="314325"/>
          <a:chOff x="0" y="0"/>
          <a:chExt cx="5894983" cy="324720"/>
        </a:xfrm>
      </xdr:grpSpPr>
      <xdr:sp macro="" textlink="">
        <xdr:nvSpPr>
          <xdr:cNvPr id="79" name="角丸四角形 78"/>
          <xdr:cNvSpPr/>
        </xdr:nvSpPr>
        <xdr:spPr>
          <a:xfrm>
            <a:off x="0" y="0"/>
            <a:ext cx="5894983" cy="324720"/>
          </a:xfrm>
          <a:prstGeom prst="roundRect">
            <a:avLst/>
          </a:prstGeom>
          <a:gradFill>
            <a:gsLst>
              <a:gs pos="0">
                <a:srgbClr val="403152"/>
              </a:gs>
              <a:gs pos="80000">
                <a:srgbClr val="604A7B"/>
              </a:gs>
              <a:gs pos="100000">
                <a:srgbClr val="9966FF"/>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80"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16. </a:t>
            </a:r>
            <a:r>
              <a:rPr kumimoji="1" lang="ja-JP" altLang="en-US" sz="1050" b="1" kern="1200"/>
              <a:t>部下が育児休暇取得を希望してきた。あなたは？</a:t>
            </a:r>
          </a:p>
        </xdr:txBody>
      </xdr:sp>
    </xdr:grpSp>
    <xdr:clientData/>
  </xdr:twoCellAnchor>
  <xdr:twoCellAnchor>
    <xdr:from>
      <xdr:col>1</xdr:col>
      <xdr:colOff>9525</xdr:colOff>
      <xdr:row>36</xdr:row>
      <xdr:rowOff>142874</xdr:rowOff>
    </xdr:from>
    <xdr:to>
      <xdr:col>28</xdr:col>
      <xdr:colOff>0</xdr:colOff>
      <xdr:row>40</xdr:row>
      <xdr:rowOff>162374</xdr:rowOff>
    </xdr:to>
    <xdr:sp macro="" textlink="">
      <xdr:nvSpPr>
        <xdr:cNvPr id="95" name="正方形/長方形 94"/>
        <xdr:cNvSpPr/>
      </xdr:nvSpPr>
      <xdr:spPr>
        <a:xfrm>
          <a:off x="85725" y="9267824"/>
          <a:ext cx="6419850" cy="972000"/>
        </a:xfrm>
        <a:prstGeom prst="rect">
          <a:avLst/>
        </a:prstGeom>
        <a:solidFill>
          <a:srgbClr val="F0ECF4">
            <a:alpha val="89804"/>
          </a:srgbClr>
        </a:solidFill>
        <a:ln>
          <a:solidFill>
            <a:srgbClr val="B3A2C7"/>
          </a:solidFill>
        </a:ln>
      </xdr:spPr>
      <xdr:style>
        <a:lnRef idx="1">
          <a:schemeClr val="accent1">
            <a:hueOff val="0"/>
            <a:satOff val="0"/>
            <a:lumOff val="0"/>
            <a:alphaOff val="0"/>
          </a:schemeClr>
        </a:lnRef>
        <a:fillRef idx="1">
          <a:schemeClr val="lt1">
            <a:alpha val="90000"/>
            <a:hueOff val="0"/>
            <a:satOff val="0"/>
            <a:lumOff val="0"/>
            <a:alphaOff val="0"/>
          </a:schemeClr>
        </a:fillRef>
        <a:effectRef idx="2">
          <a:schemeClr val="lt1">
            <a:alpha val="90000"/>
            <a:hueOff val="0"/>
            <a:satOff val="0"/>
            <a:lumOff val="0"/>
            <a:alphaOff val="0"/>
          </a:schemeClr>
        </a:effectRef>
        <a:fontRef idx="minor">
          <a:schemeClr val="dk1">
            <a:hueOff val="0"/>
            <a:satOff val="0"/>
            <a:lumOff val="0"/>
            <a:alphaOff val="0"/>
          </a:schemeClr>
        </a:fontRef>
      </xdr:style>
      <xdr:txBody>
        <a:bodyPr/>
        <a:lstStyle/>
        <a:p>
          <a:endParaRPr lang="ja-JP" altLang="en-US"/>
        </a:p>
      </xdr:txBody>
    </xdr:sp>
    <xdr:clientData/>
  </xdr:twoCellAnchor>
  <xdr:twoCellAnchor>
    <xdr:from>
      <xdr:col>1</xdr:col>
      <xdr:colOff>0</xdr:colOff>
      <xdr:row>36</xdr:row>
      <xdr:rowOff>0</xdr:rowOff>
    </xdr:from>
    <xdr:to>
      <xdr:col>28</xdr:col>
      <xdr:colOff>9525</xdr:colOff>
      <xdr:row>37</xdr:row>
      <xdr:rowOff>76200</xdr:rowOff>
    </xdr:to>
    <xdr:grpSp>
      <xdr:nvGrpSpPr>
        <xdr:cNvPr id="5274" name="グループ化 95"/>
        <xdr:cNvGrpSpPr>
          <a:grpSpLocks/>
        </xdr:cNvGrpSpPr>
      </xdr:nvGrpSpPr>
      <xdr:grpSpPr bwMode="auto">
        <a:xfrm>
          <a:off x="76200" y="8410575"/>
          <a:ext cx="6438900" cy="314325"/>
          <a:chOff x="0" y="0"/>
          <a:chExt cx="5894983" cy="324720"/>
        </a:xfrm>
      </xdr:grpSpPr>
      <xdr:sp macro="" textlink="">
        <xdr:nvSpPr>
          <xdr:cNvPr id="97" name="角丸四角形 96"/>
          <xdr:cNvSpPr/>
        </xdr:nvSpPr>
        <xdr:spPr>
          <a:xfrm>
            <a:off x="0" y="0"/>
            <a:ext cx="5894983" cy="324720"/>
          </a:xfrm>
          <a:prstGeom prst="roundRect">
            <a:avLst/>
          </a:prstGeom>
          <a:gradFill>
            <a:gsLst>
              <a:gs pos="0">
                <a:schemeClr val="accent4">
                  <a:lumMod val="50000"/>
                </a:schemeClr>
              </a:gs>
              <a:gs pos="80000">
                <a:schemeClr val="accent4">
                  <a:lumMod val="75000"/>
                </a:schemeClr>
              </a:gs>
              <a:gs pos="100000">
                <a:srgbClr val="9966FF"/>
              </a:gs>
            </a:gsLst>
          </a:gradFill>
        </xdr:spPr>
        <xdr:style>
          <a:lnRef idx="0">
            <a:schemeClr val="lt1">
              <a:hueOff val="0"/>
              <a:satOff val="0"/>
              <a:lumOff val="0"/>
              <a:alphaOff val="0"/>
            </a:schemeClr>
          </a:lnRef>
          <a:fillRef idx="3">
            <a:schemeClr val="accent1">
              <a:hueOff val="0"/>
              <a:satOff val="0"/>
              <a:lumOff val="0"/>
              <a:alphaOff val="0"/>
            </a:schemeClr>
          </a:fillRef>
          <a:effectRef idx="3">
            <a:schemeClr val="accent1">
              <a:hueOff val="0"/>
              <a:satOff val="0"/>
              <a:lumOff val="0"/>
              <a:alphaOff val="0"/>
            </a:schemeClr>
          </a:effectRef>
          <a:fontRef idx="minor">
            <a:schemeClr val="lt1"/>
          </a:fontRef>
        </xdr:style>
        <xdr:txBody>
          <a:bodyPr/>
          <a:lstStyle/>
          <a:p>
            <a:endParaRPr lang="ja-JP" altLang="en-US"/>
          </a:p>
        </xdr:txBody>
      </xdr:sp>
      <xdr:sp macro="" textlink="">
        <xdr:nvSpPr>
          <xdr:cNvPr id="98" name="角丸四角形 4"/>
          <xdr:cNvSpPr/>
        </xdr:nvSpPr>
        <xdr:spPr>
          <a:xfrm>
            <a:off x="17441" y="19680"/>
            <a:ext cx="5860101" cy="28536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3810" tIns="0" rIns="163810" bIns="0" numCol="1" spcCol="1270" anchor="ctr" anchorCtr="0">
            <a:noAutofit/>
          </a:bodyPr>
          <a:lstStyle/>
          <a:p>
            <a:pPr lvl="0" algn="l" defTabSz="488950">
              <a:lnSpc>
                <a:spcPct val="90000"/>
              </a:lnSpc>
              <a:spcBef>
                <a:spcPct val="0"/>
              </a:spcBef>
              <a:spcAft>
                <a:spcPct val="35000"/>
              </a:spcAft>
            </a:pPr>
            <a:r>
              <a:rPr kumimoji="1" lang="en-US" altLang="ja-JP" sz="1050" b="1" kern="1200"/>
              <a:t>17. </a:t>
            </a:r>
            <a:r>
              <a:rPr kumimoji="1" lang="ja-JP" altLang="en-US" sz="1050" b="1" kern="1200"/>
              <a:t>今、あなたのイクボス度を自己評価するなら？</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114300</xdr:rowOff>
        </xdr:from>
        <xdr:to>
          <xdr:col>13</xdr:col>
          <xdr:colOff>38100</xdr:colOff>
          <xdr:row>6</xdr:row>
          <xdr:rowOff>123825</xdr:rowOff>
        </xdr:to>
        <xdr:sp macro="" textlink="">
          <xdr:nvSpPr>
            <xdr:cNvPr id="5121" name="Option Button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当たり前の職場風土とするべき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104775</xdr:rowOff>
        </xdr:from>
        <xdr:to>
          <xdr:col>13</xdr:col>
          <xdr:colOff>38100</xdr:colOff>
          <xdr:row>7</xdr:row>
          <xdr:rowOff>114300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両立に向けてもっと取り組むべき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95250</xdr:rowOff>
        </xdr:from>
        <xdr:to>
          <xdr:col>13</xdr:col>
          <xdr:colOff>38100</xdr:colOff>
          <xdr:row>8</xdr:row>
          <xdr:rowOff>104775</xdr:rowOff>
        </xdr:to>
        <xdr:sp macro="" textlink="">
          <xdr:nvSpPr>
            <xdr:cNvPr id="5123" name="Option Button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できるだけ両立させるべき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114300</xdr:rowOff>
        </xdr:from>
        <xdr:to>
          <xdr:col>26</xdr:col>
          <xdr:colOff>200025</xdr:colOff>
          <xdr:row>6</xdr:row>
          <xdr:rowOff>123825</xdr:rowOff>
        </xdr:to>
        <xdr:sp macro="" textlink="">
          <xdr:nvSpPr>
            <xdr:cNvPr id="5124" name="Option Button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両立の必要性をあまり感じない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104775</xdr:rowOff>
        </xdr:from>
        <xdr:to>
          <xdr:col>26</xdr:col>
          <xdr:colOff>200025</xdr:colOff>
          <xdr:row>7</xdr:row>
          <xdr:rowOff>114300</xdr:rowOff>
        </xdr:to>
        <xdr:sp macro="" textlink="">
          <xdr:nvSpPr>
            <xdr:cNvPr id="5125" name="Option Button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両立は無理だと思う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xdr:row>
          <xdr:rowOff>219075</xdr:rowOff>
        </xdr:from>
        <xdr:to>
          <xdr:col>28</xdr:col>
          <xdr:colOff>38100</xdr:colOff>
          <xdr:row>8</xdr:row>
          <xdr:rowOff>209550</xdr:rowOff>
        </xdr:to>
        <xdr:sp macro="" textlink="">
          <xdr:nvSpPr>
            <xdr:cNvPr id="5126" name="Group Box 6" hidden="1">
              <a:extLst>
                <a:ext uri="{63B3BB69-23CF-44E3-9099-C40C66FF867C}">
                  <a14:compatExt spid="_x0000_s5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123825</xdr:rowOff>
        </xdr:from>
        <xdr:to>
          <xdr:col>23</xdr:col>
          <xdr:colOff>180975</xdr:colOff>
          <xdr:row>21</xdr:row>
          <xdr:rowOff>133350</xdr:rowOff>
        </xdr:to>
        <xdr:sp macro="" textlink="">
          <xdr:nvSpPr>
            <xdr:cNvPr id="5155" name="Option Button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部下の能力や仕事状況はわかっている。すぐの仕事を割り振って業務再開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114300</xdr:rowOff>
        </xdr:from>
        <xdr:to>
          <xdr:col>23</xdr:col>
          <xdr:colOff>180975</xdr:colOff>
          <xdr:row>22</xdr:row>
          <xdr:rowOff>123825</xdr:rowOff>
        </xdr:to>
        <xdr:sp macro="" textlink="">
          <xdr:nvSpPr>
            <xdr:cNvPr id="5156" name="Option Button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部下の能力はわかるが、状況はわからないので、その場でみんなに状況確認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104775</xdr:rowOff>
        </xdr:from>
        <xdr:to>
          <xdr:col>23</xdr:col>
          <xdr:colOff>180975</xdr:colOff>
          <xdr:row>23</xdr:row>
          <xdr:rowOff>114300</xdr:rowOff>
        </xdr:to>
        <xdr:sp macro="" textlink="">
          <xdr:nvSpPr>
            <xdr:cNvPr id="5157" name="Option Button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部下の長所や短所がわかる程度。仕事の状況がわかるリーダーに確認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95250</xdr:rowOff>
        </xdr:from>
        <xdr:to>
          <xdr:col>23</xdr:col>
          <xdr:colOff>180975</xdr:colOff>
          <xdr:row>24</xdr:row>
          <xdr:rowOff>104775</xdr:rowOff>
        </xdr:to>
        <xdr:sp macro="" textlink="">
          <xdr:nvSpPr>
            <xdr:cNvPr id="5158" name="Option Button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部下を集めて緊急ミーティングを開く。代わりにやれる人を募る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85725</xdr:rowOff>
        </xdr:from>
        <xdr:to>
          <xdr:col>23</xdr:col>
          <xdr:colOff>180975</xdr:colOff>
          <xdr:row>25</xdr:row>
          <xdr:rowOff>95250</xdr:rowOff>
        </xdr:to>
        <xdr:sp macro="" textlink="">
          <xdr:nvSpPr>
            <xdr:cNvPr id="5159" name="Option Button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急に無理。みんながなんとかするだろう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xdr:row>
          <xdr:rowOff>0</xdr:rowOff>
        </xdr:from>
        <xdr:to>
          <xdr:col>28</xdr:col>
          <xdr:colOff>57150</xdr:colOff>
          <xdr:row>25</xdr:row>
          <xdr:rowOff>200025</xdr:rowOff>
        </xdr:to>
        <xdr:sp macro="" textlink="">
          <xdr:nvSpPr>
            <xdr:cNvPr id="5160" name="Group Box 40" hidden="1">
              <a:extLst>
                <a:ext uri="{63B3BB69-23CF-44E3-9099-C40C66FF867C}">
                  <a14:compatExt spid="_x0000_s5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114300</xdr:rowOff>
        </xdr:from>
        <xdr:to>
          <xdr:col>17</xdr:col>
          <xdr:colOff>171450</xdr:colOff>
          <xdr:row>33</xdr:row>
          <xdr:rowOff>123825</xdr:rowOff>
        </xdr:to>
        <xdr:sp macro="" textlink="">
          <xdr:nvSpPr>
            <xdr:cNvPr id="5167" name="Option Button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どんな制度があるか、ふだんから把握している。いつでも具体的にアドバイスできる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104775</xdr:rowOff>
        </xdr:from>
        <xdr:to>
          <xdr:col>17</xdr:col>
          <xdr:colOff>171450</xdr:colOff>
          <xdr:row>34</xdr:row>
          <xdr:rowOff>114300</xdr:rowOff>
        </xdr:to>
        <xdr:sp macro="" textlink="">
          <xdr:nvSpPr>
            <xdr:cNvPr id="5168" name="Option Button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どんな制度があるのかすぐに自分も調べて、なるべく早めに本人と話し合う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95250</xdr:rowOff>
        </xdr:from>
        <xdr:to>
          <xdr:col>17</xdr:col>
          <xdr:colOff>171450</xdr:colOff>
          <xdr:row>35</xdr:row>
          <xdr:rowOff>104775</xdr:rowOff>
        </xdr:to>
        <xdr:sp macro="" textlink="">
          <xdr:nvSpPr>
            <xdr:cNvPr id="5169" name="Option Button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まずは本人の希望や意見を聞いておいて、時間がある時に制度について調べる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114300</xdr:rowOff>
        </xdr:from>
        <xdr:to>
          <xdr:col>26</xdr:col>
          <xdr:colOff>209550</xdr:colOff>
          <xdr:row>33</xdr:row>
          <xdr:rowOff>123825</xdr:rowOff>
        </xdr:to>
        <xdr:sp macro="" textlink="">
          <xdr:nvSpPr>
            <xdr:cNvPr id="5170" name="Option Button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本人がしたいようにしたらいい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33</xdr:row>
          <xdr:rowOff>104775</xdr:rowOff>
        </xdr:from>
        <xdr:to>
          <xdr:col>26</xdr:col>
          <xdr:colOff>209550</xdr:colOff>
          <xdr:row>34</xdr:row>
          <xdr:rowOff>114300</xdr:rowOff>
        </xdr:to>
        <xdr:sp macro="" textlink="">
          <xdr:nvSpPr>
            <xdr:cNvPr id="5171" name="Option Button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どうしたらいいか、わからない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219075</xdr:rowOff>
        </xdr:from>
        <xdr:to>
          <xdr:col>28</xdr:col>
          <xdr:colOff>57150</xdr:colOff>
          <xdr:row>35</xdr:row>
          <xdr:rowOff>200025</xdr:rowOff>
        </xdr:to>
        <xdr:sp macro="" textlink="">
          <xdr:nvSpPr>
            <xdr:cNvPr id="5172" name="Group Box 52" hidden="1">
              <a:extLst>
                <a:ext uri="{63B3BB69-23CF-44E3-9099-C40C66FF867C}">
                  <a14:compatExt spid="_x0000_s5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123825</xdr:rowOff>
        </xdr:from>
        <xdr:to>
          <xdr:col>15</xdr:col>
          <xdr:colOff>152400</xdr:colOff>
          <xdr:row>28</xdr:row>
          <xdr:rowOff>133350</xdr:rowOff>
        </xdr:to>
        <xdr:sp macro="" textlink="">
          <xdr:nvSpPr>
            <xdr:cNvPr id="5192" name="Option Button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いつも部下の様子に気をつけ、自分から声をかけるようにしている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114300</xdr:rowOff>
        </xdr:from>
        <xdr:to>
          <xdr:col>13</xdr:col>
          <xdr:colOff>38100</xdr:colOff>
          <xdr:row>29</xdr:row>
          <xdr:rowOff>123825</xdr:rowOff>
        </xdr:to>
        <xdr:sp macro="" textlink="">
          <xdr:nvSpPr>
            <xdr:cNvPr id="5193" name="Option Button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部下の様子がいつもと違ったら、声をかけ話を聞く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104775</xdr:rowOff>
        </xdr:from>
        <xdr:to>
          <xdr:col>13</xdr:col>
          <xdr:colOff>38100</xdr:colOff>
          <xdr:row>30</xdr:row>
          <xdr:rowOff>114300</xdr:rowOff>
        </xdr:to>
        <xdr:sp macro="" textlink="">
          <xdr:nvSpPr>
            <xdr:cNvPr id="5194" name="Option Button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相談された時は親身に相談に乗ってアドバイスもする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27</xdr:row>
          <xdr:rowOff>123825</xdr:rowOff>
        </xdr:from>
        <xdr:to>
          <xdr:col>25</xdr:col>
          <xdr:colOff>142875</xdr:colOff>
          <xdr:row>28</xdr:row>
          <xdr:rowOff>133350</xdr:rowOff>
        </xdr:to>
        <xdr:sp macro="" textlink="">
          <xdr:nvSpPr>
            <xdr:cNvPr id="5195" name="Option Button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相談された時はとりあえず話を聞く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28</xdr:row>
          <xdr:rowOff>114300</xdr:rowOff>
        </xdr:from>
        <xdr:to>
          <xdr:col>23</xdr:col>
          <xdr:colOff>180975</xdr:colOff>
          <xdr:row>29</xdr:row>
          <xdr:rowOff>123825</xdr:rowOff>
        </xdr:to>
        <xdr:sp macro="" textlink="">
          <xdr:nvSpPr>
            <xdr:cNvPr id="5196" name="Option Button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特に関心がない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19050</xdr:rowOff>
        </xdr:from>
        <xdr:to>
          <xdr:col>28</xdr:col>
          <xdr:colOff>66675</xdr:colOff>
          <xdr:row>30</xdr:row>
          <xdr:rowOff>190500</xdr:rowOff>
        </xdr:to>
        <xdr:sp macro="" textlink="">
          <xdr:nvSpPr>
            <xdr:cNvPr id="5202" name="Group Box 82" hidden="1">
              <a:extLst>
                <a:ext uri="{63B3BB69-23CF-44E3-9099-C40C66FF867C}">
                  <a14:compatExt spid="_x0000_s5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114300</xdr:rowOff>
        </xdr:from>
        <xdr:to>
          <xdr:col>13</xdr:col>
          <xdr:colOff>38100</xdr:colOff>
          <xdr:row>16</xdr:row>
          <xdr:rowOff>123825</xdr:rowOff>
        </xdr:to>
        <xdr:sp macro="" textlink="">
          <xdr:nvSpPr>
            <xdr:cNvPr id="5209" name="Option Button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自分も部下も、残業はめったにしない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123825</xdr:rowOff>
        </xdr:from>
        <xdr:to>
          <xdr:col>12</xdr:col>
          <xdr:colOff>161925</xdr:colOff>
          <xdr:row>17</xdr:row>
          <xdr:rowOff>76200</xdr:rowOff>
        </xdr:to>
        <xdr:sp macro="" textlink="">
          <xdr:nvSpPr>
            <xdr:cNvPr id="5210" name="Option Button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自分も部下も、なるべく残業しないようにしている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114300</xdr:rowOff>
        </xdr:from>
        <xdr:to>
          <xdr:col>11</xdr:col>
          <xdr:colOff>123825</xdr:colOff>
          <xdr:row>18</xdr:row>
          <xdr:rowOff>57150</xdr:rowOff>
        </xdr:to>
        <xdr:sp macro="" textlink="">
          <xdr:nvSpPr>
            <xdr:cNvPr id="5211" name="Option Button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自分は残業しても、部下にはなるべく残業させない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114300</xdr:rowOff>
        </xdr:from>
        <xdr:to>
          <xdr:col>26</xdr:col>
          <xdr:colOff>28575</xdr:colOff>
          <xdr:row>16</xdr:row>
          <xdr:rowOff>123825</xdr:rowOff>
        </xdr:to>
        <xdr:sp macro="" textlink="">
          <xdr:nvSpPr>
            <xdr:cNvPr id="5212" name="Option Button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自分も部下も、残業が多い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104775</xdr:rowOff>
        </xdr:from>
        <xdr:to>
          <xdr:col>25</xdr:col>
          <xdr:colOff>180975</xdr:colOff>
          <xdr:row>17</xdr:row>
          <xdr:rowOff>114300</xdr:rowOff>
        </xdr:to>
        <xdr:sp macro="" textlink="">
          <xdr:nvSpPr>
            <xdr:cNvPr id="5213" name="Option Button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部下の残業状況はあまりわからない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228600</xdr:rowOff>
        </xdr:from>
        <xdr:to>
          <xdr:col>28</xdr:col>
          <xdr:colOff>38100</xdr:colOff>
          <xdr:row>18</xdr:row>
          <xdr:rowOff>200025</xdr:rowOff>
        </xdr:to>
        <xdr:sp macro="" textlink="">
          <xdr:nvSpPr>
            <xdr:cNvPr id="5214" name="Group Box 94" hidden="1">
              <a:extLst>
                <a:ext uri="{63B3BB69-23CF-44E3-9099-C40C66FF867C}">
                  <a14:compatExt spid="_x0000_s5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114300</xdr:rowOff>
        </xdr:from>
        <xdr:to>
          <xdr:col>13</xdr:col>
          <xdr:colOff>38100</xdr:colOff>
          <xdr:row>38</xdr:row>
          <xdr:rowOff>123825</xdr:rowOff>
        </xdr:to>
        <xdr:sp macro="" textlink="">
          <xdr:nvSpPr>
            <xdr:cNvPr id="5215" name="Option Button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完全無敵のイクボス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104775</xdr:rowOff>
        </xdr:from>
        <xdr:to>
          <xdr:col>13</xdr:col>
          <xdr:colOff>38100</xdr:colOff>
          <xdr:row>39</xdr:row>
          <xdr:rowOff>114300</xdr:rowOff>
        </xdr:to>
        <xdr:sp macro="" textlink="">
          <xdr:nvSpPr>
            <xdr:cNvPr id="5216" name="Option Button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かなりのイクボス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95250</xdr:rowOff>
        </xdr:from>
        <xdr:to>
          <xdr:col>13</xdr:col>
          <xdr:colOff>38100</xdr:colOff>
          <xdr:row>40</xdr:row>
          <xdr:rowOff>104775</xdr:rowOff>
        </xdr:to>
        <xdr:sp macro="" textlink="">
          <xdr:nvSpPr>
            <xdr:cNvPr id="5217" name="Option Button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まあまあイクボス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37</xdr:row>
          <xdr:rowOff>123825</xdr:rowOff>
        </xdr:from>
        <xdr:to>
          <xdr:col>22</xdr:col>
          <xdr:colOff>142875</xdr:colOff>
          <xdr:row>38</xdr:row>
          <xdr:rowOff>133350</xdr:rowOff>
        </xdr:to>
        <xdr:sp macro="" textlink="">
          <xdr:nvSpPr>
            <xdr:cNvPr id="5218" name="Option Button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まだイクボスではない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114300</xdr:rowOff>
        </xdr:from>
        <xdr:to>
          <xdr:col>24</xdr:col>
          <xdr:colOff>28575</xdr:colOff>
          <xdr:row>39</xdr:row>
          <xdr:rowOff>123825</xdr:rowOff>
        </xdr:to>
        <xdr:sp macro="" textlink="">
          <xdr:nvSpPr>
            <xdr:cNvPr id="5219" name="Option Button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そもそもイクボスになろうとしていない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36</xdr:row>
          <xdr:rowOff>0</xdr:rowOff>
        </xdr:from>
        <xdr:to>
          <xdr:col>28</xdr:col>
          <xdr:colOff>57150</xdr:colOff>
          <xdr:row>40</xdr:row>
          <xdr:rowOff>219075</xdr:rowOff>
        </xdr:to>
        <xdr:sp macro="" textlink="">
          <xdr:nvSpPr>
            <xdr:cNvPr id="5220" name="Group Box 100" hidden="1">
              <a:extLst>
                <a:ext uri="{63B3BB69-23CF-44E3-9099-C40C66FF867C}">
                  <a14:compatExt spid="_x0000_s5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114300</xdr:rowOff>
        </xdr:from>
        <xdr:to>
          <xdr:col>13</xdr:col>
          <xdr:colOff>38100</xdr:colOff>
          <xdr:row>11</xdr:row>
          <xdr:rowOff>123825</xdr:rowOff>
        </xdr:to>
        <xdr:sp macro="" textlink="">
          <xdr:nvSpPr>
            <xdr:cNvPr id="5222" name="Option Button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意識して、両立体制をつくるなどマネジメントを行う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123825</xdr:rowOff>
        </xdr:from>
        <xdr:to>
          <xdr:col>8</xdr:col>
          <xdr:colOff>142875</xdr:colOff>
          <xdr:row>12</xdr:row>
          <xdr:rowOff>104775</xdr:rowOff>
        </xdr:to>
        <xdr:sp macro="" textlink="">
          <xdr:nvSpPr>
            <xdr:cNvPr id="5223" name="Option Button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両立できるように部下に声をかける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123825</xdr:rowOff>
        </xdr:from>
        <xdr:to>
          <xdr:col>10</xdr:col>
          <xdr:colOff>76200</xdr:colOff>
          <xdr:row>13</xdr:row>
          <xdr:rowOff>85725</xdr:rowOff>
        </xdr:to>
        <xdr:sp macro="" textlink="">
          <xdr:nvSpPr>
            <xdr:cNvPr id="5224" name="Option Button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両立は大事だが、部下に任せる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114300</xdr:rowOff>
        </xdr:from>
        <xdr:to>
          <xdr:col>26</xdr:col>
          <xdr:colOff>123825</xdr:colOff>
          <xdr:row>11</xdr:row>
          <xdr:rowOff>76200</xdr:rowOff>
        </xdr:to>
        <xdr:sp macro="" textlink="">
          <xdr:nvSpPr>
            <xdr:cNvPr id="5225" name="Option Button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両立については部下が自分で努力する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xdr:row>
          <xdr:rowOff>104775</xdr:rowOff>
        </xdr:from>
        <xdr:to>
          <xdr:col>22</xdr:col>
          <xdr:colOff>180975</xdr:colOff>
          <xdr:row>12</xdr:row>
          <xdr:rowOff>76200</xdr:rowOff>
        </xdr:to>
        <xdr:sp macro="" textlink="">
          <xdr:nvSpPr>
            <xdr:cNvPr id="5226" name="Option Button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0</xdr:rowOff>
        </xdr:from>
        <xdr:to>
          <xdr:col>28</xdr:col>
          <xdr:colOff>38100</xdr:colOff>
          <xdr:row>13</xdr:row>
          <xdr:rowOff>190500</xdr:rowOff>
        </xdr:to>
        <xdr:sp macro="" textlink="">
          <xdr:nvSpPr>
            <xdr:cNvPr id="5227" name="Group Box 107" hidden="1">
              <a:extLst>
                <a:ext uri="{63B3BB69-23CF-44E3-9099-C40C66FF867C}">
                  <a14:compatExt spid="_x0000_s5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107</a:t>
              </a:r>
            </a:p>
          </xdr:txBody>
        </xdr:sp>
        <xdr:clientData/>
      </xdr:twoCellAnchor>
    </mc:Choice>
    <mc:Fallback/>
  </mc:AlternateContent>
  <xdr:twoCellAnchor editAs="oneCell">
    <xdr:from>
      <xdr:col>22</xdr:col>
      <xdr:colOff>66675</xdr:colOff>
      <xdr:row>35</xdr:row>
      <xdr:rowOff>28575</xdr:rowOff>
    </xdr:from>
    <xdr:to>
      <xdr:col>28</xdr:col>
      <xdr:colOff>66675</xdr:colOff>
      <xdr:row>43</xdr:row>
      <xdr:rowOff>66675</xdr:rowOff>
    </xdr:to>
    <xdr:pic>
      <xdr:nvPicPr>
        <xdr:cNvPr id="5275" name="図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0" y="8201025"/>
          <a:ext cx="1428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28575</xdr:rowOff>
    </xdr:from>
    <xdr:to>
      <xdr:col>7</xdr:col>
      <xdr:colOff>0</xdr:colOff>
      <xdr:row>4</xdr:row>
      <xdr:rowOff>209550</xdr:rowOff>
    </xdr:to>
    <xdr:sp macro="" textlink="">
      <xdr:nvSpPr>
        <xdr:cNvPr id="5" name="円/楕円 4"/>
        <xdr:cNvSpPr/>
      </xdr:nvSpPr>
      <xdr:spPr>
        <a:xfrm>
          <a:off x="209550" y="600075"/>
          <a:ext cx="1409700" cy="6572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chemeClr val="tx2">
                  <a:lumMod val="75000"/>
                </a:schemeClr>
              </a:solidFill>
            </a:rPr>
            <a:t>理想の</a:t>
          </a:r>
          <a:endParaRPr kumimoji="1" lang="en-US" altLang="ja-JP" sz="1200" b="1">
            <a:solidFill>
              <a:schemeClr val="tx2">
                <a:lumMod val="75000"/>
              </a:schemeClr>
            </a:solidFill>
          </a:endParaRPr>
        </a:p>
        <a:p>
          <a:pPr algn="ctr"/>
          <a:r>
            <a:rPr kumimoji="1" lang="ja-JP" altLang="en-US" sz="1200" b="1">
              <a:solidFill>
                <a:schemeClr val="tx2">
                  <a:lumMod val="75000"/>
                </a:schemeClr>
              </a:solidFill>
            </a:rPr>
            <a:t>イクメン像</a:t>
          </a:r>
        </a:p>
      </xdr:txBody>
    </xdr:sp>
    <xdr:clientData/>
  </xdr:twoCellAnchor>
  <xdr:twoCellAnchor>
    <xdr:from>
      <xdr:col>1</xdr:col>
      <xdr:colOff>19050</xdr:colOff>
      <xdr:row>10</xdr:row>
      <xdr:rowOff>28575</xdr:rowOff>
    </xdr:from>
    <xdr:to>
      <xdr:col>7</xdr:col>
      <xdr:colOff>0</xdr:colOff>
      <xdr:row>12</xdr:row>
      <xdr:rowOff>209550</xdr:rowOff>
    </xdr:to>
    <xdr:sp macro="" textlink="">
      <xdr:nvSpPr>
        <xdr:cNvPr id="6" name="円/楕円 5"/>
        <xdr:cNvSpPr/>
      </xdr:nvSpPr>
      <xdr:spPr>
        <a:xfrm>
          <a:off x="209550" y="2838450"/>
          <a:ext cx="1409700" cy="657225"/>
        </a:xfrm>
        <a:prstGeom prst="ellipse">
          <a:avLst/>
        </a:prstGeom>
        <a:solidFill>
          <a:schemeClr val="bg1"/>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rgbClr val="007300"/>
              </a:solidFill>
            </a:rPr>
            <a:t>理想の</a:t>
          </a:r>
          <a:endParaRPr kumimoji="1" lang="en-US" altLang="ja-JP" sz="1200" b="1">
            <a:solidFill>
              <a:srgbClr val="007300"/>
            </a:solidFill>
          </a:endParaRPr>
        </a:p>
        <a:p>
          <a:pPr algn="ctr"/>
          <a:r>
            <a:rPr kumimoji="1" lang="ja-JP" altLang="en-US" sz="1200" b="1">
              <a:solidFill>
                <a:srgbClr val="007300"/>
              </a:solidFill>
            </a:rPr>
            <a:t>カジダン像</a:t>
          </a:r>
        </a:p>
      </xdr:txBody>
    </xdr:sp>
    <xdr:clientData/>
  </xdr:twoCellAnchor>
  <xdr:twoCellAnchor>
    <xdr:from>
      <xdr:col>1</xdr:col>
      <xdr:colOff>19050</xdr:colOff>
      <xdr:row>18</xdr:row>
      <xdr:rowOff>28575</xdr:rowOff>
    </xdr:from>
    <xdr:to>
      <xdr:col>7</xdr:col>
      <xdr:colOff>0</xdr:colOff>
      <xdr:row>20</xdr:row>
      <xdr:rowOff>209550</xdr:rowOff>
    </xdr:to>
    <xdr:sp macro="" textlink="">
      <xdr:nvSpPr>
        <xdr:cNvPr id="7" name="円/楕円 6"/>
        <xdr:cNvSpPr/>
      </xdr:nvSpPr>
      <xdr:spPr>
        <a:xfrm>
          <a:off x="209550" y="2838450"/>
          <a:ext cx="1409700" cy="657225"/>
        </a:xfrm>
        <a:prstGeom prst="ellipse">
          <a:avLst/>
        </a:prstGeom>
        <a:solidFill>
          <a:schemeClr val="bg1"/>
        </a:solidFill>
        <a:ln>
          <a:solidFill>
            <a:srgbClr val="2D22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chemeClr val="accent4">
                  <a:lumMod val="50000"/>
                </a:schemeClr>
              </a:solidFill>
            </a:rPr>
            <a:t>理想の</a:t>
          </a:r>
          <a:endParaRPr kumimoji="1" lang="en-US" altLang="ja-JP" sz="1200" b="1">
            <a:solidFill>
              <a:schemeClr val="accent4">
                <a:lumMod val="50000"/>
              </a:schemeClr>
            </a:solidFill>
          </a:endParaRPr>
        </a:p>
        <a:p>
          <a:pPr algn="ctr"/>
          <a:r>
            <a:rPr kumimoji="1" lang="ja-JP" altLang="en-US" sz="1200" b="1">
              <a:solidFill>
                <a:schemeClr val="accent4">
                  <a:lumMod val="50000"/>
                </a:schemeClr>
              </a:solidFill>
            </a:rPr>
            <a:t>イクボス像</a:t>
          </a:r>
        </a:p>
      </xdr:txBody>
    </xdr:sp>
    <xdr:clientData/>
  </xdr:twoCellAnchor>
  <xdr:twoCellAnchor editAs="oneCell">
    <xdr:from>
      <xdr:col>1</xdr:col>
      <xdr:colOff>161925</xdr:colOff>
      <xdr:row>43</xdr:row>
      <xdr:rowOff>104775</xdr:rowOff>
    </xdr:from>
    <xdr:to>
      <xdr:col>3</xdr:col>
      <xdr:colOff>0</xdr:colOff>
      <xdr:row>44</xdr:row>
      <xdr:rowOff>123825</xdr:rowOff>
    </xdr:to>
    <xdr:pic>
      <xdr:nvPicPr>
        <xdr:cNvPr id="6152"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9858375"/>
          <a:ext cx="3143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3" Type="http://schemas.openxmlformats.org/officeDocument/2006/relationships/vmlDrawing" Target="../drawings/vmlDrawing2.v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3" Type="http://schemas.openxmlformats.org/officeDocument/2006/relationships/vmlDrawing" Target="../drawings/vmlDrawing3.v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41" Type="http://schemas.openxmlformats.org/officeDocument/2006/relationships/ctrlProp" Target="../ctrlProps/ctrlProp110.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B1:AE48"/>
  <sheetViews>
    <sheetView showGridLines="0" showRowColHeaders="0" tabSelected="1" zoomScaleNormal="100" zoomScaleSheetLayoutView="100" workbookViewId="0">
      <selection activeCell="AB48" sqref="AB48"/>
    </sheetView>
  </sheetViews>
  <sheetFormatPr defaultColWidth="3.125" defaultRowHeight="18.75" customHeight="1" x14ac:dyDescent="0.15"/>
  <cols>
    <col min="1" max="1" width="1" customWidth="1"/>
    <col min="28" max="28" width="3.125" customWidth="1"/>
    <col min="29" max="29" width="1" customWidth="1"/>
    <col min="30" max="31" width="3.125" hidden="1" customWidth="1"/>
  </cols>
  <sheetData>
    <row r="1" spans="2:31" ht="6" customHeight="1" x14ac:dyDescent="0.15"/>
    <row r="4" spans="2:31" ht="18.75" customHeight="1" x14ac:dyDescent="0.15">
      <c r="B4" s="3" t="s">
        <v>1</v>
      </c>
    </row>
    <row r="5" spans="2:31" ht="11.25" customHeight="1" x14ac:dyDescent="0.15">
      <c r="B5" s="2"/>
    </row>
    <row r="7" spans="2:31" ht="18.75" customHeight="1" x14ac:dyDescent="0.15">
      <c r="AD7" s="24">
        <v>5</v>
      </c>
      <c r="AE7" s="24">
        <f>CHOOSE(AD7,4,3,2,1,0)</f>
        <v>0</v>
      </c>
    </row>
    <row r="12" spans="2:31" ht="11.25" customHeight="1" x14ac:dyDescent="0.15"/>
    <row r="14" spans="2:31" ht="18.75" customHeight="1" x14ac:dyDescent="0.15">
      <c r="AD14" s="24">
        <v>5</v>
      </c>
      <c r="AE14" s="24">
        <f>CHOOSE(AD14,4,3,2,1,0)</f>
        <v>0</v>
      </c>
    </row>
    <row r="19" spans="30:31" ht="11.25" customHeight="1" x14ac:dyDescent="0.15"/>
    <row r="21" spans="30:31" ht="18.75" customHeight="1" x14ac:dyDescent="0.15">
      <c r="AD21" s="24">
        <v>5</v>
      </c>
      <c r="AE21" s="24">
        <f>CHOOSE(AD21,4,3,2,1,0)</f>
        <v>0</v>
      </c>
    </row>
    <row r="26" spans="30:31" ht="11.25" customHeight="1" x14ac:dyDescent="0.15"/>
    <row r="28" spans="30:31" ht="18.75" customHeight="1" x14ac:dyDescent="0.15">
      <c r="AD28" s="24" t="b">
        <v>0</v>
      </c>
      <c r="AE28" s="24" t="b">
        <v>0</v>
      </c>
    </row>
    <row r="29" spans="30:31" ht="18.75" customHeight="1" x14ac:dyDescent="0.15">
      <c r="AD29" s="24" t="b">
        <v>0</v>
      </c>
      <c r="AE29" s="24" t="b">
        <v>0</v>
      </c>
    </row>
    <row r="30" spans="30:31" ht="18.75" customHeight="1" x14ac:dyDescent="0.15">
      <c r="AD30" s="24" t="b">
        <v>0</v>
      </c>
      <c r="AE30" s="24" t="b">
        <v>0</v>
      </c>
    </row>
    <row r="31" spans="30:31" ht="18.75" customHeight="1" x14ac:dyDescent="0.15">
      <c r="AD31" s="24" t="b">
        <v>0</v>
      </c>
      <c r="AE31" s="24" t="b">
        <v>0</v>
      </c>
    </row>
    <row r="32" spans="30:31" ht="18.75" customHeight="1" x14ac:dyDescent="0.15">
      <c r="AD32" s="24" t="b">
        <v>0</v>
      </c>
      <c r="AE32" s="24" t="b">
        <v>0</v>
      </c>
    </row>
    <row r="33" spans="4:31" ht="18.75" customHeight="1" x14ac:dyDescent="0.15">
      <c r="AD33" s="24" t="b">
        <v>0</v>
      </c>
      <c r="AE33" s="24" t="b">
        <v>0</v>
      </c>
    </row>
    <row r="36" spans="4:31" ht="11.25" customHeight="1" x14ac:dyDescent="0.15"/>
    <row r="38" spans="4:31" ht="18.75" customHeight="1" x14ac:dyDescent="0.15">
      <c r="AD38" s="24">
        <v>5</v>
      </c>
      <c r="AE38" s="24">
        <f>CHOOSE(AD38,4,3,2,1,0)</f>
        <v>0</v>
      </c>
    </row>
    <row r="43" spans="4:31" ht="25.5" customHeight="1" x14ac:dyDescent="0.15"/>
    <row r="44" spans="4:31" ht="18.75" customHeight="1" x14ac:dyDescent="0.15">
      <c r="D44" s="25" t="s">
        <v>0</v>
      </c>
      <c r="E44" s="25"/>
      <c r="F44" s="25"/>
      <c r="G44" s="25"/>
      <c r="H44" s="4"/>
      <c r="J44" s="26" t="s">
        <v>40</v>
      </c>
      <c r="K44" s="26"/>
      <c r="L44" s="26"/>
      <c r="M44" s="26"/>
      <c r="N44" s="26"/>
      <c r="O44" s="26"/>
      <c r="P44" s="26"/>
      <c r="Q44" s="26"/>
      <c r="R44" s="26"/>
      <c r="S44" s="26"/>
      <c r="T44" s="26"/>
    </row>
    <row r="45" spans="4:31" ht="18.75" customHeight="1" x14ac:dyDescent="0.15">
      <c r="D45" s="25"/>
      <c r="E45" s="25"/>
      <c r="F45" s="25"/>
      <c r="G45" s="25"/>
      <c r="H45" s="4"/>
      <c r="J45" s="26"/>
      <c r="K45" s="26"/>
      <c r="L45" s="26"/>
      <c r="M45" s="26"/>
      <c r="N45" s="26"/>
      <c r="O45" s="26"/>
      <c r="P45" s="26"/>
      <c r="Q45" s="26"/>
      <c r="R45" s="26"/>
      <c r="S45" s="26"/>
      <c r="T45" s="26"/>
    </row>
    <row r="46" spans="4:31" ht="6" customHeight="1" x14ac:dyDescent="0.15"/>
    <row r="48" spans="4:31" ht="18.75" customHeight="1" x14ac:dyDescent="0.2">
      <c r="H48" s="1"/>
    </row>
  </sheetData>
  <sheetProtection algorithmName="SHA-512" hashValue="l4a9bxzv/BouXaihDQgqLFjl0PlYEZqYPKfRq0lcc4koZL00OSjIE4cCikGVzXuMgch7rRVmY5xwzb00Y1aaCw==" saltValue="xEkCGv5h8GzaTvBN6CDJ0Q==" spinCount="100000" sheet="1" objects="1" scenarios="1"/>
  <mergeCells count="2">
    <mergeCell ref="D44:G45"/>
    <mergeCell ref="J44:T45"/>
  </mergeCells>
  <phoneticPr fontId="1"/>
  <printOptions horizontalCentered="1"/>
  <pageMargins left="0.78740157480314965" right="0.78740157480314965" top="0.78740157480314965" bottom="0.78740157480314965"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1</xdr:col>
                    <xdr:colOff>19050</xdr:colOff>
                    <xdr:row>27</xdr:row>
                    <xdr:rowOff>171450</xdr:rowOff>
                  </from>
                  <to>
                    <xdr:col>12</xdr:col>
                    <xdr:colOff>95250</xdr:colOff>
                    <xdr:row>28</xdr:row>
                    <xdr:rowOff>180975</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1</xdr:col>
                    <xdr:colOff>19050</xdr:colOff>
                    <xdr:row>28</xdr:row>
                    <xdr:rowOff>190500</xdr:rowOff>
                  </from>
                  <to>
                    <xdr:col>12</xdr:col>
                    <xdr:colOff>95250</xdr:colOff>
                    <xdr:row>29</xdr:row>
                    <xdr:rowOff>200025</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1</xdr:col>
                    <xdr:colOff>19050</xdr:colOff>
                    <xdr:row>29</xdr:row>
                    <xdr:rowOff>209550</xdr:rowOff>
                  </from>
                  <to>
                    <xdr:col>12</xdr:col>
                    <xdr:colOff>95250</xdr:colOff>
                    <xdr:row>30</xdr:row>
                    <xdr:rowOff>219075</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1</xdr:col>
                    <xdr:colOff>19050</xdr:colOff>
                    <xdr:row>30</xdr:row>
                    <xdr:rowOff>228600</xdr:rowOff>
                  </from>
                  <to>
                    <xdr:col>12</xdr:col>
                    <xdr:colOff>95250</xdr:colOff>
                    <xdr:row>32</xdr:row>
                    <xdr:rowOff>0</xdr:rowOff>
                  </to>
                </anchor>
              </controlPr>
            </control>
          </mc:Choice>
        </mc:AlternateContent>
        <mc:AlternateContent xmlns:mc="http://schemas.openxmlformats.org/markup-compatibility/2006">
          <mc:Choice Requires="x14">
            <control shapeId="1049" r:id="rId8" name="Check Box 25">
              <controlPr locked="0" defaultSize="0" autoFill="0" autoLine="0" autoPict="0">
                <anchor moveWithCells="1">
                  <from>
                    <xdr:col>1</xdr:col>
                    <xdr:colOff>19050</xdr:colOff>
                    <xdr:row>32</xdr:row>
                    <xdr:rowOff>9525</xdr:rowOff>
                  </from>
                  <to>
                    <xdr:col>12</xdr:col>
                    <xdr:colOff>95250</xdr:colOff>
                    <xdr:row>33</xdr:row>
                    <xdr:rowOff>19050</xdr:rowOff>
                  </to>
                </anchor>
              </controlPr>
            </control>
          </mc:Choice>
        </mc:AlternateContent>
        <mc:AlternateContent xmlns:mc="http://schemas.openxmlformats.org/markup-compatibility/2006">
          <mc:Choice Requires="x14">
            <control shapeId="1050" r:id="rId9" name="Check Box 26">
              <controlPr locked="0" defaultSize="0" autoFill="0" autoLine="0" autoPict="0">
                <anchor moveWithCells="1">
                  <from>
                    <xdr:col>1</xdr:col>
                    <xdr:colOff>19050</xdr:colOff>
                    <xdr:row>33</xdr:row>
                    <xdr:rowOff>28575</xdr:rowOff>
                  </from>
                  <to>
                    <xdr:col>12</xdr:col>
                    <xdr:colOff>95250</xdr:colOff>
                    <xdr:row>34</xdr:row>
                    <xdr:rowOff>38100</xdr:rowOff>
                  </to>
                </anchor>
              </controlPr>
            </control>
          </mc:Choice>
        </mc:AlternateContent>
        <mc:AlternateContent xmlns:mc="http://schemas.openxmlformats.org/markup-compatibility/2006">
          <mc:Choice Requires="x14">
            <control shapeId="1052" r:id="rId10" name="Check Box 28">
              <controlPr locked="0" defaultSize="0" autoFill="0" autoLine="0" autoPict="0">
                <anchor moveWithCells="1">
                  <from>
                    <xdr:col>14</xdr:col>
                    <xdr:colOff>114300</xdr:colOff>
                    <xdr:row>27</xdr:row>
                    <xdr:rowOff>171450</xdr:rowOff>
                  </from>
                  <to>
                    <xdr:col>25</xdr:col>
                    <xdr:colOff>190500</xdr:colOff>
                    <xdr:row>28</xdr:row>
                    <xdr:rowOff>180975</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14</xdr:col>
                    <xdr:colOff>114300</xdr:colOff>
                    <xdr:row>28</xdr:row>
                    <xdr:rowOff>190500</xdr:rowOff>
                  </from>
                  <to>
                    <xdr:col>25</xdr:col>
                    <xdr:colOff>190500</xdr:colOff>
                    <xdr:row>29</xdr:row>
                    <xdr:rowOff>200025</xdr:rowOff>
                  </to>
                </anchor>
              </controlPr>
            </control>
          </mc:Choice>
        </mc:AlternateContent>
        <mc:AlternateContent xmlns:mc="http://schemas.openxmlformats.org/markup-compatibility/2006">
          <mc:Choice Requires="x14">
            <control shapeId="1054" r:id="rId12" name="Check Box 30">
              <controlPr locked="0" defaultSize="0" autoFill="0" autoLine="0" autoPict="0">
                <anchor moveWithCells="1">
                  <from>
                    <xdr:col>14</xdr:col>
                    <xdr:colOff>114300</xdr:colOff>
                    <xdr:row>29</xdr:row>
                    <xdr:rowOff>209550</xdr:rowOff>
                  </from>
                  <to>
                    <xdr:col>25</xdr:col>
                    <xdr:colOff>190500</xdr:colOff>
                    <xdr:row>30</xdr:row>
                    <xdr:rowOff>219075</xdr:rowOff>
                  </to>
                </anchor>
              </controlPr>
            </control>
          </mc:Choice>
        </mc:AlternateContent>
        <mc:AlternateContent xmlns:mc="http://schemas.openxmlformats.org/markup-compatibility/2006">
          <mc:Choice Requires="x14">
            <control shapeId="1055" r:id="rId13" name="Check Box 31">
              <controlPr locked="0" defaultSize="0" autoFill="0" autoLine="0" autoPict="0">
                <anchor moveWithCells="1">
                  <from>
                    <xdr:col>14</xdr:col>
                    <xdr:colOff>114300</xdr:colOff>
                    <xdr:row>30</xdr:row>
                    <xdr:rowOff>228600</xdr:rowOff>
                  </from>
                  <to>
                    <xdr:col>25</xdr:col>
                    <xdr:colOff>190500</xdr:colOff>
                    <xdr:row>32</xdr:row>
                    <xdr:rowOff>0</xdr:rowOff>
                  </to>
                </anchor>
              </controlPr>
            </control>
          </mc:Choice>
        </mc:AlternateContent>
        <mc:AlternateContent xmlns:mc="http://schemas.openxmlformats.org/markup-compatibility/2006">
          <mc:Choice Requires="x14">
            <control shapeId="1056" r:id="rId14" name="Check Box 32">
              <controlPr locked="0" defaultSize="0" autoFill="0" autoLine="0" autoPict="0">
                <anchor moveWithCells="1">
                  <from>
                    <xdr:col>14</xdr:col>
                    <xdr:colOff>114300</xdr:colOff>
                    <xdr:row>32</xdr:row>
                    <xdr:rowOff>9525</xdr:rowOff>
                  </from>
                  <to>
                    <xdr:col>27</xdr:col>
                    <xdr:colOff>57150</xdr:colOff>
                    <xdr:row>33</xdr:row>
                    <xdr:rowOff>19050</xdr:rowOff>
                  </to>
                </anchor>
              </controlPr>
            </control>
          </mc:Choice>
        </mc:AlternateContent>
        <mc:AlternateContent xmlns:mc="http://schemas.openxmlformats.org/markup-compatibility/2006">
          <mc:Choice Requires="x14">
            <control shapeId="1057" r:id="rId15" name="Check Box 33">
              <controlPr locked="0" defaultSize="0" autoFill="0" autoLine="0" autoPict="0">
                <anchor moveWithCells="1">
                  <from>
                    <xdr:col>14</xdr:col>
                    <xdr:colOff>114300</xdr:colOff>
                    <xdr:row>33</xdr:row>
                    <xdr:rowOff>28575</xdr:rowOff>
                  </from>
                  <to>
                    <xdr:col>25</xdr:col>
                    <xdr:colOff>190500</xdr:colOff>
                    <xdr:row>34</xdr:row>
                    <xdr:rowOff>38100</xdr:rowOff>
                  </to>
                </anchor>
              </controlPr>
            </control>
          </mc:Choice>
        </mc:AlternateContent>
        <mc:AlternateContent xmlns:mc="http://schemas.openxmlformats.org/markup-compatibility/2006">
          <mc:Choice Requires="x14">
            <control shapeId="1075" r:id="rId16" name="Group Box 51">
              <controlPr defaultSize="0" autoFill="0" autoPict="0">
                <anchor moveWithCells="1">
                  <from>
                    <xdr:col>0</xdr:col>
                    <xdr:colOff>47625</xdr:colOff>
                    <xdr:row>4</xdr:row>
                    <xdr:rowOff>104775</xdr:rowOff>
                  </from>
                  <to>
                    <xdr:col>28</xdr:col>
                    <xdr:colOff>47625</xdr:colOff>
                    <xdr:row>10</xdr:row>
                    <xdr:rowOff>200025</xdr:rowOff>
                  </to>
                </anchor>
              </controlPr>
            </control>
          </mc:Choice>
        </mc:AlternateContent>
        <mc:AlternateContent xmlns:mc="http://schemas.openxmlformats.org/markup-compatibility/2006">
          <mc:Choice Requires="x14">
            <control shapeId="1076" r:id="rId17" name="Option Button 52">
              <controlPr locked="0" defaultSize="0" autoFill="0" autoLine="0" autoPict="0">
                <anchor moveWithCells="1">
                  <from>
                    <xdr:col>1</xdr:col>
                    <xdr:colOff>19050</xdr:colOff>
                    <xdr:row>6</xdr:row>
                    <xdr:rowOff>161925</xdr:rowOff>
                  </from>
                  <to>
                    <xdr:col>16</xdr:col>
                    <xdr:colOff>47625</xdr:colOff>
                    <xdr:row>7</xdr:row>
                    <xdr:rowOff>171450</xdr:rowOff>
                  </to>
                </anchor>
              </controlPr>
            </control>
          </mc:Choice>
        </mc:AlternateContent>
        <mc:AlternateContent xmlns:mc="http://schemas.openxmlformats.org/markup-compatibility/2006">
          <mc:Choice Requires="x14">
            <control shapeId="1077" r:id="rId18" name="Option Button 53">
              <controlPr locked="0" defaultSize="0" autoFill="0" autoLine="0" autoPict="0">
                <anchor moveWithCells="1">
                  <from>
                    <xdr:col>1</xdr:col>
                    <xdr:colOff>19050</xdr:colOff>
                    <xdr:row>7</xdr:row>
                    <xdr:rowOff>180975</xdr:rowOff>
                  </from>
                  <to>
                    <xdr:col>11</xdr:col>
                    <xdr:colOff>161925</xdr:colOff>
                    <xdr:row>8</xdr:row>
                    <xdr:rowOff>190500</xdr:rowOff>
                  </to>
                </anchor>
              </controlPr>
            </control>
          </mc:Choice>
        </mc:AlternateContent>
        <mc:AlternateContent xmlns:mc="http://schemas.openxmlformats.org/markup-compatibility/2006">
          <mc:Choice Requires="x14">
            <control shapeId="1078" r:id="rId19" name="Option Button 54">
              <controlPr locked="0" defaultSize="0" autoFill="0" autoLine="0" autoPict="0">
                <anchor moveWithCells="1">
                  <from>
                    <xdr:col>1</xdr:col>
                    <xdr:colOff>19050</xdr:colOff>
                    <xdr:row>8</xdr:row>
                    <xdr:rowOff>209550</xdr:rowOff>
                  </from>
                  <to>
                    <xdr:col>10</xdr:col>
                    <xdr:colOff>114300</xdr:colOff>
                    <xdr:row>9</xdr:row>
                    <xdr:rowOff>219075</xdr:rowOff>
                  </to>
                </anchor>
              </controlPr>
            </control>
          </mc:Choice>
        </mc:AlternateContent>
        <mc:AlternateContent xmlns:mc="http://schemas.openxmlformats.org/markup-compatibility/2006">
          <mc:Choice Requires="x14">
            <control shapeId="1079" r:id="rId20" name="Option Button 55">
              <controlPr locked="0" defaultSize="0" autoFill="0" autoLine="0" autoPict="0">
                <anchor moveWithCells="1">
                  <from>
                    <xdr:col>16</xdr:col>
                    <xdr:colOff>66675</xdr:colOff>
                    <xdr:row>6</xdr:row>
                    <xdr:rowOff>161925</xdr:rowOff>
                  </from>
                  <to>
                    <xdr:col>25</xdr:col>
                    <xdr:colOff>114300</xdr:colOff>
                    <xdr:row>7</xdr:row>
                    <xdr:rowOff>171450</xdr:rowOff>
                  </to>
                </anchor>
              </controlPr>
            </control>
          </mc:Choice>
        </mc:AlternateContent>
        <mc:AlternateContent xmlns:mc="http://schemas.openxmlformats.org/markup-compatibility/2006">
          <mc:Choice Requires="x14">
            <control shapeId="1080" r:id="rId21" name="Option Button 56">
              <controlPr locked="0" defaultSize="0" autoFill="0" autoLine="0" autoPict="0">
                <anchor moveWithCells="1">
                  <from>
                    <xdr:col>16</xdr:col>
                    <xdr:colOff>66675</xdr:colOff>
                    <xdr:row>7</xdr:row>
                    <xdr:rowOff>180975</xdr:rowOff>
                  </from>
                  <to>
                    <xdr:col>25</xdr:col>
                    <xdr:colOff>209550</xdr:colOff>
                    <xdr:row>8</xdr:row>
                    <xdr:rowOff>190500</xdr:rowOff>
                  </to>
                </anchor>
              </controlPr>
            </control>
          </mc:Choice>
        </mc:AlternateContent>
        <mc:AlternateContent xmlns:mc="http://schemas.openxmlformats.org/markup-compatibility/2006">
          <mc:Choice Requires="x14">
            <control shapeId="1081" r:id="rId22" name="Group Box 57">
              <controlPr defaultSize="0" autoFill="0" autoPict="0">
                <anchor moveWithCells="1">
                  <from>
                    <xdr:col>0</xdr:col>
                    <xdr:colOff>47625</xdr:colOff>
                    <xdr:row>11</xdr:row>
                    <xdr:rowOff>114300</xdr:rowOff>
                  </from>
                  <to>
                    <xdr:col>28</xdr:col>
                    <xdr:colOff>47625</xdr:colOff>
                    <xdr:row>17</xdr:row>
                    <xdr:rowOff>190500</xdr:rowOff>
                  </to>
                </anchor>
              </controlPr>
            </control>
          </mc:Choice>
        </mc:AlternateContent>
        <mc:AlternateContent xmlns:mc="http://schemas.openxmlformats.org/markup-compatibility/2006">
          <mc:Choice Requires="x14">
            <control shapeId="1086" r:id="rId23" name="Option Button 62">
              <controlPr locked="0" defaultSize="0" autoFill="0" autoLine="0" autoPict="0">
                <anchor moveWithCells="1">
                  <from>
                    <xdr:col>1</xdr:col>
                    <xdr:colOff>19050</xdr:colOff>
                    <xdr:row>13</xdr:row>
                    <xdr:rowOff>161925</xdr:rowOff>
                  </from>
                  <to>
                    <xdr:col>15</xdr:col>
                    <xdr:colOff>66675</xdr:colOff>
                    <xdr:row>14</xdr:row>
                    <xdr:rowOff>171450</xdr:rowOff>
                  </to>
                </anchor>
              </controlPr>
            </control>
          </mc:Choice>
        </mc:AlternateContent>
        <mc:AlternateContent xmlns:mc="http://schemas.openxmlformats.org/markup-compatibility/2006">
          <mc:Choice Requires="x14">
            <control shapeId="1087" r:id="rId24" name="Option Button 63">
              <controlPr locked="0" defaultSize="0" autoFill="0" autoLine="0" autoPict="0">
                <anchor moveWithCells="1">
                  <from>
                    <xdr:col>1</xdr:col>
                    <xdr:colOff>19050</xdr:colOff>
                    <xdr:row>14</xdr:row>
                    <xdr:rowOff>180975</xdr:rowOff>
                  </from>
                  <to>
                    <xdr:col>15</xdr:col>
                    <xdr:colOff>38100</xdr:colOff>
                    <xdr:row>15</xdr:row>
                    <xdr:rowOff>190500</xdr:rowOff>
                  </to>
                </anchor>
              </controlPr>
            </control>
          </mc:Choice>
        </mc:AlternateContent>
        <mc:AlternateContent xmlns:mc="http://schemas.openxmlformats.org/markup-compatibility/2006">
          <mc:Choice Requires="x14">
            <control shapeId="1088" r:id="rId25" name="Option Button 64">
              <controlPr locked="0" defaultSize="0" autoFill="0" autoLine="0" autoPict="0">
                <anchor moveWithCells="1">
                  <from>
                    <xdr:col>1</xdr:col>
                    <xdr:colOff>19050</xdr:colOff>
                    <xdr:row>15</xdr:row>
                    <xdr:rowOff>200025</xdr:rowOff>
                  </from>
                  <to>
                    <xdr:col>15</xdr:col>
                    <xdr:colOff>123825</xdr:colOff>
                    <xdr:row>16</xdr:row>
                    <xdr:rowOff>209550</xdr:rowOff>
                  </to>
                </anchor>
              </controlPr>
            </control>
          </mc:Choice>
        </mc:AlternateContent>
        <mc:AlternateContent xmlns:mc="http://schemas.openxmlformats.org/markup-compatibility/2006">
          <mc:Choice Requires="x14">
            <control shapeId="1089" r:id="rId26" name="Option Button 65">
              <controlPr locked="0" defaultSize="0" autoFill="0" autoLine="0" autoPict="0">
                <anchor moveWithCells="1">
                  <from>
                    <xdr:col>16</xdr:col>
                    <xdr:colOff>66675</xdr:colOff>
                    <xdr:row>13</xdr:row>
                    <xdr:rowOff>161925</xdr:rowOff>
                  </from>
                  <to>
                    <xdr:col>27</xdr:col>
                    <xdr:colOff>95250</xdr:colOff>
                    <xdr:row>14</xdr:row>
                    <xdr:rowOff>171450</xdr:rowOff>
                  </to>
                </anchor>
              </controlPr>
            </control>
          </mc:Choice>
        </mc:AlternateContent>
        <mc:AlternateContent xmlns:mc="http://schemas.openxmlformats.org/markup-compatibility/2006">
          <mc:Choice Requires="x14">
            <control shapeId="1090" r:id="rId27" name="Option Button 66">
              <controlPr locked="0" defaultSize="0" autoFill="0" autoLine="0" autoPict="0">
                <anchor moveWithCells="1">
                  <from>
                    <xdr:col>16</xdr:col>
                    <xdr:colOff>66675</xdr:colOff>
                    <xdr:row>14</xdr:row>
                    <xdr:rowOff>180975</xdr:rowOff>
                  </from>
                  <to>
                    <xdr:col>27</xdr:col>
                    <xdr:colOff>85725</xdr:colOff>
                    <xdr:row>15</xdr:row>
                    <xdr:rowOff>190500</xdr:rowOff>
                  </to>
                </anchor>
              </controlPr>
            </control>
          </mc:Choice>
        </mc:AlternateContent>
        <mc:AlternateContent xmlns:mc="http://schemas.openxmlformats.org/markup-compatibility/2006">
          <mc:Choice Requires="x14">
            <control shapeId="1091" r:id="rId28" name="Group Box 67">
              <controlPr defaultSize="0" autoFill="0" autoPict="0">
                <anchor moveWithCells="1">
                  <from>
                    <xdr:col>0</xdr:col>
                    <xdr:colOff>66675</xdr:colOff>
                    <xdr:row>18</xdr:row>
                    <xdr:rowOff>114300</xdr:rowOff>
                  </from>
                  <to>
                    <xdr:col>28</xdr:col>
                    <xdr:colOff>47625</xdr:colOff>
                    <xdr:row>24</xdr:row>
                    <xdr:rowOff>190500</xdr:rowOff>
                  </to>
                </anchor>
              </controlPr>
            </control>
          </mc:Choice>
        </mc:AlternateContent>
        <mc:AlternateContent xmlns:mc="http://schemas.openxmlformats.org/markup-compatibility/2006">
          <mc:Choice Requires="x14">
            <control shapeId="1092" r:id="rId29" name="Option Button 68">
              <controlPr locked="0" defaultSize="0" autoFill="0" autoLine="0" autoPict="0">
                <anchor moveWithCells="1">
                  <from>
                    <xdr:col>1</xdr:col>
                    <xdr:colOff>19050</xdr:colOff>
                    <xdr:row>20</xdr:row>
                    <xdr:rowOff>161925</xdr:rowOff>
                  </from>
                  <to>
                    <xdr:col>15</xdr:col>
                    <xdr:colOff>114300</xdr:colOff>
                    <xdr:row>21</xdr:row>
                    <xdr:rowOff>171450</xdr:rowOff>
                  </to>
                </anchor>
              </controlPr>
            </control>
          </mc:Choice>
        </mc:AlternateContent>
        <mc:AlternateContent xmlns:mc="http://schemas.openxmlformats.org/markup-compatibility/2006">
          <mc:Choice Requires="x14">
            <control shapeId="1093" r:id="rId30" name="Option Button 69">
              <controlPr locked="0" defaultSize="0" autoFill="0" autoLine="0" autoPict="0">
                <anchor moveWithCells="1">
                  <from>
                    <xdr:col>1</xdr:col>
                    <xdr:colOff>19050</xdr:colOff>
                    <xdr:row>21</xdr:row>
                    <xdr:rowOff>180975</xdr:rowOff>
                  </from>
                  <to>
                    <xdr:col>15</xdr:col>
                    <xdr:colOff>190500</xdr:colOff>
                    <xdr:row>22</xdr:row>
                    <xdr:rowOff>190500</xdr:rowOff>
                  </to>
                </anchor>
              </controlPr>
            </control>
          </mc:Choice>
        </mc:AlternateContent>
        <mc:AlternateContent xmlns:mc="http://schemas.openxmlformats.org/markup-compatibility/2006">
          <mc:Choice Requires="x14">
            <control shapeId="1094" r:id="rId31" name="Option Button 70">
              <controlPr locked="0" defaultSize="0" autoFill="0" autoLine="0" autoPict="0">
                <anchor moveWithCells="1">
                  <from>
                    <xdr:col>1</xdr:col>
                    <xdr:colOff>19050</xdr:colOff>
                    <xdr:row>22</xdr:row>
                    <xdr:rowOff>200025</xdr:rowOff>
                  </from>
                  <to>
                    <xdr:col>15</xdr:col>
                    <xdr:colOff>142875</xdr:colOff>
                    <xdr:row>23</xdr:row>
                    <xdr:rowOff>209550</xdr:rowOff>
                  </to>
                </anchor>
              </controlPr>
            </control>
          </mc:Choice>
        </mc:AlternateContent>
        <mc:AlternateContent xmlns:mc="http://schemas.openxmlformats.org/markup-compatibility/2006">
          <mc:Choice Requires="x14">
            <control shapeId="1095" r:id="rId32" name="Option Button 71">
              <controlPr locked="0" defaultSize="0" autoFill="0" autoLine="0" autoPict="0">
                <anchor moveWithCells="1">
                  <from>
                    <xdr:col>16</xdr:col>
                    <xdr:colOff>66675</xdr:colOff>
                    <xdr:row>20</xdr:row>
                    <xdr:rowOff>161925</xdr:rowOff>
                  </from>
                  <to>
                    <xdr:col>27</xdr:col>
                    <xdr:colOff>114300</xdr:colOff>
                    <xdr:row>21</xdr:row>
                    <xdr:rowOff>171450</xdr:rowOff>
                  </to>
                </anchor>
              </controlPr>
            </control>
          </mc:Choice>
        </mc:AlternateContent>
        <mc:AlternateContent xmlns:mc="http://schemas.openxmlformats.org/markup-compatibility/2006">
          <mc:Choice Requires="x14">
            <control shapeId="1096" r:id="rId33" name="Option Button 72">
              <controlPr locked="0" defaultSize="0" autoFill="0" autoLine="0" autoPict="0">
                <anchor moveWithCells="1">
                  <from>
                    <xdr:col>16</xdr:col>
                    <xdr:colOff>66675</xdr:colOff>
                    <xdr:row>21</xdr:row>
                    <xdr:rowOff>180975</xdr:rowOff>
                  </from>
                  <to>
                    <xdr:col>27</xdr:col>
                    <xdr:colOff>190500</xdr:colOff>
                    <xdr:row>22</xdr:row>
                    <xdr:rowOff>190500</xdr:rowOff>
                  </to>
                </anchor>
              </controlPr>
            </control>
          </mc:Choice>
        </mc:AlternateContent>
        <mc:AlternateContent xmlns:mc="http://schemas.openxmlformats.org/markup-compatibility/2006">
          <mc:Choice Requires="x14">
            <control shapeId="1097" r:id="rId34" name="Group Box 73">
              <controlPr defaultSize="0" autoFill="0" autoPict="0">
                <anchor moveWithCells="1">
                  <from>
                    <xdr:col>0</xdr:col>
                    <xdr:colOff>57150</xdr:colOff>
                    <xdr:row>35</xdr:row>
                    <xdr:rowOff>104775</xdr:rowOff>
                  </from>
                  <to>
                    <xdr:col>28</xdr:col>
                    <xdr:colOff>38100</xdr:colOff>
                    <xdr:row>41</xdr:row>
                    <xdr:rowOff>171450</xdr:rowOff>
                  </to>
                </anchor>
              </controlPr>
            </control>
          </mc:Choice>
        </mc:AlternateContent>
        <mc:AlternateContent xmlns:mc="http://schemas.openxmlformats.org/markup-compatibility/2006">
          <mc:Choice Requires="x14">
            <control shapeId="1098" r:id="rId35" name="Option Button 74">
              <controlPr locked="0" defaultSize="0" autoFill="0" autoLine="0" autoPict="0">
                <anchor moveWithCells="1">
                  <from>
                    <xdr:col>1</xdr:col>
                    <xdr:colOff>19050</xdr:colOff>
                    <xdr:row>37</xdr:row>
                    <xdr:rowOff>180975</xdr:rowOff>
                  </from>
                  <to>
                    <xdr:col>13</xdr:col>
                    <xdr:colOff>38100</xdr:colOff>
                    <xdr:row>38</xdr:row>
                    <xdr:rowOff>190500</xdr:rowOff>
                  </to>
                </anchor>
              </controlPr>
            </control>
          </mc:Choice>
        </mc:AlternateContent>
        <mc:AlternateContent xmlns:mc="http://schemas.openxmlformats.org/markup-compatibility/2006">
          <mc:Choice Requires="x14">
            <control shapeId="1099" r:id="rId36" name="Option Button 75">
              <controlPr locked="0" defaultSize="0" autoFill="0" autoLine="0" autoPict="0">
                <anchor moveWithCells="1">
                  <from>
                    <xdr:col>1</xdr:col>
                    <xdr:colOff>19050</xdr:colOff>
                    <xdr:row>38</xdr:row>
                    <xdr:rowOff>200025</xdr:rowOff>
                  </from>
                  <to>
                    <xdr:col>13</xdr:col>
                    <xdr:colOff>38100</xdr:colOff>
                    <xdr:row>39</xdr:row>
                    <xdr:rowOff>209550</xdr:rowOff>
                  </to>
                </anchor>
              </controlPr>
            </control>
          </mc:Choice>
        </mc:AlternateContent>
        <mc:AlternateContent xmlns:mc="http://schemas.openxmlformats.org/markup-compatibility/2006">
          <mc:Choice Requires="x14">
            <control shapeId="1100" r:id="rId37" name="Option Button 76">
              <controlPr locked="0" defaultSize="0" autoFill="0" autoLine="0" autoPict="0">
                <anchor moveWithCells="1">
                  <from>
                    <xdr:col>1</xdr:col>
                    <xdr:colOff>19050</xdr:colOff>
                    <xdr:row>39</xdr:row>
                    <xdr:rowOff>219075</xdr:rowOff>
                  </from>
                  <to>
                    <xdr:col>13</xdr:col>
                    <xdr:colOff>38100</xdr:colOff>
                    <xdr:row>40</xdr:row>
                    <xdr:rowOff>228600</xdr:rowOff>
                  </to>
                </anchor>
              </controlPr>
            </control>
          </mc:Choice>
        </mc:AlternateContent>
        <mc:AlternateContent xmlns:mc="http://schemas.openxmlformats.org/markup-compatibility/2006">
          <mc:Choice Requires="x14">
            <control shapeId="1102" r:id="rId38" name="Option Button 78">
              <controlPr locked="0" defaultSize="0" autoFill="0" autoLine="0" autoPict="0">
                <anchor moveWithCells="1">
                  <from>
                    <xdr:col>16</xdr:col>
                    <xdr:colOff>66675</xdr:colOff>
                    <xdr:row>37</xdr:row>
                    <xdr:rowOff>180975</xdr:rowOff>
                  </from>
                  <to>
                    <xdr:col>26</xdr:col>
                    <xdr:colOff>209550</xdr:colOff>
                    <xdr:row>38</xdr:row>
                    <xdr:rowOff>190500</xdr:rowOff>
                  </to>
                </anchor>
              </controlPr>
            </control>
          </mc:Choice>
        </mc:AlternateContent>
        <mc:AlternateContent xmlns:mc="http://schemas.openxmlformats.org/markup-compatibility/2006">
          <mc:Choice Requires="x14">
            <control shapeId="1103" r:id="rId39" name="Option Button 79">
              <controlPr locked="0" defaultSize="0" autoFill="0" autoLine="0" autoPict="0">
                <anchor moveWithCells="1">
                  <from>
                    <xdr:col>16</xdr:col>
                    <xdr:colOff>66675</xdr:colOff>
                    <xdr:row>38</xdr:row>
                    <xdr:rowOff>200025</xdr:rowOff>
                  </from>
                  <to>
                    <xdr:col>26</xdr:col>
                    <xdr:colOff>209550</xdr:colOff>
                    <xdr:row>39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300"/>
    <pageSetUpPr fitToPage="1"/>
  </sheetPr>
  <dimension ref="B1:AE48"/>
  <sheetViews>
    <sheetView showGridLines="0" showRowColHeaders="0" zoomScaleNormal="100" zoomScaleSheetLayoutView="100" workbookViewId="0">
      <selection activeCell="AJ11" sqref="AJ11"/>
    </sheetView>
  </sheetViews>
  <sheetFormatPr defaultColWidth="3.125" defaultRowHeight="18.75" customHeight="1" x14ac:dyDescent="0.15"/>
  <cols>
    <col min="1" max="1" width="1" customWidth="1"/>
    <col min="28" max="28" width="3.125" customWidth="1"/>
    <col min="29" max="29" width="1" customWidth="1"/>
    <col min="30" max="31" width="3.125" hidden="1" customWidth="1"/>
    <col min="32" max="32" width="3.125" customWidth="1"/>
  </cols>
  <sheetData>
    <row r="1" spans="2:31" ht="6" customHeight="1" x14ac:dyDescent="0.15"/>
    <row r="4" spans="2:31" ht="18.75" customHeight="1" x14ac:dyDescent="0.15">
      <c r="B4" s="3" t="s">
        <v>3</v>
      </c>
    </row>
    <row r="5" spans="2:31" ht="11.25" customHeight="1" x14ac:dyDescent="0.15">
      <c r="B5" s="2"/>
    </row>
    <row r="7" spans="2:31" ht="18.75" customHeight="1" x14ac:dyDescent="0.15">
      <c r="AD7" s="24">
        <v>5</v>
      </c>
      <c r="AE7" s="24">
        <f>CHOOSE(AD7,4,3,2,1,0)</f>
        <v>0</v>
      </c>
    </row>
    <row r="12" spans="2:31" ht="11.25" customHeight="1" x14ac:dyDescent="0.15"/>
    <row r="14" spans="2:31" ht="18.75" customHeight="1" x14ac:dyDescent="0.15">
      <c r="AD14" s="24">
        <v>5</v>
      </c>
      <c r="AE14" s="24">
        <f>CHOOSE(AD14,4,3,2,1,0)</f>
        <v>0</v>
      </c>
    </row>
    <row r="19" spans="30:31" ht="11.25" customHeight="1" x14ac:dyDescent="0.15"/>
    <row r="21" spans="30:31" ht="18.75" customHeight="1" x14ac:dyDescent="0.15">
      <c r="AD21" s="24">
        <v>5</v>
      </c>
      <c r="AE21" s="24">
        <f>CHOOSE(AD21,4,3,2,1,0)</f>
        <v>0</v>
      </c>
    </row>
    <row r="26" spans="30:31" ht="11.25" customHeight="1" x14ac:dyDescent="0.15"/>
    <row r="28" spans="30:31" ht="18.75" customHeight="1" x14ac:dyDescent="0.15">
      <c r="AD28" s="24" t="b">
        <v>0</v>
      </c>
      <c r="AE28" s="24" t="b">
        <v>0</v>
      </c>
    </row>
    <row r="29" spans="30:31" ht="18.75" customHeight="1" x14ac:dyDescent="0.15">
      <c r="AD29" s="24" t="b">
        <v>0</v>
      </c>
      <c r="AE29" s="24" t="b">
        <v>0</v>
      </c>
    </row>
    <row r="30" spans="30:31" ht="18.75" customHeight="1" x14ac:dyDescent="0.15">
      <c r="AD30" s="24" t="b">
        <v>0</v>
      </c>
      <c r="AE30" s="24" t="b">
        <v>0</v>
      </c>
    </row>
    <row r="31" spans="30:31" ht="18.75" customHeight="1" x14ac:dyDescent="0.15">
      <c r="AD31" s="24" t="b">
        <v>0</v>
      </c>
      <c r="AE31" s="24" t="b">
        <v>0</v>
      </c>
    </row>
    <row r="32" spans="30:31" ht="18.75" customHeight="1" x14ac:dyDescent="0.15">
      <c r="AD32" s="24" t="b">
        <v>0</v>
      </c>
      <c r="AE32" s="24" t="b">
        <v>0</v>
      </c>
    </row>
    <row r="33" spans="4:31" ht="18.75" customHeight="1" x14ac:dyDescent="0.15">
      <c r="AD33" s="24" t="b">
        <v>0</v>
      </c>
      <c r="AE33" s="24" t="b">
        <v>0</v>
      </c>
    </row>
    <row r="36" spans="4:31" ht="11.25" customHeight="1" x14ac:dyDescent="0.15"/>
    <row r="38" spans="4:31" ht="18.75" customHeight="1" x14ac:dyDescent="0.15">
      <c r="AD38" s="24">
        <v>5</v>
      </c>
      <c r="AE38" s="24">
        <f>CHOOSE(AD38,4,3,2,1,0)</f>
        <v>0</v>
      </c>
    </row>
    <row r="43" spans="4:31" ht="25.5" customHeight="1" x14ac:dyDescent="0.15"/>
    <row r="44" spans="4:31" ht="18.75" customHeight="1" x14ac:dyDescent="0.15">
      <c r="D44" s="25" t="s">
        <v>0</v>
      </c>
      <c r="E44" s="25"/>
      <c r="F44" s="25"/>
      <c r="G44" s="25"/>
      <c r="H44" s="4"/>
      <c r="J44" s="26" t="s">
        <v>40</v>
      </c>
      <c r="K44" s="26"/>
      <c r="L44" s="26"/>
      <c r="M44" s="26"/>
      <c r="N44" s="26"/>
      <c r="O44" s="26"/>
      <c r="P44" s="26"/>
      <c r="Q44" s="26"/>
      <c r="R44" s="26"/>
      <c r="S44" s="26"/>
      <c r="T44" s="26"/>
    </row>
    <row r="45" spans="4:31" ht="18.75" customHeight="1" x14ac:dyDescent="0.15">
      <c r="D45" s="25"/>
      <c r="E45" s="25"/>
      <c r="F45" s="25"/>
      <c r="G45" s="25"/>
      <c r="H45" s="4"/>
      <c r="J45" s="26"/>
      <c r="K45" s="26"/>
      <c r="L45" s="26"/>
      <c r="M45" s="26"/>
      <c r="N45" s="26"/>
      <c r="O45" s="26"/>
      <c r="P45" s="26"/>
      <c r="Q45" s="26"/>
      <c r="R45" s="26"/>
      <c r="S45" s="26"/>
      <c r="T45" s="26"/>
    </row>
    <row r="46" spans="4:31" ht="6" customHeight="1" x14ac:dyDescent="0.15"/>
    <row r="48" spans="4:31" ht="18.75" customHeight="1" x14ac:dyDescent="0.2">
      <c r="H48" s="1"/>
    </row>
  </sheetData>
  <sheetProtection algorithmName="SHA-512" hashValue="Xt+mIO1VYTvaK/5cuqoZ695dh8MU4l6q6r2VGxTdl2Rxaz6EWPcJakvXlmxexEaryE9/ZhnPb4Gfo9x+FGEtYQ==" saltValue="Nn4ol2AHlx/PCQr3u0Kd0A==" spinCount="100000" sheet="1" objects="1" scenarios="1"/>
  <mergeCells count="2">
    <mergeCell ref="D44:G45"/>
    <mergeCell ref="J44:T45"/>
  </mergeCells>
  <phoneticPr fontId="1"/>
  <printOptions horizontalCentered="1"/>
  <pageMargins left="0.78740157480314965" right="0.78740157480314965" top="0.78740157480314965" bottom="0.78740157480314965"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2" r:id="rId4" name="Check Box 16">
              <controlPr locked="0" defaultSize="0" autoFill="0" autoLine="0" autoPict="0">
                <anchor moveWithCells="1">
                  <from>
                    <xdr:col>1</xdr:col>
                    <xdr:colOff>66675</xdr:colOff>
                    <xdr:row>27</xdr:row>
                    <xdr:rowOff>171450</xdr:rowOff>
                  </from>
                  <to>
                    <xdr:col>12</xdr:col>
                    <xdr:colOff>142875</xdr:colOff>
                    <xdr:row>28</xdr:row>
                    <xdr:rowOff>180975</xdr:rowOff>
                  </to>
                </anchor>
              </controlPr>
            </control>
          </mc:Choice>
        </mc:AlternateContent>
        <mc:AlternateContent xmlns:mc="http://schemas.openxmlformats.org/markup-compatibility/2006">
          <mc:Choice Requires="x14">
            <control shapeId="4113" r:id="rId5" name="Check Box 17">
              <controlPr locked="0" defaultSize="0" autoFill="0" autoLine="0" autoPict="0">
                <anchor moveWithCells="1">
                  <from>
                    <xdr:col>1</xdr:col>
                    <xdr:colOff>66675</xdr:colOff>
                    <xdr:row>28</xdr:row>
                    <xdr:rowOff>190500</xdr:rowOff>
                  </from>
                  <to>
                    <xdr:col>12</xdr:col>
                    <xdr:colOff>142875</xdr:colOff>
                    <xdr:row>29</xdr:row>
                    <xdr:rowOff>200025</xdr:rowOff>
                  </to>
                </anchor>
              </controlPr>
            </control>
          </mc:Choice>
        </mc:AlternateContent>
        <mc:AlternateContent xmlns:mc="http://schemas.openxmlformats.org/markup-compatibility/2006">
          <mc:Choice Requires="x14">
            <control shapeId="4114" r:id="rId6" name="Check Box 18">
              <controlPr locked="0" defaultSize="0" autoFill="0" autoLine="0" autoPict="0">
                <anchor moveWithCells="1">
                  <from>
                    <xdr:col>1</xdr:col>
                    <xdr:colOff>66675</xdr:colOff>
                    <xdr:row>29</xdr:row>
                    <xdr:rowOff>209550</xdr:rowOff>
                  </from>
                  <to>
                    <xdr:col>12</xdr:col>
                    <xdr:colOff>142875</xdr:colOff>
                    <xdr:row>30</xdr:row>
                    <xdr:rowOff>219075</xdr:rowOff>
                  </to>
                </anchor>
              </controlPr>
            </control>
          </mc:Choice>
        </mc:AlternateContent>
        <mc:AlternateContent xmlns:mc="http://schemas.openxmlformats.org/markup-compatibility/2006">
          <mc:Choice Requires="x14">
            <control shapeId="4115" r:id="rId7" name="Check Box 19">
              <controlPr locked="0" defaultSize="0" autoFill="0" autoLine="0" autoPict="0">
                <anchor moveWithCells="1">
                  <from>
                    <xdr:col>1</xdr:col>
                    <xdr:colOff>66675</xdr:colOff>
                    <xdr:row>30</xdr:row>
                    <xdr:rowOff>228600</xdr:rowOff>
                  </from>
                  <to>
                    <xdr:col>12</xdr:col>
                    <xdr:colOff>142875</xdr:colOff>
                    <xdr:row>32</xdr:row>
                    <xdr:rowOff>0</xdr:rowOff>
                  </to>
                </anchor>
              </controlPr>
            </control>
          </mc:Choice>
        </mc:AlternateContent>
        <mc:AlternateContent xmlns:mc="http://schemas.openxmlformats.org/markup-compatibility/2006">
          <mc:Choice Requires="x14">
            <control shapeId="4116" r:id="rId8" name="Check Box 20">
              <controlPr locked="0" defaultSize="0" autoFill="0" autoLine="0" autoPict="0">
                <anchor moveWithCells="1">
                  <from>
                    <xdr:col>1</xdr:col>
                    <xdr:colOff>66675</xdr:colOff>
                    <xdr:row>32</xdr:row>
                    <xdr:rowOff>9525</xdr:rowOff>
                  </from>
                  <to>
                    <xdr:col>12</xdr:col>
                    <xdr:colOff>142875</xdr:colOff>
                    <xdr:row>33</xdr:row>
                    <xdr:rowOff>19050</xdr:rowOff>
                  </to>
                </anchor>
              </controlPr>
            </control>
          </mc:Choice>
        </mc:AlternateContent>
        <mc:AlternateContent xmlns:mc="http://schemas.openxmlformats.org/markup-compatibility/2006">
          <mc:Choice Requires="x14">
            <control shapeId="4117" r:id="rId9" name="Check Box 21">
              <controlPr locked="0" defaultSize="0" autoFill="0" autoLine="0" autoPict="0">
                <anchor moveWithCells="1">
                  <from>
                    <xdr:col>1</xdr:col>
                    <xdr:colOff>66675</xdr:colOff>
                    <xdr:row>33</xdr:row>
                    <xdr:rowOff>28575</xdr:rowOff>
                  </from>
                  <to>
                    <xdr:col>12</xdr:col>
                    <xdr:colOff>142875</xdr:colOff>
                    <xdr:row>34</xdr:row>
                    <xdr:rowOff>38100</xdr:rowOff>
                  </to>
                </anchor>
              </controlPr>
            </control>
          </mc:Choice>
        </mc:AlternateContent>
        <mc:AlternateContent xmlns:mc="http://schemas.openxmlformats.org/markup-compatibility/2006">
          <mc:Choice Requires="x14">
            <control shapeId="4118" r:id="rId10" name="Check Box 22">
              <controlPr locked="0" defaultSize="0" autoFill="0" autoLine="0" autoPict="0">
                <anchor moveWithCells="1">
                  <from>
                    <xdr:col>14</xdr:col>
                    <xdr:colOff>114300</xdr:colOff>
                    <xdr:row>27</xdr:row>
                    <xdr:rowOff>171450</xdr:rowOff>
                  </from>
                  <to>
                    <xdr:col>25</xdr:col>
                    <xdr:colOff>190500</xdr:colOff>
                    <xdr:row>28</xdr:row>
                    <xdr:rowOff>180975</xdr:rowOff>
                  </to>
                </anchor>
              </controlPr>
            </control>
          </mc:Choice>
        </mc:AlternateContent>
        <mc:AlternateContent xmlns:mc="http://schemas.openxmlformats.org/markup-compatibility/2006">
          <mc:Choice Requires="x14">
            <control shapeId="4119" r:id="rId11" name="Check Box 23">
              <controlPr locked="0" defaultSize="0" autoFill="0" autoLine="0" autoPict="0">
                <anchor moveWithCells="1">
                  <from>
                    <xdr:col>14</xdr:col>
                    <xdr:colOff>114300</xdr:colOff>
                    <xdr:row>28</xdr:row>
                    <xdr:rowOff>190500</xdr:rowOff>
                  </from>
                  <to>
                    <xdr:col>25</xdr:col>
                    <xdr:colOff>190500</xdr:colOff>
                    <xdr:row>29</xdr:row>
                    <xdr:rowOff>200025</xdr:rowOff>
                  </to>
                </anchor>
              </controlPr>
            </control>
          </mc:Choice>
        </mc:AlternateContent>
        <mc:AlternateContent xmlns:mc="http://schemas.openxmlformats.org/markup-compatibility/2006">
          <mc:Choice Requires="x14">
            <control shapeId="4120" r:id="rId12" name="Check Box 24">
              <controlPr locked="0" defaultSize="0" autoFill="0" autoLine="0" autoPict="0">
                <anchor moveWithCells="1">
                  <from>
                    <xdr:col>14</xdr:col>
                    <xdr:colOff>114300</xdr:colOff>
                    <xdr:row>29</xdr:row>
                    <xdr:rowOff>209550</xdr:rowOff>
                  </from>
                  <to>
                    <xdr:col>25</xdr:col>
                    <xdr:colOff>190500</xdr:colOff>
                    <xdr:row>30</xdr:row>
                    <xdr:rowOff>219075</xdr:rowOff>
                  </to>
                </anchor>
              </controlPr>
            </control>
          </mc:Choice>
        </mc:AlternateContent>
        <mc:AlternateContent xmlns:mc="http://schemas.openxmlformats.org/markup-compatibility/2006">
          <mc:Choice Requires="x14">
            <control shapeId="4121" r:id="rId13" name="Check Box 25">
              <controlPr locked="0" defaultSize="0" autoFill="0" autoLine="0" autoPict="0">
                <anchor moveWithCells="1">
                  <from>
                    <xdr:col>14</xdr:col>
                    <xdr:colOff>114300</xdr:colOff>
                    <xdr:row>30</xdr:row>
                    <xdr:rowOff>228600</xdr:rowOff>
                  </from>
                  <to>
                    <xdr:col>25</xdr:col>
                    <xdr:colOff>190500</xdr:colOff>
                    <xdr:row>32</xdr:row>
                    <xdr:rowOff>0</xdr:rowOff>
                  </to>
                </anchor>
              </controlPr>
            </control>
          </mc:Choice>
        </mc:AlternateContent>
        <mc:AlternateContent xmlns:mc="http://schemas.openxmlformats.org/markup-compatibility/2006">
          <mc:Choice Requires="x14">
            <control shapeId="4122" r:id="rId14" name="Check Box 26">
              <controlPr locked="0" defaultSize="0" autoFill="0" autoLine="0" autoPict="0">
                <anchor moveWithCells="1">
                  <from>
                    <xdr:col>14</xdr:col>
                    <xdr:colOff>114300</xdr:colOff>
                    <xdr:row>32</xdr:row>
                    <xdr:rowOff>9525</xdr:rowOff>
                  </from>
                  <to>
                    <xdr:col>25</xdr:col>
                    <xdr:colOff>190500</xdr:colOff>
                    <xdr:row>33</xdr:row>
                    <xdr:rowOff>19050</xdr:rowOff>
                  </to>
                </anchor>
              </controlPr>
            </control>
          </mc:Choice>
        </mc:AlternateContent>
        <mc:AlternateContent xmlns:mc="http://schemas.openxmlformats.org/markup-compatibility/2006">
          <mc:Choice Requires="x14">
            <control shapeId="4123" r:id="rId15" name="Check Box 27">
              <controlPr locked="0" defaultSize="0" autoFill="0" autoLine="0" autoPict="0">
                <anchor moveWithCells="1">
                  <from>
                    <xdr:col>14</xdr:col>
                    <xdr:colOff>114300</xdr:colOff>
                    <xdr:row>33</xdr:row>
                    <xdr:rowOff>28575</xdr:rowOff>
                  </from>
                  <to>
                    <xdr:col>25</xdr:col>
                    <xdr:colOff>190500</xdr:colOff>
                    <xdr:row>34</xdr:row>
                    <xdr:rowOff>38100</xdr:rowOff>
                  </to>
                </anchor>
              </controlPr>
            </control>
          </mc:Choice>
        </mc:AlternateContent>
        <mc:AlternateContent xmlns:mc="http://schemas.openxmlformats.org/markup-compatibility/2006">
          <mc:Choice Requires="x14">
            <control shapeId="4124" r:id="rId16" name="Option Button 28">
              <controlPr locked="0" defaultSize="0" autoFill="0" autoLine="0" autoPict="0">
                <anchor moveWithCells="1">
                  <from>
                    <xdr:col>1</xdr:col>
                    <xdr:colOff>19050</xdr:colOff>
                    <xdr:row>6</xdr:row>
                    <xdr:rowOff>171450</xdr:rowOff>
                  </from>
                  <to>
                    <xdr:col>15</xdr:col>
                    <xdr:colOff>47625</xdr:colOff>
                    <xdr:row>7</xdr:row>
                    <xdr:rowOff>180975</xdr:rowOff>
                  </to>
                </anchor>
              </controlPr>
            </control>
          </mc:Choice>
        </mc:AlternateContent>
        <mc:AlternateContent xmlns:mc="http://schemas.openxmlformats.org/markup-compatibility/2006">
          <mc:Choice Requires="x14">
            <control shapeId="4125" r:id="rId17" name="Option Button 29">
              <controlPr locked="0" defaultSize="0" autoFill="0" autoLine="0" autoPict="0">
                <anchor moveWithCells="1">
                  <from>
                    <xdr:col>1</xdr:col>
                    <xdr:colOff>19050</xdr:colOff>
                    <xdr:row>7</xdr:row>
                    <xdr:rowOff>190500</xdr:rowOff>
                  </from>
                  <to>
                    <xdr:col>13</xdr:col>
                    <xdr:colOff>38100</xdr:colOff>
                    <xdr:row>8</xdr:row>
                    <xdr:rowOff>200025</xdr:rowOff>
                  </to>
                </anchor>
              </controlPr>
            </control>
          </mc:Choice>
        </mc:AlternateContent>
        <mc:AlternateContent xmlns:mc="http://schemas.openxmlformats.org/markup-compatibility/2006">
          <mc:Choice Requires="x14">
            <control shapeId="4126" r:id="rId18" name="Option Button 30">
              <controlPr locked="0" defaultSize="0" autoFill="0" autoLine="0" autoPict="0">
                <anchor moveWithCells="1">
                  <from>
                    <xdr:col>1</xdr:col>
                    <xdr:colOff>19050</xdr:colOff>
                    <xdr:row>8</xdr:row>
                    <xdr:rowOff>209550</xdr:rowOff>
                  </from>
                  <to>
                    <xdr:col>13</xdr:col>
                    <xdr:colOff>38100</xdr:colOff>
                    <xdr:row>9</xdr:row>
                    <xdr:rowOff>219075</xdr:rowOff>
                  </to>
                </anchor>
              </controlPr>
            </control>
          </mc:Choice>
        </mc:AlternateContent>
        <mc:AlternateContent xmlns:mc="http://schemas.openxmlformats.org/markup-compatibility/2006">
          <mc:Choice Requires="x14">
            <control shapeId="4127" r:id="rId19" name="Option Button 31">
              <controlPr locked="0" defaultSize="0" autoFill="0" autoLine="0" autoPict="0">
                <anchor moveWithCells="1">
                  <from>
                    <xdr:col>16</xdr:col>
                    <xdr:colOff>66675</xdr:colOff>
                    <xdr:row>6</xdr:row>
                    <xdr:rowOff>171450</xdr:rowOff>
                  </from>
                  <to>
                    <xdr:col>26</xdr:col>
                    <xdr:colOff>209550</xdr:colOff>
                    <xdr:row>7</xdr:row>
                    <xdr:rowOff>180975</xdr:rowOff>
                  </to>
                </anchor>
              </controlPr>
            </control>
          </mc:Choice>
        </mc:AlternateContent>
        <mc:AlternateContent xmlns:mc="http://schemas.openxmlformats.org/markup-compatibility/2006">
          <mc:Choice Requires="x14">
            <control shapeId="4128" r:id="rId20" name="Option Button 32">
              <controlPr locked="0" defaultSize="0" autoFill="0" autoLine="0" autoPict="0">
                <anchor moveWithCells="1">
                  <from>
                    <xdr:col>16</xdr:col>
                    <xdr:colOff>66675</xdr:colOff>
                    <xdr:row>7</xdr:row>
                    <xdr:rowOff>190500</xdr:rowOff>
                  </from>
                  <to>
                    <xdr:col>26</xdr:col>
                    <xdr:colOff>209550</xdr:colOff>
                    <xdr:row>8</xdr:row>
                    <xdr:rowOff>200025</xdr:rowOff>
                  </to>
                </anchor>
              </controlPr>
            </control>
          </mc:Choice>
        </mc:AlternateContent>
        <mc:AlternateContent xmlns:mc="http://schemas.openxmlformats.org/markup-compatibility/2006">
          <mc:Choice Requires="x14">
            <control shapeId="4129" r:id="rId21" name="Group Box 33">
              <controlPr defaultSize="0" autoFill="0" autoPict="0">
                <anchor moveWithCells="1">
                  <from>
                    <xdr:col>0</xdr:col>
                    <xdr:colOff>47625</xdr:colOff>
                    <xdr:row>4</xdr:row>
                    <xdr:rowOff>133350</xdr:rowOff>
                  </from>
                  <to>
                    <xdr:col>28</xdr:col>
                    <xdr:colOff>57150</xdr:colOff>
                    <xdr:row>10</xdr:row>
                    <xdr:rowOff>180975</xdr:rowOff>
                  </to>
                </anchor>
              </controlPr>
            </control>
          </mc:Choice>
        </mc:AlternateContent>
        <mc:AlternateContent xmlns:mc="http://schemas.openxmlformats.org/markup-compatibility/2006">
          <mc:Choice Requires="x14">
            <control shapeId="4130" r:id="rId22" name="Option Button 34">
              <controlPr locked="0" defaultSize="0" autoFill="0" autoLine="0" autoPict="0">
                <anchor moveWithCells="1">
                  <from>
                    <xdr:col>1</xdr:col>
                    <xdr:colOff>19050</xdr:colOff>
                    <xdr:row>13</xdr:row>
                    <xdr:rowOff>171450</xdr:rowOff>
                  </from>
                  <to>
                    <xdr:col>13</xdr:col>
                    <xdr:colOff>38100</xdr:colOff>
                    <xdr:row>14</xdr:row>
                    <xdr:rowOff>180975</xdr:rowOff>
                  </to>
                </anchor>
              </controlPr>
            </control>
          </mc:Choice>
        </mc:AlternateContent>
        <mc:AlternateContent xmlns:mc="http://schemas.openxmlformats.org/markup-compatibility/2006">
          <mc:Choice Requires="x14">
            <control shapeId="4131" r:id="rId23" name="Option Button 35">
              <controlPr locked="0" defaultSize="0" autoFill="0" autoLine="0" autoPict="0">
                <anchor moveWithCells="1">
                  <from>
                    <xdr:col>1</xdr:col>
                    <xdr:colOff>19050</xdr:colOff>
                    <xdr:row>14</xdr:row>
                    <xdr:rowOff>190500</xdr:rowOff>
                  </from>
                  <to>
                    <xdr:col>13</xdr:col>
                    <xdr:colOff>38100</xdr:colOff>
                    <xdr:row>15</xdr:row>
                    <xdr:rowOff>200025</xdr:rowOff>
                  </to>
                </anchor>
              </controlPr>
            </control>
          </mc:Choice>
        </mc:AlternateContent>
        <mc:AlternateContent xmlns:mc="http://schemas.openxmlformats.org/markup-compatibility/2006">
          <mc:Choice Requires="x14">
            <control shapeId="4132" r:id="rId24" name="Option Button 36">
              <controlPr locked="0" defaultSize="0" autoFill="0" autoLine="0" autoPict="0">
                <anchor moveWithCells="1">
                  <from>
                    <xdr:col>1</xdr:col>
                    <xdr:colOff>19050</xdr:colOff>
                    <xdr:row>15</xdr:row>
                    <xdr:rowOff>209550</xdr:rowOff>
                  </from>
                  <to>
                    <xdr:col>13</xdr:col>
                    <xdr:colOff>38100</xdr:colOff>
                    <xdr:row>16</xdr:row>
                    <xdr:rowOff>219075</xdr:rowOff>
                  </to>
                </anchor>
              </controlPr>
            </control>
          </mc:Choice>
        </mc:AlternateContent>
        <mc:AlternateContent xmlns:mc="http://schemas.openxmlformats.org/markup-compatibility/2006">
          <mc:Choice Requires="x14">
            <control shapeId="4133" r:id="rId25" name="Option Button 37">
              <controlPr locked="0" defaultSize="0" autoFill="0" autoLine="0" autoPict="0">
                <anchor moveWithCells="1">
                  <from>
                    <xdr:col>16</xdr:col>
                    <xdr:colOff>76200</xdr:colOff>
                    <xdr:row>13</xdr:row>
                    <xdr:rowOff>171450</xdr:rowOff>
                  </from>
                  <to>
                    <xdr:col>26</xdr:col>
                    <xdr:colOff>219075</xdr:colOff>
                    <xdr:row>14</xdr:row>
                    <xdr:rowOff>180975</xdr:rowOff>
                  </to>
                </anchor>
              </controlPr>
            </control>
          </mc:Choice>
        </mc:AlternateContent>
        <mc:AlternateContent xmlns:mc="http://schemas.openxmlformats.org/markup-compatibility/2006">
          <mc:Choice Requires="x14">
            <control shapeId="4134" r:id="rId26" name="Option Button 38">
              <controlPr locked="0" defaultSize="0" autoFill="0" autoLine="0" autoPict="0">
                <anchor moveWithCells="1">
                  <from>
                    <xdr:col>16</xdr:col>
                    <xdr:colOff>76200</xdr:colOff>
                    <xdr:row>14</xdr:row>
                    <xdr:rowOff>190500</xdr:rowOff>
                  </from>
                  <to>
                    <xdr:col>26</xdr:col>
                    <xdr:colOff>219075</xdr:colOff>
                    <xdr:row>15</xdr:row>
                    <xdr:rowOff>200025</xdr:rowOff>
                  </to>
                </anchor>
              </controlPr>
            </control>
          </mc:Choice>
        </mc:AlternateContent>
        <mc:AlternateContent xmlns:mc="http://schemas.openxmlformats.org/markup-compatibility/2006">
          <mc:Choice Requires="x14">
            <control shapeId="4136" r:id="rId27" name="Group Box 40">
              <controlPr defaultSize="0" autoFill="0" autoPict="0">
                <anchor moveWithCells="1">
                  <from>
                    <xdr:col>0</xdr:col>
                    <xdr:colOff>47625</xdr:colOff>
                    <xdr:row>11</xdr:row>
                    <xdr:rowOff>133350</xdr:rowOff>
                  </from>
                  <to>
                    <xdr:col>28</xdr:col>
                    <xdr:colOff>38100</xdr:colOff>
                    <xdr:row>17</xdr:row>
                    <xdr:rowOff>142875</xdr:rowOff>
                  </to>
                </anchor>
              </controlPr>
            </control>
          </mc:Choice>
        </mc:AlternateContent>
        <mc:AlternateContent xmlns:mc="http://schemas.openxmlformats.org/markup-compatibility/2006">
          <mc:Choice Requires="x14">
            <control shapeId="4137" r:id="rId28" name="Option Button 41">
              <controlPr locked="0" defaultSize="0" autoFill="0" autoLine="0" autoPict="0">
                <anchor moveWithCells="1">
                  <from>
                    <xdr:col>1</xdr:col>
                    <xdr:colOff>19050</xdr:colOff>
                    <xdr:row>20</xdr:row>
                    <xdr:rowOff>171450</xdr:rowOff>
                  </from>
                  <to>
                    <xdr:col>13</xdr:col>
                    <xdr:colOff>38100</xdr:colOff>
                    <xdr:row>21</xdr:row>
                    <xdr:rowOff>180975</xdr:rowOff>
                  </to>
                </anchor>
              </controlPr>
            </control>
          </mc:Choice>
        </mc:AlternateContent>
        <mc:AlternateContent xmlns:mc="http://schemas.openxmlformats.org/markup-compatibility/2006">
          <mc:Choice Requires="x14">
            <control shapeId="4138" r:id="rId29" name="Option Button 42">
              <controlPr locked="0" defaultSize="0" autoFill="0" autoLine="0" autoPict="0">
                <anchor moveWithCells="1">
                  <from>
                    <xdr:col>1</xdr:col>
                    <xdr:colOff>19050</xdr:colOff>
                    <xdr:row>21</xdr:row>
                    <xdr:rowOff>190500</xdr:rowOff>
                  </from>
                  <to>
                    <xdr:col>13</xdr:col>
                    <xdr:colOff>38100</xdr:colOff>
                    <xdr:row>22</xdr:row>
                    <xdr:rowOff>200025</xdr:rowOff>
                  </to>
                </anchor>
              </controlPr>
            </control>
          </mc:Choice>
        </mc:AlternateContent>
        <mc:AlternateContent xmlns:mc="http://schemas.openxmlformats.org/markup-compatibility/2006">
          <mc:Choice Requires="x14">
            <control shapeId="4139" r:id="rId30" name="Option Button 43">
              <controlPr locked="0" defaultSize="0" autoFill="0" autoLine="0" autoPict="0">
                <anchor moveWithCells="1">
                  <from>
                    <xdr:col>1</xdr:col>
                    <xdr:colOff>19050</xdr:colOff>
                    <xdr:row>22</xdr:row>
                    <xdr:rowOff>209550</xdr:rowOff>
                  </from>
                  <to>
                    <xdr:col>13</xdr:col>
                    <xdr:colOff>38100</xdr:colOff>
                    <xdr:row>23</xdr:row>
                    <xdr:rowOff>219075</xdr:rowOff>
                  </to>
                </anchor>
              </controlPr>
            </control>
          </mc:Choice>
        </mc:AlternateContent>
        <mc:AlternateContent xmlns:mc="http://schemas.openxmlformats.org/markup-compatibility/2006">
          <mc:Choice Requires="x14">
            <control shapeId="4141" r:id="rId31" name="Option Button 45">
              <controlPr locked="0" defaultSize="0" autoFill="0" autoLine="0" autoPict="0">
                <anchor moveWithCells="1">
                  <from>
                    <xdr:col>16</xdr:col>
                    <xdr:colOff>76200</xdr:colOff>
                    <xdr:row>20</xdr:row>
                    <xdr:rowOff>171450</xdr:rowOff>
                  </from>
                  <to>
                    <xdr:col>26</xdr:col>
                    <xdr:colOff>219075</xdr:colOff>
                    <xdr:row>21</xdr:row>
                    <xdr:rowOff>180975</xdr:rowOff>
                  </to>
                </anchor>
              </controlPr>
            </control>
          </mc:Choice>
        </mc:AlternateContent>
        <mc:AlternateContent xmlns:mc="http://schemas.openxmlformats.org/markup-compatibility/2006">
          <mc:Choice Requires="x14">
            <control shapeId="4142" r:id="rId32" name="Option Button 46">
              <controlPr locked="0" defaultSize="0" autoFill="0" autoLine="0" autoPict="0">
                <anchor moveWithCells="1">
                  <from>
                    <xdr:col>16</xdr:col>
                    <xdr:colOff>76200</xdr:colOff>
                    <xdr:row>21</xdr:row>
                    <xdr:rowOff>190500</xdr:rowOff>
                  </from>
                  <to>
                    <xdr:col>26</xdr:col>
                    <xdr:colOff>219075</xdr:colOff>
                    <xdr:row>22</xdr:row>
                    <xdr:rowOff>200025</xdr:rowOff>
                  </to>
                </anchor>
              </controlPr>
            </control>
          </mc:Choice>
        </mc:AlternateContent>
        <mc:AlternateContent xmlns:mc="http://schemas.openxmlformats.org/markup-compatibility/2006">
          <mc:Choice Requires="x14">
            <control shapeId="4144" r:id="rId33" name="Group Box 48">
              <controlPr defaultSize="0" autoFill="0" autoPict="0">
                <anchor moveWithCells="1">
                  <from>
                    <xdr:col>0</xdr:col>
                    <xdr:colOff>57150</xdr:colOff>
                    <xdr:row>18</xdr:row>
                    <xdr:rowOff>123825</xdr:rowOff>
                  </from>
                  <to>
                    <xdr:col>28</xdr:col>
                    <xdr:colOff>28575</xdr:colOff>
                    <xdr:row>24</xdr:row>
                    <xdr:rowOff>190500</xdr:rowOff>
                  </to>
                </anchor>
              </controlPr>
            </control>
          </mc:Choice>
        </mc:AlternateContent>
        <mc:AlternateContent xmlns:mc="http://schemas.openxmlformats.org/markup-compatibility/2006">
          <mc:Choice Requires="x14">
            <control shapeId="4145" r:id="rId34" name="Option Button 49">
              <controlPr locked="0" defaultSize="0" autoFill="0" autoLine="0" autoPict="0">
                <anchor moveWithCells="1">
                  <from>
                    <xdr:col>1</xdr:col>
                    <xdr:colOff>19050</xdr:colOff>
                    <xdr:row>37</xdr:row>
                    <xdr:rowOff>171450</xdr:rowOff>
                  </from>
                  <to>
                    <xdr:col>13</xdr:col>
                    <xdr:colOff>38100</xdr:colOff>
                    <xdr:row>38</xdr:row>
                    <xdr:rowOff>180975</xdr:rowOff>
                  </to>
                </anchor>
              </controlPr>
            </control>
          </mc:Choice>
        </mc:AlternateContent>
        <mc:AlternateContent xmlns:mc="http://schemas.openxmlformats.org/markup-compatibility/2006">
          <mc:Choice Requires="x14">
            <control shapeId="4146" r:id="rId35" name="Option Button 50">
              <controlPr locked="0" defaultSize="0" autoFill="0" autoLine="0" autoPict="0">
                <anchor moveWithCells="1">
                  <from>
                    <xdr:col>1</xdr:col>
                    <xdr:colOff>19050</xdr:colOff>
                    <xdr:row>38</xdr:row>
                    <xdr:rowOff>190500</xdr:rowOff>
                  </from>
                  <to>
                    <xdr:col>13</xdr:col>
                    <xdr:colOff>38100</xdr:colOff>
                    <xdr:row>39</xdr:row>
                    <xdr:rowOff>200025</xdr:rowOff>
                  </to>
                </anchor>
              </controlPr>
            </control>
          </mc:Choice>
        </mc:AlternateContent>
        <mc:AlternateContent xmlns:mc="http://schemas.openxmlformats.org/markup-compatibility/2006">
          <mc:Choice Requires="x14">
            <control shapeId="4147" r:id="rId36" name="Option Button 51">
              <controlPr locked="0" defaultSize="0" autoFill="0" autoLine="0" autoPict="0">
                <anchor moveWithCells="1">
                  <from>
                    <xdr:col>1</xdr:col>
                    <xdr:colOff>19050</xdr:colOff>
                    <xdr:row>39</xdr:row>
                    <xdr:rowOff>209550</xdr:rowOff>
                  </from>
                  <to>
                    <xdr:col>13</xdr:col>
                    <xdr:colOff>38100</xdr:colOff>
                    <xdr:row>40</xdr:row>
                    <xdr:rowOff>219075</xdr:rowOff>
                  </to>
                </anchor>
              </controlPr>
            </control>
          </mc:Choice>
        </mc:AlternateContent>
        <mc:AlternateContent xmlns:mc="http://schemas.openxmlformats.org/markup-compatibility/2006">
          <mc:Choice Requires="x14">
            <control shapeId="4148" r:id="rId37" name="Option Button 52">
              <controlPr locked="0" defaultSize="0" autoFill="0" autoLine="0" autoPict="0">
                <anchor moveWithCells="1">
                  <from>
                    <xdr:col>16</xdr:col>
                    <xdr:colOff>76200</xdr:colOff>
                    <xdr:row>37</xdr:row>
                    <xdr:rowOff>171450</xdr:rowOff>
                  </from>
                  <to>
                    <xdr:col>26</xdr:col>
                    <xdr:colOff>219075</xdr:colOff>
                    <xdr:row>38</xdr:row>
                    <xdr:rowOff>180975</xdr:rowOff>
                  </to>
                </anchor>
              </controlPr>
            </control>
          </mc:Choice>
        </mc:AlternateContent>
        <mc:AlternateContent xmlns:mc="http://schemas.openxmlformats.org/markup-compatibility/2006">
          <mc:Choice Requires="x14">
            <control shapeId="4149" r:id="rId38" name="Option Button 53">
              <controlPr locked="0" defaultSize="0" autoFill="0" autoLine="0" autoPict="0">
                <anchor moveWithCells="1">
                  <from>
                    <xdr:col>16</xdr:col>
                    <xdr:colOff>76200</xdr:colOff>
                    <xdr:row>38</xdr:row>
                    <xdr:rowOff>190500</xdr:rowOff>
                  </from>
                  <to>
                    <xdr:col>26</xdr:col>
                    <xdr:colOff>219075</xdr:colOff>
                    <xdr:row>39</xdr:row>
                    <xdr:rowOff>200025</xdr:rowOff>
                  </to>
                </anchor>
              </controlPr>
            </control>
          </mc:Choice>
        </mc:AlternateContent>
        <mc:AlternateContent xmlns:mc="http://schemas.openxmlformats.org/markup-compatibility/2006">
          <mc:Choice Requires="x14">
            <control shapeId="4151" r:id="rId39" name="Group Box 55">
              <controlPr defaultSize="0" autoFill="0" autoPict="0">
                <anchor moveWithCells="1">
                  <from>
                    <xdr:col>0</xdr:col>
                    <xdr:colOff>57150</xdr:colOff>
                    <xdr:row>35</xdr:row>
                    <xdr:rowOff>123825</xdr:rowOff>
                  </from>
                  <to>
                    <xdr:col>28</xdr:col>
                    <xdr:colOff>28575</xdr:colOff>
                    <xdr:row>41</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pageSetUpPr fitToPage="1"/>
  </sheetPr>
  <dimension ref="B1:AE46"/>
  <sheetViews>
    <sheetView showGridLines="0" showRowColHeaders="0" zoomScaleNormal="100" zoomScaleSheetLayoutView="100" workbookViewId="0">
      <selection activeCell="AO11" sqref="AO11"/>
    </sheetView>
  </sheetViews>
  <sheetFormatPr defaultColWidth="3.125" defaultRowHeight="18.75" customHeight="1" x14ac:dyDescent="0.15"/>
  <cols>
    <col min="1" max="1" width="1" customWidth="1"/>
    <col min="28" max="28" width="3.125" customWidth="1"/>
    <col min="29" max="29" width="1" customWidth="1"/>
    <col min="30" max="30" width="3.25" hidden="1" customWidth="1"/>
    <col min="31" max="31" width="3.125" hidden="1" customWidth="1"/>
    <col min="32" max="32" width="3.125" customWidth="1"/>
  </cols>
  <sheetData>
    <row r="1" spans="2:31" ht="6" customHeight="1" x14ac:dyDescent="0.15"/>
    <row r="4" spans="2:31" ht="18.75" customHeight="1" x14ac:dyDescent="0.15">
      <c r="B4" s="2" t="s">
        <v>2</v>
      </c>
    </row>
    <row r="6" spans="2:31" ht="18.75" customHeight="1" x14ac:dyDescent="0.15">
      <c r="AD6" s="24">
        <v>5</v>
      </c>
      <c r="AE6" s="24">
        <f>CHOOSE(AD6,4,3,2,1,0)</f>
        <v>0</v>
      </c>
    </row>
    <row r="11" spans="2:31" ht="18.75" customHeight="1" x14ac:dyDescent="0.15">
      <c r="AD11" s="24">
        <v>5</v>
      </c>
      <c r="AE11" s="24">
        <f>CHOOSE(AD11,4,3,2,1,0)</f>
        <v>0</v>
      </c>
    </row>
    <row r="16" spans="2:31" ht="18.75" customHeight="1" x14ac:dyDescent="0.15">
      <c r="AD16" s="24">
        <v>5</v>
      </c>
      <c r="AE16" s="24">
        <f>CHOOSE(AD16,4,3,2,1,0)</f>
        <v>0</v>
      </c>
    </row>
    <row r="21" spans="30:31" ht="18.75" customHeight="1" x14ac:dyDescent="0.15">
      <c r="AD21" s="24">
        <v>5</v>
      </c>
      <c r="AE21" s="24">
        <f>CHOOSE(AD21,4,3,2,1,0)</f>
        <v>0</v>
      </c>
    </row>
    <row r="28" spans="30:31" ht="18.75" customHeight="1" x14ac:dyDescent="0.15">
      <c r="AD28" s="24">
        <v>5</v>
      </c>
      <c r="AE28" s="24">
        <f>CHOOSE(AD28,4,3,2,1,0)</f>
        <v>0</v>
      </c>
    </row>
    <row r="33" spans="4:31" ht="18.75" customHeight="1" x14ac:dyDescent="0.15">
      <c r="AD33" s="24">
        <v>5</v>
      </c>
      <c r="AE33" s="24">
        <f>CHOOSE(AD33,4,3,2,1,0)</f>
        <v>0</v>
      </c>
    </row>
    <row r="38" spans="4:31" ht="18.75" customHeight="1" x14ac:dyDescent="0.15">
      <c r="AD38" s="24">
        <v>5</v>
      </c>
      <c r="AE38" s="24">
        <f>CHOOSE(AD38,4,3,2,1,0)</f>
        <v>0</v>
      </c>
    </row>
    <row r="42" spans="4:31" ht="18.75" customHeight="1" x14ac:dyDescent="0.15">
      <c r="D42" s="25" t="s">
        <v>0</v>
      </c>
      <c r="E42" s="25"/>
      <c r="F42" s="25"/>
      <c r="G42" s="25"/>
      <c r="H42" s="5"/>
      <c r="J42" s="26" t="s">
        <v>40</v>
      </c>
      <c r="K42" s="26"/>
      <c r="L42" s="26"/>
      <c r="M42" s="26"/>
      <c r="N42" s="26"/>
      <c r="O42" s="26"/>
      <c r="P42" s="26"/>
      <c r="Q42" s="26"/>
      <c r="R42" s="26"/>
      <c r="S42" s="26"/>
      <c r="T42" s="26"/>
    </row>
    <row r="43" spans="4:31" ht="18.75" customHeight="1" x14ac:dyDescent="0.15">
      <c r="D43" s="25"/>
      <c r="E43" s="25"/>
      <c r="F43" s="25"/>
      <c r="G43" s="25"/>
      <c r="H43" s="5"/>
      <c r="J43" s="26"/>
      <c r="K43" s="26"/>
      <c r="L43" s="26"/>
      <c r="M43" s="26"/>
      <c r="N43" s="26"/>
      <c r="O43" s="26"/>
      <c r="P43" s="26"/>
      <c r="Q43" s="26"/>
      <c r="R43" s="26"/>
      <c r="S43" s="26"/>
      <c r="T43" s="26"/>
    </row>
    <row r="44" spans="4:31" ht="6" customHeight="1" x14ac:dyDescent="0.15"/>
    <row r="46" spans="4:31" ht="18.75" customHeight="1" x14ac:dyDescent="0.2">
      <c r="H46" s="1"/>
    </row>
  </sheetData>
  <sheetProtection algorithmName="SHA-512" hashValue="l3u3ghBjNULxJjEzTptKfGwRIlhqrMsqW5cLMW09SdgBXqG7Pxn9EEzyDL23BjYQ1ZAElPVfFYSafdj53rB8Ew==" saltValue="HvT6FpiKxL8dK6KQziH5WA==" spinCount="100000" sheet="1" objects="1" scenarios="1"/>
  <mergeCells count="2">
    <mergeCell ref="D42:G43"/>
    <mergeCell ref="J42:T43"/>
  </mergeCells>
  <phoneticPr fontId="1"/>
  <printOptions horizontalCentered="1"/>
  <pageMargins left="0.78740157480314965"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1</xdr:col>
                    <xdr:colOff>19050</xdr:colOff>
                    <xdr:row>5</xdr:row>
                    <xdr:rowOff>114300</xdr:rowOff>
                  </from>
                  <to>
                    <xdr:col>13</xdr:col>
                    <xdr:colOff>38100</xdr:colOff>
                    <xdr:row>6</xdr:row>
                    <xdr:rowOff>123825</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1</xdr:col>
                    <xdr:colOff>19050</xdr:colOff>
                    <xdr:row>6</xdr:row>
                    <xdr:rowOff>104775</xdr:rowOff>
                  </from>
                  <to>
                    <xdr:col>13</xdr:col>
                    <xdr:colOff>38100</xdr:colOff>
                    <xdr:row>7</xdr:row>
                    <xdr:rowOff>114300</xdr:rowOff>
                  </to>
                </anchor>
              </controlPr>
            </control>
          </mc:Choice>
        </mc:AlternateContent>
        <mc:AlternateContent xmlns:mc="http://schemas.openxmlformats.org/markup-compatibility/2006">
          <mc:Choice Requires="x14">
            <control shapeId="5123" r:id="rId6" name="Option Button 3">
              <controlPr locked="0" defaultSize="0" autoFill="0" autoLine="0" autoPict="0">
                <anchor moveWithCells="1">
                  <from>
                    <xdr:col>1</xdr:col>
                    <xdr:colOff>19050</xdr:colOff>
                    <xdr:row>7</xdr:row>
                    <xdr:rowOff>95250</xdr:rowOff>
                  </from>
                  <to>
                    <xdr:col>13</xdr:col>
                    <xdr:colOff>38100</xdr:colOff>
                    <xdr:row>8</xdr:row>
                    <xdr:rowOff>104775</xdr:rowOff>
                  </to>
                </anchor>
              </controlPr>
            </control>
          </mc:Choice>
        </mc:AlternateContent>
        <mc:AlternateContent xmlns:mc="http://schemas.openxmlformats.org/markup-compatibility/2006">
          <mc:Choice Requires="x14">
            <control shapeId="5124" r:id="rId7" name="Option Button 4">
              <controlPr locked="0" defaultSize="0" autoFill="0" autoLine="0" autoPict="0">
                <anchor moveWithCells="1">
                  <from>
                    <xdr:col>16</xdr:col>
                    <xdr:colOff>57150</xdr:colOff>
                    <xdr:row>5</xdr:row>
                    <xdr:rowOff>114300</xdr:rowOff>
                  </from>
                  <to>
                    <xdr:col>26</xdr:col>
                    <xdr:colOff>200025</xdr:colOff>
                    <xdr:row>6</xdr:row>
                    <xdr:rowOff>123825</xdr:rowOff>
                  </to>
                </anchor>
              </controlPr>
            </control>
          </mc:Choice>
        </mc:AlternateContent>
        <mc:AlternateContent xmlns:mc="http://schemas.openxmlformats.org/markup-compatibility/2006">
          <mc:Choice Requires="x14">
            <control shapeId="5125" r:id="rId8" name="Option Button 5">
              <controlPr locked="0" defaultSize="0" autoFill="0" autoLine="0" autoPict="0">
                <anchor moveWithCells="1">
                  <from>
                    <xdr:col>16</xdr:col>
                    <xdr:colOff>57150</xdr:colOff>
                    <xdr:row>6</xdr:row>
                    <xdr:rowOff>104775</xdr:rowOff>
                  </from>
                  <to>
                    <xdr:col>26</xdr:col>
                    <xdr:colOff>200025</xdr:colOff>
                    <xdr:row>7</xdr:row>
                    <xdr:rowOff>114300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0</xdr:col>
                    <xdr:colOff>28575</xdr:colOff>
                    <xdr:row>3</xdr:row>
                    <xdr:rowOff>219075</xdr:rowOff>
                  </from>
                  <to>
                    <xdr:col>28</xdr:col>
                    <xdr:colOff>38100</xdr:colOff>
                    <xdr:row>8</xdr:row>
                    <xdr:rowOff>209550</xdr:rowOff>
                  </to>
                </anchor>
              </controlPr>
            </control>
          </mc:Choice>
        </mc:AlternateContent>
        <mc:AlternateContent xmlns:mc="http://schemas.openxmlformats.org/markup-compatibility/2006">
          <mc:Choice Requires="x14">
            <control shapeId="5155" r:id="rId10" name="Option Button 35">
              <controlPr locked="0" defaultSize="0" autoFill="0" autoLine="0" autoPict="0">
                <anchor moveWithCells="1">
                  <from>
                    <xdr:col>1</xdr:col>
                    <xdr:colOff>19050</xdr:colOff>
                    <xdr:row>20</xdr:row>
                    <xdr:rowOff>123825</xdr:rowOff>
                  </from>
                  <to>
                    <xdr:col>23</xdr:col>
                    <xdr:colOff>180975</xdr:colOff>
                    <xdr:row>21</xdr:row>
                    <xdr:rowOff>133350</xdr:rowOff>
                  </to>
                </anchor>
              </controlPr>
            </control>
          </mc:Choice>
        </mc:AlternateContent>
        <mc:AlternateContent xmlns:mc="http://schemas.openxmlformats.org/markup-compatibility/2006">
          <mc:Choice Requires="x14">
            <control shapeId="5156" r:id="rId11" name="Option Button 36">
              <controlPr locked="0" defaultSize="0" autoFill="0" autoLine="0" autoPict="0">
                <anchor moveWithCells="1">
                  <from>
                    <xdr:col>1</xdr:col>
                    <xdr:colOff>19050</xdr:colOff>
                    <xdr:row>21</xdr:row>
                    <xdr:rowOff>114300</xdr:rowOff>
                  </from>
                  <to>
                    <xdr:col>23</xdr:col>
                    <xdr:colOff>180975</xdr:colOff>
                    <xdr:row>22</xdr:row>
                    <xdr:rowOff>123825</xdr:rowOff>
                  </to>
                </anchor>
              </controlPr>
            </control>
          </mc:Choice>
        </mc:AlternateContent>
        <mc:AlternateContent xmlns:mc="http://schemas.openxmlformats.org/markup-compatibility/2006">
          <mc:Choice Requires="x14">
            <control shapeId="5157" r:id="rId12" name="Option Button 37">
              <controlPr locked="0" defaultSize="0" autoFill="0" autoLine="0" autoPict="0">
                <anchor moveWithCells="1">
                  <from>
                    <xdr:col>1</xdr:col>
                    <xdr:colOff>19050</xdr:colOff>
                    <xdr:row>22</xdr:row>
                    <xdr:rowOff>104775</xdr:rowOff>
                  </from>
                  <to>
                    <xdr:col>23</xdr:col>
                    <xdr:colOff>180975</xdr:colOff>
                    <xdr:row>23</xdr:row>
                    <xdr:rowOff>114300</xdr:rowOff>
                  </to>
                </anchor>
              </controlPr>
            </control>
          </mc:Choice>
        </mc:AlternateContent>
        <mc:AlternateContent xmlns:mc="http://schemas.openxmlformats.org/markup-compatibility/2006">
          <mc:Choice Requires="x14">
            <control shapeId="5158" r:id="rId13" name="Option Button 38">
              <controlPr locked="0" defaultSize="0" autoFill="0" autoLine="0" autoPict="0">
                <anchor moveWithCells="1">
                  <from>
                    <xdr:col>1</xdr:col>
                    <xdr:colOff>19050</xdr:colOff>
                    <xdr:row>23</xdr:row>
                    <xdr:rowOff>95250</xdr:rowOff>
                  </from>
                  <to>
                    <xdr:col>23</xdr:col>
                    <xdr:colOff>180975</xdr:colOff>
                    <xdr:row>24</xdr:row>
                    <xdr:rowOff>104775</xdr:rowOff>
                  </to>
                </anchor>
              </controlPr>
            </control>
          </mc:Choice>
        </mc:AlternateContent>
        <mc:AlternateContent xmlns:mc="http://schemas.openxmlformats.org/markup-compatibility/2006">
          <mc:Choice Requires="x14">
            <control shapeId="5159" r:id="rId14" name="Option Button 39">
              <controlPr locked="0" defaultSize="0" autoFill="0" autoLine="0" autoPict="0">
                <anchor moveWithCells="1">
                  <from>
                    <xdr:col>1</xdr:col>
                    <xdr:colOff>19050</xdr:colOff>
                    <xdr:row>24</xdr:row>
                    <xdr:rowOff>85725</xdr:rowOff>
                  </from>
                  <to>
                    <xdr:col>23</xdr:col>
                    <xdr:colOff>180975</xdr:colOff>
                    <xdr:row>25</xdr:row>
                    <xdr:rowOff>95250</xdr:rowOff>
                  </to>
                </anchor>
              </controlPr>
            </control>
          </mc:Choice>
        </mc:AlternateContent>
        <mc:AlternateContent xmlns:mc="http://schemas.openxmlformats.org/markup-compatibility/2006">
          <mc:Choice Requires="x14">
            <control shapeId="5160" r:id="rId15" name="Group Box 40">
              <controlPr defaultSize="0" autoFill="0" autoPict="0">
                <anchor moveWithCells="1">
                  <from>
                    <xdr:col>0</xdr:col>
                    <xdr:colOff>28575</xdr:colOff>
                    <xdr:row>19</xdr:row>
                    <xdr:rowOff>0</xdr:rowOff>
                  </from>
                  <to>
                    <xdr:col>28</xdr:col>
                    <xdr:colOff>57150</xdr:colOff>
                    <xdr:row>25</xdr:row>
                    <xdr:rowOff>200025</xdr:rowOff>
                  </to>
                </anchor>
              </controlPr>
            </control>
          </mc:Choice>
        </mc:AlternateContent>
        <mc:AlternateContent xmlns:mc="http://schemas.openxmlformats.org/markup-compatibility/2006">
          <mc:Choice Requires="x14">
            <control shapeId="5167" r:id="rId16" name="Option Button 47">
              <controlPr locked="0" defaultSize="0" autoFill="0" autoLine="0" autoPict="0">
                <anchor moveWithCells="1">
                  <from>
                    <xdr:col>1</xdr:col>
                    <xdr:colOff>19050</xdr:colOff>
                    <xdr:row>32</xdr:row>
                    <xdr:rowOff>114300</xdr:rowOff>
                  </from>
                  <to>
                    <xdr:col>17</xdr:col>
                    <xdr:colOff>171450</xdr:colOff>
                    <xdr:row>33</xdr:row>
                    <xdr:rowOff>123825</xdr:rowOff>
                  </to>
                </anchor>
              </controlPr>
            </control>
          </mc:Choice>
        </mc:AlternateContent>
        <mc:AlternateContent xmlns:mc="http://schemas.openxmlformats.org/markup-compatibility/2006">
          <mc:Choice Requires="x14">
            <control shapeId="5168" r:id="rId17" name="Option Button 48">
              <controlPr locked="0" defaultSize="0" autoFill="0" autoLine="0" autoPict="0">
                <anchor moveWithCells="1">
                  <from>
                    <xdr:col>1</xdr:col>
                    <xdr:colOff>19050</xdr:colOff>
                    <xdr:row>33</xdr:row>
                    <xdr:rowOff>104775</xdr:rowOff>
                  </from>
                  <to>
                    <xdr:col>17</xdr:col>
                    <xdr:colOff>171450</xdr:colOff>
                    <xdr:row>34</xdr:row>
                    <xdr:rowOff>114300</xdr:rowOff>
                  </to>
                </anchor>
              </controlPr>
            </control>
          </mc:Choice>
        </mc:AlternateContent>
        <mc:AlternateContent xmlns:mc="http://schemas.openxmlformats.org/markup-compatibility/2006">
          <mc:Choice Requires="x14">
            <control shapeId="5169" r:id="rId18" name="Option Button 49">
              <controlPr locked="0" defaultSize="0" autoFill="0" autoLine="0" autoPict="0">
                <anchor moveWithCells="1">
                  <from>
                    <xdr:col>1</xdr:col>
                    <xdr:colOff>19050</xdr:colOff>
                    <xdr:row>34</xdr:row>
                    <xdr:rowOff>95250</xdr:rowOff>
                  </from>
                  <to>
                    <xdr:col>17</xdr:col>
                    <xdr:colOff>171450</xdr:colOff>
                    <xdr:row>35</xdr:row>
                    <xdr:rowOff>104775</xdr:rowOff>
                  </to>
                </anchor>
              </controlPr>
            </control>
          </mc:Choice>
        </mc:AlternateContent>
        <mc:AlternateContent xmlns:mc="http://schemas.openxmlformats.org/markup-compatibility/2006">
          <mc:Choice Requires="x14">
            <control shapeId="5170" r:id="rId19" name="Option Button 50">
              <controlPr locked="0" defaultSize="0" autoFill="0" autoLine="0" autoPict="0">
                <anchor moveWithCells="1">
                  <from>
                    <xdr:col>19</xdr:col>
                    <xdr:colOff>76200</xdr:colOff>
                    <xdr:row>32</xdr:row>
                    <xdr:rowOff>114300</xdr:rowOff>
                  </from>
                  <to>
                    <xdr:col>26</xdr:col>
                    <xdr:colOff>209550</xdr:colOff>
                    <xdr:row>33</xdr:row>
                    <xdr:rowOff>123825</xdr:rowOff>
                  </to>
                </anchor>
              </controlPr>
            </control>
          </mc:Choice>
        </mc:AlternateContent>
        <mc:AlternateContent xmlns:mc="http://schemas.openxmlformats.org/markup-compatibility/2006">
          <mc:Choice Requires="x14">
            <control shapeId="5171" r:id="rId20" name="Option Button 51">
              <controlPr locked="0" defaultSize="0" autoFill="0" autoLine="0" autoPict="0">
                <anchor moveWithCells="1">
                  <from>
                    <xdr:col>19</xdr:col>
                    <xdr:colOff>76200</xdr:colOff>
                    <xdr:row>33</xdr:row>
                    <xdr:rowOff>104775</xdr:rowOff>
                  </from>
                  <to>
                    <xdr:col>26</xdr:col>
                    <xdr:colOff>209550</xdr:colOff>
                    <xdr:row>34</xdr:row>
                    <xdr:rowOff>114300</xdr:rowOff>
                  </to>
                </anchor>
              </controlPr>
            </control>
          </mc:Choice>
        </mc:AlternateContent>
        <mc:AlternateContent xmlns:mc="http://schemas.openxmlformats.org/markup-compatibility/2006">
          <mc:Choice Requires="x14">
            <control shapeId="5172" r:id="rId21" name="Group Box 52">
              <controlPr defaultSize="0" autoFill="0" autoPict="0">
                <anchor moveWithCells="1">
                  <from>
                    <xdr:col>0</xdr:col>
                    <xdr:colOff>28575</xdr:colOff>
                    <xdr:row>30</xdr:row>
                    <xdr:rowOff>219075</xdr:rowOff>
                  </from>
                  <to>
                    <xdr:col>28</xdr:col>
                    <xdr:colOff>57150</xdr:colOff>
                    <xdr:row>35</xdr:row>
                    <xdr:rowOff>200025</xdr:rowOff>
                  </to>
                </anchor>
              </controlPr>
            </control>
          </mc:Choice>
        </mc:AlternateContent>
        <mc:AlternateContent xmlns:mc="http://schemas.openxmlformats.org/markup-compatibility/2006">
          <mc:Choice Requires="x14">
            <control shapeId="5192" r:id="rId22" name="Option Button 72">
              <controlPr locked="0" defaultSize="0" autoFill="0" autoLine="0" autoPict="0">
                <anchor moveWithCells="1">
                  <from>
                    <xdr:col>1</xdr:col>
                    <xdr:colOff>19050</xdr:colOff>
                    <xdr:row>27</xdr:row>
                    <xdr:rowOff>123825</xdr:rowOff>
                  </from>
                  <to>
                    <xdr:col>15</xdr:col>
                    <xdr:colOff>152400</xdr:colOff>
                    <xdr:row>28</xdr:row>
                    <xdr:rowOff>133350</xdr:rowOff>
                  </to>
                </anchor>
              </controlPr>
            </control>
          </mc:Choice>
        </mc:AlternateContent>
        <mc:AlternateContent xmlns:mc="http://schemas.openxmlformats.org/markup-compatibility/2006">
          <mc:Choice Requires="x14">
            <control shapeId="5193" r:id="rId23" name="Option Button 73">
              <controlPr locked="0" defaultSize="0" autoFill="0" autoLine="0" autoPict="0">
                <anchor moveWithCells="1">
                  <from>
                    <xdr:col>1</xdr:col>
                    <xdr:colOff>19050</xdr:colOff>
                    <xdr:row>28</xdr:row>
                    <xdr:rowOff>114300</xdr:rowOff>
                  </from>
                  <to>
                    <xdr:col>13</xdr:col>
                    <xdr:colOff>38100</xdr:colOff>
                    <xdr:row>29</xdr:row>
                    <xdr:rowOff>123825</xdr:rowOff>
                  </to>
                </anchor>
              </controlPr>
            </control>
          </mc:Choice>
        </mc:AlternateContent>
        <mc:AlternateContent xmlns:mc="http://schemas.openxmlformats.org/markup-compatibility/2006">
          <mc:Choice Requires="x14">
            <control shapeId="5194" r:id="rId24" name="Option Button 74">
              <controlPr locked="0" defaultSize="0" autoFill="0" autoLine="0" autoPict="0">
                <anchor moveWithCells="1">
                  <from>
                    <xdr:col>1</xdr:col>
                    <xdr:colOff>19050</xdr:colOff>
                    <xdr:row>29</xdr:row>
                    <xdr:rowOff>104775</xdr:rowOff>
                  </from>
                  <to>
                    <xdr:col>13</xdr:col>
                    <xdr:colOff>38100</xdr:colOff>
                    <xdr:row>30</xdr:row>
                    <xdr:rowOff>114300</xdr:rowOff>
                  </to>
                </anchor>
              </controlPr>
            </control>
          </mc:Choice>
        </mc:AlternateContent>
        <mc:AlternateContent xmlns:mc="http://schemas.openxmlformats.org/markup-compatibility/2006">
          <mc:Choice Requires="x14">
            <control shapeId="5195" r:id="rId25" name="Option Button 75">
              <controlPr locked="0" defaultSize="0" autoFill="0" autoLine="0" autoPict="0">
                <anchor moveWithCells="1">
                  <from>
                    <xdr:col>16</xdr:col>
                    <xdr:colOff>57150</xdr:colOff>
                    <xdr:row>27</xdr:row>
                    <xdr:rowOff>123825</xdr:rowOff>
                  </from>
                  <to>
                    <xdr:col>25</xdr:col>
                    <xdr:colOff>142875</xdr:colOff>
                    <xdr:row>28</xdr:row>
                    <xdr:rowOff>133350</xdr:rowOff>
                  </to>
                </anchor>
              </controlPr>
            </control>
          </mc:Choice>
        </mc:AlternateContent>
        <mc:AlternateContent xmlns:mc="http://schemas.openxmlformats.org/markup-compatibility/2006">
          <mc:Choice Requires="x14">
            <control shapeId="5196" r:id="rId26" name="Option Button 76">
              <controlPr locked="0" defaultSize="0" autoFill="0" autoLine="0" autoPict="0">
                <anchor moveWithCells="1">
                  <from>
                    <xdr:col>16</xdr:col>
                    <xdr:colOff>57150</xdr:colOff>
                    <xdr:row>28</xdr:row>
                    <xdr:rowOff>114300</xdr:rowOff>
                  </from>
                  <to>
                    <xdr:col>23</xdr:col>
                    <xdr:colOff>180975</xdr:colOff>
                    <xdr:row>29</xdr:row>
                    <xdr:rowOff>123825</xdr:rowOff>
                  </to>
                </anchor>
              </controlPr>
            </control>
          </mc:Choice>
        </mc:AlternateContent>
        <mc:AlternateContent xmlns:mc="http://schemas.openxmlformats.org/markup-compatibility/2006">
          <mc:Choice Requires="x14">
            <control shapeId="5202" r:id="rId27" name="Group Box 82">
              <controlPr defaultSize="0" autoFill="0" autoPict="0">
                <anchor moveWithCells="1">
                  <from>
                    <xdr:col>0</xdr:col>
                    <xdr:colOff>28575</xdr:colOff>
                    <xdr:row>26</xdr:row>
                    <xdr:rowOff>19050</xdr:rowOff>
                  </from>
                  <to>
                    <xdr:col>28</xdr:col>
                    <xdr:colOff>66675</xdr:colOff>
                    <xdr:row>30</xdr:row>
                    <xdr:rowOff>190500</xdr:rowOff>
                  </to>
                </anchor>
              </controlPr>
            </control>
          </mc:Choice>
        </mc:AlternateContent>
        <mc:AlternateContent xmlns:mc="http://schemas.openxmlformats.org/markup-compatibility/2006">
          <mc:Choice Requires="x14">
            <control shapeId="5209" r:id="rId28" name="Option Button 89">
              <controlPr locked="0" defaultSize="0" autoFill="0" autoLine="0" autoPict="0">
                <anchor moveWithCells="1">
                  <from>
                    <xdr:col>1</xdr:col>
                    <xdr:colOff>19050</xdr:colOff>
                    <xdr:row>15</xdr:row>
                    <xdr:rowOff>114300</xdr:rowOff>
                  </from>
                  <to>
                    <xdr:col>13</xdr:col>
                    <xdr:colOff>38100</xdr:colOff>
                    <xdr:row>16</xdr:row>
                    <xdr:rowOff>123825</xdr:rowOff>
                  </to>
                </anchor>
              </controlPr>
            </control>
          </mc:Choice>
        </mc:AlternateContent>
        <mc:AlternateContent xmlns:mc="http://schemas.openxmlformats.org/markup-compatibility/2006">
          <mc:Choice Requires="x14">
            <control shapeId="5210" r:id="rId29" name="Option Button 90">
              <controlPr locked="0" defaultSize="0" autoFill="0" autoLine="0" autoPict="0">
                <anchor moveWithCells="1">
                  <from>
                    <xdr:col>1</xdr:col>
                    <xdr:colOff>19050</xdr:colOff>
                    <xdr:row>16</xdr:row>
                    <xdr:rowOff>123825</xdr:rowOff>
                  </from>
                  <to>
                    <xdr:col>12</xdr:col>
                    <xdr:colOff>161925</xdr:colOff>
                    <xdr:row>17</xdr:row>
                    <xdr:rowOff>76200</xdr:rowOff>
                  </to>
                </anchor>
              </controlPr>
            </control>
          </mc:Choice>
        </mc:AlternateContent>
        <mc:AlternateContent xmlns:mc="http://schemas.openxmlformats.org/markup-compatibility/2006">
          <mc:Choice Requires="x14">
            <control shapeId="5211" r:id="rId30" name="Option Button 91">
              <controlPr locked="0" defaultSize="0" autoFill="0" autoLine="0" autoPict="0">
                <anchor moveWithCells="1">
                  <from>
                    <xdr:col>1</xdr:col>
                    <xdr:colOff>19050</xdr:colOff>
                    <xdr:row>17</xdr:row>
                    <xdr:rowOff>114300</xdr:rowOff>
                  </from>
                  <to>
                    <xdr:col>11</xdr:col>
                    <xdr:colOff>123825</xdr:colOff>
                    <xdr:row>18</xdr:row>
                    <xdr:rowOff>57150</xdr:rowOff>
                  </to>
                </anchor>
              </controlPr>
            </control>
          </mc:Choice>
        </mc:AlternateContent>
        <mc:AlternateContent xmlns:mc="http://schemas.openxmlformats.org/markup-compatibility/2006">
          <mc:Choice Requires="x14">
            <control shapeId="5212" r:id="rId31" name="Option Button 92">
              <controlPr locked="0" defaultSize="0" autoFill="0" autoLine="0" autoPict="0">
                <anchor moveWithCells="1">
                  <from>
                    <xdr:col>16</xdr:col>
                    <xdr:colOff>57150</xdr:colOff>
                    <xdr:row>15</xdr:row>
                    <xdr:rowOff>114300</xdr:rowOff>
                  </from>
                  <to>
                    <xdr:col>26</xdr:col>
                    <xdr:colOff>28575</xdr:colOff>
                    <xdr:row>16</xdr:row>
                    <xdr:rowOff>123825</xdr:rowOff>
                  </to>
                </anchor>
              </controlPr>
            </control>
          </mc:Choice>
        </mc:AlternateContent>
        <mc:AlternateContent xmlns:mc="http://schemas.openxmlformats.org/markup-compatibility/2006">
          <mc:Choice Requires="x14">
            <control shapeId="5213" r:id="rId32" name="Option Button 93">
              <controlPr locked="0" defaultSize="0" autoFill="0" autoLine="0" autoPict="0">
                <anchor moveWithCells="1">
                  <from>
                    <xdr:col>16</xdr:col>
                    <xdr:colOff>57150</xdr:colOff>
                    <xdr:row>16</xdr:row>
                    <xdr:rowOff>104775</xdr:rowOff>
                  </from>
                  <to>
                    <xdr:col>25</xdr:col>
                    <xdr:colOff>180975</xdr:colOff>
                    <xdr:row>17</xdr:row>
                    <xdr:rowOff>114300</xdr:rowOff>
                  </to>
                </anchor>
              </controlPr>
            </control>
          </mc:Choice>
        </mc:AlternateContent>
        <mc:AlternateContent xmlns:mc="http://schemas.openxmlformats.org/markup-compatibility/2006">
          <mc:Choice Requires="x14">
            <control shapeId="5214" r:id="rId33" name="Group Box 94">
              <controlPr defaultSize="0" autoFill="0" autoPict="0">
                <anchor moveWithCells="1">
                  <from>
                    <xdr:col>0</xdr:col>
                    <xdr:colOff>28575</xdr:colOff>
                    <xdr:row>13</xdr:row>
                    <xdr:rowOff>228600</xdr:rowOff>
                  </from>
                  <to>
                    <xdr:col>28</xdr:col>
                    <xdr:colOff>38100</xdr:colOff>
                    <xdr:row>18</xdr:row>
                    <xdr:rowOff>200025</xdr:rowOff>
                  </to>
                </anchor>
              </controlPr>
            </control>
          </mc:Choice>
        </mc:AlternateContent>
        <mc:AlternateContent xmlns:mc="http://schemas.openxmlformats.org/markup-compatibility/2006">
          <mc:Choice Requires="x14">
            <control shapeId="5215" r:id="rId34" name="Option Button 95">
              <controlPr locked="0" defaultSize="0" autoFill="0" autoLine="0" autoPict="0">
                <anchor moveWithCells="1">
                  <from>
                    <xdr:col>1</xdr:col>
                    <xdr:colOff>19050</xdr:colOff>
                    <xdr:row>37</xdr:row>
                    <xdr:rowOff>114300</xdr:rowOff>
                  </from>
                  <to>
                    <xdr:col>13</xdr:col>
                    <xdr:colOff>38100</xdr:colOff>
                    <xdr:row>38</xdr:row>
                    <xdr:rowOff>123825</xdr:rowOff>
                  </to>
                </anchor>
              </controlPr>
            </control>
          </mc:Choice>
        </mc:AlternateContent>
        <mc:AlternateContent xmlns:mc="http://schemas.openxmlformats.org/markup-compatibility/2006">
          <mc:Choice Requires="x14">
            <control shapeId="5216" r:id="rId35" name="Option Button 96">
              <controlPr locked="0" defaultSize="0" autoFill="0" autoLine="0" autoPict="0">
                <anchor moveWithCells="1">
                  <from>
                    <xdr:col>1</xdr:col>
                    <xdr:colOff>19050</xdr:colOff>
                    <xdr:row>38</xdr:row>
                    <xdr:rowOff>104775</xdr:rowOff>
                  </from>
                  <to>
                    <xdr:col>13</xdr:col>
                    <xdr:colOff>38100</xdr:colOff>
                    <xdr:row>39</xdr:row>
                    <xdr:rowOff>114300</xdr:rowOff>
                  </to>
                </anchor>
              </controlPr>
            </control>
          </mc:Choice>
        </mc:AlternateContent>
        <mc:AlternateContent xmlns:mc="http://schemas.openxmlformats.org/markup-compatibility/2006">
          <mc:Choice Requires="x14">
            <control shapeId="5217" r:id="rId36" name="Option Button 97">
              <controlPr locked="0" defaultSize="0" autoFill="0" autoLine="0" autoPict="0">
                <anchor moveWithCells="1">
                  <from>
                    <xdr:col>1</xdr:col>
                    <xdr:colOff>19050</xdr:colOff>
                    <xdr:row>39</xdr:row>
                    <xdr:rowOff>95250</xdr:rowOff>
                  </from>
                  <to>
                    <xdr:col>13</xdr:col>
                    <xdr:colOff>38100</xdr:colOff>
                    <xdr:row>40</xdr:row>
                    <xdr:rowOff>104775</xdr:rowOff>
                  </to>
                </anchor>
              </controlPr>
            </control>
          </mc:Choice>
        </mc:AlternateContent>
        <mc:AlternateContent xmlns:mc="http://schemas.openxmlformats.org/markup-compatibility/2006">
          <mc:Choice Requires="x14">
            <control shapeId="5218" r:id="rId37" name="Option Button 98">
              <controlPr locked="0" defaultSize="0" autoFill="0" autoLine="0" autoPict="0">
                <anchor moveWithCells="1">
                  <from>
                    <xdr:col>15</xdr:col>
                    <xdr:colOff>9525</xdr:colOff>
                    <xdr:row>37</xdr:row>
                    <xdr:rowOff>123825</xdr:rowOff>
                  </from>
                  <to>
                    <xdr:col>22</xdr:col>
                    <xdr:colOff>142875</xdr:colOff>
                    <xdr:row>38</xdr:row>
                    <xdr:rowOff>133350</xdr:rowOff>
                  </to>
                </anchor>
              </controlPr>
            </control>
          </mc:Choice>
        </mc:AlternateContent>
        <mc:AlternateContent xmlns:mc="http://schemas.openxmlformats.org/markup-compatibility/2006">
          <mc:Choice Requires="x14">
            <control shapeId="5219" r:id="rId38" name="Option Button 99">
              <controlPr locked="0" defaultSize="0" autoFill="0" autoLine="0" autoPict="0">
                <anchor moveWithCells="1">
                  <from>
                    <xdr:col>15</xdr:col>
                    <xdr:colOff>9525</xdr:colOff>
                    <xdr:row>38</xdr:row>
                    <xdr:rowOff>114300</xdr:rowOff>
                  </from>
                  <to>
                    <xdr:col>24</xdr:col>
                    <xdr:colOff>28575</xdr:colOff>
                    <xdr:row>39</xdr:row>
                    <xdr:rowOff>123825</xdr:rowOff>
                  </to>
                </anchor>
              </controlPr>
            </control>
          </mc:Choice>
        </mc:AlternateContent>
        <mc:AlternateContent xmlns:mc="http://schemas.openxmlformats.org/markup-compatibility/2006">
          <mc:Choice Requires="x14">
            <control shapeId="5220" r:id="rId39" name="Group Box 100">
              <controlPr defaultSize="0" autoFill="0" autoPict="0">
                <anchor moveWithCells="1">
                  <from>
                    <xdr:col>0</xdr:col>
                    <xdr:colOff>28575</xdr:colOff>
                    <xdr:row>36</xdr:row>
                    <xdr:rowOff>0</xdr:rowOff>
                  </from>
                  <to>
                    <xdr:col>28</xdr:col>
                    <xdr:colOff>57150</xdr:colOff>
                    <xdr:row>40</xdr:row>
                    <xdr:rowOff>219075</xdr:rowOff>
                  </to>
                </anchor>
              </controlPr>
            </control>
          </mc:Choice>
        </mc:AlternateContent>
        <mc:AlternateContent xmlns:mc="http://schemas.openxmlformats.org/markup-compatibility/2006">
          <mc:Choice Requires="x14">
            <control shapeId="5222" r:id="rId40" name="Option Button 102">
              <controlPr locked="0" defaultSize="0" autoFill="0" autoLine="0" autoPict="0">
                <anchor moveWithCells="1">
                  <from>
                    <xdr:col>1</xdr:col>
                    <xdr:colOff>19050</xdr:colOff>
                    <xdr:row>10</xdr:row>
                    <xdr:rowOff>114300</xdr:rowOff>
                  </from>
                  <to>
                    <xdr:col>13</xdr:col>
                    <xdr:colOff>38100</xdr:colOff>
                    <xdr:row>11</xdr:row>
                    <xdr:rowOff>123825</xdr:rowOff>
                  </to>
                </anchor>
              </controlPr>
            </control>
          </mc:Choice>
        </mc:AlternateContent>
        <mc:AlternateContent xmlns:mc="http://schemas.openxmlformats.org/markup-compatibility/2006">
          <mc:Choice Requires="x14">
            <control shapeId="5223" r:id="rId41" name="Option Button 103">
              <controlPr locked="0" defaultSize="0" autoFill="0" autoLine="0" autoPict="0">
                <anchor moveWithCells="1">
                  <from>
                    <xdr:col>1</xdr:col>
                    <xdr:colOff>19050</xdr:colOff>
                    <xdr:row>11</xdr:row>
                    <xdr:rowOff>123825</xdr:rowOff>
                  </from>
                  <to>
                    <xdr:col>8</xdr:col>
                    <xdr:colOff>142875</xdr:colOff>
                    <xdr:row>12</xdr:row>
                    <xdr:rowOff>104775</xdr:rowOff>
                  </to>
                </anchor>
              </controlPr>
            </control>
          </mc:Choice>
        </mc:AlternateContent>
        <mc:AlternateContent xmlns:mc="http://schemas.openxmlformats.org/markup-compatibility/2006">
          <mc:Choice Requires="x14">
            <control shapeId="5224" r:id="rId42" name="Option Button 104">
              <controlPr locked="0" defaultSize="0" autoFill="0" autoLine="0" autoPict="0">
                <anchor moveWithCells="1">
                  <from>
                    <xdr:col>1</xdr:col>
                    <xdr:colOff>19050</xdr:colOff>
                    <xdr:row>12</xdr:row>
                    <xdr:rowOff>123825</xdr:rowOff>
                  </from>
                  <to>
                    <xdr:col>10</xdr:col>
                    <xdr:colOff>76200</xdr:colOff>
                    <xdr:row>13</xdr:row>
                    <xdr:rowOff>85725</xdr:rowOff>
                  </to>
                </anchor>
              </controlPr>
            </control>
          </mc:Choice>
        </mc:AlternateContent>
        <mc:AlternateContent xmlns:mc="http://schemas.openxmlformats.org/markup-compatibility/2006">
          <mc:Choice Requires="x14">
            <control shapeId="5225" r:id="rId43" name="Option Button 105">
              <controlPr locked="0" defaultSize="0" autoFill="0" autoLine="0" autoPict="0">
                <anchor moveWithCells="1">
                  <from>
                    <xdr:col>16</xdr:col>
                    <xdr:colOff>57150</xdr:colOff>
                    <xdr:row>10</xdr:row>
                    <xdr:rowOff>114300</xdr:rowOff>
                  </from>
                  <to>
                    <xdr:col>26</xdr:col>
                    <xdr:colOff>123825</xdr:colOff>
                    <xdr:row>11</xdr:row>
                    <xdr:rowOff>76200</xdr:rowOff>
                  </to>
                </anchor>
              </controlPr>
            </control>
          </mc:Choice>
        </mc:AlternateContent>
        <mc:AlternateContent xmlns:mc="http://schemas.openxmlformats.org/markup-compatibility/2006">
          <mc:Choice Requires="x14">
            <control shapeId="5226" r:id="rId44" name="Option Button 106">
              <controlPr locked="0" defaultSize="0" autoFill="0" autoLine="0" autoPict="0">
                <anchor moveWithCells="1">
                  <from>
                    <xdr:col>16</xdr:col>
                    <xdr:colOff>57150</xdr:colOff>
                    <xdr:row>11</xdr:row>
                    <xdr:rowOff>104775</xdr:rowOff>
                  </from>
                  <to>
                    <xdr:col>22</xdr:col>
                    <xdr:colOff>180975</xdr:colOff>
                    <xdr:row>12</xdr:row>
                    <xdr:rowOff>76200</xdr:rowOff>
                  </to>
                </anchor>
              </controlPr>
            </control>
          </mc:Choice>
        </mc:AlternateContent>
        <mc:AlternateContent xmlns:mc="http://schemas.openxmlformats.org/markup-compatibility/2006">
          <mc:Choice Requires="x14">
            <control shapeId="5227" r:id="rId45" name="Group Box 107">
              <controlPr defaultSize="0" autoFill="0" autoPict="0">
                <anchor moveWithCells="1">
                  <from>
                    <xdr:col>0</xdr:col>
                    <xdr:colOff>28575</xdr:colOff>
                    <xdr:row>9</xdr:row>
                    <xdr:rowOff>0</xdr:rowOff>
                  </from>
                  <to>
                    <xdr:col>28</xdr:col>
                    <xdr:colOff>38100</xdr:colOff>
                    <xdr:row>13</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T45"/>
  <sheetViews>
    <sheetView showGridLines="0" showRowColHeaders="0" zoomScaleNormal="100" zoomScaleSheetLayoutView="100" workbookViewId="0">
      <selection activeCell="B8" sqref="B8:G8 AE3:AE7"/>
    </sheetView>
  </sheetViews>
  <sheetFormatPr defaultColWidth="3.125" defaultRowHeight="18.75" customHeight="1" x14ac:dyDescent="0.15"/>
  <cols>
    <col min="1" max="1" width="2.75" style="6" customWidth="1"/>
    <col min="2" max="26" width="3.125" style="6" customWidth="1"/>
    <col min="27" max="27" width="3.25" style="6" customWidth="1"/>
    <col min="28" max="28" width="2.75" style="6" customWidth="1"/>
    <col min="29" max="29" width="3.125" style="6" hidden="1" customWidth="1"/>
    <col min="30" max="30" width="9.5" style="6" hidden="1" customWidth="1"/>
    <col min="31" max="72" width="3.125" style="6" hidden="1" customWidth="1"/>
    <col min="73" max="98" width="3.125" style="6" customWidth="1"/>
    <col min="99" max="16384" width="3.125" style="6"/>
  </cols>
  <sheetData>
    <row r="1" spans="1:31" ht="37.5" customHeight="1" x14ac:dyDescent="0.15">
      <c r="A1" s="29" t="s">
        <v>39</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3"/>
    </row>
    <row r="2" spans="1:31" ht="7.5" customHeight="1" x14ac:dyDescent="0.15"/>
    <row r="3" spans="1:31" ht="18.75" customHeight="1" x14ac:dyDescent="0.15">
      <c r="A3" s="7"/>
      <c r="B3" s="7"/>
      <c r="C3" s="7"/>
      <c r="D3" s="7"/>
      <c r="E3" s="7"/>
      <c r="F3" s="7"/>
      <c r="G3" s="8"/>
      <c r="H3" s="9" t="s">
        <v>44</v>
      </c>
      <c r="I3" s="10"/>
      <c r="J3" s="10"/>
      <c r="K3" s="7"/>
      <c r="L3" s="7"/>
      <c r="M3" s="7"/>
      <c r="N3" s="7"/>
      <c r="O3" s="7"/>
      <c r="P3" s="7"/>
      <c r="Q3" s="7"/>
      <c r="R3" s="7"/>
      <c r="S3" s="7"/>
      <c r="T3" s="7"/>
      <c r="U3" s="7"/>
      <c r="V3" s="7"/>
      <c r="W3" s="7"/>
      <c r="X3" s="7"/>
      <c r="Y3" s="7"/>
      <c r="Z3" s="7"/>
      <c r="AA3" s="7"/>
      <c r="AB3" s="7"/>
      <c r="AD3" s="6" t="s">
        <v>7</v>
      </c>
      <c r="AE3" s="6" t="s">
        <v>56</v>
      </c>
    </row>
    <row r="4" spans="1:31" ht="18.75" customHeight="1" x14ac:dyDescent="0.15">
      <c r="A4" s="7"/>
      <c r="B4" s="7"/>
      <c r="C4" s="7"/>
      <c r="D4" s="7"/>
      <c r="E4" s="7"/>
      <c r="F4" s="7"/>
      <c r="G4" s="11"/>
      <c r="H4" s="9" t="s">
        <v>46</v>
      </c>
      <c r="I4" s="10"/>
      <c r="J4" s="10"/>
      <c r="K4" s="7"/>
      <c r="L4" s="7"/>
      <c r="M4" s="7"/>
      <c r="N4" s="7"/>
      <c r="O4" s="7"/>
      <c r="P4" s="7"/>
      <c r="Q4" s="7"/>
      <c r="R4" s="7"/>
      <c r="S4" s="7"/>
      <c r="T4" s="7"/>
      <c r="U4" s="7"/>
      <c r="V4" s="7"/>
      <c r="W4" s="7"/>
      <c r="X4" s="7"/>
      <c r="Y4" s="7"/>
      <c r="Z4" s="7"/>
      <c r="AA4" s="7"/>
      <c r="AB4" s="7"/>
      <c r="AD4" s="6" t="s">
        <v>8</v>
      </c>
      <c r="AE4" s="6" t="s">
        <v>4</v>
      </c>
    </row>
    <row r="5" spans="1:31" ht="18.75" customHeight="1" x14ac:dyDescent="0.15">
      <c r="A5" s="7"/>
      <c r="B5" s="7"/>
      <c r="C5" s="7"/>
      <c r="D5" s="7"/>
      <c r="E5" s="7"/>
      <c r="F5" s="7"/>
      <c r="G5" s="11"/>
      <c r="H5" s="9" t="s">
        <v>45</v>
      </c>
      <c r="I5" s="10"/>
      <c r="J5" s="10"/>
      <c r="K5" s="7"/>
      <c r="L5" s="7"/>
      <c r="M5" s="7"/>
      <c r="N5" s="7"/>
      <c r="O5" s="7"/>
      <c r="P5" s="7"/>
      <c r="Q5" s="7"/>
      <c r="R5" s="7"/>
      <c r="S5" s="7"/>
      <c r="T5" s="7"/>
      <c r="U5" s="7"/>
      <c r="V5" s="7"/>
      <c r="W5" s="7"/>
      <c r="X5" s="7"/>
      <c r="Y5" s="7"/>
      <c r="Z5" s="7"/>
      <c r="AA5" s="7"/>
      <c r="AB5" s="7"/>
      <c r="AD5" s="6" t="s">
        <v>9</v>
      </c>
      <c r="AE5" s="6" t="s">
        <v>5</v>
      </c>
    </row>
    <row r="6" spans="1:31" ht="21" customHeight="1" x14ac:dyDescent="0.15">
      <c r="A6" s="7"/>
      <c r="B6" s="7"/>
      <c r="C6" s="7"/>
      <c r="D6" s="7"/>
      <c r="E6" s="7"/>
      <c r="F6" s="7"/>
      <c r="G6" s="11"/>
      <c r="H6" s="9"/>
      <c r="I6" s="10"/>
      <c r="J6" s="10"/>
      <c r="K6" s="7"/>
      <c r="L6" s="7"/>
      <c r="M6" s="7"/>
      <c r="N6" s="7"/>
      <c r="O6" s="7"/>
      <c r="P6" s="7"/>
      <c r="Q6" s="7"/>
      <c r="R6" s="7"/>
      <c r="S6" s="7"/>
      <c r="T6" s="7"/>
      <c r="U6" s="7"/>
      <c r="V6" s="7"/>
      <c r="W6" s="7"/>
      <c r="X6" s="7"/>
      <c r="Y6" s="7"/>
      <c r="Z6" s="7"/>
      <c r="AA6" s="7"/>
      <c r="AB6" s="7"/>
      <c r="AD6" s="6" t="s">
        <v>10</v>
      </c>
      <c r="AE6" s="6" t="s">
        <v>6</v>
      </c>
    </row>
    <row r="7" spans="1:31" ht="28.5" customHeight="1" x14ac:dyDescent="0.15">
      <c r="A7" s="7"/>
      <c r="B7" s="38">
        <f>AD8</f>
        <v>0</v>
      </c>
      <c r="C7" s="38"/>
      <c r="D7" s="38"/>
      <c r="E7" s="37" t="s">
        <v>12</v>
      </c>
      <c r="F7" s="37"/>
      <c r="G7" s="37"/>
      <c r="H7" s="7"/>
      <c r="I7" s="39" t="str">
        <f>IF(B8="完全無敵のイクメン",AE3,IF(B8="かなりのイクメン",AE4,IF(B8="まあまあイクメン",AE5,IF(B8="イクメン予備軍",AE6,AE7))))</f>
        <v>育児分担に対してあまり気が乗らないようです。誰かがやってくれているということに感謝ですよね。あなたも何かできることを見つけて行動してみると家族の笑顔が増えるかも？</v>
      </c>
      <c r="J7" s="39"/>
      <c r="K7" s="39"/>
      <c r="L7" s="39"/>
      <c r="M7" s="39"/>
      <c r="N7" s="39"/>
      <c r="O7" s="39"/>
      <c r="P7" s="39"/>
      <c r="Q7" s="39"/>
      <c r="R7" s="39"/>
      <c r="S7" s="39"/>
      <c r="T7" s="39"/>
      <c r="U7" s="39"/>
      <c r="V7" s="39"/>
      <c r="W7" s="39"/>
      <c r="X7" s="39"/>
      <c r="Y7" s="39"/>
      <c r="Z7" s="39"/>
      <c r="AA7" s="39"/>
      <c r="AB7" s="7"/>
      <c r="AD7" s="6" t="s">
        <v>11</v>
      </c>
      <c r="AE7" s="6" t="s">
        <v>57</v>
      </c>
    </row>
    <row r="8" spans="1:31" ht="28.5" customHeight="1" x14ac:dyDescent="0.15">
      <c r="A8" s="7"/>
      <c r="B8" s="36" t="str">
        <f>IF(B7&gt;24,"完全無敵のイクメン",IF(B7&gt;18,"かなりのイクメン",IF(B7&gt;11,"まあまあイクメン",IF(B7&gt;4,"イクメン予備軍","NOTイクメン"))))</f>
        <v>NOTイクメン</v>
      </c>
      <c r="C8" s="36"/>
      <c r="D8" s="36"/>
      <c r="E8" s="36"/>
      <c r="F8" s="36"/>
      <c r="G8" s="36"/>
      <c r="H8" s="7"/>
      <c r="I8" s="39"/>
      <c r="J8" s="39"/>
      <c r="K8" s="39"/>
      <c r="L8" s="39"/>
      <c r="M8" s="39"/>
      <c r="N8" s="39"/>
      <c r="O8" s="39"/>
      <c r="P8" s="39"/>
      <c r="Q8" s="39"/>
      <c r="R8" s="39"/>
      <c r="S8" s="39"/>
      <c r="T8" s="39"/>
      <c r="U8" s="39"/>
      <c r="V8" s="39"/>
      <c r="W8" s="39"/>
      <c r="X8" s="39"/>
      <c r="Y8" s="39"/>
      <c r="Z8" s="39"/>
      <c r="AA8" s="39"/>
      <c r="AB8" s="7"/>
      <c r="AD8" s="6">
        <f>イクメン!AE7+イクメン!AE14+イクメン!AE21+イクメン!AE38+COUNTIF(イクメン!AD28:AE33,TRUE)</f>
        <v>0</v>
      </c>
    </row>
    <row r="9" spans="1:31" ht="7.5"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7"/>
    </row>
    <row r="10" spans="1:31" ht="15" customHeight="1" x14ac:dyDescent="0.15"/>
    <row r="11" spans="1:31" ht="18.75" customHeight="1" x14ac:dyDescent="0.15">
      <c r="A11" s="13"/>
      <c r="B11" s="13"/>
      <c r="C11" s="13"/>
      <c r="D11" s="13"/>
      <c r="E11" s="13"/>
      <c r="F11" s="13"/>
      <c r="G11" s="13"/>
      <c r="H11" s="14" t="s">
        <v>47</v>
      </c>
      <c r="I11" s="13"/>
      <c r="J11" s="13"/>
      <c r="K11" s="13"/>
      <c r="L11" s="13"/>
      <c r="M11" s="13"/>
      <c r="N11" s="13"/>
      <c r="O11" s="13"/>
      <c r="P11" s="13"/>
      <c r="Q11" s="13"/>
      <c r="R11" s="13"/>
      <c r="S11" s="13"/>
      <c r="T11" s="13"/>
      <c r="U11" s="13"/>
      <c r="V11" s="13"/>
      <c r="W11" s="13"/>
      <c r="X11" s="13"/>
      <c r="Y11" s="13"/>
      <c r="Z11" s="13"/>
      <c r="AA11" s="13"/>
      <c r="AB11" s="13"/>
      <c r="AD11" s="6" t="s">
        <v>7</v>
      </c>
      <c r="AE11" s="6" t="s">
        <v>50</v>
      </c>
    </row>
    <row r="12" spans="1:31" ht="18.75" customHeight="1" x14ac:dyDescent="0.15">
      <c r="A12" s="13"/>
      <c r="B12" s="13"/>
      <c r="C12" s="13"/>
      <c r="D12" s="13"/>
      <c r="E12" s="13"/>
      <c r="F12" s="13"/>
      <c r="G12" s="13"/>
      <c r="H12" s="14" t="s">
        <v>48</v>
      </c>
      <c r="I12" s="13"/>
      <c r="J12" s="13"/>
      <c r="K12" s="13"/>
      <c r="L12" s="13"/>
      <c r="M12" s="13"/>
      <c r="N12" s="13"/>
      <c r="O12" s="13"/>
      <c r="P12" s="13"/>
      <c r="Q12" s="13"/>
      <c r="R12" s="13"/>
      <c r="S12" s="13"/>
      <c r="T12" s="13"/>
      <c r="U12" s="13"/>
      <c r="V12" s="13"/>
      <c r="W12" s="13"/>
      <c r="X12" s="13"/>
      <c r="Y12" s="13"/>
      <c r="Z12" s="13"/>
      <c r="AA12" s="13"/>
      <c r="AB12" s="13"/>
      <c r="AD12" s="6" t="s">
        <v>8</v>
      </c>
      <c r="AE12" s="6" t="s">
        <v>13</v>
      </c>
    </row>
    <row r="13" spans="1:31" ht="18.75" customHeight="1" x14ac:dyDescent="0.15">
      <c r="A13" s="13"/>
      <c r="B13" s="13"/>
      <c r="C13" s="13"/>
      <c r="D13" s="13"/>
      <c r="E13" s="13"/>
      <c r="F13" s="13"/>
      <c r="G13" s="13"/>
      <c r="H13" s="14" t="s">
        <v>49</v>
      </c>
      <c r="I13" s="13"/>
      <c r="J13" s="13"/>
      <c r="K13" s="13"/>
      <c r="L13" s="13"/>
      <c r="M13" s="13"/>
      <c r="N13" s="13"/>
      <c r="O13" s="13"/>
      <c r="P13" s="13"/>
      <c r="Q13" s="13"/>
      <c r="R13" s="13"/>
      <c r="S13" s="13"/>
      <c r="T13" s="13"/>
      <c r="U13" s="13"/>
      <c r="V13" s="13"/>
      <c r="W13" s="13"/>
      <c r="X13" s="13"/>
      <c r="Y13" s="13"/>
      <c r="Z13" s="13"/>
      <c r="AA13" s="13"/>
      <c r="AB13" s="13"/>
      <c r="AD13" s="6" t="s">
        <v>9</v>
      </c>
      <c r="AE13" s="6" t="s">
        <v>14</v>
      </c>
    </row>
    <row r="14" spans="1:31" ht="18"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D14" s="6" t="s">
        <v>10</v>
      </c>
      <c r="AE14" s="6" t="s">
        <v>15</v>
      </c>
    </row>
    <row r="15" spans="1:31" ht="20.25" customHeight="1" x14ac:dyDescent="0.15">
      <c r="A15" s="13"/>
      <c r="B15" s="40">
        <f>AD16</f>
        <v>0</v>
      </c>
      <c r="C15" s="40"/>
      <c r="D15" s="40"/>
      <c r="E15" s="41" t="s">
        <v>12</v>
      </c>
      <c r="F15" s="41"/>
      <c r="G15" s="41"/>
      <c r="H15" s="13"/>
      <c r="I15" s="31" t="str">
        <f>IF(B16="完全無敵のカジダン",AE11,IF(B16="かなりのカジダン",AE12,IF(B16="まあまあカジダン",AE13,IF(B16="カジダン予備軍",AE14,AE15))))</f>
        <v>家事分担に対してあまり気が乗らないようです。誰かがやってくれているということに感謝ですよね。あなたも何かできることを見つけて行動してみると家族の笑顔が増えるかも？</v>
      </c>
      <c r="J15" s="31"/>
      <c r="K15" s="31"/>
      <c r="L15" s="31"/>
      <c r="M15" s="31"/>
      <c r="N15" s="31"/>
      <c r="O15" s="31"/>
      <c r="P15" s="31"/>
      <c r="Q15" s="31"/>
      <c r="R15" s="31"/>
      <c r="S15" s="31"/>
      <c r="T15" s="31"/>
      <c r="U15" s="31"/>
      <c r="V15" s="31"/>
      <c r="W15" s="31"/>
      <c r="X15" s="31"/>
      <c r="Y15" s="31"/>
      <c r="Z15" s="31"/>
      <c r="AA15" s="31"/>
      <c r="AB15" s="13"/>
      <c r="AD15" s="6" t="s">
        <v>11</v>
      </c>
      <c r="AE15" s="6" t="s">
        <v>51</v>
      </c>
    </row>
    <row r="16" spans="1:31" ht="28.5" customHeight="1" x14ac:dyDescent="0.15">
      <c r="A16" s="13"/>
      <c r="B16" s="30" t="str">
        <f>IF(B15&gt;24,"完全無敵のカジダン",IF(B15&gt;18,"かなりのカジダン",IF(B15&gt;11,"まあまあカジダン",IF(B15&gt;4,"カジダン予備軍","NOTカジダン"))))</f>
        <v>NOTカジダン</v>
      </c>
      <c r="C16" s="30"/>
      <c r="D16" s="30"/>
      <c r="E16" s="30"/>
      <c r="F16" s="30"/>
      <c r="G16" s="30"/>
      <c r="H16" s="13"/>
      <c r="I16" s="31"/>
      <c r="J16" s="31"/>
      <c r="K16" s="31"/>
      <c r="L16" s="31"/>
      <c r="M16" s="31"/>
      <c r="N16" s="31"/>
      <c r="O16" s="31"/>
      <c r="P16" s="31"/>
      <c r="Q16" s="31"/>
      <c r="R16" s="31"/>
      <c r="S16" s="31"/>
      <c r="T16" s="31"/>
      <c r="U16" s="31"/>
      <c r="V16" s="31"/>
      <c r="W16" s="31"/>
      <c r="X16" s="31"/>
      <c r="Y16" s="31"/>
      <c r="Z16" s="31"/>
      <c r="AA16" s="31"/>
      <c r="AB16" s="13"/>
      <c r="AD16" s="6">
        <f>カジダン!AE7+カジダン!AE14+カジダン!AE21+カジダン!AE38+COUNTIF(カジダン!AD28:AE33,"TRUE")</f>
        <v>0</v>
      </c>
    </row>
    <row r="17" spans="1:31" ht="7.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row>
    <row r="18" spans="1:31" ht="15" customHeight="1" x14ac:dyDescent="0.15"/>
    <row r="19" spans="1:31" ht="18.75" customHeight="1" x14ac:dyDescent="0.15">
      <c r="A19" s="16"/>
      <c r="B19" s="16"/>
      <c r="C19" s="16"/>
      <c r="D19" s="16"/>
      <c r="E19" s="16"/>
      <c r="F19" s="16"/>
      <c r="G19" s="16"/>
      <c r="H19" s="17" t="s">
        <v>41</v>
      </c>
      <c r="I19" s="16"/>
      <c r="J19" s="16"/>
      <c r="K19" s="16"/>
      <c r="L19" s="16"/>
      <c r="M19" s="16"/>
      <c r="N19" s="16"/>
      <c r="O19" s="16"/>
      <c r="P19" s="16"/>
      <c r="Q19" s="16"/>
      <c r="R19" s="16"/>
      <c r="S19" s="16"/>
      <c r="T19" s="16"/>
      <c r="U19" s="16"/>
      <c r="V19" s="16"/>
      <c r="W19" s="16"/>
      <c r="X19" s="16"/>
      <c r="Y19" s="16"/>
      <c r="Z19" s="16"/>
      <c r="AA19" s="16"/>
      <c r="AB19" s="16"/>
      <c r="AD19" s="6" t="s">
        <v>7</v>
      </c>
      <c r="AE19" s="6" t="s">
        <v>52</v>
      </c>
    </row>
    <row r="20" spans="1:31" ht="18.75" customHeight="1" x14ac:dyDescent="0.15">
      <c r="A20" s="16"/>
      <c r="B20" s="16"/>
      <c r="C20" s="16"/>
      <c r="D20" s="16"/>
      <c r="E20" s="16"/>
      <c r="F20" s="16"/>
      <c r="G20" s="16"/>
      <c r="H20" s="17" t="s">
        <v>42</v>
      </c>
      <c r="I20" s="16"/>
      <c r="J20" s="16"/>
      <c r="K20" s="16"/>
      <c r="L20" s="16"/>
      <c r="M20" s="16"/>
      <c r="N20" s="16"/>
      <c r="O20" s="16"/>
      <c r="P20" s="16"/>
      <c r="Q20" s="16"/>
      <c r="R20" s="16"/>
      <c r="S20" s="16"/>
      <c r="T20" s="16"/>
      <c r="U20" s="16"/>
      <c r="V20" s="16"/>
      <c r="W20" s="16"/>
      <c r="X20" s="16"/>
      <c r="Y20" s="16"/>
      <c r="Z20" s="16"/>
      <c r="AA20" s="16"/>
      <c r="AB20" s="16"/>
      <c r="AD20" s="6" t="s">
        <v>8</v>
      </c>
      <c r="AE20" s="6" t="s">
        <v>53</v>
      </c>
    </row>
    <row r="21" spans="1:31" ht="18.75" customHeight="1" x14ac:dyDescent="0.15">
      <c r="A21" s="16"/>
      <c r="B21" s="16"/>
      <c r="C21" s="16"/>
      <c r="D21" s="16"/>
      <c r="E21" s="16"/>
      <c r="F21" s="16"/>
      <c r="G21" s="16"/>
      <c r="H21" s="17" t="s">
        <v>43</v>
      </c>
      <c r="I21" s="16"/>
      <c r="J21" s="16"/>
      <c r="K21" s="16"/>
      <c r="L21" s="16"/>
      <c r="M21" s="16"/>
      <c r="N21" s="16"/>
      <c r="O21" s="16"/>
      <c r="P21" s="16"/>
      <c r="Q21" s="16"/>
      <c r="R21" s="16"/>
      <c r="S21" s="16"/>
      <c r="T21" s="16"/>
      <c r="U21" s="16"/>
      <c r="V21" s="16"/>
      <c r="W21" s="16"/>
      <c r="X21" s="16"/>
      <c r="Y21" s="16"/>
      <c r="Z21" s="16"/>
      <c r="AA21" s="16"/>
      <c r="AB21" s="16"/>
      <c r="AD21" s="6" t="s">
        <v>9</v>
      </c>
      <c r="AE21" s="6" t="s">
        <v>54</v>
      </c>
    </row>
    <row r="22" spans="1:31" ht="24" customHeight="1" x14ac:dyDescent="0.1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D22" s="6" t="s">
        <v>10</v>
      </c>
      <c r="AE22" s="6" t="s">
        <v>16</v>
      </c>
    </row>
    <row r="23" spans="1:31" ht="28.5" customHeight="1" x14ac:dyDescent="0.15">
      <c r="A23" s="16"/>
      <c r="B23" s="32">
        <f>AD24</f>
        <v>0</v>
      </c>
      <c r="C23" s="32"/>
      <c r="D23" s="32"/>
      <c r="E23" s="33" t="s">
        <v>12</v>
      </c>
      <c r="F23" s="33"/>
      <c r="G23" s="33"/>
      <c r="H23" s="16"/>
      <c r="I23" s="34" t="str">
        <f>IF(B24="完全無敵のイクボス",AE19,IF(B24="かなりのイクボス",AE20,IF(B24="まあまあイクボス",AE21,IF(B24="イクボス予備軍",AE22,AE23))))</f>
        <v>仕事と生活の両立への理解がありません。まずは仕事と生活の両立が会社や従業員にどんな好影響を与えるかを知ることから始めましょう。何か発見があるかもしれません。</v>
      </c>
      <c r="J23" s="34"/>
      <c r="K23" s="34"/>
      <c r="L23" s="34"/>
      <c r="M23" s="34"/>
      <c r="N23" s="34"/>
      <c r="O23" s="34"/>
      <c r="P23" s="34"/>
      <c r="Q23" s="34"/>
      <c r="R23" s="34"/>
      <c r="S23" s="34"/>
      <c r="T23" s="34"/>
      <c r="U23" s="34"/>
      <c r="V23" s="34"/>
      <c r="W23" s="34"/>
      <c r="X23" s="34"/>
      <c r="Y23" s="34"/>
      <c r="Z23" s="34"/>
      <c r="AA23" s="34"/>
      <c r="AB23" s="16"/>
      <c r="AD23" s="6" t="s">
        <v>11</v>
      </c>
      <c r="AE23" s="6" t="s">
        <v>55</v>
      </c>
    </row>
    <row r="24" spans="1:31" ht="28.5" customHeight="1" x14ac:dyDescent="0.15">
      <c r="A24" s="16"/>
      <c r="B24" s="35" t="str">
        <f>IF(B23&gt;24,"完全無敵のイクボス",IF(B23&gt;18,"かなりのイクボス",IF(B23&gt;11,"まあまあイクボス",IF(B23&gt;4,"イクボス予備軍","NOTイクボス"))))</f>
        <v>NOTイクボス</v>
      </c>
      <c r="C24" s="35"/>
      <c r="D24" s="35"/>
      <c r="E24" s="35"/>
      <c r="F24" s="35"/>
      <c r="G24" s="35"/>
      <c r="H24" s="16"/>
      <c r="I24" s="34"/>
      <c r="J24" s="34"/>
      <c r="K24" s="34"/>
      <c r="L24" s="34"/>
      <c r="M24" s="34"/>
      <c r="N24" s="34"/>
      <c r="O24" s="34"/>
      <c r="P24" s="34"/>
      <c r="Q24" s="34"/>
      <c r="R24" s="34"/>
      <c r="S24" s="34"/>
      <c r="T24" s="34"/>
      <c r="U24" s="34"/>
      <c r="V24" s="34"/>
      <c r="W24" s="34"/>
      <c r="X24" s="34"/>
      <c r="Y24" s="34"/>
      <c r="Z24" s="34"/>
      <c r="AA24" s="34"/>
      <c r="AB24" s="16"/>
      <c r="AD24" s="6">
        <f>イクボス!AE6+イクボス!AE11+イクボス!AE16+イクボス!AE21+イクボス!AE28+イクボス!AE33+イクボス!AE38</f>
        <v>0</v>
      </c>
    </row>
    <row r="25" spans="1:31" ht="7.5" customHeight="1"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row>
    <row r="26" spans="1:31" ht="15" customHeight="1" x14ac:dyDescent="0.15"/>
    <row r="27" spans="1:31" ht="17.25" customHeight="1" x14ac:dyDescent="0.15">
      <c r="A27" s="18"/>
      <c r="B27" s="18" t="s">
        <v>17</v>
      </c>
      <c r="C27" s="15"/>
      <c r="D27" s="15"/>
      <c r="E27" s="15"/>
      <c r="F27" s="15"/>
      <c r="G27" s="15"/>
      <c r="H27" s="15"/>
      <c r="I27" s="15"/>
      <c r="J27" s="15"/>
      <c r="K27" s="15"/>
      <c r="L27" s="15"/>
      <c r="M27" s="15"/>
      <c r="N27" s="15"/>
      <c r="O27" s="15"/>
      <c r="P27" s="15"/>
      <c r="Q27" s="15"/>
      <c r="R27" s="15"/>
      <c r="S27" s="15"/>
      <c r="T27" s="15"/>
      <c r="U27" s="15"/>
      <c r="V27" s="15"/>
      <c r="W27" s="15"/>
      <c r="X27" s="15"/>
      <c r="Y27" s="15"/>
      <c r="Z27" s="15">
        <f>イクメン!$AE$7</f>
        <v>0</v>
      </c>
      <c r="AA27" s="15" t="s">
        <v>34</v>
      </c>
      <c r="AB27" s="15"/>
    </row>
    <row r="28" spans="1:31" ht="17.25" customHeight="1" x14ac:dyDescent="0.15">
      <c r="A28" s="18"/>
      <c r="B28" s="18" t="s">
        <v>18</v>
      </c>
      <c r="C28" s="15"/>
      <c r="D28" s="15"/>
      <c r="E28" s="15"/>
      <c r="F28" s="15"/>
      <c r="G28" s="15"/>
      <c r="H28" s="15"/>
      <c r="I28" s="15"/>
      <c r="J28" s="15"/>
      <c r="K28" s="15"/>
      <c r="L28" s="15"/>
      <c r="M28" s="15"/>
      <c r="N28" s="15"/>
      <c r="O28" s="15"/>
      <c r="P28" s="15"/>
      <c r="Q28" s="15"/>
      <c r="R28" s="15"/>
      <c r="S28" s="15"/>
      <c r="T28" s="15"/>
      <c r="U28" s="15"/>
      <c r="V28" s="15"/>
      <c r="W28" s="15"/>
      <c r="X28" s="15"/>
      <c r="Y28" s="15"/>
      <c r="Z28" s="15">
        <f>イクメン!$AE$14</f>
        <v>0</v>
      </c>
      <c r="AA28" s="15" t="s">
        <v>34</v>
      </c>
      <c r="AB28" s="15"/>
    </row>
    <row r="29" spans="1:31" ht="17.25" customHeight="1" x14ac:dyDescent="0.15">
      <c r="A29" s="18"/>
      <c r="B29" s="18" t="s">
        <v>19</v>
      </c>
      <c r="C29" s="15"/>
      <c r="D29" s="15"/>
      <c r="E29" s="15"/>
      <c r="F29" s="15"/>
      <c r="G29" s="15"/>
      <c r="H29" s="15"/>
      <c r="I29" s="15"/>
      <c r="J29" s="15"/>
      <c r="K29" s="15"/>
      <c r="L29" s="15"/>
      <c r="M29" s="15"/>
      <c r="N29" s="15"/>
      <c r="O29" s="15"/>
      <c r="P29" s="15"/>
      <c r="Q29" s="15"/>
      <c r="R29" s="15"/>
      <c r="S29" s="15"/>
      <c r="T29" s="15"/>
      <c r="U29" s="15"/>
      <c r="V29" s="15"/>
      <c r="W29" s="15"/>
      <c r="X29" s="15"/>
      <c r="Y29" s="15"/>
      <c r="Z29" s="15">
        <f>イクメン!$AE$21</f>
        <v>0</v>
      </c>
      <c r="AA29" s="15" t="s">
        <v>34</v>
      </c>
      <c r="AB29" s="15"/>
    </row>
    <row r="30" spans="1:31" ht="17.25" customHeight="1" x14ac:dyDescent="0.15">
      <c r="A30" s="18"/>
      <c r="B30" s="18" t="s">
        <v>37</v>
      </c>
      <c r="C30" s="15"/>
      <c r="D30" s="15"/>
      <c r="E30" s="15"/>
      <c r="F30" s="15"/>
      <c r="G30" s="15"/>
      <c r="H30" s="15"/>
      <c r="I30" s="15"/>
      <c r="J30" s="15"/>
      <c r="K30" s="15"/>
      <c r="L30" s="15"/>
      <c r="M30" s="15"/>
      <c r="N30" s="15"/>
      <c r="O30" s="15"/>
      <c r="P30" s="15"/>
      <c r="Q30" s="15"/>
      <c r="R30" s="15"/>
      <c r="S30" s="15"/>
      <c r="T30" s="15"/>
      <c r="U30" s="15"/>
      <c r="V30" s="15"/>
      <c r="W30" s="15"/>
      <c r="X30" s="15"/>
      <c r="Y30" s="15"/>
      <c r="Z30" s="15">
        <f>COUNTIF(イクメン!$AD$28:$AE$33,"TRUE")</f>
        <v>0</v>
      </c>
      <c r="AA30" s="15" t="s">
        <v>36</v>
      </c>
      <c r="AB30" s="15"/>
    </row>
    <row r="31" spans="1:31" ht="17.25" customHeight="1" x14ac:dyDescent="0.15">
      <c r="A31" s="18"/>
      <c r="B31" s="18" t="s">
        <v>20</v>
      </c>
      <c r="C31" s="15"/>
      <c r="D31" s="15"/>
      <c r="E31" s="15"/>
      <c r="F31" s="15"/>
      <c r="G31" s="15"/>
      <c r="H31" s="15"/>
      <c r="I31" s="15"/>
      <c r="J31" s="15"/>
      <c r="K31" s="15"/>
      <c r="L31" s="15"/>
      <c r="M31" s="15"/>
      <c r="N31" s="15"/>
      <c r="O31" s="15"/>
      <c r="P31" s="15"/>
      <c r="Q31" s="15"/>
      <c r="R31" s="15"/>
      <c r="S31" s="15"/>
      <c r="T31" s="15"/>
      <c r="U31" s="15"/>
      <c r="V31" s="15"/>
      <c r="W31" s="15"/>
      <c r="X31" s="15"/>
      <c r="Y31" s="15"/>
      <c r="Z31" s="15">
        <f>イクメン!$AE$38</f>
        <v>0</v>
      </c>
      <c r="AA31" s="15" t="s">
        <v>35</v>
      </c>
      <c r="AB31" s="15"/>
    </row>
    <row r="32" spans="1:31" ht="17.25" customHeight="1" x14ac:dyDescent="0.15">
      <c r="A32" s="19"/>
      <c r="B32" s="19" t="s">
        <v>21</v>
      </c>
      <c r="C32" s="20"/>
      <c r="D32" s="20"/>
      <c r="E32" s="20"/>
      <c r="F32" s="20"/>
      <c r="G32" s="20"/>
      <c r="H32" s="20"/>
      <c r="I32" s="20"/>
      <c r="J32" s="20"/>
      <c r="K32" s="20"/>
      <c r="L32" s="20"/>
      <c r="M32" s="20"/>
      <c r="N32" s="20"/>
      <c r="O32" s="20"/>
      <c r="P32" s="20"/>
      <c r="Q32" s="20"/>
      <c r="R32" s="20"/>
      <c r="S32" s="20"/>
      <c r="T32" s="20"/>
      <c r="U32" s="20"/>
      <c r="V32" s="20"/>
      <c r="W32" s="20"/>
      <c r="X32" s="20"/>
      <c r="Y32" s="20"/>
      <c r="Z32" s="20">
        <f>カジダン!$AE$7</f>
        <v>0</v>
      </c>
      <c r="AA32" s="20" t="s">
        <v>35</v>
      </c>
      <c r="AB32" s="20"/>
    </row>
    <row r="33" spans="1:28" ht="17.25" customHeight="1" x14ac:dyDescent="0.15">
      <c r="A33" s="19"/>
      <c r="B33" s="19" t="s">
        <v>22</v>
      </c>
      <c r="C33" s="20"/>
      <c r="D33" s="20"/>
      <c r="E33" s="20"/>
      <c r="F33" s="20"/>
      <c r="G33" s="20"/>
      <c r="H33" s="20"/>
      <c r="I33" s="20"/>
      <c r="J33" s="20"/>
      <c r="K33" s="20"/>
      <c r="L33" s="20"/>
      <c r="M33" s="20"/>
      <c r="N33" s="20"/>
      <c r="O33" s="20"/>
      <c r="P33" s="20"/>
      <c r="Q33" s="20"/>
      <c r="R33" s="20"/>
      <c r="S33" s="20"/>
      <c r="T33" s="20"/>
      <c r="U33" s="20"/>
      <c r="V33" s="20"/>
      <c r="W33" s="20"/>
      <c r="X33" s="20"/>
      <c r="Y33" s="20"/>
      <c r="Z33" s="20">
        <f>カジダン!$AE$14</f>
        <v>0</v>
      </c>
      <c r="AA33" s="20" t="s">
        <v>35</v>
      </c>
      <c r="AB33" s="20"/>
    </row>
    <row r="34" spans="1:28" ht="17.25" customHeight="1" x14ac:dyDescent="0.15">
      <c r="A34" s="19"/>
      <c r="B34" s="19" t="s">
        <v>23</v>
      </c>
      <c r="C34" s="20"/>
      <c r="D34" s="20"/>
      <c r="E34" s="20"/>
      <c r="F34" s="20"/>
      <c r="G34" s="20"/>
      <c r="H34" s="20"/>
      <c r="I34" s="20"/>
      <c r="J34" s="20"/>
      <c r="K34" s="20"/>
      <c r="L34" s="20"/>
      <c r="M34" s="20"/>
      <c r="N34" s="20"/>
      <c r="O34" s="20"/>
      <c r="P34" s="20"/>
      <c r="Q34" s="20"/>
      <c r="R34" s="20"/>
      <c r="S34" s="20"/>
      <c r="T34" s="20"/>
      <c r="U34" s="20"/>
      <c r="V34" s="20"/>
      <c r="W34" s="20"/>
      <c r="X34" s="20"/>
      <c r="Y34" s="20"/>
      <c r="Z34" s="20">
        <f>カジダン!$AE$21</f>
        <v>0</v>
      </c>
      <c r="AA34" s="20" t="s">
        <v>35</v>
      </c>
      <c r="AB34" s="20"/>
    </row>
    <row r="35" spans="1:28" ht="17.25" customHeight="1" x14ac:dyDescent="0.15">
      <c r="A35" s="19"/>
      <c r="B35" s="19" t="s">
        <v>24</v>
      </c>
      <c r="C35" s="20"/>
      <c r="D35" s="20"/>
      <c r="E35" s="20"/>
      <c r="F35" s="20"/>
      <c r="G35" s="20"/>
      <c r="H35" s="20"/>
      <c r="I35" s="20"/>
      <c r="J35" s="20"/>
      <c r="K35" s="20"/>
      <c r="L35" s="20"/>
      <c r="M35" s="20"/>
      <c r="N35" s="20"/>
      <c r="O35" s="20"/>
      <c r="P35" s="20"/>
      <c r="Q35" s="20"/>
      <c r="R35" s="20"/>
      <c r="S35" s="20"/>
      <c r="T35" s="20"/>
      <c r="U35" s="20"/>
      <c r="V35" s="20"/>
      <c r="W35" s="20"/>
      <c r="X35" s="20"/>
      <c r="Y35" s="20"/>
      <c r="Z35" s="20">
        <f>COUNTIF(カジダン!$AD$28:$AE$33,"TRUE")</f>
        <v>0</v>
      </c>
      <c r="AA35" s="20" t="s">
        <v>36</v>
      </c>
      <c r="AB35" s="20"/>
    </row>
    <row r="36" spans="1:28" ht="17.25" customHeight="1" x14ac:dyDescent="0.15">
      <c r="A36" s="19"/>
      <c r="B36" s="19" t="s">
        <v>25</v>
      </c>
      <c r="C36" s="20"/>
      <c r="D36" s="20"/>
      <c r="E36" s="20"/>
      <c r="F36" s="20"/>
      <c r="G36" s="20"/>
      <c r="H36" s="20"/>
      <c r="I36" s="20"/>
      <c r="J36" s="20"/>
      <c r="K36" s="20"/>
      <c r="L36" s="20"/>
      <c r="M36" s="20"/>
      <c r="N36" s="20"/>
      <c r="O36" s="20"/>
      <c r="P36" s="20"/>
      <c r="Q36" s="20"/>
      <c r="R36" s="20"/>
      <c r="S36" s="20"/>
      <c r="T36" s="20"/>
      <c r="U36" s="20"/>
      <c r="V36" s="20"/>
      <c r="W36" s="20"/>
      <c r="X36" s="20"/>
      <c r="Y36" s="20"/>
      <c r="Z36" s="20">
        <f>カジダン!$AE$38</f>
        <v>0</v>
      </c>
      <c r="AA36" s="20" t="s">
        <v>35</v>
      </c>
      <c r="AB36" s="20"/>
    </row>
    <row r="37" spans="1:28" ht="17.25" customHeight="1" x14ac:dyDescent="0.15">
      <c r="A37" s="21"/>
      <c r="B37" s="21" t="s">
        <v>26</v>
      </c>
      <c r="C37" s="22"/>
      <c r="D37" s="22"/>
      <c r="E37" s="22"/>
      <c r="F37" s="22"/>
      <c r="G37" s="22"/>
      <c r="H37" s="22"/>
      <c r="I37" s="22"/>
      <c r="J37" s="22"/>
      <c r="K37" s="22"/>
      <c r="L37" s="22"/>
      <c r="M37" s="22"/>
      <c r="N37" s="22"/>
      <c r="O37" s="22"/>
      <c r="P37" s="22"/>
      <c r="Q37" s="22"/>
      <c r="R37" s="22"/>
      <c r="S37" s="22"/>
      <c r="T37" s="22"/>
      <c r="U37" s="22"/>
      <c r="V37" s="22"/>
      <c r="W37" s="22"/>
      <c r="X37" s="22"/>
      <c r="Y37" s="22"/>
      <c r="Z37" s="22">
        <f>イクボス!$AE$6</f>
        <v>0</v>
      </c>
      <c r="AA37" s="22" t="s">
        <v>35</v>
      </c>
      <c r="AB37" s="22"/>
    </row>
    <row r="38" spans="1:28" ht="17.25" customHeight="1" x14ac:dyDescent="0.15">
      <c r="A38" s="21"/>
      <c r="B38" s="21" t="s">
        <v>27</v>
      </c>
      <c r="C38" s="22"/>
      <c r="D38" s="22"/>
      <c r="E38" s="22"/>
      <c r="F38" s="22"/>
      <c r="G38" s="22"/>
      <c r="H38" s="22"/>
      <c r="I38" s="22"/>
      <c r="J38" s="22"/>
      <c r="K38" s="22"/>
      <c r="L38" s="22"/>
      <c r="M38" s="22"/>
      <c r="N38" s="22"/>
      <c r="O38" s="22"/>
      <c r="P38" s="22"/>
      <c r="Q38" s="22"/>
      <c r="R38" s="22"/>
      <c r="S38" s="22"/>
      <c r="T38" s="22"/>
      <c r="U38" s="22"/>
      <c r="V38" s="22"/>
      <c r="W38" s="22"/>
      <c r="X38" s="22"/>
      <c r="Y38" s="22"/>
      <c r="Z38" s="22">
        <f>イクボス!$AE$11</f>
        <v>0</v>
      </c>
      <c r="AA38" s="22" t="s">
        <v>33</v>
      </c>
      <c r="AB38" s="22"/>
    </row>
    <row r="39" spans="1:28" ht="17.25" customHeight="1" x14ac:dyDescent="0.15">
      <c r="A39" s="21"/>
      <c r="B39" s="21" t="s">
        <v>28</v>
      </c>
      <c r="C39" s="22"/>
      <c r="D39" s="22"/>
      <c r="E39" s="22"/>
      <c r="F39" s="22"/>
      <c r="G39" s="22"/>
      <c r="H39" s="22"/>
      <c r="I39" s="22"/>
      <c r="J39" s="22"/>
      <c r="K39" s="22"/>
      <c r="L39" s="22"/>
      <c r="M39" s="22"/>
      <c r="N39" s="22"/>
      <c r="O39" s="22"/>
      <c r="P39" s="22"/>
      <c r="Q39" s="22"/>
      <c r="R39" s="22"/>
      <c r="S39" s="22"/>
      <c r="T39" s="22"/>
      <c r="U39" s="22"/>
      <c r="V39" s="22"/>
      <c r="W39" s="22"/>
      <c r="X39" s="22"/>
      <c r="Y39" s="22"/>
      <c r="Z39" s="22">
        <f>イクボス!$AE$16</f>
        <v>0</v>
      </c>
      <c r="AA39" s="22" t="s">
        <v>33</v>
      </c>
      <c r="AB39" s="22"/>
    </row>
    <row r="40" spans="1:28" ht="17.25" customHeight="1" x14ac:dyDescent="0.15">
      <c r="A40" s="21"/>
      <c r="B40" s="21" t="s">
        <v>29</v>
      </c>
      <c r="C40" s="22"/>
      <c r="D40" s="22"/>
      <c r="E40" s="22"/>
      <c r="F40" s="22"/>
      <c r="G40" s="22"/>
      <c r="H40" s="22"/>
      <c r="I40" s="22"/>
      <c r="J40" s="22"/>
      <c r="K40" s="22"/>
      <c r="L40" s="22"/>
      <c r="M40" s="22"/>
      <c r="N40" s="22"/>
      <c r="O40" s="22"/>
      <c r="P40" s="22"/>
      <c r="Q40" s="22"/>
      <c r="R40" s="22"/>
      <c r="S40" s="22"/>
      <c r="T40" s="22"/>
      <c r="U40" s="22"/>
      <c r="V40" s="22"/>
      <c r="W40" s="22"/>
      <c r="X40" s="22"/>
      <c r="Y40" s="22"/>
      <c r="Z40" s="22">
        <f>イクボス!$AE$21</f>
        <v>0</v>
      </c>
      <c r="AA40" s="22" t="s">
        <v>33</v>
      </c>
      <c r="AB40" s="22"/>
    </row>
    <row r="41" spans="1:28" ht="17.25" customHeight="1" x14ac:dyDescent="0.15">
      <c r="A41" s="21"/>
      <c r="B41" s="21" t="s">
        <v>30</v>
      </c>
      <c r="C41" s="22"/>
      <c r="D41" s="22"/>
      <c r="E41" s="22"/>
      <c r="F41" s="22"/>
      <c r="G41" s="22"/>
      <c r="H41" s="22"/>
      <c r="I41" s="22"/>
      <c r="J41" s="22"/>
      <c r="K41" s="22"/>
      <c r="L41" s="22"/>
      <c r="M41" s="22"/>
      <c r="N41" s="22"/>
      <c r="O41" s="22"/>
      <c r="P41" s="22"/>
      <c r="Q41" s="22"/>
      <c r="R41" s="22"/>
      <c r="S41" s="22"/>
      <c r="T41" s="22"/>
      <c r="U41" s="22"/>
      <c r="V41" s="22"/>
      <c r="W41" s="22"/>
      <c r="X41" s="22"/>
      <c r="Y41" s="22"/>
      <c r="Z41" s="22">
        <f>イクボス!$AE$28</f>
        <v>0</v>
      </c>
      <c r="AA41" s="22" t="s">
        <v>33</v>
      </c>
      <c r="AB41" s="22"/>
    </row>
    <row r="42" spans="1:28" ht="17.25" customHeight="1" x14ac:dyDescent="0.15">
      <c r="A42" s="21"/>
      <c r="B42" s="21" t="s">
        <v>31</v>
      </c>
      <c r="C42" s="22"/>
      <c r="D42" s="22"/>
      <c r="E42" s="22"/>
      <c r="F42" s="22"/>
      <c r="G42" s="22"/>
      <c r="H42" s="22"/>
      <c r="I42" s="22"/>
      <c r="J42" s="22"/>
      <c r="K42" s="22"/>
      <c r="L42" s="22"/>
      <c r="M42" s="22"/>
      <c r="N42" s="22"/>
      <c r="O42" s="22"/>
      <c r="P42" s="22"/>
      <c r="Q42" s="22"/>
      <c r="R42" s="22"/>
      <c r="S42" s="22"/>
      <c r="T42" s="22"/>
      <c r="U42" s="22"/>
      <c r="V42" s="22"/>
      <c r="W42" s="22"/>
      <c r="X42" s="22"/>
      <c r="Y42" s="22"/>
      <c r="Z42" s="22">
        <f>イクボス!$AE$33</f>
        <v>0</v>
      </c>
      <c r="AA42" s="22" t="s">
        <v>33</v>
      </c>
      <c r="AB42" s="22"/>
    </row>
    <row r="43" spans="1:28" ht="17.25" customHeight="1" x14ac:dyDescent="0.15">
      <c r="A43" s="21"/>
      <c r="B43" s="21" t="s">
        <v>32</v>
      </c>
      <c r="C43" s="22"/>
      <c r="D43" s="22"/>
      <c r="E43" s="22"/>
      <c r="F43" s="22"/>
      <c r="G43" s="22"/>
      <c r="H43" s="22"/>
      <c r="I43" s="22"/>
      <c r="J43" s="22"/>
      <c r="K43" s="22"/>
      <c r="L43" s="22"/>
      <c r="M43" s="22"/>
      <c r="N43" s="22"/>
      <c r="O43" s="22"/>
      <c r="P43" s="22"/>
      <c r="Q43" s="22"/>
      <c r="R43" s="22"/>
      <c r="S43" s="22"/>
      <c r="T43" s="22"/>
      <c r="U43" s="22"/>
      <c r="V43" s="22"/>
      <c r="W43" s="22"/>
      <c r="X43" s="22"/>
      <c r="Y43" s="22"/>
      <c r="Z43" s="22">
        <f>イクボス!$AE$38</f>
        <v>0</v>
      </c>
      <c r="AA43" s="22" t="s">
        <v>33</v>
      </c>
      <c r="AB43" s="22"/>
    </row>
    <row r="44" spans="1:28" ht="18.75" customHeight="1" x14ac:dyDescent="0.15">
      <c r="B44"/>
      <c r="C44"/>
      <c r="D44" s="25" t="s">
        <v>0</v>
      </c>
      <c r="E44" s="25"/>
      <c r="F44" s="25"/>
      <c r="G44" s="25"/>
      <c r="Y44" s="28">
        <f>SUM(Z27:Z43)</f>
        <v>0</v>
      </c>
      <c r="Z44" s="28"/>
      <c r="AA44" s="27" t="s">
        <v>38</v>
      </c>
      <c r="AB44" s="27"/>
    </row>
    <row r="45" spans="1:28" ht="18.75" customHeight="1" x14ac:dyDescent="0.15">
      <c r="B45"/>
      <c r="C45"/>
      <c r="D45" s="25"/>
      <c r="E45" s="25"/>
      <c r="F45" s="25"/>
      <c r="G45" s="25"/>
    </row>
  </sheetData>
  <sheetProtection algorithmName="SHA-512" hashValue="ekdj5Oclacs5COm1E2GnR1UwbolwJGjlQABQwGyFJtWRHmFRlSXP4RN8RAm0ZBo3XARpkKFFWLxXu+0oKmAMBw==" saltValue="le6dB9lbM33R5y2l1joJQA==" spinCount="100000" sheet="1" objects="1" scenarios="1"/>
  <sortState ref="A1:AB1">
    <sortCondition sortBy="fontColor" ref="A1" dxfId="0"/>
  </sortState>
  <mergeCells count="16">
    <mergeCell ref="D44:G45"/>
    <mergeCell ref="AA44:AB44"/>
    <mergeCell ref="Y44:Z44"/>
    <mergeCell ref="A1:AB1"/>
    <mergeCell ref="B16:G16"/>
    <mergeCell ref="I15:AA16"/>
    <mergeCell ref="B23:D23"/>
    <mergeCell ref="E23:G23"/>
    <mergeCell ref="I23:AA24"/>
    <mergeCell ref="B24:G24"/>
    <mergeCell ref="B8:G8"/>
    <mergeCell ref="E7:G7"/>
    <mergeCell ref="B7:D7"/>
    <mergeCell ref="I7:AA8"/>
    <mergeCell ref="B15:D15"/>
    <mergeCell ref="E15:G15"/>
  </mergeCells>
  <phoneticPr fontId="1"/>
  <pageMargins left="0.78740157480314965" right="0.78740157480314965" top="0.78740157480314965" bottom="0.78740157480314965" header="0.31496062992125984" footer="0.31496062992125984"/>
  <pageSetup paperSize="9" scale="96" orientation="portrait" r:id="rId1"/>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イクメン</vt:lpstr>
      <vt:lpstr>カジダン</vt:lpstr>
      <vt:lpstr>イクボス</vt:lpstr>
      <vt:lpstr>判定</vt:lpstr>
      <vt:lpstr>イクボス!Print_Area</vt:lpstr>
      <vt:lpstr>イクメン!Print_Area</vt:lpstr>
      <vt:lpstr>カジダン!Print_Area</vt:lpstr>
      <vt:lpstr>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2022-06-20T01:24:23Z</dcterms:modified>
</cp:coreProperties>
</file>