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HP関係\北区\"/>
    </mc:Choice>
  </mc:AlternateContent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35" i="8" l="1"/>
  <c r="R535" i="8"/>
  <c r="AA534" i="8"/>
  <c r="R534" i="8"/>
  <c r="AA533" i="8"/>
  <c r="R533" i="8"/>
  <c r="AA532" i="8"/>
  <c r="R532" i="8"/>
  <c r="AA531" i="8"/>
  <c r="R531" i="8"/>
  <c r="AA530" i="8"/>
  <c r="R530" i="8"/>
  <c r="AA529" i="8"/>
  <c r="R529" i="8"/>
  <c r="AA528" i="8"/>
  <c r="R528" i="8"/>
  <c r="AA527" i="8"/>
  <c r="R527" i="8"/>
  <c r="AA526" i="8"/>
  <c r="R526" i="8"/>
  <c r="AA525" i="8"/>
  <c r="R525" i="8"/>
  <c r="AA524" i="8"/>
  <c r="R524" i="8"/>
  <c r="AA523" i="8"/>
  <c r="R523" i="8"/>
  <c r="AA522" i="8"/>
  <c r="R522" i="8"/>
  <c r="AA521" i="8"/>
  <c r="R521" i="8"/>
  <c r="AA520" i="8"/>
  <c r="R520" i="8"/>
  <c r="AA519" i="8"/>
  <c r="R519" i="8"/>
  <c r="AA518" i="8"/>
  <c r="R518" i="8"/>
  <c r="AA517" i="8"/>
  <c r="R517" i="8"/>
  <c r="AA516" i="8"/>
  <c r="R516" i="8"/>
  <c r="AA515" i="8"/>
  <c r="R515" i="8"/>
  <c r="AA514" i="8"/>
  <c r="R514" i="8"/>
  <c r="AA513" i="8"/>
  <c r="R513" i="8"/>
  <c r="AA512" i="8"/>
  <c r="R512" i="8"/>
  <c r="AA511" i="8"/>
  <c r="R511" i="8"/>
  <c r="AA510" i="8"/>
  <c r="R510" i="8"/>
  <c r="AA509" i="8"/>
  <c r="R509" i="8"/>
  <c r="AA508" i="8"/>
  <c r="R508" i="8"/>
  <c r="AA507" i="8"/>
  <c r="R507" i="8"/>
  <c r="AA506" i="8"/>
  <c r="R506" i="8"/>
  <c r="AA505" i="8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I25" i="33" s="1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K46" i="33" s="1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G32" i="33" l="1"/>
  <c r="O52" i="33"/>
  <c r="F13" i="33"/>
  <c r="Q38" i="33"/>
  <c r="E38" i="33"/>
  <c r="G46" i="33"/>
  <c r="G52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Q118" i="45" s="1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84" i="57" s="1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K266" i="57" s="1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K210" i="57" s="1"/>
  <c r="G210" i="57"/>
  <c r="K203" i="57"/>
  <c r="K207" i="57"/>
  <c r="H228" i="57"/>
  <c r="I218" i="57"/>
  <c r="I222" i="57"/>
  <c r="I226" i="57"/>
  <c r="H246" i="57"/>
  <c r="M246" i="57" s="1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I228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K266" i="64" l="1"/>
  <c r="H152" i="57"/>
  <c r="J84" i="54"/>
  <c r="Q118" i="48"/>
  <c r="I228" i="70"/>
  <c r="Q101" i="70"/>
  <c r="H102" i="57"/>
  <c r="H136" i="57"/>
  <c r="K266" i="51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Q118" i="32" l="1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<sst xmlns="http://schemas.openxmlformats.org/spreadsheetml/2006/main" count="20416" uniqueCount="238">
  <si>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</si>
  <si>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</si>
  <si>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</si>
  <si>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</si>
  <si>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</si>
  <si>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</si>
  <si>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</si>
  <si>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</si>
  <si>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</si>
  <si>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</si>
  <si>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</si>
  <si>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</si>
  <si>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</si>
  <si>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</si>
  <si>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</si>
  <si>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</si>
  <si>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</si>
  <si>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</si>
  <si>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</si>
  <si>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</si>
  <si>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</si>
  <si>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</si>
  <si>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</si>
  <si>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</si>
  <si>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</si>
  <si>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</si>
  <si>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</si>
  <si>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</si>
  <si>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</si>
  <si>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</si>
  <si>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</si>
  <si>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</si>
  <si>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</si>
  <si>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</si>
  <si>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</si>
  <si>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</si>
  <si>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</si>
  <si>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</si>
  <si>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</si>
  <si>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</si>
  <si>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</si>
  <si>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</si>
  <si>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</si>
  <si>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</si>
  <si>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</si>
  <si>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</si>
  <si>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</si>
  <si>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</si>
  <si>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</si>
  <si>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</si>
  <si>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</si>
  <si>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</si>
  <si>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</si>
  <si>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</si>
  <si>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</si>
  <si>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</si>
  <si>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</si>
  <si>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</si>
  <si>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</si>
  <si>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</si>
  <si>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</si>
  <si>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</si>
  <si>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</si>
  <si>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</si>
  <si>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</si>
  <si>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</si>
  <si>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</si>
  <si>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</si>
  <si>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</si>
  <si>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</si>
  <si>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</si>
  <si>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</si>
  <si>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</si>
  <si>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</si>
  <si>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</si>
  <si>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</si>
  <si>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</si>
  <si>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</si>
  <si>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</si>
  <si>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</si>
  <si>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</si>
  <si>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</si>
  <si>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</si>
  <si>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</si>
  <si>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</si>
  <si>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</si>
  <si>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</si>
  <si>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</si>
  <si>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</si>
  <si>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</si>
  <si>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</si>
  <si>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</si>
  <si>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</si>
  <si>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</si>
  <si>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</si>
  <si>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</si>
  <si>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</si>
  <si>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</si>
  <si>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</si>
  <si>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</si>
  <si>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</si>
  <si>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</si>
  <si>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</si>
  <si>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</si>
  <si>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</si>
  <si>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</si>
  <si>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</si>
  <si>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</si>
  <si>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</si>
  <si>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</si>
  <si>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</si>
  <si>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</si>
  <si>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</si>
  <si>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</si>
  <si>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</si>
  <si>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</si>
  <si>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</si>
  <si>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</si>
  <si>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</si>
  <si>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</si>
  <si>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</si>
  <si>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</si>
  <si>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</si>
  <si>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</si>
  <si>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</si>
  <si>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</si>
  <si>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</si>
  <si>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</si>
  <si>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</si>
  <si>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</si>
  <si>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</si>
  <si>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</si>
  <si>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</si>
  <si>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</si>
  <si>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</si>
  <si>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</si>
  <si>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</si>
  <si>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</si>
  <si>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</si>
  <si>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</si>
  <si>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</si>
  <si>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</si>
  <si>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</si>
  <si>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</si>
  <si>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</si>
  <si>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</si>
  <si>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</si>
  <si>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</si>
  <si>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</si>
  <si>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</si>
  <si>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</si>
  <si>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</si>
  <si>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</si>
  <si>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</si>
  <si>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</si>
  <si>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</si>
  <si>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</si>
  <si>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</si>
  <si>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</si>
  <si>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</si>
  <si>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</si>
  <si>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</si>
  <si>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</si>
  <si>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</si>
  <si>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</si>
  <si>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</si>
  <si>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</si>
  <si>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</si>
  <si>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</si>
  <si>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</si>
  <si>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</si>
  <si>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</si>
  <si>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</si>
  <si>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</si>
  <si>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</si>
  <si>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</si>
  <si>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</si>
  <si>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</si>
  <si>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</si>
  <si>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</si>
  <si>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</si>
  <si>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</si>
  <si>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</si>
  <si>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</si>
  <si>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</si>
  <si>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</si>
  <si>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</si>
  <si>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</si>
  <si>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</si>
  <si>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</si>
  <si>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</si>
  <si>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</si>
  <si>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</si>
  <si>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</si>
  <si>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</si>
  <si>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</si>
  <si>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</si>
  <si>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</si>
  <si>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</si>
  <si>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</si>
  <si>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</si>
  <si>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</si>
  <si>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</si>
  <si>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</si>
  <si>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</si>
  <si>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</si>
  <si>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</si>
  <si>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</si>
  <si>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</si>
  <si>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</si>
  <si>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</si>
  <si>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</si>
  <si>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</si>
  <si>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</si>
  <si>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</si>
  <si>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</si>
  <si>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</si>
  <si>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</si>
  <si>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</si>
  <si>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</si>
  <si>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</si>
  <si>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</si>
  <si>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</si>
  <si>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</si>
  <si>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</si>
  <si>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</si>
  <si>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</si>
  <si>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</si>
  <si>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</si>
  <si>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</si>
  <si>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</si>
  <si>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</si>
  <si>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</si>
  <si>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</si>
  <si>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</si>
  <si>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</si>
  <si>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月</t>
    <rPh sb="0" eb="1">
      <t>ゲツ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</si>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</sst>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1" name="角丸四角形 3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13</xdr:col>
      <xdr:colOff>904875</xdr:colOff>
      <xdr:row>3</xdr:row>
      <xdr:rowOff>23812</xdr:rowOff>
    </xdr:from>
    <xdr:to>
      <xdr:col>19</xdr:col>
      <xdr:colOff>666749</xdr:colOff>
      <xdr:row>11</xdr:row>
      <xdr:rowOff>95250</xdr:rowOff>
    </xdr:to>
    <xdr:sp macro="" textlink="">
      <xdr:nvSpPr>
        <xdr:cNvPr id="32" name="角丸四角形 31"/>
        <xdr:cNvSpPr/>
      </xdr:nvSpPr>
      <xdr:spPr>
        <a:xfrm>
          <a:off x="15468600" y="766762"/>
          <a:ext cx="5534024" cy="354806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0</xdr:rowOff>
    </xdr:to>
    <xdr:sp macro="" textlink="">
      <xdr:nvSpPr>
        <xdr:cNvPr id="34" name="角丸四角形 33"/>
        <xdr:cNvSpPr/>
      </xdr:nvSpPr>
      <xdr:spPr>
        <a:xfrm>
          <a:off x="4226719" y="35719"/>
          <a:ext cx="4374356" cy="135493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4</xdr:col>
      <xdr:colOff>559594</xdr:colOff>
      <xdr:row>0</xdr:row>
      <xdr:rowOff>0</xdr:rowOff>
    </xdr:from>
    <xdr:to>
      <xdr:col>9</xdr:col>
      <xdr:colOff>1595437</xdr:colOff>
      <xdr:row>6</xdr:row>
      <xdr:rowOff>0</xdr:rowOff>
    </xdr:to>
    <xdr:sp macro="" textlink="">
      <xdr:nvSpPr>
        <xdr:cNvPr id="35" name="角丸四角形 34"/>
        <xdr:cNvSpPr/>
      </xdr:nvSpPr>
      <xdr:spPr>
        <a:xfrm>
          <a:off x="3798094" y="0"/>
          <a:ext cx="5541168" cy="13906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3</v>
      </c>
      <c r="D4" s="168">
        <v>23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171" t="s">
        <v>237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1</v>
      </c>
      <c r="D12" s="22">
        <v>3</v>
      </c>
      <c r="E12" s="22">
        <v>23</v>
      </c>
      <c r="F12" s="16" t="s">
        <v>236</v>
      </c>
      <c r="G12" s="23">
        <v>9</v>
      </c>
      <c r="H12" s="23">
        <v>8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f>SUM(M12:Q12)</f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1</v>
      </c>
      <c r="D13" s="22">
        <v>3</v>
      </c>
      <c r="E13" s="22">
        <v>23</v>
      </c>
      <c r="F13" s="16" t="s">
        <v>236</v>
      </c>
      <c r="G13" s="23">
        <v>9</v>
      </c>
      <c r="H13" s="23">
        <v>8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f t="shared" ref="R13:R76" si="0">SUM(M13:Q13)</f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f>SUM(T13:Z13)</f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1</v>
      </c>
      <c r="D14" s="22">
        <v>3</v>
      </c>
      <c r="E14" s="22">
        <v>23</v>
      </c>
      <c r="F14" s="16" t="s">
        <v>236</v>
      </c>
      <c r="G14" s="23">
        <v>9</v>
      </c>
      <c r="H14" s="23">
        <v>6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f t="shared" si="0"/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f t="shared" ref="AA14:AA77" si="1">SUM(T14:Z14)</f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1</v>
      </c>
      <c r="D15" s="22">
        <v>3</v>
      </c>
      <c r="E15" s="22">
        <v>23</v>
      </c>
      <c r="F15" s="16" t="s">
        <v>236</v>
      </c>
      <c r="G15" s="23">
        <v>9</v>
      </c>
      <c r="H15" s="23">
        <v>7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f t="shared" si="0"/>
        <v>0</v>
      </c>
      <c r="S15" s="23">
        <v>2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1"/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1</v>
      </c>
      <c r="D16" s="22">
        <v>3</v>
      </c>
      <c r="E16" s="22">
        <v>23</v>
      </c>
      <c r="F16" s="16" t="s">
        <v>236</v>
      </c>
      <c r="G16" s="23">
        <v>9</v>
      </c>
      <c r="H16" s="23">
        <v>3</v>
      </c>
      <c r="I16" s="16">
        <v>2</v>
      </c>
      <c r="J16" s="24"/>
      <c r="K16" s="13">
        <v>3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f t="shared" si="0"/>
        <v>1</v>
      </c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1</v>
      </c>
      <c r="D17" s="22">
        <v>3</v>
      </c>
      <c r="E17" s="22">
        <v>23</v>
      </c>
      <c r="F17" s="16" t="s">
        <v>236</v>
      </c>
      <c r="G17" s="23">
        <v>9</v>
      </c>
      <c r="H17" s="23">
        <v>3</v>
      </c>
      <c r="I17" s="16">
        <v>1</v>
      </c>
      <c r="J17" s="24">
        <v>5</v>
      </c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f t="shared" si="0"/>
        <v>0</v>
      </c>
      <c r="S17" s="23">
        <v>2</v>
      </c>
      <c r="T17" s="5">
        <v>0</v>
      </c>
      <c r="U17" s="6">
        <v>2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1"/>
        <v>2</v>
      </c>
    </row>
    <row r="18" spans="1:27" s="2" customFormat="1" ht="15.95" customHeight="1" x14ac:dyDescent="0.15">
      <c r="A18" s="1">
        <v>7</v>
      </c>
      <c r="B18" s="30">
        <v>1</v>
      </c>
      <c r="C18" s="21">
        <v>1</v>
      </c>
      <c r="D18" s="22">
        <v>3</v>
      </c>
      <c r="E18" s="22">
        <v>23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f t="shared" si="0"/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1</v>
      </c>
      <c r="D19" s="22">
        <v>3</v>
      </c>
      <c r="E19" s="22">
        <v>23</v>
      </c>
      <c r="F19" s="16" t="s">
        <v>236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f t="shared" si="0"/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1</v>
      </c>
      <c r="D20" s="22">
        <v>3</v>
      </c>
      <c r="E20" s="22">
        <v>23</v>
      </c>
      <c r="F20" s="16" t="s">
        <v>236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f t="shared" si="0"/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1</v>
      </c>
      <c r="D21" s="22">
        <v>3</v>
      </c>
      <c r="E21" s="22">
        <v>23</v>
      </c>
      <c r="F21" s="16" t="s">
        <v>236</v>
      </c>
      <c r="G21" s="23">
        <v>9</v>
      </c>
      <c r="H21" s="23">
        <v>2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f t="shared" si="0"/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1</v>
      </c>
      <c r="D22" s="22">
        <v>3</v>
      </c>
      <c r="E22" s="22">
        <v>23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f t="shared" si="0"/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1</v>
      </c>
      <c r="D23" s="22">
        <v>3</v>
      </c>
      <c r="E23" s="22">
        <v>23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f t="shared" si="0"/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1</v>
      </c>
      <c r="D24" s="22">
        <v>3</v>
      </c>
      <c r="E24" s="22">
        <v>23</v>
      </c>
      <c r="F24" s="16" t="s">
        <v>236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f t="shared" si="0"/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1</v>
      </c>
      <c r="D25" s="22">
        <v>3</v>
      </c>
      <c r="E25" s="22">
        <v>23</v>
      </c>
      <c r="F25" s="16" t="s">
        <v>236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f t="shared" si="0"/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1</v>
      </c>
      <c r="D26" s="22">
        <v>3</v>
      </c>
      <c r="E26" s="22">
        <v>23</v>
      </c>
      <c r="F26" s="16" t="s">
        <v>236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f t="shared" si="0"/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1</v>
      </c>
      <c r="D27" s="22">
        <v>3</v>
      </c>
      <c r="E27" s="22">
        <v>23</v>
      </c>
      <c r="F27" s="16" t="s">
        <v>236</v>
      </c>
      <c r="G27" s="23">
        <v>9</v>
      </c>
      <c r="H27" s="23">
        <v>4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4</v>
      </c>
      <c r="O27" s="7">
        <v>0</v>
      </c>
      <c r="P27" s="8">
        <v>0</v>
      </c>
      <c r="Q27" s="7">
        <v>0</v>
      </c>
      <c r="R27" s="19">
        <f t="shared" si="0"/>
        <v>4</v>
      </c>
      <c r="S27" s="23">
        <v>1</v>
      </c>
      <c r="T27" s="5">
        <v>0</v>
      </c>
      <c r="U27" s="6">
        <v>1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2</v>
      </c>
    </row>
    <row r="28" spans="1:27" s="2" customFormat="1" ht="15.95" customHeight="1" x14ac:dyDescent="0.15">
      <c r="A28" s="1">
        <v>17</v>
      </c>
      <c r="B28" s="30">
        <v>1</v>
      </c>
      <c r="C28" s="21">
        <v>1</v>
      </c>
      <c r="D28" s="22">
        <v>3</v>
      </c>
      <c r="E28" s="22">
        <v>23</v>
      </c>
      <c r="F28" s="16" t="s">
        <v>236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f t="shared" si="0"/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1</v>
      </c>
      <c r="D29" s="22">
        <v>3</v>
      </c>
      <c r="E29" s="22">
        <v>23</v>
      </c>
      <c r="F29" s="16" t="s">
        <v>236</v>
      </c>
      <c r="G29" s="23">
        <v>9</v>
      </c>
      <c r="H29" s="23">
        <v>1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f t="shared" si="0"/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1</v>
      </c>
    </row>
    <row r="30" spans="1:27" ht="15.95" customHeight="1" x14ac:dyDescent="0.15">
      <c r="A30" s="1">
        <v>19</v>
      </c>
      <c r="B30" s="30">
        <v>1</v>
      </c>
      <c r="C30" s="21">
        <v>1</v>
      </c>
      <c r="D30" s="22">
        <v>3</v>
      </c>
      <c r="E30" s="22">
        <v>23</v>
      </c>
      <c r="F30" s="16" t="s">
        <v>236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0"/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1</v>
      </c>
      <c r="D31" s="22">
        <v>3</v>
      </c>
      <c r="E31" s="22">
        <v>23</v>
      </c>
      <c r="F31" s="16" t="s">
        <v>236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f t="shared" si="0"/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1">
        <v>21</v>
      </c>
      <c r="B32" s="30">
        <v>1</v>
      </c>
      <c r="C32" s="21">
        <v>1</v>
      </c>
      <c r="D32" s="22">
        <v>3</v>
      </c>
      <c r="E32" s="22">
        <v>23</v>
      </c>
      <c r="F32" s="16" t="s">
        <v>236</v>
      </c>
      <c r="G32" s="23">
        <v>9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 t="shared" si="0"/>
        <v>1</v>
      </c>
      <c r="S32" s="23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1</v>
      </c>
    </row>
    <row r="33" spans="1:27" ht="15.95" customHeight="1" x14ac:dyDescent="0.15">
      <c r="A33" s="1">
        <v>22</v>
      </c>
      <c r="B33" s="30">
        <v>1</v>
      </c>
      <c r="C33" s="21">
        <v>1</v>
      </c>
      <c r="D33" s="22">
        <v>3</v>
      </c>
      <c r="E33" s="22">
        <v>23</v>
      </c>
      <c r="F33" s="16" t="s">
        <v>236</v>
      </c>
      <c r="G33" s="23">
        <v>9</v>
      </c>
      <c r="H33" s="23">
        <v>3</v>
      </c>
      <c r="I33" s="16">
        <v>2</v>
      </c>
      <c r="J33" s="24"/>
      <c r="K33" s="13">
        <v>3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f t="shared" si="0"/>
        <v>1</v>
      </c>
      <c r="S33" s="23">
        <v>1</v>
      </c>
      <c r="T33" s="5">
        <v>1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1</v>
      </c>
    </row>
    <row r="34" spans="1:27" ht="15.95" customHeight="1" x14ac:dyDescent="0.15">
      <c r="A34" s="1">
        <v>23</v>
      </c>
      <c r="B34" s="30">
        <v>1</v>
      </c>
      <c r="C34" s="21">
        <v>1</v>
      </c>
      <c r="D34" s="22">
        <v>3</v>
      </c>
      <c r="E34" s="22">
        <v>23</v>
      </c>
      <c r="F34" s="16" t="s">
        <v>236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f t="shared" si="0"/>
        <v>0</v>
      </c>
      <c r="S34" s="23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1</v>
      </c>
    </row>
    <row r="35" spans="1:27" ht="15.95" customHeight="1" x14ac:dyDescent="0.15">
      <c r="A35" s="1">
        <v>24</v>
      </c>
      <c r="B35" s="30">
        <v>1</v>
      </c>
      <c r="C35" s="21">
        <v>1</v>
      </c>
      <c r="D35" s="22">
        <v>3</v>
      </c>
      <c r="E35" s="22">
        <v>23</v>
      </c>
      <c r="F35" s="16" t="s">
        <v>236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f t="shared" si="0"/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0</v>
      </c>
    </row>
    <row r="36" spans="1:27" ht="15.95" customHeight="1" x14ac:dyDescent="0.15">
      <c r="A36" s="1">
        <v>25</v>
      </c>
      <c r="B36" s="30">
        <v>1</v>
      </c>
      <c r="C36" s="21">
        <v>1</v>
      </c>
      <c r="D36" s="22">
        <v>3</v>
      </c>
      <c r="E36" s="22">
        <v>23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f t="shared" si="0"/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1"/>
        <v>0</v>
      </c>
    </row>
    <row r="37" spans="1:27" ht="15.95" customHeight="1" x14ac:dyDescent="0.15">
      <c r="A37" s="1">
        <v>26</v>
      </c>
      <c r="B37" s="30">
        <v>1</v>
      </c>
      <c r="C37" s="21">
        <v>1</v>
      </c>
      <c r="D37" s="22">
        <v>3</v>
      </c>
      <c r="E37" s="22">
        <v>23</v>
      </c>
      <c r="F37" s="16" t="s">
        <v>236</v>
      </c>
      <c r="G37" s="23">
        <v>9</v>
      </c>
      <c r="H37" s="23">
        <v>7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f t="shared" si="0"/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1">
        <v>27</v>
      </c>
      <c r="B38" s="30">
        <v>1</v>
      </c>
      <c r="C38" s="21">
        <v>1</v>
      </c>
      <c r="D38" s="22">
        <v>3</v>
      </c>
      <c r="E38" s="22">
        <v>23</v>
      </c>
      <c r="F38" s="16" t="s">
        <v>236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f t="shared" si="0"/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2">
        <v>0</v>
      </c>
      <c r="AA38" s="19">
        <f t="shared" si="1"/>
        <v>1</v>
      </c>
    </row>
    <row r="39" spans="1:27" ht="15.95" customHeight="1" x14ac:dyDescent="0.15">
      <c r="A39" s="1">
        <v>28</v>
      </c>
      <c r="B39" s="30">
        <v>1</v>
      </c>
      <c r="C39" s="21">
        <v>1</v>
      </c>
      <c r="D39" s="22">
        <v>3</v>
      </c>
      <c r="E39" s="22">
        <v>23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 t="shared" si="0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1</v>
      </c>
      <c r="D40" s="22">
        <v>3</v>
      </c>
      <c r="E40" s="22">
        <v>23</v>
      </c>
      <c r="F40" s="16" t="s">
        <v>236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0"/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0</v>
      </c>
    </row>
    <row r="41" spans="1:27" ht="15.95" customHeight="1" x14ac:dyDescent="0.15">
      <c r="A41" s="1">
        <v>30</v>
      </c>
      <c r="B41" s="30">
        <v>1</v>
      </c>
      <c r="C41" s="21">
        <v>1</v>
      </c>
      <c r="D41" s="22">
        <v>3</v>
      </c>
      <c r="E41" s="22">
        <v>23</v>
      </c>
      <c r="F41" s="16" t="s">
        <v>236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f t="shared" si="0"/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0</v>
      </c>
    </row>
    <row r="42" spans="1:27" ht="15.95" customHeight="1" x14ac:dyDescent="0.15">
      <c r="A42" s="1">
        <v>31</v>
      </c>
      <c r="B42" s="30">
        <v>1</v>
      </c>
      <c r="C42" s="21">
        <v>1</v>
      </c>
      <c r="D42" s="22">
        <v>3</v>
      </c>
      <c r="E42" s="22">
        <v>23</v>
      </c>
      <c r="F42" s="16" t="s">
        <v>236</v>
      </c>
      <c r="G42" s="23">
        <v>9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f t="shared" si="0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1</v>
      </c>
      <c r="D43" s="22">
        <v>3</v>
      </c>
      <c r="E43" s="22">
        <v>23</v>
      </c>
      <c r="F43" s="16" t="s">
        <v>236</v>
      </c>
      <c r="G43" s="23">
        <v>9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0"/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f t="shared" si="1"/>
        <v>0</v>
      </c>
    </row>
    <row r="44" spans="1:27" ht="15.95" customHeight="1" x14ac:dyDescent="0.15">
      <c r="A44" s="1">
        <v>33</v>
      </c>
      <c r="B44" s="30">
        <v>1</v>
      </c>
      <c r="C44" s="21">
        <v>1</v>
      </c>
      <c r="D44" s="22">
        <v>3</v>
      </c>
      <c r="E44" s="22">
        <v>23</v>
      </c>
      <c r="F44" s="16" t="s">
        <v>236</v>
      </c>
      <c r="G44" s="23">
        <v>9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f t="shared" si="0"/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1</v>
      </c>
      <c r="D45" s="22">
        <v>3</v>
      </c>
      <c r="E45" s="22">
        <v>23</v>
      </c>
      <c r="F45" s="16" t="s">
        <v>236</v>
      </c>
      <c r="G45" s="23">
        <v>9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f t="shared" si="0"/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f t="shared" si="1"/>
        <v>0</v>
      </c>
    </row>
    <row r="46" spans="1:27" ht="15.95" customHeight="1" x14ac:dyDescent="0.15">
      <c r="A46" s="1">
        <v>35</v>
      </c>
      <c r="B46" s="30">
        <v>1</v>
      </c>
      <c r="C46" s="21">
        <v>1</v>
      </c>
      <c r="D46" s="22">
        <v>3</v>
      </c>
      <c r="E46" s="22">
        <v>23</v>
      </c>
      <c r="F46" s="16" t="s">
        <v>236</v>
      </c>
      <c r="G46" s="23">
        <v>9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>
        <f t="shared" si="0"/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0</v>
      </c>
    </row>
    <row r="47" spans="1:27" ht="15.95" customHeight="1" x14ac:dyDescent="0.15">
      <c r="A47" s="1">
        <v>36</v>
      </c>
      <c r="B47" s="30">
        <v>1</v>
      </c>
      <c r="C47" s="21">
        <v>1</v>
      </c>
      <c r="D47" s="22">
        <v>3</v>
      </c>
      <c r="E47" s="22">
        <v>23</v>
      </c>
      <c r="F47" s="16" t="s">
        <v>236</v>
      </c>
      <c r="G47" s="23">
        <v>9</v>
      </c>
      <c r="H47" s="23">
        <v>3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f t="shared" si="0"/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2">
        <v>0</v>
      </c>
      <c r="AA47" s="19">
        <f t="shared" si="1"/>
        <v>2</v>
      </c>
    </row>
    <row r="48" spans="1:27" ht="15.95" customHeight="1" x14ac:dyDescent="0.15">
      <c r="A48" s="1">
        <v>37</v>
      </c>
      <c r="B48" s="30">
        <v>1</v>
      </c>
      <c r="C48" s="21">
        <v>1</v>
      </c>
      <c r="D48" s="22">
        <v>3</v>
      </c>
      <c r="E48" s="22">
        <v>23</v>
      </c>
      <c r="F48" s="16" t="s">
        <v>236</v>
      </c>
      <c r="G48" s="23">
        <v>9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f t="shared" si="0"/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0</v>
      </c>
    </row>
    <row r="49" spans="1:27" ht="15.95" customHeight="1" x14ac:dyDescent="0.15">
      <c r="A49" s="1">
        <v>38</v>
      </c>
      <c r="B49" s="30">
        <v>1</v>
      </c>
      <c r="C49" s="21">
        <v>1</v>
      </c>
      <c r="D49" s="22">
        <v>3</v>
      </c>
      <c r="E49" s="22">
        <v>23</v>
      </c>
      <c r="F49" s="16" t="s">
        <v>236</v>
      </c>
      <c r="G49" s="23">
        <v>9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f t="shared" si="0"/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f t="shared" si="1"/>
        <v>0</v>
      </c>
    </row>
    <row r="50" spans="1:27" ht="15.95" customHeight="1" x14ac:dyDescent="0.15">
      <c r="A50" s="1">
        <v>39</v>
      </c>
      <c r="B50" s="30">
        <v>1</v>
      </c>
      <c r="C50" s="21">
        <v>1</v>
      </c>
      <c r="D50" s="22">
        <v>3</v>
      </c>
      <c r="E50" s="22">
        <v>23</v>
      </c>
      <c r="F50" s="16" t="s">
        <v>236</v>
      </c>
      <c r="G50" s="23">
        <v>9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9">
        <f t="shared" si="0"/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0</v>
      </c>
    </row>
    <row r="51" spans="1:27" ht="15.95" customHeight="1" x14ac:dyDescent="0.15">
      <c r="A51" s="1">
        <v>40</v>
      </c>
      <c r="B51" s="30">
        <v>1</v>
      </c>
      <c r="C51" s="21">
        <v>1</v>
      </c>
      <c r="D51" s="22">
        <v>3</v>
      </c>
      <c r="E51" s="22">
        <v>23</v>
      </c>
      <c r="F51" s="16" t="s">
        <v>236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2</v>
      </c>
      <c r="Q51" s="7">
        <v>0</v>
      </c>
      <c r="R51" s="19">
        <f t="shared" si="0"/>
        <v>3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1"/>
        <v>0</v>
      </c>
    </row>
    <row r="52" spans="1:27" ht="15.95" customHeight="1" x14ac:dyDescent="0.15">
      <c r="A52" s="1">
        <v>41</v>
      </c>
      <c r="B52" s="30">
        <v>1</v>
      </c>
      <c r="C52" s="21">
        <v>1</v>
      </c>
      <c r="D52" s="22">
        <v>3</v>
      </c>
      <c r="E52" s="22">
        <v>23</v>
      </c>
      <c r="F52" s="16" t="s">
        <v>236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2</v>
      </c>
      <c r="N52" s="6">
        <v>1</v>
      </c>
      <c r="O52" s="7">
        <v>0</v>
      </c>
      <c r="P52" s="8">
        <v>0</v>
      </c>
      <c r="Q52" s="7">
        <v>0</v>
      </c>
      <c r="R52" s="19">
        <f t="shared" si="0"/>
        <v>3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1</v>
      </c>
      <c r="D53" s="22">
        <v>3</v>
      </c>
      <c r="E53" s="22">
        <v>23</v>
      </c>
      <c r="F53" s="16" t="s">
        <v>236</v>
      </c>
      <c r="G53" s="23">
        <v>9</v>
      </c>
      <c r="H53" s="23">
        <v>1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f t="shared" si="0"/>
        <v>1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1</v>
      </c>
      <c r="Z53" s="12">
        <v>0</v>
      </c>
      <c r="AA53" s="19">
        <f t="shared" si="1"/>
        <v>3</v>
      </c>
    </row>
    <row r="54" spans="1:27" ht="15.95" customHeight="1" x14ac:dyDescent="0.15">
      <c r="A54" s="1">
        <v>43</v>
      </c>
      <c r="B54" s="30">
        <v>1</v>
      </c>
      <c r="C54" s="21">
        <v>1</v>
      </c>
      <c r="D54" s="22">
        <v>3</v>
      </c>
      <c r="E54" s="22">
        <v>23</v>
      </c>
      <c r="F54" s="16" t="s">
        <v>236</v>
      </c>
      <c r="G54" s="23">
        <v>9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f t="shared" si="0"/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f t="shared" si="1"/>
        <v>0</v>
      </c>
    </row>
    <row r="55" spans="1:27" ht="15.95" customHeight="1" x14ac:dyDescent="0.15">
      <c r="A55" s="1">
        <v>44</v>
      </c>
      <c r="B55" s="30">
        <v>1</v>
      </c>
      <c r="C55" s="21">
        <v>1</v>
      </c>
      <c r="D55" s="22">
        <v>3</v>
      </c>
      <c r="E55" s="22">
        <v>23</v>
      </c>
      <c r="F55" s="16" t="s">
        <v>236</v>
      </c>
      <c r="G55" s="23">
        <v>9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f t="shared" si="0"/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0</v>
      </c>
    </row>
    <row r="56" spans="1:27" ht="15.95" customHeight="1" x14ac:dyDescent="0.15">
      <c r="A56" s="1">
        <v>45</v>
      </c>
      <c r="B56" s="30">
        <v>1</v>
      </c>
      <c r="C56" s="21">
        <v>1</v>
      </c>
      <c r="D56" s="22">
        <v>3</v>
      </c>
      <c r="E56" s="22">
        <v>23</v>
      </c>
      <c r="F56" s="16" t="s">
        <v>236</v>
      </c>
      <c r="G56" s="23">
        <v>9</v>
      </c>
      <c r="H56" s="23">
        <v>2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f t="shared" si="0"/>
        <v>1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2">
        <v>0</v>
      </c>
      <c r="AA56" s="19">
        <f t="shared" si="1"/>
        <v>2</v>
      </c>
    </row>
    <row r="57" spans="1:27" ht="15.95" customHeight="1" x14ac:dyDescent="0.15">
      <c r="A57" s="1">
        <v>46</v>
      </c>
      <c r="B57" s="30">
        <v>1</v>
      </c>
      <c r="C57" s="21">
        <v>1</v>
      </c>
      <c r="D57" s="22">
        <v>3</v>
      </c>
      <c r="E57" s="22">
        <v>23</v>
      </c>
      <c r="F57" s="16" t="s">
        <v>236</v>
      </c>
      <c r="G57" s="23">
        <v>9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19">
        <f t="shared" si="0"/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f t="shared" si="1"/>
        <v>0</v>
      </c>
    </row>
    <row r="58" spans="1:27" ht="15.95" customHeight="1" x14ac:dyDescent="0.15">
      <c r="A58" s="1">
        <v>47</v>
      </c>
      <c r="B58" s="30">
        <v>1</v>
      </c>
      <c r="C58" s="21">
        <v>1</v>
      </c>
      <c r="D58" s="22">
        <v>3</v>
      </c>
      <c r="E58" s="22">
        <v>23</v>
      </c>
      <c r="F58" s="16" t="s">
        <v>236</v>
      </c>
      <c r="G58" s="23">
        <v>9</v>
      </c>
      <c r="H58" s="23">
        <v>6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f t="shared" si="0"/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f t="shared" si="1"/>
        <v>1</v>
      </c>
    </row>
    <row r="59" spans="1:27" ht="15.95" customHeight="1" x14ac:dyDescent="0.15">
      <c r="A59" s="1">
        <v>48</v>
      </c>
      <c r="B59" s="30">
        <v>1</v>
      </c>
      <c r="C59" s="21">
        <v>1</v>
      </c>
      <c r="D59" s="22">
        <v>3</v>
      </c>
      <c r="E59" s="22">
        <v>23</v>
      </c>
      <c r="F59" s="16" t="s">
        <v>236</v>
      </c>
      <c r="G59" s="23">
        <v>9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f t="shared" si="0"/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f t="shared" si="1"/>
        <v>2</v>
      </c>
    </row>
    <row r="60" spans="1:27" ht="15.95" customHeight="1" x14ac:dyDescent="0.15">
      <c r="A60" s="1">
        <v>49</v>
      </c>
      <c r="B60" s="30">
        <v>1</v>
      </c>
      <c r="C60" s="21">
        <v>1</v>
      </c>
      <c r="D60" s="22">
        <v>3</v>
      </c>
      <c r="E60" s="22">
        <v>23</v>
      </c>
      <c r="F60" s="16" t="s">
        <v>236</v>
      </c>
      <c r="G60" s="23">
        <v>9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f t="shared" si="0"/>
        <v>0</v>
      </c>
      <c r="S60" s="23">
        <v>2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1"/>
        <v>1</v>
      </c>
    </row>
    <row r="61" spans="1:27" ht="15.95" customHeight="1" x14ac:dyDescent="0.15">
      <c r="A61" s="1">
        <v>50</v>
      </c>
      <c r="B61" s="30">
        <v>1</v>
      </c>
      <c r="C61" s="21">
        <v>1</v>
      </c>
      <c r="D61" s="22">
        <v>3</v>
      </c>
      <c r="E61" s="22">
        <v>23</v>
      </c>
      <c r="F61" s="16" t="s">
        <v>236</v>
      </c>
      <c r="G61" s="23">
        <v>9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f t="shared" si="0"/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1</v>
      </c>
      <c r="D62" s="22">
        <v>3</v>
      </c>
      <c r="E62" s="22">
        <v>23</v>
      </c>
      <c r="F62" s="16" t="s">
        <v>236</v>
      </c>
      <c r="G62" s="23">
        <v>9</v>
      </c>
      <c r="H62" s="23">
        <v>5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f t="shared" si="0"/>
        <v>2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1</v>
      </c>
    </row>
    <row r="63" spans="1:27" ht="15.95" customHeight="1" x14ac:dyDescent="0.15">
      <c r="A63" s="1">
        <v>52</v>
      </c>
      <c r="B63" s="30">
        <v>1</v>
      </c>
      <c r="C63" s="21">
        <v>1</v>
      </c>
      <c r="D63" s="22">
        <v>3</v>
      </c>
      <c r="E63" s="22">
        <v>23</v>
      </c>
      <c r="F63" s="16" t="s">
        <v>236</v>
      </c>
      <c r="G63" s="23">
        <v>9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1</v>
      </c>
      <c r="P63" s="8">
        <v>0</v>
      </c>
      <c r="Q63" s="7">
        <v>0</v>
      </c>
      <c r="R63" s="19">
        <f t="shared" si="0"/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0</v>
      </c>
    </row>
    <row r="64" spans="1:27" ht="15.95" customHeight="1" x14ac:dyDescent="0.15">
      <c r="A64" s="1">
        <v>53</v>
      </c>
      <c r="B64" s="30">
        <v>1</v>
      </c>
      <c r="C64" s="21">
        <v>1</v>
      </c>
      <c r="D64" s="22">
        <v>3</v>
      </c>
      <c r="E64" s="22">
        <v>23</v>
      </c>
      <c r="F64" s="16" t="s">
        <v>236</v>
      </c>
      <c r="G64" s="23">
        <v>9</v>
      </c>
      <c r="H64" s="23">
        <v>1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f t="shared" si="0"/>
        <v>1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1</v>
      </c>
    </row>
    <row r="65" spans="1:27" ht="15.95" customHeight="1" x14ac:dyDescent="0.15">
      <c r="A65" s="1">
        <v>54</v>
      </c>
      <c r="B65" s="30">
        <v>1</v>
      </c>
      <c r="C65" s="21">
        <v>1</v>
      </c>
      <c r="D65" s="22">
        <v>3</v>
      </c>
      <c r="E65" s="22">
        <v>23</v>
      </c>
      <c r="F65" s="16" t="s">
        <v>236</v>
      </c>
      <c r="G65" s="23">
        <v>9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f t="shared" si="0"/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0</v>
      </c>
    </row>
    <row r="66" spans="1:27" ht="15.95" customHeight="1" x14ac:dyDescent="0.15">
      <c r="A66" s="1">
        <v>55</v>
      </c>
      <c r="B66" s="30">
        <v>1</v>
      </c>
      <c r="C66" s="21">
        <v>1</v>
      </c>
      <c r="D66" s="22">
        <v>3</v>
      </c>
      <c r="E66" s="22">
        <v>23</v>
      </c>
      <c r="F66" s="16" t="s">
        <v>236</v>
      </c>
      <c r="G66" s="23">
        <v>9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f t="shared" si="0"/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1</v>
      </c>
      <c r="D67" s="22">
        <v>3</v>
      </c>
      <c r="E67" s="22">
        <v>23</v>
      </c>
      <c r="F67" s="16" t="s">
        <v>236</v>
      </c>
      <c r="G67" s="23">
        <v>9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f t="shared" si="0"/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f t="shared" si="1"/>
        <v>1</v>
      </c>
    </row>
    <row r="68" spans="1:27" ht="15.95" customHeight="1" x14ac:dyDescent="0.15">
      <c r="A68" s="1">
        <v>57</v>
      </c>
      <c r="B68" s="30">
        <v>1</v>
      </c>
      <c r="C68" s="21">
        <v>1</v>
      </c>
      <c r="D68" s="22">
        <v>3</v>
      </c>
      <c r="E68" s="22">
        <v>23</v>
      </c>
      <c r="F68" s="16" t="s">
        <v>236</v>
      </c>
      <c r="G68" s="23">
        <v>9</v>
      </c>
      <c r="H68" s="23">
        <v>3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9">
        <f t="shared" si="0"/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1</v>
      </c>
      <c r="D69" s="22">
        <v>3</v>
      </c>
      <c r="E69" s="22">
        <v>23</v>
      </c>
      <c r="F69" s="16" t="s">
        <v>236</v>
      </c>
      <c r="G69" s="23">
        <v>9</v>
      </c>
      <c r="H69" s="23">
        <v>7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19">
        <f t="shared" si="0"/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1">
        <v>59</v>
      </c>
      <c r="B70" s="30">
        <v>1</v>
      </c>
      <c r="C70" s="21">
        <v>1</v>
      </c>
      <c r="D70" s="22">
        <v>3</v>
      </c>
      <c r="E70" s="22">
        <v>23</v>
      </c>
      <c r="F70" s="16" t="s">
        <v>236</v>
      </c>
      <c r="G70" s="23">
        <v>9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f t="shared" si="0"/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2">
        <v>0</v>
      </c>
      <c r="AA70" s="19">
        <f t="shared" si="1"/>
        <v>2</v>
      </c>
    </row>
    <row r="71" spans="1:27" ht="15.95" customHeight="1" x14ac:dyDescent="0.15">
      <c r="A71" s="1">
        <v>60</v>
      </c>
      <c r="B71" s="30">
        <v>1</v>
      </c>
      <c r="C71" s="21">
        <v>1</v>
      </c>
      <c r="D71" s="22">
        <v>3</v>
      </c>
      <c r="E71" s="22">
        <v>23</v>
      </c>
      <c r="F71" s="16" t="s">
        <v>236</v>
      </c>
      <c r="G71" s="23">
        <v>9</v>
      </c>
      <c r="H71" s="23">
        <v>2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f t="shared" si="0"/>
        <v>0</v>
      </c>
      <c r="S71" s="23">
        <v>1</v>
      </c>
      <c r="T71" s="5">
        <v>1</v>
      </c>
      <c r="U71" s="6">
        <v>0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>
        <f t="shared" si="1"/>
        <v>2</v>
      </c>
    </row>
    <row r="72" spans="1:27" ht="15.95" customHeight="1" x14ac:dyDescent="0.15">
      <c r="A72" s="1">
        <v>61</v>
      </c>
      <c r="B72" s="30">
        <v>1</v>
      </c>
      <c r="C72" s="21">
        <v>1</v>
      </c>
      <c r="D72" s="22">
        <v>3</v>
      </c>
      <c r="E72" s="22">
        <v>23</v>
      </c>
      <c r="F72" s="16" t="s">
        <v>236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2</v>
      </c>
      <c r="O72" s="7">
        <v>0</v>
      </c>
      <c r="P72" s="8">
        <v>0</v>
      </c>
      <c r="Q72" s="7">
        <v>0</v>
      </c>
      <c r="R72" s="19">
        <f t="shared" si="0"/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1</v>
      </c>
      <c r="D73" s="22">
        <v>3</v>
      </c>
      <c r="E73" s="22">
        <v>23</v>
      </c>
      <c r="F73" s="16" t="s">
        <v>236</v>
      </c>
      <c r="G73" s="23">
        <v>9</v>
      </c>
      <c r="H73" s="23">
        <v>1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f t="shared" si="0"/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f t="shared" si="1"/>
        <v>2</v>
      </c>
    </row>
    <row r="74" spans="1:27" ht="15.95" customHeight="1" x14ac:dyDescent="0.15">
      <c r="A74" s="1">
        <v>63</v>
      </c>
      <c r="B74" s="30">
        <v>1</v>
      </c>
      <c r="C74" s="21">
        <v>1</v>
      </c>
      <c r="D74" s="22">
        <v>3</v>
      </c>
      <c r="E74" s="22">
        <v>23</v>
      </c>
      <c r="F74" s="16" t="s">
        <v>236</v>
      </c>
      <c r="G74" s="23">
        <v>9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f t="shared" si="0"/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1"/>
        <v>0</v>
      </c>
    </row>
    <row r="75" spans="1:27" ht="15.95" customHeight="1" x14ac:dyDescent="0.15">
      <c r="A75" s="1">
        <v>64</v>
      </c>
      <c r="B75" s="30">
        <v>1</v>
      </c>
      <c r="C75" s="21">
        <v>1</v>
      </c>
      <c r="D75" s="22">
        <v>3</v>
      </c>
      <c r="E75" s="22">
        <v>23</v>
      </c>
      <c r="F75" s="16" t="s">
        <v>236</v>
      </c>
      <c r="G75" s="23">
        <v>9</v>
      </c>
      <c r="H75" s="23">
        <v>3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f t="shared" si="0"/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f t="shared" si="1"/>
        <v>1</v>
      </c>
    </row>
    <row r="76" spans="1:27" ht="15.95" customHeight="1" x14ac:dyDescent="0.15">
      <c r="A76" s="1">
        <v>65</v>
      </c>
      <c r="B76" s="30">
        <v>1</v>
      </c>
      <c r="C76" s="21">
        <v>1</v>
      </c>
      <c r="D76" s="22">
        <v>3</v>
      </c>
      <c r="E76" s="22">
        <v>23</v>
      </c>
      <c r="F76" s="16" t="s">
        <v>236</v>
      </c>
      <c r="G76" s="23">
        <v>9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f t="shared" si="0"/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1</v>
      </c>
    </row>
    <row r="77" spans="1:27" ht="15.95" customHeight="1" x14ac:dyDescent="0.15">
      <c r="A77" s="1">
        <v>66</v>
      </c>
      <c r="B77" s="30">
        <v>1</v>
      </c>
      <c r="C77" s="21">
        <v>1</v>
      </c>
      <c r="D77" s="22">
        <v>3</v>
      </c>
      <c r="E77" s="22">
        <v>23</v>
      </c>
      <c r="F77" s="16" t="s">
        <v>236</v>
      </c>
      <c r="G77" s="23">
        <v>9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f t="shared" ref="R77:R140" si="2">SUM(M77:Q77)</f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f t="shared" si="1"/>
        <v>2</v>
      </c>
    </row>
    <row r="78" spans="1:27" ht="15.95" customHeight="1" x14ac:dyDescent="0.15">
      <c r="A78" s="1">
        <v>67</v>
      </c>
      <c r="B78" s="30">
        <v>1</v>
      </c>
      <c r="C78" s="21">
        <v>1</v>
      </c>
      <c r="D78" s="22">
        <v>3</v>
      </c>
      <c r="E78" s="22">
        <v>23</v>
      </c>
      <c r="F78" s="16" t="s">
        <v>236</v>
      </c>
      <c r="G78" s="23">
        <v>10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f t="shared" si="2"/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ref="AA78:AA141" si="3">SUM(T78:Z78)</f>
        <v>1</v>
      </c>
    </row>
    <row r="79" spans="1:27" ht="15.95" customHeight="1" x14ac:dyDescent="0.15">
      <c r="A79" s="1">
        <v>68</v>
      </c>
      <c r="B79" s="30">
        <v>1</v>
      </c>
      <c r="C79" s="21">
        <v>1</v>
      </c>
      <c r="D79" s="22">
        <v>3</v>
      </c>
      <c r="E79" s="22">
        <v>23</v>
      </c>
      <c r="F79" s="16" t="s">
        <v>236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f t="shared" si="2"/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f t="shared" si="3"/>
        <v>0</v>
      </c>
    </row>
    <row r="80" spans="1:27" ht="15.95" customHeight="1" x14ac:dyDescent="0.15">
      <c r="A80" s="1">
        <v>69</v>
      </c>
      <c r="B80" s="30">
        <v>1</v>
      </c>
      <c r="C80" s="21">
        <v>1</v>
      </c>
      <c r="D80" s="22">
        <v>3</v>
      </c>
      <c r="E80" s="22">
        <v>23</v>
      </c>
      <c r="F80" s="16" t="s">
        <v>236</v>
      </c>
      <c r="G80" s="23">
        <v>10</v>
      </c>
      <c r="H80" s="23">
        <v>8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f t="shared" si="2"/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f t="shared" si="3"/>
        <v>1</v>
      </c>
    </row>
    <row r="81" spans="1:27" ht="15.95" customHeight="1" x14ac:dyDescent="0.15">
      <c r="A81" s="1">
        <v>70</v>
      </c>
      <c r="B81" s="30">
        <v>1</v>
      </c>
      <c r="C81" s="21">
        <v>1</v>
      </c>
      <c r="D81" s="22">
        <v>3</v>
      </c>
      <c r="E81" s="22">
        <v>23</v>
      </c>
      <c r="F81" s="16" t="s">
        <v>236</v>
      </c>
      <c r="G81" s="23">
        <v>10</v>
      </c>
      <c r="H81" s="23">
        <v>7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f t="shared" si="2"/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1</v>
      </c>
      <c r="Y81" s="7">
        <v>0</v>
      </c>
      <c r="Z81" s="12">
        <v>0</v>
      </c>
      <c r="AA81" s="19">
        <f t="shared" si="3"/>
        <v>1</v>
      </c>
    </row>
    <row r="82" spans="1:27" ht="15.95" customHeight="1" x14ac:dyDescent="0.15">
      <c r="A82" s="1">
        <v>71</v>
      </c>
      <c r="B82" s="30">
        <v>1</v>
      </c>
      <c r="C82" s="21">
        <v>1</v>
      </c>
      <c r="D82" s="22">
        <v>3</v>
      </c>
      <c r="E82" s="22">
        <v>23</v>
      </c>
      <c r="F82" s="16" t="s">
        <v>236</v>
      </c>
      <c r="G82" s="23">
        <v>10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f t="shared" si="2"/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f t="shared" si="3"/>
        <v>1</v>
      </c>
    </row>
    <row r="83" spans="1:27" ht="15.95" customHeight="1" x14ac:dyDescent="0.15">
      <c r="A83" s="1">
        <v>72</v>
      </c>
      <c r="B83" s="30">
        <v>1</v>
      </c>
      <c r="C83" s="21">
        <v>1</v>
      </c>
      <c r="D83" s="22">
        <v>3</v>
      </c>
      <c r="E83" s="22">
        <v>23</v>
      </c>
      <c r="F83" s="16" t="s">
        <v>236</v>
      </c>
      <c r="G83" s="23">
        <v>10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f t="shared" si="2"/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f t="shared" si="3"/>
        <v>1</v>
      </c>
    </row>
    <row r="84" spans="1:27" ht="15.95" customHeight="1" x14ac:dyDescent="0.15">
      <c r="A84" s="1">
        <v>73</v>
      </c>
      <c r="B84" s="30">
        <v>1</v>
      </c>
      <c r="C84" s="21">
        <v>1</v>
      </c>
      <c r="D84" s="22">
        <v>3</v>
      </c>
      <c r="E84" s="22">
        <v>23</v>
      </c>
      <c r="F84" s="16" t="s">
        <v>236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9">
        <f t="shared" si="2"/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1</v>
      </c>
      <c r="D85" s="22">
        <v>3</v>
      </c>
      <c r="E85" s="22">
        <v>23</v>
      </c>
      <c r="F85" s="16" t="s">
        <v>236</v>
      </c>
      <c r="G85" s="23">
        <v>10</v>
      </c>
      <c r="H85" s="23">
        <v>6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f t="shared" si="2"/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1</v>
      </c>
    </row>
    <row r="86" spans="1:27" ht="15.95" customHeight="1" x14ac:dyDescent="0.15">
      <c r="A86" s="1">
        <v>75</v>
      </c>
      <c r="B86" s="30">
        <v>1</v>
      </c>
      <c r="C86" s="21">
        <v>1</v>
      </c>
      <c r="D86" s="22">
        <v>3</v>
      </c>
      <c r="E86" s="22">
        <v>23</v>
      </c>
      <c r="F86" s="16" t="s">
        <v>236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f t="shared" si="2"/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1</v>
      </c>
      <c r="D87" s="22">
        <v>3</v>
      </c>
      <c r="E87" s="22">
        <v>23</v>
      </c>
      <c r="F87" s="16" t="s">
        <v>236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19">
        <f t="shared" si="2"/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1">
        <v>77</v>
      </c>
      <c r="B88" s="30">
        <v>1</v>
      </c>
      <c r="C88" s="21">
        <v>1</v>
      </c>
      <c r="D88" s="22">
        <v>3</v>
      </c>
      <c r="E88" s="22">
        <v>23</v>
      </c>
      <c r="F88" s="16" t="s">
        <v>236</v>
      </c>
      <c r="G88" s="23">
        <v>10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f t="shared" si="2"/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1</v>
      </c>
      <c r="D89" s="22">
        <v>3</v>
      </c>
      <c r="E89" s="22">
        <v>23</v>
      </c>
      <c r="F89" s="16" t="s">
        <v>236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19">
        <f t="shared" si="2"/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1">
        <v>79</v>
      </c>
      <c r="B90" s="30">
        <v>1</v>
      </c>
      <c r="C90" s="21">
        <v>1</v>
      </c>
      <c r="D90" s="22">
        <v>3</v>
      </c>
      <c r="E90" s="22">
        <v>23</v>
      </c>
      <c r="F90" s="16" t="s">
        <v>236</v>
      </c>
      <c r="G90" s="23">
        <v>10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f t="shared" si="2"/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0</v>
      </c>
    </row>
    <row r="91" spans="1:27" ht="15.95" customHeight="1" x14ac:dyDescent="0.15">
      <c r="A91" s="1">
        <v>80</v>
      </c>
      <c r="B91" s="30">
        <v>1</v>
      </c>
      <c r="C91" s="21">
        <v>1</v>
      </c>
      <c r="D91" s="22">
        <v>3</v>
      </c>
      <c r="E91" s="22">
        <v>23</v>
      </c>
      <c r="F91" s="16" t="s">
        <v>236</v>
      </c>
      <c r="G91" s="23">
        <v>10</v>
      </c>
      <c r="H91" s="23">
        <v>3</v>
      </c>
      <c r="I91" s="16">
        <v>2</v>
      </c>
      <c r="J91" s="24"/>
      <c r="K91" s="13">
        <v>3</v>
      </c>
      <c r="L91" s="23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9">
        <f t="shared" si="2"/>
        <v>2</v>
      </c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1">
        <v>81</v>
      </c>
      <c r="B92" s="30">
        <v>1</v>
      </c>
      <c r="C92" s="21">
        <v>1</v>
      </c>
      <c r="D92" s="22">
        <v>3</v>
      </c>
      <c r="E92" s="22">
        <v>23</v>
      </c>
      <c r="F92" s="16" t="s">
        <v>236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f t="shared" si="2"/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0</v>
      </c>
    </row>
    <row r="93" spans="1:27" ht="15.95" customHeight="1" x14ac:dyDescent="0.15">
      <c r="A93" s="1">
        <v>82</v>
      </c>
      <c r="B93" s="30">
        <v>1</v>
      </c>
      <c r="C93" s="21">
        <v>1</v>
      </c>
      <c r="D93" s="22">
        <v>3</v>
      </c>
      <c r="E93" s="22">
        <v>23</v>
      </c>
      <c r="F93" s="16" t="s">
        <v>236</v>
      </c>
      <c r="G93" s="23">
        <v>10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3</v>
      </c>
      <c r="O93" s="7">
        <v>0</v>
      </c>
      <c r="P93" s="8">
        <v>0</v>
      </c>
      <c r="Q93" s="7">
        <v>0</v>
      </c>
      <c r="R93" s="19">
        <f t="shared" si="2"/>
        <v>3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0</v>
      </c>
    </row>
    <row r="94" spans="1:27" ht="15.95" customHeight="1" x14ac:dyDescent="0.15">
      <c r="A94" s="1">
        <v>83</v>
      </c>
      <c r="B94" s="30">
        <v>1</v>
      </c>
      <c r="C94" s="21">
        <v>1</v>
      </c>
      <c r="D94" s="22">
        <v>3</v>
      </c>
      <c r="E94" s="22">
        <v>23</v>
      </c>
      <c r="F94" s="16" t="s">
        <v>236</v>
      </c>
      <c r="G94" s="23">
        <v>10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f t="shared" si="2"/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0</v>
      </c>
    </row>
    <row r="95" spans="1:27" ht="15.95" customHeight="1" x14ac:dyDescent="0.15">
      <c r="A95" s="1">
        <v>84</v>
      </c>
      <c r="B95" s="30">
        <v>1</v>
      </c>
      <c r="C95" s="21">
        <v>1</v>
      </c>
      <c r="D95" s="22">
        <v>3</v>
      </c>
      <c r="E95" s="22">
        <v>23</v>
      </c>
      <c r="F95" s="16" t="s">
        <v>236</v>
      </c>
      <c r="G95" s="23">
        <v>10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f t="shared" si="2"/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2">
        <v>0</v>
      </c>
      <c r="AA95" s="19">
        <f t="shared" si="3"/>
        <v>2</v>
      </c>
    </row>
    <row r="96" spans="1:27" ht="15.95" customHeight="1" x14ac:dyDescent="0.15">
      <c r="A96" s="1">
        <v>85</v>
      </c>
      <c r="B96" s="30">
        <v>1</v>
      </c>
      <c r="C96" s="21">
        <v>1</v>
      </c>
      <c r="D96" s="22">
        <v>3</v>
      </c>
      <c r="E96" s="22">
        <v>23</v>
      </c>
      <c r="F96" s="16" t="s">
        <v>236</v>
      </c>
      <c r="G96" s="23">
        <v>10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f t="shared" si="2"/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1</v>
      </c>
    </row>
    <row r="97" spans="1:27" ht="15.95" customHeight="1" x14ac:dyDescent="0.15">
      <c r="A97" s="1">
        <v>86</v>
      </c>
      <c r="B97" s="30">
        <v>1</v>
      </c>
      <c r="C97" s="21">
        <v>1</v>
      </c>
      <c r="D97" s="22">
        <v>3</v>
      </c>
      <c r="E97" s="22">
        <v>23</v>
      </c>
      <c r="F97" s="16" t="s">
        <v>236</v>
      </c>
      <c r="G97" s="23">
        <v>10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f t="shared" si="2"/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3"/>
        <v>1</v>
      </c>
    </row>
    <row r="98" spans="1:27" ht="15.95" customHeight="1" x14ac:dyDescent="0.15">
      <c r="A98" s="1">
        <v>87</v>
      </c>
      <c r="B98" s="30">
        <v>1</v>
      </c>
      <c r="C98" s="21">
        <v>1</v>
      </c>
      <c r="D98" s="22">
        <v>3</v>
      </c>
      <c r="E98" s="22">
        <v>23</v>
      </c>
      <c r="F98" s="16" t="s">
        <v>236</v>
      </c>
      <c r="G98" s="23">
        <v>10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f t="shared" si="2"/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1</v>
      </c>
    </row>
    <row r="99" spans="1:27" ht="15.95" customHeight="1" x14ac:dyDescent="0.15">
      <c r="A99" s="1">
        <v>88</v>
      </c>
      <c r="B99" s="30">
        <v>1</v>
      </c>
      <c r="C99" s="21">
        <v>1</v>
      </c>
      <c r="D99" s="22">
        <v>3</v>
      </c>
      <c r="E99" s="22">
        <v>23</v>
      </c>
      <c r="F99" s="16" t="s">
        <v>236</v>
      </c>
      <c r="G99" s="23">
        <v>10</v>
      </c>
      <c r="H99" s="23">
        <v>3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f t="shared" si="2"/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1</v>
      </c>
    </row>
    <row r="100" spans="1:27" ht="15.95" customHeight="1" x14ac:dyDescent="0.15">
      <c r="A100" s="1">
        <v>89</v>
      </c>
      <c r="B100" s="30">
        <v>1</v>
      </c>
      <c r="C100" s="21">
        <v>1</v>
      </c>
      <c r="D100" s="22">
        <v>3</v>
      </c>
      <c r="E100" s="22">
        <v>23</v>
      </c>
      <c r="F100" s="16" t="s">
        <v>236</v>
      </c>
      <c r="G100" s="23">
        <v>10</v>
      </c>
      <c r="H100" s="23">
        <v>2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f t="shared" si="2"/>
        <v>1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f t="shared" si="3"/>
        <v>2</v>
      </c>
    </row>
    <row r="101" spans="1:27" ht="15.95" customHeight="1" x14ac:dyDescent="0.15">
      <c r="A101" s="1">
        <v>90</v>
      </c>
      <c r="B101" s="30">
        <v>1</v>
      </c>
      <c r="C101" s="21">
        <v>1</v>
      </c>
      <c r="D101" s="22">
        <v>3</v>
      </c>
      <c r="E101" s="22">
        <v>23</v>
      </c>
      <c r="F101" s="16" t="s">
        <v>236</v>
      </c>
      <c r="G101" s="23">
        <v>10</v>
      </c>
      <c r="H101" s="23">
        <v>1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f t="shared" si="2"/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2">
        <v>0</v>
      </c>
      <c r="AA101" s="19">
        <f t="shared" si="3"/>
        <v>2</v>
      </c>
    </row>
    <row r="102" spans="1:27" ht="15.95" customHeight="1" x14ac:dyDescent="0.15">
      <c r="A102" s="1">
        <v>91</v>
      </c>
      <c r="B102" s="30">
        <v>1</v>
      </c>
      <c r="C102" s="21">
        <v>1</v>
      </c>
      <c r="D102" s="22">
        <v>3</v>
      </c>
      <c r="E102" s="22">
        <v>23</v>
      </c>
      <c r="F102" s="16" t="s">
        <v>236</v>
      </c>
      <c r="G102" s="23">
        <v>10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f t="shared" si="2"/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1</v>
      </c>
    </row>
    <row r="103" spans="1:27" ht="15.95" customHeight="1" x14ac:dyDescent="0.15">
      <c r="A103" s="1">
        <v>92</v>
      </c>
      <c r="B103" s="30">
        <v>1</v>
      </c>
      <c r="C103" s="21">
        <v>1</v>
      </c>
      <c r="D103" s="22">
        <v>3</v>
      </c>
      <c r="E103" s="22">
        <v>23</v>
      </c>
      <c r="F103" s="16" t="s">
        <v>236</v>
      </c>
      <c r="G103" s="23">
        <v>10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f t="shared" si="2"/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1</v>
      </c>
    </row>
    <row r="104" spans="1:27" ht="15.95" customHeight="1" x14ac:dyDescent="0.15">
      <c r="A104" s="1">
        <v>93</v>
      </c>
      <c r="B104" s="30">
        <v>1</v>
      </c>
      <c r="C104" s="21">
        <v>1</v>
      </c>
      <c r="D104" s="22">
        <v>3</v>
      </c>
      <c r="E104" s="22">
        <v>23</v>
      </c>
      <c r="F104" s="16" t="s">
        <v>236</v>
      </c>
      <c r="G104" s="23">
        <v>10</v>
      </c>
      <c r="H104" s="23">
        <v>5</v>
      </c>
      <c r="I104" s="16">
        <v>2</v>
      </c>
      <c r="J104" s="24"/>
      <c r="K104" s="13">
        <v>3</v>
      </c>
      <c r="L104" s="23">
        <v>2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19">
        <f t="shared" si="2"/>
        <v>2</v>
      </c>
      <c r="S104" s="23">
        <v>2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1</v>
      </c>
    </row>
    <row r="105" spans="1:27" ht="15.95" customHeight="1" x14ac:dyDescent="0.15">
      <c r="A105" s="1">
        <v>94</v>
      </c>
      <c r="B105" s="30">
        <v>1</v>
      </c>
      <c r="C105" s="21">
        <v>1</v>
      </c>
      <c r="D105" s="22">
        <v>3</v>
      </c>
      <c r="E105" s="22">
        <v>23</v>
      </c>
      <c r="F105" s="16" t="s">
        <v>236</v>
      </c>
      <c r="G105" s="23">
        <v>10</v>
      </c>
      <c r="H105" s="23">
        <v>6</v>
      </c>
      <c r="I105" s="16">
        <v>2</v>
      </c>
      <c r="J105" s="24"/>
      <c r="K105" s="13">
        <v>1</v>
      </c>
      <c r="L105" s="23">
        <v>2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f t="shared" si="2"/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1</v>
      </c>
      <c r="D106" s="22">
        <v>3</v>
      </c>
      <c r="E106" s="22">
        <v>23</v>
      </c>
      <c r="F106" s="16" t="s">
        <v>236</v>
      </c>
      <c r="G106" s="23">
        <v>10</v>
      </c>
      <c r="H106" s="23">
        <v>2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f t="shared" si="2"/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1</v>
      </c>
    </row>
    <row r="107" spans="1:27" ht="15.95" customHeight="1" x14ac:dyDescent="0.15">
      <c r="A107" s="1">
        <v>96</v>
      </c>
      <c r="B107" s="30">
        <v>1</v>
      </c>
      <c r="C107" s="21">
        <v>1</v>
      </c>
      <c r="D107" s="22">
        <v>3</v>
      </c>
      <c r="E107" s="22">
        <v>23</v>
      </c>
      <c r="F107" s="16" t="s">
        <v>236</v>
      </c>
      <c r="G107" s="23">
        <v>10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3</v>
      </c>
      <c r="N107" s="6">
        <v>0</v>
      </c>
      <c r="O107" s="7">
        <v>0</v>
      </c>
      <c r="P107" s="8">
        <v>0</v>
      </c>
      <c r="Q107" s="7">
        <v>0</v>
      </c>
      <c r="R107" s="19">
        <f t="shared" si="2"/>
        <v>3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0</v>
      </c>
    </row>
    <row r="108" spans="1:27" ht="15.95" customHeight="1" x14ac:dyDescent="0.15">
      <c r="A108" s="1">
        <v>97</v>
      </c>
      <c r="B108" s="30">
        <v>1</v>
      </c>
      <c r="C108" s="21">
        <v>1</v>
      </c>
      <c r="D108" s="22">
        <v>3</v>
      </c>
      <c r="E108" s="22">
        <v>23</v>
      </c>
      <c r="F108" s="16" t="s">
        <v>236</v>
      </c>
      <c r="G108" s="23">
        <v>10</v>
      </c>
      <c r="H108" s="23">
        <v>4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f t="shared" si="2"/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1</v>
      </c>
      <c r="D109" s="22">
        <v>3</v>
      </c>
      <c r="E109" s="22">
        <v>23</v>
      </c>
      <c r="F109" s="16" t="s">
        <v>236</v>
      </c>
      <c r="G109" s="23">
        <v>10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f t="shared" si="2"/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1">
        <v>99</v>
      </c>
      <c r="B110" s="30">
        <v>1</v>
      </c>
      <c r="C110" s="21">
        <v>1</v>
      </c>
      <c r="D110" s="22">
        <v>3</v>
      </c>
      <c r="E110" s="22">
        <v>23</v>
      </c>
      <c r="F110" s="16" t="s">
        <v>236</v>
      </c>
      <c r="G110" s="23">
        <v>10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f t="shared" si="2"/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1</v>
      </c>
      <c r="D111" s="22">
        <v>3</v>
      </c>
      <c r="E111" s="22">
        <v>23</v>
      </c>
      <c r="F111" s="16" t="s">
        <v>236</v>
      </c>
      <c r="G111" s="23">
        <v>10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2"/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1">
        <v>101</v>
      </c>
      <c r="B112" s="30">
        <v>1</v>
      </c>
      <c r="C112" s="21">
        <v>1</v>
      </c>
      <c r="D112" s="22">
        <v>3</v>
      </c>
      <c r="E112" s="22">
        <v>23</v>
      </c>
      <c r="F112" s="16" t="s">
        <v>236</v>
      </c>
      <c r="G112" s="23">
        <v>10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f t="shared" si="2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1</v>
      </c>
      <c r="D113" s="22">
        <v>3</v>
      </c>
      <c r="E113" s="22">
        <v>23</v>
      </c>
      <c r="F113" s="16" t="s">
        <v>236</v>
      </c>
      <c r="G113" s="23">
        <v>10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f t="shared" si="2"/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1</v>
      </c>
      <c r="D114" s="22">
        <v>3</v>
      </c>
      <c r="E114" s="22">
        <v>23</v>
      </c>
      <c r="F114" s="16" t="s">
        <v>236</v>
      </c>
      <c r="G114" s="23">
        <v>10</v>
      </c>
      <c r="H114" s="23">
        <v>1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f t="shared" si="2"/>
        <v>2</v>
      </c>
      <c r="S114" s="23">
        <v>1</v>
      </c>
      <c r="T114" s="5">
        <v>0</v>
      </c>
      <c r="U114" s="6">
        <v>1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2</v>
      </c>
    </row>
    <row r="115" spans="1:27" ht="15.95" customHeight="1" x14ac:dyDescent="0.15">
      <c r="A115" s="1">
        <v>104</v>
      </c>
      <c r="B115" s="30">
        <v>1</v>
      </c>
      <c r="C115" s="21">
        <v>1</v>
      </c>
      <c r="D115" s="22">
        <v>3</v>
      </c>
      <c r="E115" s="22">
        <v>23</v>
      </c>
      <c r="F115" s="16" t="s">
        <v>236</v>
      </c>
      <c r="G115" s="23">
        <v>10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f t="shared" si="2"/>
        <v>0</v>
      </c>
      <c r="S115" s="23">
        <v>1</v>
      </c>
      <c r="T115" s="5">
        <v>1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1</v>
      </c>
    </row>
    <row r="116" spans="1:27" ht="15.95" customHeight="1" x14ac:dyDescent="0.15">
      <c r="A116" s="1">
        <v>105</v>
      </c>
      <c r="B116" s="30">
        <v>1</v>
      </c>
      <c r="C116" s="21">
        <v>1</v>
      </c>
      <c r="D116" s="22">
        <v>3</v>
      </c>
      <c r="E116" s="22">
        <v>23</v>
      </c>
      <c r="F116" s="16" t="s">
        <v>236</v>
      </c>
      <c r="G116" s="23">
        <v>10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f t="shared" si="2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1</v>
      </c>
      <c r="D117" s="22">
        <v>3</v>
      </c>
      <c r="E117" s="22">
        <v>23</v>
      </c>
      <c r="F117" s="16" t="s">
        <v>236</v>
      </c>
      <c r="G117" s="23">
        <v>10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f t="shared" si="2"/>
        <v>0</v>
      </c>
      <c r="S117" s="23">
        <v>1</v>
      </c>
      <c r="T117" s="5">
        <v>0</v>
      </c>
      <c r="U117" s="6">
        <v>1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2</v>
      </c>
    </row>
    <row r="118" spans="1:27" ht="15.95" customHeight="1" x14ac:dyDescent="0.15">
      <c r="A118" s="1">
        <v>107</v>
      </c>
      <c r="B118" s="30">
        <v>1</v>
      </c>
      <c r="C118" s="21">
        <v>1</v>
      </c>
      <c r="D118" s="22">
        <v>3</v>
      </c>
      <c r="E118" s="22">
        <v>23</v>
      </c>
      <c r="F118" s="16" t="s">
        <v>236</v>
      </c>
      <c r="G118" s="23">
        <v>10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3</v>
      </c>
      <c r="P118" s="8">
        <v>0</v>
      </c>
      <c r="Q118" s="7">
        <v>0</v>
      </c>
      <c r="R118" s="19">
        <f t="shared" si="2"/>
        <v>3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1</v>
      </c>
      <c r="D119" s="22">
        <v>3</v>
      </c>
      <c r="E119" s="22">
        <v>23</v>
      </c>
      <c r="F119" s="16" t="s">
        <v>236</v>
      </c>
      <c r="G119" s="23">
        <v>10</v>
      </c>
      <c r="H119" s="23">
        <v>4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f t="shared" si="2"/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1</v>
      </c>
    </row>
    <row r="120" spans="1:27" ht="15.95" customHeight="1" x14ac:dyDescent="0.15">
      <c r="A120" s="1">
        <v>109</v>
      </c>
      <c r="B120" s="30">
        <v>1</v>
      </c>
      <c r="C120" s="21">
        <v>1</v>
      </c>
      <c r="D120" s="22">
        <v>3</v>
      </c>
      <c r="E120" s="22">
        <v>23</v>
      </c>
      <c r="F120" s="16" t="s">
        <v>236</v>
      </c>
      <c r="G120" s="23">
        <v>10</v>
      </c>
      <c r="H120" s="23">
        <v>6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f t="shared" si="2"/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0</v>
      </c>
    </row>
    <row r="121" spans="1:27" ht="15.95" customHeight="1" x14ac:dyDescent="0.15">
      <c r="A121" s="1">
        <v>110</v>
      </c>
      <c r="B121" s="30">
        <v>1</v>
      </c>
      <c r="C121" s="21">
        <v>1</v>
      </c>
      <c r="D121" s="22">
        <v>3</v>
      </c>
      <c r="E121" s="22">
        <v>23</v>
      </c>
      <c r="F121" s="16" t="s">
        <v>236</v>
      </c>
      <c r="G121" s="23">
        <v>10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3</v>
      </c>
      <c r="O121" s="7">
        <v>0</v>
      </c>
      <c r="P121" s="8">
        <v>0</v>
      </c>
      <c r="Q121" s="7">
        <v>0</v>
      </c>
      <c r="R121" s="19">
        <f t="shared" si="2"/>
        <v>3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0</v>
      </c>
    </row>
    <row r="122" spans="1:27" ht="15.95" customHeight="1" x14ac:dyDescent="0.15">
      <c r="A122" s="1">
        <v>111</v>
      </c>
      <c r="B122" s="30">
        <v>1</v>
      </c>
      <c r="C122" s="21">
        <v>1</v>
      </c>
      <c r="D122" s="22">
        <v>3</v>
      </c>
      <c r="E122" s="22">
        <v>23</v>
      </c>
      <c r="F122" s="16" t="s">
        <v>236</v>
      </c>
      <c r="G122" s="23">
        <v>10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f t="shared" si="2"/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1</v>
      </c>
      <c r="D123" s="22">
        <v>3</v>
      </c>
      <c r="E123" s="22">
        <v>23</v>
      </c>
      <c r="F123" s="16" t="s">
        <v>236</v>
      </c>
      <c r="G123" s="23">
        <v>10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f t="shared" si="2"/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0</v>
      </c>
    </row>
    <row r="124" spans="1:27" ht="15.95" customHeight="1" x14ac:dyDescent="0.15">
      <c r="A124" s="1">
        <v>113</v>
      </c>
      <c r="B124" s="30">
        <v>1</v>
      </c>
      <c r="C124" s="21">
        <v>1</v>
      </c>
      <c r="D124" s="22">
        <v>3</v>
      </c>
      <c r="E124" s="22">
        <v>23</v>
      </c>
      <c r="F124" s="16" t="s">
        <v>236</v>
      </c>
      <c r="G124" s="23">
        <v>10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19">
        <f t="shared" si="2"/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1</v>
      </c>
      <c r="D125" s="22">
        <v>3</v>
      </c>
      <c r="E125" s="22">
        <v>23</v>
      </c>
      <c r="F125" s="16" t="s">
        <v>236</v>
      </c>
      <c r="G125" s="23">
        <v>10</v>
      </c>
      <c r="H125" s="23">
        <v>1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2"/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1</v>
      </c>
      <c r="D126" s="22">
        <v>3</v>
      </c>
      <c r="E126" s="22">
        <v>23</v>
      </c>
      <c r="F126" s="16" t="s">
        <v>236</v>
      </c>
      <c r="G126" s="23">
        <v>10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f t="shared" si="2"/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1</v>
      </c>
    </row>
    <row r="127" spans="1:27" ht="15.95" customHeight="1" x14ac:dyDescent="0.15">
      <c r="A127" s="1">
        <v>116</v>
      </c>
      <c r="B127" s="30">
        <v>1</v>
      </c>
      <c r="C127" s="21">
        <v>1</v>
      </c>
      <c r="D127" s="22">
        <v>3</v>
      </c>
      <c r="E127" s="22">
        <v>23</v>
      </c>
      <c r="F127" s="16" t="s">
        <v>236</v>
      </c>
      <c r="G127" s="23">
        <v>10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f t="shared" si="2"/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2">
        <v>0</v>
      </c>
      <c r="AA127" s="19">
        <f t="shared" si="3"/>
        <v>2</v>
      </c>
    </row>
    <row r="128" spans="1:27" ht="15.95" customHeight="1" x14ac:dyDescent="0.15">
      <c r="A128" s="1">
        <v>117</v>
      </c>
      <c r="B128" s="30">
        <v>1</v>
      </c>
      <c r="C128" s="21">
        <v>1</v>
      </c>
      <c r="D128" s="22">
        <v>3</v>
      </c>
      <c r="E128" s="22">
        <v>23</v>
      </c>
      <c r="F128" s="16" t="s">
        <v>236</v>
      </c>
      <c r="G128" s="23">
        <v>10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f t="shared" si="2"/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2">
        <v>0</v>
      </c>
      <c r="AA128" s="19">
        <f t="shared" si="3"/>
        <v>2</v>
      </c>
    </row>
    <row r="129" spans="1:27" ht="15.95" customHeight="1" x14ac:dyDescent="0.15">
      <c r="A129" s="1">
        <v>118</v>
      </c>
      <c r="B129" s="30">
        <v>1</v>
      </c>
      <c r="C129" s="21">
        <v>1</v>
      </c>
      <c r="D129" s="22">
        <v>3</v>
      </c>
      <c r="E129" s="22">
        <v>23</v>
      </c>
      <c r="F129" s="16" t="s">
        <v>236</v>
      </c>
      <c r="G129" s="23">
        <v>10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f t="shared" si="2"/>
        <v>1</v>
      </c>
      <c r="S129" s="23">
        <v>1</v>
      </c>
      <c r="T129" s="5">
        <v>1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1</v>
      </c>
      <c r="D130" s="22">
        <v>3</v>
      </c>
      <c r="E130" s="22">
        <v>23</v>
      </c>
      <c r="F130" s="16" t="s">
        <v>236</v>
      </c>
      <c r="G130" s="23">
        <v>10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f t="shared" si="2"/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2">
        <v>0</v>
      </c>
      <c r="AA130" s="19">
        <f t="shared" si="3"/>
        <v>2</v>
      </c>
    </row>
    <row r="131" spans="1:27" ht="15.95" customHeight="1" x14ac:dyDescent="0.15">
      <c r="A131" s="1">
        <v>120</v>
      </c>
      <c r="B131" s="30">
        <v>1</v>
      </c>
      <c r="C131" s="21">
        <v>1</v>
      </c>
      <c r="D131" s="22">
        <v>3</v>
      </c>
      <c r="E131" s="22">
        <v>23</v>
      </c>
      <c r="F131" s="16" t="s">
        <v>236</v>
      </c>
      <c r="G131" s="23">
        <v>10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f t="shared" si="2"/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0</v>
      </c>
    </row>
    <row r="132" spans="1:27" ht="15.95" customHeight="1" x14ac:dyDescent="0.15">
      <c r="A132" s="1">
        <v>121</v>
      </c>
      <c r="B132" s="30">
        <v>1</v>
      </c>
      <c r="C132" s="21">
        <v>1</v>
      </c>
      <c r="D132" s="22">
        <v>3</v>
      </c>
      <c r="E132" s="22">
        <v>23</v>
      </c>
      <c r="F132" s="16" t="s">
        <v>236</v>
      </c>
      <c r="G132" s="23">
        <v>10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2"/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0</v>
      </c>
    </row>
    <row r="133" spans="1:27" ht="15.95" customHeight="1" x14ac:dyDescent="0.15">
      <c r="A133" s="1">
        <v>122</v>
      </c>
      <c r="B133" s="30">
        <v>1</v>
      </c>
      <c r="C133" s="21">
        <v>1</v>
      </c>
      <c r="D133" s="22">
        <v>3</v>
      </c>
      <c r="E133" s="22">
        <v>23</v>
      </c>
      <c r="F133" s="16" t="s">
        <v>236</v>
      </c>
      <c r="G133" s="23">
        <v>10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1</v>
      </c>
      <c r="O133" s="7">
        <v>0</v>
      </c>
      <c r="P133" s="8">
        <v>2</v>
      </c>
      <c r="Q133" s="7">
        <v>0</v>
      </c>
      <c r="R133" s="19">
        <f t="shared" si="2"/>
        <v>4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1</v>
      </c>
      <c r="D134" s="22">
        <v>3</v>
      </c>
      <c r="E134" s="22">
        <v>23</v>
      </c>
      <c r="F134" s="16" t="s">
        <v>236</v>
      </c>
      <c r="G134" s="23">
        <v>10</v>
      </c>
      <c r="H134" s="23">
        <v>1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f t="shared" si="2"/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1</v>
      </c>
    </row>
    <row r="135" spans="1:27" ht="15.95" customHeight="1" x14ac:dyDescent="0.15">
      <c r="A135" s="1">
        <v>124</v>
      </c>
      <c r="B135" s="30">
        <v>1</v>
      </c>
      <c r="C135" s="21">
        <v>1</v>
      </c>
      <c r="D135" s="22">
        <v>3</v>
      </c>
      <c r="E135" s="22">
        <v>23</v>
      </c>
      <c r="F135" s="16" t="s">
        <v>236</v>
      </c>
      <c r="G135" s="23">
        <v>10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f t="shared" si="2"/>
        <v>1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2">
        <v>0</v>
      </c>
      <c r="AA135" s="19">
        <f t="shared" si="3"/>
        <v>2</v>
      </c>
    </row>
    <row r="136" spans="1:27" ht="15.95" customHeight="1" x14ac:dyDescent="0.15">
      <c r="A136" s="1">
        <v>125</v>
      </c>
      <c r="B136" s="30">
        <v>1</v>
      </c>
      <c r="C136" s="21">
        <v>1</v>
      </c>
      <c r="D136" s="22">
        <v>3</v>
      </c>
      <c r="E136" s="22">
        <v>23</v>
      </c>
      <c r="F136" s="16" t="s">
        <v>236</v>
      </c>
      <c r="G136" s="23">
        <v>10</v>
      </c>
      <c r="H136" s="23">
        <v>4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19">
        <f t="shared" si="2"/>
        <v>2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1</v>
      </c>
    </row>
    <row r="137" spans="1:27" ht="15.95" customHeight="1" x14ac:dyDescent="0.15">
      <c r="A137" s="1">
        <v>126</v>
      </c>
      <c r="B137" s="30">
        <v>1</v>
      </c>
      <c r="C137" s="21">
        <v>1</v>
      </c>
      <c r="D137" s="22">
        <v>3</v>
      </c>
      <c r="E137" s="22">
        <v>23</v>
      </c>
      <c r="F137" s="16" t="s">
        <v>236</v>
      </c>
      <c r="G137" s="23">
        <v>10</v>
      </c>
      <c r="H137" s="23">
        <v>3</v>
      </c>
      <c r="I137" s="16">
        <v>2</v>
      </c>
      <c r="J137" s="24"/>
      <c r="K137" s="13">
        <v>3</v>
      </c>
      <c r="L137" s="23">
        <v>2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f t="shared" si="2"/>
        <v>1</v>
      </c>
      <c r="S137" s="23">
        <v>2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1</v>
      </c>
    </row>
    <row r="138" spans="1:27" ht="15.95" customHeight="1" x14ac:dyDescent="0.15">
      <c r="A138" s="1">
        <v>127</v>
      </c>
      <c r="B138" s="30">
        <v>1</v>
      </c>
      <c r="C138" s="21">
        <v>1</v>
      </c>
      <c r="D138" s="22">
        <v>3</v>
      </c>
      <c r="E138" s="22">
        <v>23</v>
      </c>
      <c r="F138" s="16" t="s">
        <v>236</v>
      </c>
      <c r="G138" s="23">
        <v>10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f t="shared" si="2"/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2">
        <v>0</v>
      </c>
      <c r="AA138" s="19">
        <f t="shared" si="3"/>
        <v>2</v>
      </c>
    </row>
    <row r="139" spans="1:27" ht="15.95" customHeight="1" x14ac:dyDescent="0.15">
      <c r="A139" s="1">
        <v>128</v>
      </c>
      <c r="B139" s="30">
        <v>1</v>
      </c>
      <c r="C139" s="21">
        <v>1</v>
      </c>
      <c r="D139" s="22">
        <v>3</v>
      </c>
      <c r="E139" s="22">
        <v>23</v>
      </c>
      <c r="F139" s="16" t="s">
        <v>236</v>
      </c>
      <c r="G139" s="23">
        <v>10</v>
      </c>
      <c r="H139" s="23">
        <v>3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f t="shared" si="2"/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1</v>
      </c>
      <c r="D140" s="22">
        <v>3</v>
      </c>
      <c r="E140" s="22">
        <v>23</v>
      </c>
      <c r="F140" s="16" t="s">
        <v>236</v>
      </c>
      <c r="G140" s="23">
        <v>10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f t="shared" si="2"/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f t="shared" si="3"/>
        <v>0</v>
      </c>
    </row>
    <row r="141" spans="1:27" ht="15.95" customHeight="1" x14ac:dyDescent="0.15">
      <c r="A141" s="1">
        <v>130</v>
      </c>
      <c r="B141" s="30">
        <v>1</v>
      </c>
      <c r="C141" s="21">
        <v>1</v>
      </c>
      <c r="D141" s="22">
        <v>3</v>
      </c>
      <c r="E141" s="22">
        <v>23</v>
      </c>
      <c r="F141" s="16" t="s">
        <v>236</v>
      </c>
      <c r="G141" s="23">
        <v>10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f t="shared" ref="R141:R204" si="4">SUM(M141:Q141)</f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si="3"/>
        <v>0</v>
      </c>
    </row>
    <row r="142" spans="1:27" ht="15.95" customHeight="1" x14ac:dyDescent="0.15">
      <c r="A142" s="1">
        <v>131</v>
      </c>
      <c r="B142" s="30">
        <v>1</v>
      </c>
      <c r="C142" s="21">
        <v>1</v>
      </c>
      <c r="D142" s="22">
        <v>3</v>
      </c>
      <c r="E142" s="22">
        <v>23</v>
      </c>
      <c r="F142" s="16" t="s">
        <v>236</v>
      </c>
      <c r="G142" s="23">
        <v>10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f t="shared" si="4"/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ref="AA142:AA205" si="5">SUM(T142:Z142)</f>
        <v>0</v>
      </c>
    </row>
    <row r="143" spans="1:27" ht="15.95" customHeight="1" x14ac:dyDescent="0.15">
      <c r="A143" s="1">
        <v>132</v>
      </c>
      <c r="B143" s="30">
        <v>1</v>
      </c>
      <c r="C143" s="21">
        <v>1</v>
      </c>
      <c r="D143" s="22">
        <v>3</v>
      </c>
      <c r="E143" s="22">
        <v>23</v>
      </c>
      <c r="F143" s="16" t="s">
        <v>236</v>
      </c>
      <c r="G143" s="23">
        <v>10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f t="shared" si="4"/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0</v>
      </c>
    </row>
    <row r="144" spans="1:27" ht="15.95" customHeight="1" x14ac:dyDescent="0.15">
      <c r="A144" s="1">
        <v>133</v>
      </c>
      <c r="B144" s="30">
        <v>1</v>
      </c>
      <c r="C144" s="21">
        <v>1</v>
      </c>
      <c r="D144" s="22">
        <v>3</v>
      </c>
      <c r="E144" s="22">
        <v>23</v>
      </c>
      <c r="F144" s="16" t="s">
        <v>236</v>
      </c>
      <c r="G144" s="23">
        <v>10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1</v>
      </c>
      <c r="O144" s="7">
        <v>0</v>
      </c>
      <c r="P144" s="8">
        <v>0</v>
      </c>
      <c r="Q144" s="7">
        <v>0</v>
      </c>
      <c r="R144" s="19">
        <f t="shared" si="4"/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1</v>
      </c>
      <c r="D145" s="22">
        <v>3</v>
      </c>
      <c r="E145" s="22">
        <v>23</v>
      </c>
      <c r="F145" s="16" t="s">
        <v>236</v>
      </c>
      <c r="G145" s="23">
        <v>10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f t="shared" si="4"/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1</v>
      </c>
      <c r="D146" s="22">
        <v>3</v>
      </c>
      <c r="E146" s="22">
        <v>23</v>
      </c>
      <c r="F146" s="16" t="s">
        <v>236</v>
      </c>
      <c r="G146" s="23">
        <v>10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f t="shared" si="4"/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0</v>
      </c>
    </row>
    <row r="147" spans="1:27" ht="15.95" customHeight="1" x14ac:dyDescent="0.15">
      <c r="A147" s="1">
        <v>136</v>
      </c>
      <c r="B147" s="30">
        <v>1</v>
      </c>
      <c r="C147" s="21">
        <v>1</v>
      </c>
      <c r="D147" s="22">
        <v>3</v>
      </c>
      <c r="E147" s="22">
        <v>23</v>
      </c>
      <c r="F147" s="16" t="s">
        <v>236</v>
      </c>
      <c r="G147" s="23">
        <v>10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f t="shared" si="4"/>
        <v>0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1</v>
      </c>
      <c r="D148" s="22">
        <v>3</v>
      </c>
      <c r="E148" s="22">
        <v>23</v>
      </c>
      <c r="F148" s="16" t="s">
        <v>236</v>
      </c>
      <c r="G148" s="23">
        <v>10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9">
        <f t="shared" si="4"/>
        <v>2</v>
      </c>
      <c r="S148" s="23">
        <v>1</v>
      </c>
      <c r="T148" s="5">
        <v>0</v>
      </c>
      <c r="U148" s="6">
        <v>1</v>
      </c>
      <c r="V148" s="7">
        <v>1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2</v>
      </c>
    </row>
    <row r="149" spans="1:27" ht="15.95" customHeight="1" x14ac:dyDescent="0.15">
      <c r="A149" s="1">
        <v>138</v>
      </c>
      <c r="B149" s="30">
        <v>1</v>
      </c>
      <c r="C149" s="21">
        <v>1</v>
      </c>
      <c r="D149" s="22">
        <v>3</v>
      </c>
      <c r="E149" s="22">
        <v>23</v>
      </c>
      <c r="F149" s="16" t="s">
        <v>236</v>
      </c>
      <c r="G149" s="23">
        <v>10</v>
      </c>
      <c r="H149" s="23">
        <v>2</v>
      </c>
      <c r="I149" s="16">
        <v>1</v>
      </c>
      <c r="J149" s="24">
        <v>5</v>
      </c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f t="shared" si="4"/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1</v>
      </c>
      <c r="AA149" s="19">
        <f t="shared" si="5"/>
        <v>2</v>
      </c>
    </row>
    <row r="150" spans="1:27" ht="15.95" customHeight="1" x14ac:dyDescent="0.15">
      <c r="A150" s="1">
        <v>139</v>
      </c>
      <c r="B150" s="30">
        <v>1</v>
      </c>
      <c r="C150" s="21">
        <v>1</v>
      </c>
      <c r="D150" s="22">
        <v>3</v>
      </c>
      <c r="E150" s="22">
        <v>23</v>
      </c>
      <c r="F150" s="16" t="s">
        <v>236</v>
      </c>
      <c r="G150" s="23">
        <v>10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19">
        <f t="shared" si="4"/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1</v>
      </c>
      <c r="D151" s="22">
        <v>3</v>
      </c>
      <c r="E151" s="22">
        <v>23</v>
      </c>
      <c r="F151" s="16" t="s">
        <v>236</v>
      </c>
      <c r="G151" s="23">
        <v>10</v>
      </c>
      <c r="H151" s="23">
        <v>7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 t="shared" si="4"/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1">
        <v>141</v>
      </c>
      <c r="B152" s="30">
        <v>1</v>
      </c>
      <c r="C152" s="21">
        <v>1</v>
      </c>
      <c r="D152" s="22">
        <v>3</v>
      </c>
      <c r="E152" s="22">
        <v>23</v>
      </c>
      <c r="F152" s="16" t="s">
        <v>236</v>
      </c>
      <c r="G152" s="23">
        <v>10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4"/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1</v>
      </c>
      <c r="D153" s="22">
        <v>3</v>
      </c>
      <c r="E153" s="22">
        <v>23</v>
      </c>
      <c r="F153" s="16" t="s">
        <v>236</v>
      </c>
      <c r="G153" s="23">
        <v>10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f t="shared" si="4"/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1">
        <v>143</v>
      </c>
      <c r="B154" s="30">
        <v>1</v>
      </c>
      <c r="C154" s="21">
        <v>1</v>
      </c>
      <c r="D154" s="22">
        <v>3</v>
      </c>
      <c r="E154" s="22">
        <v>23</v>
      </c>
      <c r="F154" s="16" t="s">
        <v>236</v>
      </c>
      <c r="G154" s="23">
        <v>10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f t="shared" si="4"/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1</v>
      </c>
    </row>
    <row r="155" spans="1:27" ht="15.95" customHeight="1" x14ac:dyDescent="0.15">
      <c r="A155" s="1">
        <v>144</v>
      </c>
      <c r="B155" s="30">
        <v>1</v>
      </c>
      <c r="C155" s="21">
        <v>1</v>
      </c>
      <c r="D155" s="22">
        <v>3</v>
      </c>
      <c r="E155" s="22">
        <v>23</v>
      </c>
      <c r="F155" s="16" t="s">
        <v>236</v>
      </c>
      <c r="G155" s="23">
        <v>10</v>
      </c>
      <c r="H155" s="23">
        <v>4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f t="shared" si="4"/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2">
        <v>0</v>
      </c>
      <c r="AA155" s="19">
        <f t="shared" si="5"/>
        <v>2</v>
      </c>
    </row>
    <row r="156" spans="1:27" ht="15.95" customHeight="1" x14ac:dyDescent="0.15">
      <c r="A156" s="1">
        <v>145</v>
      </c>
      <c r="B156" s="30">
        <v>1</v>
      </c>
      <c r="C156" s="21">
        <v>1</v>
      </c>
      <c r="D156" s="22">
        <v>3</v>
      </c>
      <c r="E156" s="22">
        <v>23</v>
      </c>
      <c r="F156" s="16" t="s">
        <v>236</v>
      </c>
      <c r="G156" s="23">
        <v>10</v>
      </c>
      <c r="H156" s="23">
        <v>4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f t="shared" si="4"/>
        <v>1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1</v>
      </c>
    </row>
    <row r="157" spans="1:27" ht="15.95" customHeight="1" x14ac:dyDescent="0.15">
      <c r="A157" s="1">
        <v>146</v>
      </c>
      <c r="B157" s="30">
        <v>1</v>
      </c>
      <c r="C157" s="21">
        <v>1</v>
      </c>
      <c r="D157" s="22">
        <v>3</v>
      </c>
      <c r="E157" s="22">
        <v>23</v>
      </c>
      <c r="F157" s="16" t="s">
        <v>236</v>
      </c>
      <c r="G157" s="23">
        <v>10</v>
      </c>
      <c r="H157" s="23">
        <v>4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f t="shared" si="4"/>
        <v>1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1">
        <v>147</v>
      </c>
      <c r="B158" s="30">
        <v>1</v>
      </c>
      <c r="C158" s="21">
        <v>1</v>
      </c>
      <c r="D158" s="22">
        <v>3</v>
      </c>
      <c r="E158" s="22">
        <v>23</v>
      </c>
      <c r="F158" s="16" t="s">
        <v>236</v>
      </c>
      <c r="G158" s="23">
        <v>10</v>
      </c>
      <c r="H158" s="23">
        <v>5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f t="shared" si="4"/>
        <v>1</v>
      </c>
      <c r="S158" s="23">
        <v>1</v>
      </c>
      <c r="T158" s="5">
        <v>1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2</v>
      </c>
    </row>
    <row r="159" spans="1:27" ht="15.95" customHeight="1" x14ac:dyDescent="0.15">
      <c r="A159" s="1">
        <v>148</v>
      </c>
      <c r="B159" s="30">
        <v>1</v>
      </c>
      <c r="C159" s="21">
        <v>1</v>
      </c>
      <c r="D159" s="22">
        <v>3</v>
      </c>
      <c r="E159" s="22">
        <v>23</v>
      </c>
      <c r="F159" s="16" t="s">
        <v>236</v>
      </c>
      <c r="G159" s="23">
        <v>10</v>
      </c>
      <c r="H159" s="23">
        <v>7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2</v>
      </c>
      <c r="P159" s="8">
        <v>0</v>
      </c>
      <c r="Q159" s="7">
        <v>0</v>
      </c>
      <c r="R159" s="19">
        <f t="shared" si="4"/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1">
        <v>149</v>
      </c>
      <c r="B160" s="30">
        <v>1</v>
      </c>
      <c r="C160" s="21">
        <v>1</v>
      </c>
      <c r="D160" s="22">
        <v>3</v>
      </c>
      <c r="E160" s="22">
        <v>23</v>
      </c>
      <c r="F160" s="16" t="s">
        <v>236</v>
      </c>
      <c r="G160" s="23">
        <v>10</v>
      </c>
      <c r="H160" s="23">
        <v>3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f t="shared" si="4"/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2">
        <v>0</v>
      </c>
      <c r="AA160" s="19">
        <f t="shared" si="5"/>
        <v>2</v>
      </c>
    </row>
    <row r="161" spans="1:27" ht="15.95" customHeight="1" x14ac:dyDescent="0.15">
      <c r="A161" s="1">
        <v>150</v>
      </c>
      <c r="B161" s="30">
        <v>1</v>
      </c>
      <c r="C161" s="21">
        <v>1</v>
      </c>
      <c r="D161" s="22">
        <v>3</v>
      </c>
      <c r="E161" s="22">
        <v>23</v>
      </c>
      <c r="F161" s="16" t="s">
        <v>236</v>
      </c>
      <c r="G161" s="23">
        <v>10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2</v>
      </c>
      <c r="O161" s="7">
        <v>1</v>
      </c>
      <c r="P161" s="8">
        <v>0</v>
      </c>
      <c r="Q161" s="7">
        <v>0</v>
      </c>
      <c r="R161" s="19">
        <f t="shared" si="4"/>
        <v>4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1</v>
      </c>
      <c r="D162" s="22">
        <v>3</v>
      </c>
      <c r="E162" s="22">
        <v>23</v>
      </c>
      <c r="F162" s="16" t="s">
        <v>236</v>
      </c>
      <c r="G162" s="23">
        <v>10</v>
      </c>
      <c r="H162" s="23">
        <v>2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f t="shared" si="4"/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2">
        <v>0</v>
      </c>
      <c r="AA162" s="19">
        <f t="shared" si="5"/>
        <v>2</v>
      </c>
    </row>
    <row r="163" spans="1:27" ht="15.95" customHeight="1" x14ac:dyDescent="0.15">
      <c r="A163" s="1">
        <v>152</v>
      </c>
      <c r="B163" s="30">
        <v>1</v>
      </c>
      <c r="C163" s="21">
        <v>1</v>
      </c>
      <c r="D163" s="22">
        <v>3</v>
      </c>
      <c r="E163" s="22">
        <v>23</v>
      </c>
      <c r="F163" s="16" t="s">
        <v>236</v>
      </c>
      <c r="G163" s="23">
        <v>11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f t="shared" si="4"/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f t="shared" si="5"/>
        <v>1</v>
      </c>
    </row>
    <row r="164" spans="1:27" ht="15.95" customHeight="1" x14ac:dyDescent="0.15">
      <c r="A164" s="1">
        <v>153</v>
      </c>
      <c r="B164" s="30">
        <v>1</v>
      </c>
      <c r="C164" s="21">
        <v>1</v>
      </c>
      <c r="D164" s="22">
        <v>3</v>
      </c>
      <c r="E164" s="22">
        <v>23</v>
      </c>
      <c r="F164" s="16" t="s">
        <v>236</v>
      </c>
      <c r="G164" s="23">
        <v>11</v>
      </c>
      <c r="H164" s="23">
        <v>6</v>
      </c>
      <c r="I164" s="16">
        <v>2</v>
      </c>
      <c r="J164" s="24"/>
      <c r="K164" s="13">
        <v>1</v>
      </c>
      <c r="L164" s="23">
        <v>4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f t="shared" si="4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1</v>
      </c>
      <c r="D165" s="22">
        <v>3</v>
      </c>
      <c r="E165" s="22">
        <v>23</v>
      </c>
      <c r="F165" s="16" t="s">
        <v>236</v>
      </c>
      <c r="G165" s="23">
        <v>11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f t="shared" si="4"/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0</v>
      </c>
    </row>
    <row r="166" spans="1:27" ht="15.95" customHeight="1" x14ac:dyDescent="0.15">
      <c r="A166" s="1">
        <v>155</v>
      </c>
      <c r="B166" s="30">
        <v>1</v>
      </c>
      <c r="C166" s="21">
        <v>1</v>
      </c>
      <c r="D166" s="22">
        <v>3</v>
      </c>
      <c r="E166" s="22">
        <v>23</v>
      </c>
      <c r="F166" s="16" t="s">
        <v>236</v>
      </c>
      <c r="G166" s="23">
        <v>11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19">
        <f t="shared" si="4"/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1</v>
      </c>
      <c r="D167" s="22">
        <v>3</v>
      </c>
      <c r="E167" s="22">
        <v>23</v>
      </c>
      <c r="F167" s="16" t="s">
        <v>236</v>
      </c>
      <c r="G167" s="23">
        <v>11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f t="shared" si="4"/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f t="shared" si="5"/>
        <v>1</v>
      </c>
    </row>
    <row r="168" spans="1:27" ht="15.95" customHeight="1" x14ac:dyDescent="0.15">
      <c r="A168" s="1">
        <v>157</v>
      </c>
      <c r="B168" s="30">
        <v>1</v>
      </c>
      <c r="C168" s="21">
        <v>1</v>
      </c>
      <c r="D168" s="22">
        <v>3</v>
      </c>
      <c r="E168" s="22">
        <v>23</v>
      </c>
      <c r="F168" s="16" t="s">
        <v>236</v>
      </c>
      <c r="G168" s="23">
        <v>11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9">
        <f t="shared" si="4"/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1</v>
      </c>
      <c r="D169" s="22">
        <v>3</v>
      </c>
      <c r="E169" s="22">
        <v>23</v>
      </c>
      <c r="F169" s="16" t="s">
        <v>236</v>
      </c>
      <c r="G169" s="23">
        <v>11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f t="shared" si="4"/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1</v>
      </c>
      <c r="Y169" s="7">
        <v>0</v>
      </c>
      <c r="Z169" s="12">
        <v>0</v>
      </c>
      <c r="AA169" s="19">
        <f t="shared" si="5"/>
        <v>2</v>
      </c>
    </row>
    <row r="170" spans="1:27" ht="15.95" customHeight="1" x14ac:dyDescent="0.15">
      <c r="A170" s="1">
        <v>159</v>
      </c>
      <c r="B170" s="30">
        <v>1</v>
      </c>
      <c r="C170" s="21">
        <v>1</v>
      </c>
      <c r="D170" s="22">
        <v>3</v>
      </c>
      <c r="E170" s="22">
        <v>23</v>
      </c>
      <c r="F170" s="16" t="s">
        <v>236</v>
      </c>
      <c r="G170" s="23">
        <v>11</v>
      </c>
      <c r="H170" s="23">
        <v>2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f t="shared" si="4"/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1</v>
      </c>
      <c r="D171" s="22">
        <v>3</v>
      </c>
      <c r="E171" s="22">
        <v>23</v>
      </c>
      <c r="F171" s="16" t="s">
        <v>236</v>
      </c>
      <c r="G171" s="23">
        <v>11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f t="shared" si="4"/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1</v>
      </c>
      <c r="Y171" s="7">
        <v>0</v>
      </c>
      <c r="Z171" s="12">
        <v>0</v>
      </c>
      <c r="AA171" s="19">
        <f t="shared" si="5"/>
        <v>2</v>
      </c>
    </row>
    <row r="172" spans="1:27" ht="15.95" customHeight="1" x14ac:dyDescent="0.15">
      <c r="A172" s="1">
        <v>161</v>
      </c>
      <c r="B172" s="30">
        <v>1</v>
      </c>
      <c r="C172" s="21">
        <v>1</v>
      </c>
      <c r="D172" s="22">
        <v>3</v>
      </c>
      <c r="E172" s="22">
        <v>23</v>
      </c>
      <c r="F172" s="16" t="s">
        <v>236</v>
      </c>
      <c r="G172" s="23">
        <v>11</v>
      </c>
      <c r="H172" s="23">
        <v>3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0</v>
      </c>
      <c r="O172" s="7">
        <v>0</v>
      </c>
      <c r="P172" s="8">
        <v>2</v>
      </c>
      <c r="Q172" s="7">
        <v>0</v>
      </c>
      <c r="R172" s="19">
        <f t="shared" si="4"/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1</v>
      </c>
      <c r="D173" s="22">
        <v>3</v>
      </c>
      <c r="E173" s="22">
        <v>23</v>
      </c>
      <c r="F173" s="16" t="s">
        <v>236</v>
      </c>
      <c r="G173" s="23">
        <v>11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f t="shared" si="4"/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0</v>
      </c>
    </row>
    <row r="174" spans="1:27" ht="15.95" customHeight="1" x14ac:dyDescent="0.15">
      <c r="A174" s="1">
        <v>163</v>
      </c>
      <c r="B174" s="30">
        <v>1</v>
      </c>
      <c r="C174" s="21">
        <v>1</v>
      </c>
      <c r="D174" s="22">
        <v>3</v>
      </c>
      <c r="E174" s="22">
        <v>23</v>
      </c>
      <c r="F174" s="16" t="s">
        <v>236</v>
      </c>
      <c r="G174" s="23">
        <v>11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f t="shared" si="5"/>
        <v>2</v>
      </c>
    </row>
    <row r="175" spans="1:27" ht="15.95" customHeight="1" x14ac:dyDescent="0.15">
      <c r="A175" s="1">
        <v>164</v>
      </c>
      <c r="B175" s="30">
        <v>1</v>
      </c>
      <c r="C175" s="21">
        <v>1</v>
      </c>
      <c r="D175" s="22">
        <v>3</v>
      </c>
      <c r="E175" s="22">
        <v>23</v>
      </c>
      <c r="F175" s="16" t="s">
        <v>236</v>
      </c>
      <c r="G175" s="23">
        <v>11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f t="shared" si="4"/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0</v>
      </c>
    </row>
    <row r="176" spans="1:27" ht="15.95" customHeight="1" x14ac:dyDescent="0.15">
      <c r="A176" s="1">
        <v>165</v>
      </c>
      <c r="B176" s="30">
        <v>1</v>
      </c>
      <c r="C176" s="21">
        <v>1</v>
      </c>
      <c r="D176" s="22">
        <v>3</v>
      </c>
      <c r="E176" s="22">
        <v>23</v>
      </c>
      <c r="F176" s="16" t="s">
        <v>236</v>
      </c>
      <c r="G176" s="23">
        <v>11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f t="shared" si="4"/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166</v>
      </c>
      <c r="B177" s="30">
        <v>1</v>
      </c>
      <c r="C177" s="21">
        <v>1</v>
      </c>
      <c r="D177" s="22">
        <v>3</v>
      </c>
      <c r="E177" s="22">
        <v>23</v>
      </c>
      <c r="F177" s="16" t="s">
        <v>236</v>
      </c>
      <c r="G177" s="23">
        <v>11</v>
      </c>
      <c r="H177" s="23">
        <v>1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f t="shared" si="4"/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1">
        <v>167</v>
      </c>
      <c r="B178" s="30">
        <v>1</v>
      </c>
      <c r="C178" s="21">
        <v>1</v>
      </c>
      <c r="D178" s="22">
        <v>3</v>
      </c>
      <c r="E178" s="22">
        <v>23</v>
      </c>
      <c r="F178" s="16" t="s">
        <v>236</v>
      </c>
      <c r="G178" s="23">
        <v>11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f t="shared" si="4"/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1</v>
      </c>
      <c r="D179" s="22">
        <v>3</v>
      </c>
      <c r="E179" s="22">
        <v>23</v>
      </c>
      <c r="F179" s="16" t="s">
        <v>236</v>
      </c>
      <c r="G179" s="23">
        <v>11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f t="shared" si="4"/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1">
        <v>169</v>
      </c>
      <c r="B180" s="30">
        <v>1</v>
      </c>
      <c r="C180" s="21">
        <v>1</v>
      </c>
      <c r="D180" s="22">
        <v>3</v>
      </c>
      <c r="E180" s="22">
        <v>23</v>
      </c>
      <c r="F180" s="16" t="s">
        <v>236</v>
      </c>
      <c r="G180" s="23">
        <v>11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2</v>
      </c>
      <c r="N180" s="6">
        <v>0</v>
      </c>
      <c r="O180" s="7">
        <v>0</v>
      </c>
      <c r="P180" s="8">
        <v>0</v>
      </c>
      <c r="Q180" s="7">
        <v>0</v>
      </c>
      <c r="R180" s="19">
        <f t="shared" si="4"/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1</v>
      </c>
      <c r="D181" s="22">
        <v>3</v>
      </c>
      <c r="E181" s="22">
        <v>23</v>
      </c>
      <c r="F181" s="16" t="s">
        <v>236</v>
      </c>
      <c r="G181" s="23">
        <v>11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f t="shared" si="4"/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1">
        <v>171</v>
      </c>
      <c r="B182" s="30">
        <v>1</v>
      </c>
      <c r="C182" s="21">
        <v>1</v>
      </c>
      <c r="D182" s="22">
        <v>3</v>
      </c>
      <c r="E182" s="22">
        <v>23</v>
      </c>
      <c r="F182" s="16" t="s">
        <v>236</v>
      </c>
      <c r="G182" s="23">
        <v>11</v>
      </c>
      <c r="H182" s="23">
        <v>7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f t="shared" si="4"/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1</v>
      </c>
      <c r="D183" s="22">
        <v>3</v>
      </c>
      <c r="E183" s="22">
        <v>23</v>
      </c>
      <c r="F183" s="16" t="s">
        <v>236</v>
      </c>
      <c r="G183" s="23">
        <v>11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f t="shared" si="4"/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f t="shared" si="5"/>
        <v>1</v>
      </c>
    </row>
    <row r="184" spans="1:27" ht="15.95" customHeight="1" x14ac:dyDescent="0.15">
      <c r="A184" s="1">
        <v>173</v>
      </c>
      <c r="B184" s="30">
        <v>1</v>
      </c>
      <c r="C184" s="21">
        <v>1</v>
      </c>
      <c r="D184" s="22">
        <v>3</v>
      </c>
      <c r="E184" s="22">
        <v>23</v>
      </c>
      <c r="F184" s="16" t="s">
        <v>236</v>
      </c>
      <c r="G184" s="23">
        <v>11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f t="shared" si="4"/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174</v>
      </c>
      <c r="B185" s="30">
        <v>1</v>
      </c>
      <c r="C185" s="21">
        <v>1</v>
      </c>
      <c r="D185" s="22">
        <v>3</v>
      </c>
      <c r="E185" s="22">
        <v>23</v>
      </c>
      <c r="F185" s="16" t="s">
        <v>236</v>
      </c>
      <c r="G185" s="23">
        <v>11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2</v>
      </c>
      <c r="N185" s="6">
        <v>1</v>
      </c>
      <c r="O185" s="7">
        <v>0</v>
      </c>
      <c r="P185" s="8">
        <v>2</v>
      </c>
      <c r="Q185" s="7">
        <v>0</v>
      </c>
      <c r="R185" s="19">
        <f t="shared" si="4"/>
        <v>5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1</v>
      </c>
      <c r="D186" s="22">
        <v>3</v>
      </c>
      <c r="E186" s="22">
        <v>23</v>
      </c>
      <c r="F186" s="16" t="s">
        <v>236</v>
      </c>
      <c r="G186" s="23">
        <v>11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f t="shared" si="4"/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1</v>
      </c>
      <c r="D187" s="22">
        <v>3</v>
      </c>
      <c r="E187" s="22">
        <v>23</v>
      </c>
      <c r="F187" s="16" t="s">
        <v>236</v>
      </c>
      <c r="G187" s="23">
        <v>11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f t="shared" si="4"/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1</v>
      </c>
    </row>
    <row r="188" spans="1:27" ht="15.95" customHeight="1" x14ac:dyDescent="0.15">
      <c r="A188" s="1">
        <v>177</v>
      </c>
      <c r="B188" s="30">
        <v>1</v>
      </c>
      <c r="C188" s="21">
        <v>1</v>
      </c>
      <c r="D188" s="22">
        <v>3</v>
      </c>
      <c r="E188" s="22">
        <v>23</v>
      </c>
      <c r="F188" s="16" t="s">
        <v>236</v>
      </c>
      <c r="G188" s="23">
        <v>11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1</v>
      </c>
      <c r="O188" s="7">
        <v>0</v>
      </c>
      <c r="P188" s="8">
        <v>2</v>
      </c>
      <c r="Q188" s="7">
        <v>0</v>
      </c>
      <c r="R188" s="19">
        <f t="shared" si="4"/>
        <v>4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1</v>
      </c>
      <c r="D189" s="22">
        <v>3</v>
      </c>
      <c r="E189" s="22">
        <v>23</v>
      </c>
      <c r="F189" s="16" t="s">
        <v>236</v>
      </c>
      <c r="G189" s="23">
        <v>11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f t="shared" si="4"/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1</v>
      </c>
    </row>
    <row r="190" spans="1:27" ht="15.95" customHeight="1" x14ac:dyDescent="0.15">
      <c r="A190" s="1">
        <v>179</v>
      </c>
      <c r="B190" s="30">
        <v>1</v>
      </c>
      <c r="C190" s="21">
        <v>1</v>
      </c>
      <c r="D190" s="22">
        <v>3</v>
      </c>
      <c r="E190" s="22">
        <v>23</v>
      </c>
      <c r="F190" s="16" t="s">
        <v>236</v>
      </c>
      <c r="G190" s="23">
        <v>11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f t="shared" si="4"/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f t="shared" si="5"/>
        <v>1</v>
      </c>
    </row>
    <row r="191" spans="1:27" ht="15.95" customHeight="1" x14ac:dyDescent="0.15">
      <c r="A191" s="1">
        <v>180</v>
      </c>
      <c r="B191" s="30">
        <v>1</v>
      </c>
      <c r="C191" s="21">
        <v>1</v>
      </c>
      <c r="D191" s="22">
        <v>3</v>
      </c>
      <c r="E191" s="22">
        <v>23</v>
      </c>
      <c r="F191" s="16" t="s">
        <v>236</v>
      </c>
      <c r="G191" s="23">
        <v>11</v>
      </c>
      <c r="H191" s="23">
        <v>3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f t="shared" si="4"/>
        <v>1</v>
      </c>
      <c r="S191" s="23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f t="shared" si="5"/>
        <v>1</v>
      </c>
    </row>
    <row r="192" spans="1:27" ht="15.95" customHeight="1" x14ac:dyDescent="0.15">
      <c r="A192" s="1">
        <v>181</v>
      </c>
      <c r="B192" s="30">
        <v>1</v>
      </c>
      <c r="C192" s="21">
        <v>1</v>
      </c>
      <c r="D192" s="22">
        <v>3</v>
      </c>
      <c r="E192" s="22">
        <v>23</v>
      </c>
      <c r="F192" s="16" t="s">
        <v>236</v>
      </c>
      <c r="G192" s="23">
        <v>11</v>
      </c>
      <c r="H192" s="23">
        <v>6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f t="shared" si="4"/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1</v>
      </c>
    </row>
    <row r="193" spans="1:27" ht="15.95" customHeight="1" x14ac:dyDescent="0.15">
      <c r="A193" s="1">
        <v>182</v>
      </c>
      <c r="B193" s="30">
        <v>1</v>
      </c>
      <c r="C193" s="21">
        <v>1</v>
      </c>
      <c r="D193" s="22">
        <v>3</v>
      </c>
      <c r="E193" s="22">
        <v>23</v>
      </c>
      <c r="F193" s="16" t="s">
        <v>236</v>
      </c>
      <c r="G193" s="23">
        <v>11</v>
      </c>
      <c r="H193" s="23">
        <v>1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f t="shared" si="4"/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1">
        <v>183</v>
      </c>
      <c r="B194" s="30">
        <v>1</v>
      </c>
      <c r="C194" s="21">
        <v>1</v>
      </c>
      <c r="D194" s="22">
        <v>3</v>
      </c>
      <c r="E194" s="22">
        <v>23</v>
      </c>
      <c r="F194" s="16" t="s">
        <v>236</v>
      </c>
      <c r="G194" s="23">
        <v>11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f t="shared" si="4"/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1</v>
      </c>
      <c r="D195" s="22">
        <v>3</v>
      </c>
      <c r="E195" s="22">
        <v>23</v>
      </c>
      <c r="F195" s="16" t="s">
        <v>236</v>
      </c>
      <c r="G195" s="23">
        <v>11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f t="shared" si="4"/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1</v>
      </c>
      <c r="D196" s="22">
        <v>3</v>
      </c>
      <c r="E196" s="22">
        <v>23</v>
      </c>
      <c r="F196" s="16" t="s">
        <v>236</v>
      </c>
      <c r="G196" s="23">
        <v>11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f t="shared" si="4"/>
        <v>1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2">
        <v>0</v>
      </c>
      <c r="AA196" s="19">
        <f t="shared" si="5"/>
        <v>2</v>
      </c>
    </row>
    <row r="197" spans="1:27" ht="15.95" customHeight="1" x14ac:dyDescent="0.15">
      <c r="A197" s="1">
        <v>186</v>
      </c>
      <c r="B197" s="30">
        <v>1</v>
      </c>
      <c r="C197" s="21">
        <v>1</v>
      </c>
      <c r="D197" s="22">
        <v>3</v>
      </c>
      <c r="E197" s="22">
        <v>23</v>
      </c>
      <c r="F197" s="16" t="s">
        <v>236</v>
      </c>
      <c r="G197" s="23">
        <v>11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f t="shared" si="4"/>
        <v>1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2">
        <v>0</v>
      </c>
      <c r="AA197" s="19">
        <f t="shared" si="5"/>
        <v>2</v>
      </c>
    </row>
    <row r="198" spans="1:27" ht="15.95" customHeight="1" x14ac:dyDescent="0.15">
      <c r="A198" s="1">
        <v>187</v>
      </c>
      <c r="B198" s="30">
        <v>1</v>
      </c>
      <c r="C198" s="21">
        <v>1</v>
      </c>
      <c r="D198" s="22">
        <v>3</v>
      </c>
      <c r="E198" s="22">
        <v>23</v>
      </c>
      <c r="F198" s="16" t="s">
        <v>236</v>
      </c>
      <c r="G198" s="23">
        <v>11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2</v>
      </c>
      <c r="N198" s="6">
        <v>1</v>
      </c>
      <c r="O198" s="7">
        <v>0</v>
      </c>
      <c r="P198" s="8">
        <v>0</v>
      </c>
      <c r="Q198" s="7">
        <v>0</v>
      </c>
      <c r="R198" s="19">
        <f t="shared" si="4"/>
        <v>3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1</v>
      </c>
      <c r="D199" s="22">
        <v>3</v>
      </c>
      <c r="E199" s="22">
        <v>23</v>
      </c>
      <c r="F199" s="16" t="s">
        <v>236</v>
      </c>
      <c r="G199" s="23">
        <v>11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19">
        <f t="shared" si="4"/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1">
        <v>189</v>
      </c>
      <c r="B200" s="30">
        <v>1</v>
      </c>
      <c r="C200" s="21">
        <v>1</v>
      </c>
      <c r="D200" s="22">
        <v>3</v>
      </c>
      <c r="E200" s="22">
        <v>23</v>
      </c>
      <c r="F200" s="16" t="s">
        <v>236</v>
      </c>
      <c r="G200" s="23">
        <v>11</v>
      </c>
      <c r="H200" s="23">
        <v>2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f t="shared" si="4"/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f t="shared" si="5"/>
        <v>1</v>
      </c>
    </row>
    <row r="201" spans="1:27" ht="15.95" customHeight="1" x14ac:dyDescent="0.15">
      <c r="A201" s="1">
        <v>190</v>
      </c>
      <c r="B201" s="30">
        <v>1</v>
      </c>
      <c r="C201" s="21">
        <v>1</v>
      </c>
      <c r="D201" s="22">
        <v>3</v>
      </c>
      <c r="E201" s="22">
        <v>23</v>
      </c>
      <c r="F201" s="16" t="s">
        <v>236</v>
      </c>
      <c r="G201" s="23">
        <v>11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f t="shared" si="4"/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1">
        <v>191</v>
      </c>
      <c r="B202" s="30">
        <v>1</v>
      </c>
      <c r="C202" s="21">
        <v>1</v>
      </c>
      <c r="D202" s="22">
        <v>3</v>
      </c>
      <c r="E202" s="22">
        <v>23</v>
      </c>
      <c r="F202" s="16" t="s">
        <v>236</v>
      </c>
      <c r="G202" s="23">
        <v>11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f t="shared" si="4"/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0</v>
      </c>
    </row>
    <row r="203" spans="1:27" ht="15.95" customHeight="1" x14ac:dyDescent="0.15">
      <c r="A203" s="1">
        <v>192</v>
      </c>
      <c r="B203" s="30">
        <v>1</v>
      </c>
      <c r="C203" s="21">
        <v>1</v>
      </c>
      <c r="D203" s="22">
        <v>3</v>
      </c>
      <c r="E203" s="22">
        <v>23</v>
      </c>
      <c r="F203" s="16" t="s">
        <v>236</v>
      </c>
      <c r="G203" s="23">
        <v>11</v>
      </c>
      <c r="H203" s="23">
        <v>5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f t="shared" si="4"/>
        <v>1</v>
      </c>
      <c r="S203" s="23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2">
        <v>0</v>
      </c>
      <c r="AA203" s="19">
        <f t="shared" si="5"/>
        <v>1</v>
      </c>
    </row>
    <row r="204" spans="1:27" ht="15.95" customHeight="1" x14ac:dyDescent="0.15">
      <c r="A204" s="1">
        <v>193</v>
      </c>
      <c r="B204" s="30">
        <v>1</v>
      </c>
      <c r="C204" s="21">
        <v>1</v>
      </c>
      <c r="D204" s="22">
        <v>3</v>
      </c>
      <c r="E204" s="22">
        <v>23</v>
      </c>
      <c r="F204" s="16" t="s">
        <v>236</v>
      </c>
      <c r="G204" s="23">
        <v>11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f t="shared" si="4"/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f t="shared" si="5"/>
        <v>1</v>
      </c>
    </row>
    <row r="205" spans="1:27" ht="15.95" customHeight="1" x14ac:dyDescent="0.15">
      <c r="A205" s="1">
        <v>194</v>
      </c>
      <c r="B205" s="30">
        <v>1</v>
      </c>
      <c r="C205" s="21">
        <v>1</v>
      </c>
      <c r="D205" s="22">
        <v>3</v>
      </c>
      <c r="E205" s="22">
        <v>23</v>
      </c>
      <c r="F205" s="16" t="s">
        <v>236</v>
      </c>
      <c r="G205" s="23">
        <v>11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f t="shared" ref="R205:R268" si="6">SUM(M205:Q205)</f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1</v>
      </c>
      <c r="AA205" s="19">
        <f t="shared" si="5"/>
        <v>2</v>
      </c>
    </row>
    <row r="206" spans="1:27" ht="15.95" customHeight="1" x14ac:dyDescent="0.15">
      <c r="A206" s="1">
        <v>195</v>
      </c>
      <c r="B206" s="30">
        <v>1</v>
      </c>
      <c r="C206" s="21">
        <v>1</v>
      </c>
      <c r="D206" s="22">
        <v>3</v>
      </c>
      <c r="E206" s="22">
        <v>23</v>
      </c>
      <c r="F206" s="16" t="s">
        <v>236</v>
      </c>
      <c r="G206" s="23">
        <v>11</v>
      </c>
      <c r="H206" s="23">
        <v>3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f t="shared" si="6"/>
        <v>1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ref="AA206:AA269" si="7">SUM(T206:Z206)</f>
        <v>1</v>
      </c>
    </row>
    <row r="207" spans="1:27" ht="15.95" customHeight="1" x14ac:dyDescent="0.15">
      <c r="A207" s="1">
        <v>196</v>
      </c>
      <c r="B207" s="30">
        <v>1</v>
      </c>
      <c r="C207" s="21">
        <v>1</v>
      </c>
      <c r="D207" s="22">
        <v>3</v>
      </c>
      <c r="E207" s="22">
        <v>23</v>
      </c>
      <c r="F207" s="16" t="s">
        <v>236</v>
      </c>
      <c r="G207" s="23">
        <v>11</v>
      </c>
      <c r="H207" s="23">
        <v>6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f t="shared" si="6"/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f t="shared" si="7"/>
        <v>1</v>
      </c>
    </row>
    <row r="208" spans="1:27" ht="15.95" customHeight="1" x14ac:dyDescent="0.15">
      <c r="A208" s="1">
        <v>197</v>
      </c>
      <c r="B208" s="30">
        <v>1</v>
      </c>
      <c r="C208" s="21">
        <v>1</v>
      </c>
      <c r="D208" s="22">
        <v>3</v>
      </c>
      <c r="E208" s="22">
        <v>23</v>
      </c>
      <c r="F208" s="16" t="s">
        <v>236</v>
      </c>
      <c r="G208" s="23">
        <v>11</v>
      </c>
      <c r="H208" s="23">
        <v>3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f t="shared" si="6"/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1</v>
      </c>
      <c r="D209" s="22">
        <v>3</v>
      </c>
      <c r="E209" s="22">
        <v>23</v>
      </c>
      <c r="F209" s="16" t="s">
        <v>236</v>
      </c>
      <c r="G209" s="23">
        <v>12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3</v>
      </c>
      <c r="O209" s="7">
        <v>0</v>
      </c>
      <c r="P209" s="8">
        <v>0</v>
      </c>
      <c r="Q209" s="7">
        <v>0</v>
      </c>
      <c r="R209" s="19">
        <f t="shared" si="6"/>
        <v>3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1">
        <v>199</v>
      </c>
      <c r="B210" s="30">
        <v>1</v>
      </c>
      <c r="C210" s="21">
        <v>1</v>
      </c>
      <c r="D210" s="22">
        <v>3</v>
      </c>
      <c r="E210" s="22">
        <v>23</v>
      </c>
      <c r="F210" s="16" t="s">
        <v>236</v>
      </c>
      <c r="G210" s="23">
        <v>12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f t="shared" si="6"/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2">
        <v>0</v>
      </c>
      <c r="AA210" s="19">
        <f t="shared" si="7"/>
        <v>2</v>
      </c>
    </row>
    <row r="211" spans="1:27" ht="15.95" customHeight="1" x14ac:dyDescent="0.15">
      <c r="A211" s="1">
        <v>200</v>
      </c>
      <c r="B211" s="30">
        <v>1</v>
      </c>
      <c r="C211" s="21">
        <v>1</v>
      </c>
      <c r="D211" s="22">
        <v>3</v>
      </c>
      <c r="E211" s="22">
        <v>23</v>
      </c>
      <c r="F211" s="16" t="s">
        <v>236</v>
      </c>
      <c r="G211" s="23">
        <v>12</v>
      </c>
      <c r="H211" s="23">
        <v>3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f t="shared" si="6"/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1</v>
      </c>
      <c r="Y211" s="7">
        <v>0</v>
      </c>
      <c r="Z211" s="12">
        <v>0</v>
      </c>
      <c r="AA211" s="19">
        <f t="shared" si="7"/>
        <v>1</v>
      </c>
    </row>
    <row r="212" spans="1:27" ht="15.95" customHeight="1" x14ac:dyDescent="0.15">
      <c r="A212" s="1">
        <v>201</v>
      </c>
      <c r="B212" s="30">
        <v>1</v>
      </c>
      <c r="C212" s="21">
        <v>1</v>
      </c>
      <c r="D212" s="22">
        <v>3</v>
      </c>
      <c r="E212" s="22">
        <v>23</v>
      </c>
      <c r="F212" s="16" t="s">
        <v>236</v>
      </c>
      <c r="G212" s="23">
        <v>12</v>
      </c>
      <c r="H212" s="23">
        <v>1</v>
      </c>
      <c r="I212" s="16">
        <v>2</v>
      </c>
      <c r="J212" s="24"/>
      <c r="K212" s="13">
        <v>3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f t="shared" si="6"/>
        <v>1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1</v>
      </c>
    </row>
    <row r="213" spans="1:27" ht="15.95" customHeight="1" x14ac:dyDescent="0.15">
      <c r="A213" s="1">
        <v>202</v>
      </c>
      <c r="B213" s="30">
        <v>1</v>
      </c>
      <c r="C213" s="21">
        <v>1</v>
      </c>
      <c r="D213" s="22">
        <v>3</v>
      </c>
      <c r="E213" s="22">
        <v>23</v>
      </c>
      <c r="F213" s="16" t="s">
        <v>236</v>
      </c>
      <c r="G213" s="23">
        <v>12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f t="shared" si="6"/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>
        <f t="shared" si="7"/>
        <v>2</v>
      </c>
    </row>
    <row r="214" spans="1:27" ht="15.95" customHeight="1" x14ac:dyDescent="0.15">
      <c r="A214" s="1">
        <v>203</v>
      </c>
      <c r="B214" s="30">
        <v>1</v>
      </c>
      <c r="C214" s="21">
        <v>1</v>
      </c>
      <c r="D214" s="22">
        <v>3</v>
      </c>
      <c r="E214" s="22">
        <v>23</v>
      </c>
      <c r="F214" s="16" t="s">
        <v>236</v>
      </c>
      <c r="G214" s="23">
        <v>12</v>
      </c>
      <c r="H214" s="23">
        <v>2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f t="shared" si="6"/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f t="shared" si="7"/>
        <v>2</v>
      </c>
    </row>
    <row r="215" spans="1:27" ht="15.95" customHeight="1" x14ac:dyDescent="0.15">
      <c r="A215" s="1">
        <v>204</v>
      </c>
      <c r="B215" s="30">
        <v>1</v>
      </c>
      <c r="C215" s="21">
        <v>1</v>
      </c>
      <c r="D215" s="22">
        <v>3</v>
      </c>
      <c r="E215" s="22">
        <v>23</v>
      </c>
      <c r="F215" s="16" t="s">
        <v>236</v>
      </c>
      <c r="G215" s="23">
        <v>12</v>
      </c>
      <c r="H215" s="23">
        <v>2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f t="shared" si="6"/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1</v>
      </c>
    </row>
    <row r="216" spans="1:27" ht="15.95" customHeight="1" x14ac:dyDescent="0.15">
      <c r="A216" s="1">
        <v>205</v>
      </c>
      <c r="B216" s="30">
        <v>1</v>
      </c>
      <c r="C216" s="21">
        <v>1</v>
      </c>
      <c r="D216" s="22">
        <v>3</v>
      </c>
      <c r="E216" s="22">
        <v>23</v>
      </c>
      <c r="F216" s="16" t="s">
        <v>236</v>
      </c>
      <c r="G216" s="23">
        <v>12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2</v>
      </c>
      <c r="Q216" s="7">
        <v>0</v>
      </c>
      <c r="R216" s="19">
        <f t="shared" si="6"/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1</v>
      </c>
      <c r="D217" s="22">
        <v>3</v>
      </c>
      <c r="E217" s="22">
        <v>23</v>
      </c>
      <c r="F217" s="16" t="s">
        <v>236</v>
      </c>
      <c r="G217" s="23">
        <v>12</v>
      </c>
      <c r="H217" s="23">
        <v>4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f t="shared" si="6"/>
        <v>1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1</v>
      </c>
    </row>
    <row r="218" spans="1:27" ht="15.95" customHeight="1" x14ac:dyDescent="0.15">
      <c r="A218" s="1">
        <v>207</v>
      </c>
      <c r="B218" s="30">
        <v>1</v>
      </c>
      <c r="C218" s="21">
        <v>1</v>
      </c>
      <c r="D218" s="22">
        <v>3</v>
      </c>
      <c r="E218" s="22">
        <v>23</v>
      </c>
      <c r="F218" s="16" t="s">
        <v>236</v>
      </c>
      <c r="G218" s="23">
        <v>12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f t="shared" si="6"/>
        <v>1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4</v>
      </c>
      <c r="Y218" s="7">
        <v>0</v>
      </c>
      <c r="Z218" s="12">
        <v>0</v>
      </c>
      <c r="AA218" s="19">
        <f t="shared" si="7"/>
        <v>5</v>
      </c>
    </row>
    <row r="219" spans="1:27" ht="15.95" customHeight="1" x14ac:dyDescent="0.15">
      <c r="A219" s="1">
        <v>208</v>
      </c>
      <c r="B219" s="30">
        <v>1</v>
      </c>
      <c r="C219" s="21">
        <v>1</v>
      </c>
      <c r="D219" s="22">
        <v>3</v>
      </c>
      <c r="E219" s="22">
        <v>23</v>
      </c>
      <c r="F219" s="16" t="s">
        <v>236</v>
      </c>
      <c r="G219" s="23">
        <v>12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f t="shared" si="6"/>
        <v>1</v>
      </c>
      <c r="S219" s="23">
        <v>1</v>
      </c>
      <c r="T219" s="5">
        <v>1</v>
      </c>
      <c r="U219" s="6">
        <v>0</v>
      </c>
      <c r="V219" s="7">
        <v>0</v>
      </c>
      <c r="W219" s="8">
        <v>0</v>
      </c>
      <c r="X219" s="7">
        <v>1</v>
      </c>
      <c r="Y219" s="7">
        <v>0</v>
      </c>
      <c r="Z219" s="12">
        <v>0</v>
      </c>
      <c r="AA219" s="19">
        <f t="shared" si="7"/>
        <v>2</v>
      </c>
    </row>
    <row r="220" spans="1:27" ht="15.95" customHeight="1" x14ac:dyDescent="0.15">
      <c r="A220" s="1">
        <v>209</v>
      </c>
      <c r="B220" s="30">
        <v>1</v>
      </c>
      <c r="C220" s="21">
        <v>1</v>
      </c>
      <c r="D220" s="22">
        <v>3</v>
      </c>
      <c r="E220" s="22">
        <v>23</v>
      </c>
      <c r="F220" s="16" t="s">
        <v>236</v>
      </c>
      <c r="G220" s="23">
        <v>12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f t="shared" si="6"/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2">
        <v>0</v>
      </c>
      <c r="AA220" s="19">
        <f t="shared" si="7"/>
        <v>2</v>
      </c>
    </row>
    <row r="221" spans="1:27" ht="15.95" customHeight="1" x14ac:dyDescent="0.15">
      <c r="A221" s="1">
        <v>210</v>
      </c>
      <c r="B221" s="30">
        <v>1</v>
      </c>
      <c r="C221" s="21">
        <v>1</v>
      </c>
      <c r="D221" s="22">
        <v>3</v>
      </c>
      <c r="E221" s="22">
        <v>23</v>
      </c>
      <c r="F221" s="16" t="s">
        <v>236</v>
      </c>
      <c r="G221" s="23">
        <v>12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f t="shared" si="6"/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f t="shared" si="7"/>
        <v>1</v>
      </c>
    </row>
    <row r="222" spans="1:27" ht="15.95" customHeight="1" x14ac:dyDescent="0.15">
      <c r="A222" s="1">
        <v>211</v>
      </c>
      <c r="B222" s="30">
        <v>1</v>
      </c>
      <c r="C222" s="21">
        <v>1</v>
      </c>
      <c r="D222" s="22">
        <v>3</v>
      </c>
      <c r="E222" s="22">
        <v>23</v>
      </c>
      <c r="F222" s="16" t="s">
        <v>236</v>
      </c>
      <c r="G222" s="23">
        <v>12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f t="shared" si="6"/>
        <v>0</v>
      </c>
      <c r="S222" s="23">
        <v>2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2">
        <v>0</v>
      </c>
      <c r="AA222" s="19">
        <f t="shared" si="7"/>
        <v>1</v>
      </c>
    </row>
    <row r="223" spans="1:27" ht="15.95" customHeight="1" x14ac:dyDescent="0.15">
      <c r="A223" s="1">
        <v>212</v>
      </c>
      <c r="B223" s="30">
        <v>1</v>
      </c>
      <c r="C223" s="21">
        <v>1</v>
      </c>
      <c r="D223" s="22">
        <v>3</v>
      </c>
      <c r="E223" s="22">
        <v>23</v>
      </c>
      <c r="F223" s="16" t="s">
        <v>236</v>
      </c>
      <c r="G223" s="23">
        <v>12</v>
      </c>
      <c r="H223" s="23">
        <v>6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f t="shared" si="6"/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f t="shared" si="7"/>
        <v>1</v>
      </c>
    </row>
    <row r="224" spans="1:27" ht="15.95" customHeight="1" x14ac:dyDescent="0.15">
      <c r="A224" s="1">
        <v>213</v>
      </c>
      <c r="B224" s="30">
        <v>1</v>
      </c>
      <c r="C224" s="21">
        <v>1</v>
      </c>
      <c r="D224" s="22">
        <v>3</v>
      </c>
      <c r="E224" s="22">
        <v>23</v>
      </c>
      <c r="F224" s="16" t="s">
        <v>236</v>
      </c>
      <c r="G224" s="23">
        <v>12</v>
      </c>
      <c r="H224" s="23">
        <v>1</v>
      </c>
      <c r="I224" s="16">
        <v>1</v>
      </c>
      <c r="J224" s="24">
        <v>5</v>
      </c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f t="shared" si="6"/>
        <v>0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1</v>
      </c>
    </row>
    <row r="225" spans="1:27" ht="15.95" customHeight="1" x14ac:dyDescent="0.15">
      <c r="A225" s="1">
        <v>214</v>
      </c>
      <c r="B225" s="30">
        <v>1</v>
      </c>
      <c r="C225" s="21">
        <v>1</v>
      </c>
      <c r="D225" s="22">
        <v>3</v>
      </c>
      <c r="E225" s="22">
        <v>23</v>
      </c>
      <c r="F225" s="16" t="s">
        <v>236</v>
      </c>
      <c r="G225" s="23">
        <v>12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f t="shared" si="6"/>
        <v>0</v>
      </c>
      <c r="S225" s="23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1</v>
      </c>
    </row>
    <row r="226" spans="1:27" ht="15.95" customHeight="1" x14ac:dyDescent="0.15">
      <c r="A226" s="1">
        <v>215</v>
      </c>
      <c r="B226" s="30">
        <v>1</v>
      </c>
      <c r="C226" s="21">
        <v>1</v>
      </c>
      <c r="D226" s="22">
        <v>3</v>
      </c>
      <c r="E226" s="22">
        <v>23</v>
      </c>
      <c r="F226" s="16" t="s">
        <v>236</v>
      </c>
      <c r="G226" s="23">
        <v>12</v>
      </c>
      <c r="H226" s="23">
        <v>2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f t="shared" si="6"/>
        <v>1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f t="shared" si="7"/>
        <v>1</v>
      </c>
    </row>
    <row r="227" spans="1:27" ht="15.95" customHeight="1" x14ac:dyDescent="0.15">
      <c r="A227" s="1">
        <v>216</v>
      </c>
      <c r="B227" s="30">
        <v>1</v>
      </c>
      <c r="C227" s="21">
        <v>1</v>
      </c>
      <c r="D227" s="22">
        <v>3</v>
      </c>
      <c r="E227" s="22">
        <v>23</v>
      </c>
      <c r="F227" s="16" t="s">
        <v>236</v>
      </c>
      <c r="G227" s="23">
        <v>12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f t="shared" si="6"/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1">
        <v>217</v>
      </c>
      <c r="B228" s="30">
        <v>1</v>
      </c>
      <c r="C228" s="21">
        <v>1</v>
      </c>
      <c r="D228" s="22">
        <v>3</v>
      </c>
      <c r="E228" s="22">
        <v>23</v>
      </c>
      <c r="F228" s="16" t="s">
        <v>236</v>
      </c>
      <c r="G228" s="23">
        <v>12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f t="shared" si="6"/>
        <v>0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1</v>
      </c>
      <c r="D229" s="22">
        <v>3</v>
      </c>
      <c r="E229" s="22">
        <v>23</v>
      </c>
      <c r="F229" s="16" t="s">
        <v>236</v>
      </c>
      <c r="G229" s="23">
        <v>12</v>
      </c>
      <c r="H229" s="23">
        <v>7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f t="shared" si="6"/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1</v>
      </c>
      <c r="D230" s="22">
        <v>3</v>
      </c>
      <c r="E230" s="22">
        <v>23</v>
      </c>
      <c r="F230" s="16" t="s">
        <v>236</v>
      </c>
      <c r="G230" s="23">
        <v>12</v>
      </c>
      <c r="H230" s="23">
        <v>2</v>
      </c>
      <c r="I230" s="16">
        <v>2</v>
      </c>
      <c r="J230" s="24"/>
      <c r="K230" s="13">
        <v>3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f t="shared" si="6"/>
        <v>1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2">
        <v>0</v>
      </c>
      <c r="AA230" s="19">
        <f t="shared" si="7"/>
        <v>2</v>
      </c>
    </row>
    <row r="231" spans="1:27" ht="15.95" customHeight="1" x14ac:dyDescent="0.15">
      <c r="A231" s="1">
        <v>220</v>
      </c>
      <c r="B231" s="30">
        <v>1</v>
      </c>
      <c r="C231" s="21">
        <v>1</v>
      </c>
      <c r="D231" s="22">
        <v>3</v>
      </c>
      <c r="E231" s="22">
        <v>23</v>
      </c>
      <c r="F231" s="16" t="s">
        <v>236</v>
      </c>
      <c r="G231" s="23">
        <v>12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f t="shared" si="6"/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1">
        <v>221</v>
      </c>
      <c r="B232" s="30">
        <v>1</v>
      </c>
      <c r="C232" s="21">
        <v>1</v>
      </c>
      <c r="D232" s="22">
        <v>3</v>
      </c>
      <c r="E232" s="22">
        <v>23</v>
      </c>
      <c r="F232" s="16" t="s">
        <v>236</v>
      </c>
      <c r="G232" s="23">
        <v>12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f t="shared" si="6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1</v>
      </c>
      <c r="D233" s="22">
        <v>3</v>
      </c>
      <c r="E233" s="22">
        <v>23</v>
      </c>
      <c r="F233" s="16" t="s">
        <v>236</v>
      </c>
      <c r="G233" s="23">
        <v>12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f t="shared" si="6"/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1">
        <v>223</v>
      </c>
      <c r="B234" s="30">
        <v>1</v>
      </c>
      <c r="C234" s="21">
        <v>1</v>
      </c>
      <c r="D234" s="22">
        <v>3</v>
      </c>
      <c r="E234" s="22">
        <v>23</v>
      </c>
      <c r="F234" s="16" t="s">
        <v>236</v>
      </c>
      <c r="G234" s="23">
        <v>12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f t="shared" si="6"/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f t="shared" si="7"/>
        <v>0</v>
      </c>
    </row>
    <row r="235" spans="1:27" ht="15.95" customHeight="1" x14ac:dyDescent="0.15">
      <c r="A235" s="1">
        <v>224</v>
      </c>
      <c r="B235" s="30">
        <v>1</v>
      </c>
      <c r="C235" s="21">
        <v>1</v>
      </c>
      <c r="D235" s="22">
        <v>3</v>
      </c>
      <c r="E235" s="22">
        <v>23</v>
      </c>
      <c r="F235" s="16" t="s">
        <v>236</v>
      </c>
      <c r="G235" s="23">
        <v>12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f t="shared" si="6"/>
        <v>0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f t="shared" si="7"/>
        <v>0</v>
      </c>
    </row>
    <row r="236" spans="1:27" ht="15.95" customHeight="1" x14ac:dyDescent="0.15">
      <c r="A236" s="1">
        <v>225</v>
      </c>
      <c r="B236" s="30">
        <v>1</v>
      </c>
      <c r="C236" s="21">
        <v>1</v>
      </c>
      <c r="D236" s="22">
        <v>3</v>
      </c>
      <c r="E236" s="22">
        <v>23</v>
      </c>
      <c r="F236" s="16" t="s">
        <v>236</v>
      </c>
      <c r="G236" s="23">
        <v>12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f t="shared" si="6"/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0</v>
      </c>
    </row>
    <row r="237" spans="1:27" ht="15.95" customHeight="1" x14ac:dyDescent="0.15">
      <c r="A237" s="1">
        <v>226</v>
      </c>
      <c r="B237" s="30">
        <v>1</v>
      </c>
      <c r="C237" s="21">
        <v>1</v>
      </c>
      <c r="D237" s="22">
        <v>3</v>
      </c>
      <c r="E237" s="22">
        <v>23</v>
      </c>
      <c r="F237" s="16" t="s">
        <v>236</v>
      </c>
      <c r="G237" s="23">
        <v>12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f t="shared" si="6"/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f t="shared" si="7"/>
        <v>1</v>
      </c>
    </row>
    <row r="238" spans="1:27" ht="15.95" customHeight="1" x14ac:dyDescent="0.15">
      <c r="A238" s="1">
        <v>227</v>
      </c>
      <c r="B238" s="30">
        <v>1</v>
      </c>
      <c r="C238" s="21">
        <v>1</v>
      </c>
      <c r="D238" s="22">
        <v>3</v>
      </c>
      <c r="E238" s="22">
        <v>23</v>
      </c>
      <c r="F238" s="16" t="s">
        <v>236</v>
      </c>
      <c r="G238" s="23">
        <v>12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f t="shared" si="6"/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1</v>
      </c>
      <c r="D239" s="22">
        <v>3</v>
      </c>
      <c r="E239" s="22">
        <v>23</v>
      </c>
      <c r="F239" s="16" t="s">
        <v>236</v>
      </c>
      <c r="G239" s="23">
        <v>12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f t="shared" si="6"/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0</v>
      </c>
    </row>
    <row r="240" spans="1:27" ht="15.95" customHeight="1" x14ac:dyDescent="0.15">
      <c r="A240" s="1">
        <v>229</v>
      </c>
      <c r="B240" s="30">
        <v>1</v>
      </c>
      <c r="C240" s="21">
        <v>1</v>
      </c>
      <c r="D240" s="22">
        <v>3</v>
      </c>
      <c r="E240" s="22">
        <v>23</v>
      </c>
      <c r="F240" s="16" t="s">
        <v>236</v>
      </c>
      <c r="G240" s="23">
        <v>12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f t="shared" si="6"/>
        <v>0</v>
      </c>
      <c r="S240" s="23">
        <v>2</v>
      </c>
      <c r="T240" s="5">
        <v>1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f t="shared" si="7"/>
        <v>1</v>
      </c>
    </row>
    <row r="241" spans="1:27" ht="15.95" customHeight="1" x14ac:dyDescent="0.15">
      <c r="A241" s="1">
        <v>230</v>
      </c>
      <c r="B241" s="30">
        <v>1</v>
      </c>
      <c r="C241" s="21">
        <v>1</v>
      </c>
      <c r="D241" s="22">
        <v>3</v>
      </c>
      <c r="E241" s="22">
        <v>23</v>
      </c>
      <c r="F241" s="16" t="s">
        <v>236</v>
      </c>
      <c r="G241" s="23">
        <v>12</v>
      </c>
      <c r="H241" s="23">
        <v>9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f t="shared" si="6"/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f t="shared" si="7"/>
        <v>0</v>
      </c>
    </row>
    <row r="242" spans="1:27" ht="15.95" customHeight="1" x14ac:dyDescent="0.15">
      <c r="A242" s="1">
        <v>231</v>
      </c>
      <c r="B242" s="30">
        <v>1</v>
      </c>
      <c r="C242" s="21">
        <v>1</v>
      </c>
      <c r="D242" s="22">
        <v>3</v>
      </c>
      <c r="E242" s="22">
        <v>23</v>
      </c>
      <c r="F242" s="16" t="s">
        <v>236</v>
      </c>
      <c r="G242" s="23">
        <v>12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f t="shared" si="6"/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1</v>
      </c>
    </row>
    <row r="243" spans="1:27" ht="15.95" customHeight="1" x14ac:dyDescent="0.15">
      <c r="A243" s="1">
        <v>232</v>
      </c>
      <c r="B243" s="30">
        <v>1</v>
      </c>
      <c r="C243" s="21">
        <v>1</v>
      </c>
      <c r="D243" s="22">
        <v>3</v>
      </c>
      <c r="E243" s="22">
        <v>23</v>
      </c>
      <c r="F243" s="16" t="s">
        <v>236</v>
      </c>
      <c r="G243" s="23">
        <v>12</v>
      </c>
      <c r="H243" s="23">
        <v>1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f t="shared" si="6"/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2">
        <v>0</v>
      </c>
      <c r="AA243" s="19">
        <f t="shared" si="7"/>
        <v>2</v>
      </c>
    </row>
    <row r="244" spans="1:27" ht="15.95" customHeight="1" x14ac:dyDescent="0.15">
      <c r="A244" s="1">
        <v>233</v>
      </c>
      <c r="B244" s="30">
        <v>1</v>
      </c>
      <c r="C244" s="21">
        <v>1</v>
      </c>
      <c r="D244" s="22">
        <v>3</v>
      </c>
      <c r="E244" s="22">
        <v>23</v>
      </c>
      <c r="F244" s="16" t="s">
        <v>236</v>
      </c>
      <c r="G244" s="23">
        <v>12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f t="shared" si="6"/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f t="shared" si="7"/>
        <v>0</v>
      </c>
    </row>
    <row r="245" spans="1:27" ht="15.95" customHeight="1" x14ac:dyDescent="0.15">
      <c r="A245" s="1">
        <v>234</v>
      </c>
      <c r="B245" s="30">
        <v>1</v>
      </c>
      <c r="C245" s="21">
        <v>1</v>
      </c>
      <c r="D245" s="22">
        <v>3</v>
      </c>
      <c r="E245" s="22">
        <v>23</v>
      </c>
      <c r="F245" s="16" t="s">
        <v>236</v>
      </c>
      <c r="G245" s="23">
        <v>12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f t="shared" si="6"/>
        <v>0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0</v>
      </c>
    </row>
    <row r="246" spans="1:27" ht="15.95" customHeight="1" x14ac:dyDescent="0.15">
      <c r="A246" s="1">
        <v>235</v>
      </c>
      <c r="B246" s="30">
        <v>1</v>
      </c>
      <c r="C246" s="21">
        <v>1</v>
      </c>
      <c r="D246" s="22">
        <v>3</v>
      </c>
      <c r="E246" s="22">
        <v>23</v>
      </c>
      <c r="F246" s="16" t="s">
        <v>236</v>
      </c>
      <c r="G246" s="23">
        <v>12</v>
      </c>
      <c r="H246" s="23">
        <v>2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f t="shared" si="6"/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1</v>
      </c>
    </row>
    <row r="247" spans="1:27" ht="15.95" customHeight="1" x14ac:dyDescent="0.15">
      <c r="A247" s="1">
        <v>236</v>
      </c>
      <c r="B247" s="30">
        <v>1</v>
      </c>
      <c r="C247" s="21">
        <v>1</v>
      </c>
      <c r="D247" s="22">
        <v>3</v>
      </c>
      <c r="E247" s="22">
        <v>23</v>
      </c>
      <c r="F247" s="16" t="s">
        <v>236</v>
      </c>
      <c r="G247" s="23">
        <v>12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f t="shared" si="6"/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0</v>
      </c>
    </row>
    <row r="248" spans="1:27" ht="15.95" customHeight="1" x14ac:dyDescent="0.15">
      <c r="A248" s="1">
        <v>237</v>
      </c>
      <c r="B248" s="30">
        <v>1</v>
      </c>
      <c r="C248" s="21">
        <v>1</v>
      </c>
      <c r="D248" s="22">
        <v>3</v>
      </c>
      <c r="E248" s="22">
        <v>23</v>
      </c>
      <c r="F248" s="16" t="s">
        <v>236</v>
      </c>
      <c r="G248" s="23">
        <v>12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f t="shared" si="6"/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1</v>
      </c>
      <c r="D249" s="22">
        <v>3</v>
      </c>
      <c r="E249" s="22">
        <v>23</v>
      </c>
      <c r="F249" s="16" t="s">
        <v>236</v>
      </c>
      <c r="G249" s="23">
        <v>12</v>
      </c>
      <c r="H249" s="23">
        <v>7</v>
      </c>
      <c r="I249" s="16">
        <v>2</v>
      </c>
      <c r="J249" s="24"/>
      <c r="K249" s="13">
        <v>3</v>
      </c>
      <c r="L249" s="23">
        <v>2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f t="shared" si="6"/>
        <v>1</v>
      </c>
      <c r="S249" s="23">
        <v>2</v>
      </c>
      <c r="T249" s="5">
        <v>0</v>
      </c>
      <c r="U249" s="6">
        <v>1</v>
      </c>
      <c r="V249" s="7">
        <v>1</v>
      </c>
      <c r="W249" s="8">
        <v>0</v>
      </c>
      <c r="X249" s="7">
        <v>1</v>
      </c>
      <c r="Y249" s="7">
        <v>0</v>
      </c>
      <c r="Z249" s="12">
        <v>0</v>
      </c>
      <c r="AA249" s="19">
        <f t="shared" si="7"/>
        <v>3</v>
      </c>
    </row>
    <row r="250" spans="1:27" ht="15.95" customHeight="1" x14ac:dyDescent="0.15">
      <c r="A250" s="1">
        <v>239</v>
      </c>
      <c r="B250" s="30">
        <v>1</v>
      </c>
      <c r="C250" s="21">
        <v>1</v>
      </c>
      <c r="D250" s="22">
        <v>3</v>
      </c>
      <c r="E250" s="22">
        <v>23</v>
      </c>
      <c r="F250" s="16" t="s">
        <v>236</v>
      </c>
      <c r="G250" s="23">
        <v>12</v>
      </c>
      <c r="H250" s="23">
        <v>5</v>
      </c>
      <c r="I250" s="16">
        <v>2</v>
      </c>
      <c r="J250" s="24"/>
      <c r="K250" s="13">
        <v>1</v>
      </c>
      <c r="L250" s="23">
        <v>2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f t="shared" si="6"/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1</v>
      </c>
      <c r="D251" s="22">
        <v>3</v>
      </c>
      <c r="E251" s="22">
        <v>23</v>
      </c>
      <c r="F251" s="16" t="s">
        <v>236</v>
      </c>
      <c r="G251" s="23">
        <v>12</v>
      </c>
      <c r="H251" s="23">
        <v>7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f t="shared" si="6"/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0</v>
      </c>
    </row>
    <row r="252" spans="1:27" ht="15.95" customHeight="1" x14ac:dyDescent="0.15">
      <c r="A252" s="1">
        <v>241</v>
      </c>
      <c r="B252" s="30">
        <v>1</v>
      </c>
      <c r="C252" s="21">
        <v>1</v>
      </c>
      <c r="D252" s="22">
        <v>3</v>
      </c>
      <c r="E252" s="22">
        <v>23</v>
      </c>
      <c r="F252" s="16" t="s">
        <v>236</v>
      </c>
      <c r="G252" s="23">
        <v>12</v>
      </c>
      <c r="H252" s="23">
        <v>3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f t="shared" si="6"/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1</v>
      </c>
    </row>
    <row r="253" spans="1:27" ht="15.95" customHeight="1" x14ac:dyDescent="0.15">
      <c r="A253" s="1">
        <v>242</v>
      </c>
      <c r="B253" s="30">
        <v>1</v>
      </c>
      <c r="C253" s="21">
        <v>1</v>
      </c>
      <c r="D253" s="22">
        <v>3</v>
      </c>
      <c r="E253" s="22">
        <v>23</v>
      </c>
      <c r="F253" s="16" t="s">
        <v>236</v>
      </c>
      <c r="G253" s="23">
        <v>12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1</v>
      </c>
      <c r="P253" s="8">
        <v>0</v>
      </c>
      <c r="Q253" s="7">
        <v>0</v>
      </c>
      <c r="R253" s="19">
        <f t="shared" si="6"/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1</v>
      </c>
      <c r="D254" s="22">
        <v>3</v>
      </c>
      <c r="E254" s="22">
        <v>23</v>
      </c>
      <c r="F254" s="16" t="s">
        <v>236</v>
      </c>
      <c r="G254" s="23">
        <v>12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f t="shared" si="6"/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1</v>
      </c>
      <c r="D255" s="22">
        <v>3</v>
      </c>
      <c r="E255" s="22">
        <v>23</v>
      </c>
      <c r="F255" s="16" t="s">
        <v>236</v>
      </c>
      <c r="G255" s="23">
        <v>12</v>
      </c>
      <c r="H255" s="23">
        <v>7</v>
      </c>
      <c r="I255" s="16">
        <v>2</v>
      </c>
      <c r="J255" s="24"/>
      <c r="K255" s="13">
        <v>1</v>
      </c>
      <c r="L255" s="23">
        <v>2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f t="shared" si="6"/>
        <v>0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0</v>
      </c>
    </row>
    <row r="256" spans="1:27" ht="15.95" customHeight="1" x14ac:dyDescent="0.15">
      <c r="A256" s="1">
        <v>245</v>
      </c>
      <c r="B256" s="30">
        <v>1</v>
      </c>
      <c r="C256" s="21">
        <v>1</v>
      </c>
      <c r="D256" s="22">
        <v>3</v>
      </c>
      <c r="E256" s="22">
        <v>23</v>
      </c>
      <c r="F256" s="16" t="s">
        <v>236</v>
      </c>
      <c r="G256" s="23">
        <v>12</v>
      </c>
      <c r="H256" s="23">
        <v>2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f t="shared" si="6"/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0</v>
      </c>
    </row>
    <row r="257" spans="1:27" ht="15.95" customHeight="1" x14ac:dyDescent="0.15">
      <c r="A257" s="1">
        <v>246</v>
      </c>
      <c r="B257" s="30">
        <v>1</v>
      </c>
      <c r="C257" s="21">
        <v>1</v>
      </c>
      <c r="D257" s="22">
        <v>3</v>
      </c>
      <c r="E257" s="22">
        <v>23</v>
      </c>
      <c r="F257" s="16" t="s">
        <v>236</v>
      </c>
      <c r="G257" s="23">
        <v>12</v>
      </c>
      <c r="H257" s="23">
        <v>2</v>
      </c>
      <c r="I257" s="16">
        <v>1</v>
      </c>
      <c r="J257" s="24">
        <v>2</v>
      </c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f t="shared" si="6"/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2">
        <v>0</v>
      </c>
      <c r="AA257" s="19">
        <f t="shared" si="7"/>
        <v>2</v>
      </c>
    </row>
    <row r="258" spans="1:27" ht="15.95" customHeight="1" x14ac:dyDescent="0.15">
      <c r="A258" s="1">
        <v>247</v>
      </c>
      <c r="B258" s="30">
        <v>1</v>
      </c>
      <c r="C258" s="21">
        <v>1</v>
      </c>
      <c r="D258" s="22">
        <v>3</v>
      </c>
      <c r="E258" s="22">
        <v>23</v>
      </c>
      <c r="F258" s="16" t="s">
        <v>236</v>
      </c>
      <c r="G258" s="23">
        <v>12</v>
      </c>
      <c r="H258" s="23">
        <v>7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9">
        <f t="shared" si="6"/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1</v>
      </c>
      <c r="D259" s="22">
        <v>3</v>
      </c>
      <c r="E259" s="22">
        <v>23</v>
      </c>
      <c r="F259" s="16" t="s">
        <v>236</v>
      </c>
      <c r="G259" s="23">
        <v>12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f t="shared" si="6"/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0</v>
      </c>
    </row>
    <row r="260" spans="1:27" ht="15.95" customHeight="1" x14ac:dyDescent="0.15">
      <c r="A260" s="1">
        <v>249</v>
      </c>
      <c r="B260" s="30">
        <v>1</v>
      </c>
      <c r="C260" s="21">
        <v>1</v>
      </c>
      <c r="D260" s="22">
        <v>3</v>
      </c>
      <c r="E260" s="22">
        <v>23</v>
      </c>
      <c r="F260" s="16" t="s">
        <v>236</v>
      </c>
      <c r="G260" s="23">
        <v>13</v>
      </c>
      <c r="H260" s="23">
        <v>2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f t="shared" si="6"/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1</v>
      </c>
    </row>
    <row r="261" spans="1:27" ht="15.95" customHeight="1" x14ac:dyDescent="0.15">
      <c r="A261" s="1">
        <v>250</v>
      </c>
      <c r="B261" s="30">
        <v>1</v>
      </c>
      <c r="C261" s="21">
        <v>1</v>
      </c>
      <c r="D261" s="22">
        <v>3</v>
      </c>
      <c r="E261" s="22">
        <v>23</v>
      </c>
      <c r="F261" s="16" t="s">
        <v>236</v>
      </c>
      <c r="G261" s="23">
        <v>13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f t="shared" si="6"/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0</v>
      </c>
    </row>
    <row r="262" spans="1:27" ht="15.95" customHeight="1" x14ac:dyDescent="0.15">
      <c r="A262" s="1">
        <v>251</v>
      </c>
      <c r="B262" s="30">
        <v>1</v>
      </c>
      <c r="C262" s="21">
        <v>1</v>
      </c>
      <c r="D262" s="22">
        <v>3</v>
      </c>
      <c r="E262" s="22">
        <v>23</v>
      </c>
      <c r="F262" s="16" t="s">
        <v>236</v>
      </c>
      <c r="G262" s="23">
        <v>13</v>
      </c>
      <c r="H262" s="23">
        <v>5</v>
      </c>
      <c r="I262" s="16">
        <v>1</v>
      </c>
      <c r="J262" s="24">
        <v>5</v>
      </c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f t="shared" si="6"/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2">
        <v>0</v>
      </c>
      <c r="AA262" s="19">
        <f t="shared" si="7"/>
        <v>2</v>
      </c>
    </row>
    <row r="263" spans="1:27" ht="15.95" customHeight="1" x14ac:dyDescent="0.15">
      <c r="A263" s="1">
        <v>252</v>
      </c>
      <c r="B263" s="30">
        <v>1</v>
      </c>
      <c r="C263" s="21">
        <v>1</v>
      </c>
      <c r="D263" s="22">
        <v>3</v>
      </c>
      <c r="E263" s="22">
        <v>23</v>
      </c>
      <c r="F263" s="16" t="s">
        <v>236</v>
      </c>
      <c r="G263" s="23">
        <v>13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f t="shared" si="6"/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f t="shared" si="7"/>
        <v>1</v>
      </c>
    </row>
    <row r="264" spans="1:27" ht="15.95" customHeight="1" x14ac:dyDescent="0.15">
      <c r="A264" s="1">
        <v>253</v>
      </c>
      <c r="B264" s="30">
        <v>1</v>
      </c>
      <c r="C264" s="21">
        <v>1</v>
      </c>
      <c r="D264" s="22">
        <v>3</v>
      </c>
      <c r="E264" s="22">
        <v>23</v>
      </c>
      <c r="F264" s="16" t="s">
        <v>236</v>
      </c>
      <c r="G264" s="23">
        <v>13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f t="shared" si="6"/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f t="shared" si="7"/>
        <v>1</v>
      </c>
    </row>
    <row r="265" spans="1:27" ht="15.95" customHeight="1" x14ac:dyDescent="0.15">
      <c r="A265" s="1">
        <v>254</v>
      </c>
      <c r="B265" s="30">
        <v>1</v>
      </c>
      <c r="C265" s="21">
        <v>1</v>
      </c>
      <c r="D265" s="22">
        <v>3</v>
      </c>
      <c r="E265" s="22">
        <v>23</v>
      </c>
      <c r="F265" s="16" t="s">
        <v>236</v>
      </c>
      <c r="G265" s="23">
        <v>13</v>
      </c>
      <c r="H265" s="23">
        <v>4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f t="shared" si="6"/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1</v>
      </c>
    </row>
    <row r="266" spans="1:27" ht="15.95" customHeight="1" x14ac:dyDescent="0.15">
      <c r="A266" s="1">
        <v>255</v>
      </c>
      <c r="B266" s="30">
        <v>1</v>
      </c>
      <c r="C266" s="21">
        <v>1</v>
      </c>
      <c r="D266" s="22">
        <v>3</v>
      </c>
      <c r="E266" s="22">
        <v>23</v>
      </c>
      <c r="F266" s="16" t="s">
        <v>236</v>
      </c>
      <c r="G266" s="23">
        <v>13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f t="shared" si="6"/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f t="shared" si="7"/>
        <v>0</v>
      </c>
    </row>
    <row r="267" spans="1:27" ht="15.95" customHeight="1" x14ac:dyDescent="0.15">
      <c r="A267" s="1">
        <v>256</v>
      </c>
      <c r="B267" s="30">
        <v>1</v>
      </c>
      <c r="C267" s="21">
        <v>1</v>
      </c>
      <c r="D267" s="22">
        <v>3</v>
      </c>
      <c r="E267" s="22">
        <v>23</v>
      </c>
      <c r="F267" s="16" t="s">
        <v>236</v>
      </c>
      <c r="G267" s="23">
        <v>13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f t="shared" si="6"/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0</v>
      </c>
    </row>
    <row r="268" spans="1:27" ht="15.95" customHeight="1" x14ac:dyDescent="0.15">
      <c r="A268" s="1">
        <v>257</v>
      </c>
      <c r="B268" s="30">
        <v>1</v>
      </c>
      <c r="C268" s="21">
        <v>1</v>
      </c>
      <c r="D268" s="22">
        <v>3</v>
      </c>
      <c r="E268" s="22">
        <v>23</v>
      </c>
      <c r="F268" s="16" t="s">
        <v>236</v>
      </c>
      <c r="G268" s="23">
        <v>13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f t="shared" si="6"/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1</v>
      </c>
      <c r="D269" s="22">
        <v>3</v>
      </c>
      <c r="E269" s="22">
        <v>23</v>
      </c>
      <c r="F269" s="16" t="s">
        <v>236</v>
      </c>
      <c r="G269" s="23">
        <v>13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f t="shared" ref="R269:R332" si="8">SUM(M269:Q269)</f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si="7"/>
        <v>0</v>
      </c>
    </row>
    <row r="270" spans="1:27" ht="15.95" customHeight="1" x14ac:dyDescent="0.15">
      <c r="A270" s="1">
        <v>259</v>
      </c>
      <c r="B270" s="30">
        <v>1</v>
      </c>
      <c r="C270" s="21">
        <v>1</v>
      </c>
      <c r="D270" s="22">
        <v>3</v>
      </c>
      <c r="E270" s="22">
        <v>23</v>
      </c>
      <c r="F270" s="16" t="s">
        <v>236</v>
      </c>
      <c r="G270" s="23">
        <v>13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1</v>
      </c>
      <c r="P270" s="8">
        <v>0</v>
      </c>
      <c r="Q270" s="7">
        <v>0</v>
      </c>
      <c r="R270" s="19">
        <f t="shared" si="8"/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f t="shared" ref="AA270:AA333" si="9">SUM(T270:Z270)</f>
        <v>0</v>
      </c>
    </row>
    <row r="271" spans="1:27" ht="15.95" customHeight="1" x14ac:dyDescent="0.15">
      <c r="A271" s="1">
        <v>260</v>
      </c>
      <c r="B271" s="30">
        <v>1</v>
      </c>
      <c r="C271" s="21">
        <v>1</v>
      </c>
      <c r="D271" s="22">
        <v>3</v>
      </c>
      <c r="E271" s="22">
        <v>23</v>
      </c>
      <c r="F271" s="16" t="s">
        <v>236</v>
      </c>
      <c r="G271" s="23">
        <v>13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19">
        <f t="shared" si="8"/>
        <v>2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0</v>
      </c>
    </row>
    <row r="272" spans="1:27" ht="15.95" customHeight="1" x14ac:dyDescent="0.15">
      <c r="A272" s="1">
        <v>261</v>
      </c>
      <c r="B272" s="30">
        <v>1</v>
      </c>
      <c r="C272" s="21">
        <v>1</v>
      </c>
      <c r="D272" s="22">
        <v>3</v>
      </c>
      <c r="E272" s="22">
        <v>23</v>
      </c>
      <c r="F272" s="16" t="s">
        <v>236</v>
      </c>
      <c r="G272" s="23">
        <v>13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f t="shared" si="8"/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f t="shared" si="9"/>
        <v>0</v>
      </c>
    </row>
    <row r="273" spans="1:27" ht="15.95" customHeight="1" x14ac:dyDescent="0.15">
      <c r="A273" s="1">
        <v>262</v>
      </c>
      <c r="B273" s="30">
        <v>1</v>
      </c>
      <c r="C273" s="21">
        <v>1</v>
      </c>
      <c r="D273" s="22">
        <v>3</v>
      </c>
      <c r="E273" s="22">
        <v>23</v>
      </c>
      <c r="F273" s="16" t="s">
        <v>236</v>
      </c>
      <c r="G273" s="23">
        <v>13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f t="shared" si="8"/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f t="shared" si="9"/>
        <v>0</v>
      </c>
    </row>
    <row r="274" spans="1:27" ht="15.95" customHeight="1" x14ac:dyDescent="0.15">
      <c r="A274" s="1">
        <v>263</v>
      </c>
      <c r="B274" s="30">
        <v>1</v>
      </c>
      <c r="C274" s="21">
        <v>1</v>
      </c>
      <c r="D274" s="22">
        <v>3</v>
      </c>
      <c r="E274" s="22">
        <v>23</v>
      </c>
      <c r="F274" s="16" t="s">
        <v>236</v>
      </c>
      <c r="G274" s="23">
        <v>13</v>
      </c>
      <c r="H274" s="23">
        <v>6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19">
        <f t="shared" si="8"/>
        <v>2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f t="shared" si="9"/>
        <v>0</v>
      </c>
    </row>
    <row r="275" spans="1:27" ht="15.95" customHeight="1" x14ac:dyDescent="0.15">
      <c r="A275" s="1">
        <v>264</v>
      </c>
      <c r="B275" s="30">
        <v>1</v>
      </c>
      <c r="C275" s="21">
        <v>1</v>
      </c>
      <c r="D275" s="22">
        <v>3</v>
      </c>
      <c r="E275" s="22">
        <v>23</v>
      </c>
      <c r="F275" s="16" t="s">
        <v>236</v>
      </c>
      <c r="G275" s="23">
        <v>13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9">
        <f t="shared" si="8"/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f t="shared" si="9"/>
        <v>0</v>
      </c>
    </row>
    <row r="276" spans="1:27" ht="15.95" customHeight="1" x14ac:dyDescent="0.15">
      <c r="A276" s="1">
        <v>265</v>
      </c>
      <c r="B276" s="30">
        <v>1</v>
      </c>
      <c r="C276" s="21">
        <v>1</v>
      </c>
      <c r="D276" s="22">
        <v>3</v>
      </c>
      <c r="E276" s="22">
        <v>23</v>
      </c>
      <c r="F276" s="16" t="s">
        <v>236</v>
      </c>
      <c r="G276" s="23">
        <v>13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f t="shared" si="8"/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1</v>
      </c>
      <c r="D277" s="22">
        <v>3</v>
      </c>
      <c r="E277" s="22">
        <v>23</v>
      </c>
      <c r="F277" s="16" t="s">
        <v>236</v>
      </c>
      <c r="G277" s="23">
        <v>13</v>
      </c>
      <c r="H277" s="23">
        <v>4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1</v>
      </c>
      <c r="P277" s="8">
        <v>0</v>
      </c>
      <c r="Q277" s="7">
        <v>0</v>
      </c>
      <c r="R277" s="19">
        <f t="shared" si="8"/>
        <v>2</v>
      </c>
      <c r="S277" s="23">
        <v>1</v>
      </c>
      <c r="T277" s="5">
        <v>0</v>
      </c>
      <c r="U277" s="6">
        <v>0</v>
      </c>
      <c r="V277" s="7">
        <v>1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1</v>
      </c>
    </row>
    <row r="278" spans="1:27" ht="15.95" customHeight="1" x14ac:dyDescent="0.15">
      <c r="A278" s="1">
        <v>267</v>
      </c>
      <c r="B278" s="30">
        <v>1</v>
      </c>
      <c r="C278" s="21">
        <v>1</v>
      </c>
      <c r="D278" s="22">
        <v>3</v>
      </c>
      <c r="E278" s="22">
        <v>23</v>
      </c>
      <c r="F278" s="16" t="s">
        <v>236</v>
      </c>
      <c r="G278" s="23">
        <v>13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f t="shared" si="8"/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1</v>
      </c>
      <c r="D279" s="22">
        <v>3</v>
      </c>
      <c r="E279" s="22">
        <v>23</v>
      </c>
      <c r="F279" s="16" t="s">
        <v>236</v>
      </c>
      <c r="G279" s="23">
        <v>13</v>
      </c>
      <c r="H279" s="23">
        <v>3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2</v>
      </c>
      <c r="O279" s="7">
        <v>0</v>
      </c>
      <c r="P279" s="8">
        <v>0</v>
      </c>
      <c r="Q279" s="7">
        <v>0</v>
      </c>
      <c r="R279" s="19">
        <f t="shared" si="8"/>
        <v>2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1</v>
      </c>
      <c r="Y279" s="7">
        <v>0</v>
      </c>
      <c r="Z279" s="12">
        <v>0</v>
      </c>
      <c r="AA279" s="19">
        <f t="shared" si="9"/>
        <v>1</v>
      </c>
    </row>
    <row r="280" spans="1:27" ht="15.95" customHeight="1" x14ac:dyDescent="0.15">
      <c r="A280" s="1">
        <v>269</v>
      </c>
      <c r="B280" s="30">
        <v>1</v>
      </c>
      <c r="C280" s="21">
        <v>1</v>
      </c>
      <c r="D280" s="22">
        <v>3</v>
      </c>
      <c r="E280" s="22">
        <v>23</v>
      </c>
      <c r="F280" s="16" t="s">
        <v>236</v>
      </c>
      <c r="G280" s="23">
        <v>13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f t="shared" si="8"/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2">
        <v>0</v>
      </c>
      <c r="AA280" s="19">
        <f t="shared" si="9"/>
        <v>3</v>
      </c>
    </row>
    <row r="281" spans="1:27" ht="15.95" customHeight="1" x14ac:dyDescent="0.15">
      <c r="A281" s="1">
        <v>270</v>
      </c>
      <c r="B281" s="30">
        <v>1</v>
      </c>
      <c r="C281" s="21">
        <v>1</v>
      </c>
      <c r="D281" s="22">
        <v>3</v>
      </c>
      <c r="E281" s="22">
        <v>23</v>
      </c>
      <c r="F281" s="16" t="s">
        <v>236</v>
      </c>
      <c r="G281" s="23">
        <v>13</v>
      </c>
      <c r="H281" s="23">
        <v>2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>
        <f t="shared" si="8"/>
        <v>2</v>
      </c>
      <c r="S281" s="23">
        <v>1</v>
      </c>
      <c r="T281" s="5">
        <v>0</v>
      </c>
      <c r="U281" s="6">
        <v>1</v>
      </c>
      <c r="V281" s="7">
        <v>1</v>
      </c>
      <c r="W281" s="8">
        <v>0</v>
      </c>
      <c r="X281" s="7">
        <v>1</v>
      </c>
      <c r="Y281" s="7">
        <v>0</v>
      </c>
      <c r="Z281" s="12">
        <v>0</v>
      </c>
      <c r="AA281" s="19">
        <f t="shared" si="9"/>
        <v>3</v>
      </c>
    </row>
    <row r="282" spans="1:27" ht="15.95" customHeight="1" x14ac:dyDescent="0.15">
      <c r="A282" s="1">
        <v>271</v>
      </c>
      <c r="B282" s="30">
        <v>1</v>
      </c>
      <c r="C282" s="21">
        <v>1</v>
      </c>
      <c r="D282" s="22">
        <v>3</v>
      </c>
      <c r="E282" s="22">
        <v>23</v>
      </c>
      <c r="F282" s="16" t="s">
        <v>236</v>
      </c>
      <c r="G282" s="23">
        <v>13</v>
      </c>
      <c r="H282" s="23">
        <v>4</v>
      </c>
      <c r="I282" s="16">
        <v>2</v>
      </c>
      <c r="J282" s="24"/>
      <c r="K282" s="13">
        <v>1</v>
      </c>
      <c r="L282" s="23">
        <v>2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f t="shared" si="8"/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0</v>
      </c>
    </row>
    <row r="283" spans="1:27" ht="15.95" customHeight="1" x14ac:dyDescent="0.15">
      <c r="A283" s="1">
        <v>272</v>
      </c>
      <c r="B283" s="30">
        <v>1</v>
      </c>
      <c r="C283" s="21">
        <v>1</v>
      </c>
      <c r="D283" s="22">
        <v>3</v>
      </c>
      <c r="E283" s="22">
        <v>23</v>
      </c>
      <c r="F283" s="16" t="s">
        <v>236</v>
      </c>
      <c r="G283" s="23">
        <v>13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f t="shared" si="8"/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f t="shared" si="9"/>
        <v>1</v>
      </c>
    </row>
    <row r="284" spans="1:27" ht="15.95" customHeight="1" x14ac:dyDescent="0.15">
      <c r="A284" s="1">
        <v>273</v>
      </c>
      <c r="B284" s="30">
        <v>1</v>
      </c>
      <c r="C284" s="21">
        <v>1</v>
      </c>
      <c r="D284" s="22">
        <v>3</v>
      </c>
      <c r="E284" s="22">
        <v>23</v>
      </c>
      <c r="F284" s="16" t="s">
        <v>236</v>
      </c>
      <c r="G284" s="23">
        <v>13</v>
      </c>
      <c r="H284" s="23">
        <v>4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f t="shared" si="8"/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2">
        <v>0</v>
      </c>
      <c r="AA284" s="19">
        <f t="shared" si="9"/>
        <v>2</v>
      </c>
    </row>
    <row r="285" spans="1:27" ht="15.95" customHeight="1" x14ac:dyDescent="0.15">
      <c r="A285" s="1">
        <v>274</v>
      </c>
      <c r="B285" s="30">
        <v>1</v>
      </c>
      <c r="C285" s="21">
        <v>1</v>
      </c>
      <c r="D285" s="22">
        <v>3</v>
      </c>
      <c r="E285" s="22">
        <v>23</v>
      </c>
      <c r="F285" s="16" t="s">
        <v>236</v>
      </c>
      <c r="G285" s="23">
        <v>13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f t="shared" si="8"/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1</v>
      </c>
    </row>
    <row r="286" spans="1:27" ht="15.95" customHeight="1" x14ac:dyDescent="0.15">
      <c r="A286" s="1">
        <v>275</v>
      </c>
      <c r="B286" s="30">
        <v>1</v>
      </c>
      <c r="C286" s="21">
        <v>1</v>
      </c>
      <c r="D286" s="22">
        <v>3</v>
      </c>
      <c r="E286" s="22">
        <v>23</v>
      </c>
      <c r="F286" s="16" t="s">
        <v>236</v>
      </c>
      <c r="G286" s="23">
        <v>13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f t="shared" si="8"/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1</v>
      </c>
    </row>
    <row r="287" spans="1:27" ht="15.95" customHeight="1" x14ac:dyDescent="0.15">
      <c r="A287" s="1">
        <v>276</v>
      </c>
      <c r="B287" s="30">
        <v>1</v>
      </c>
      <c r="C287" s="21">
        <v>1</v>
      </c>
      <c r="D287" s="22">
        <v>3</v>
      </c>
      <c r="E287" s="22">
        <v>23</v>
      </c>
      <c r="F287" s="16" t="s">
        <v>236</v>
      </c>
      <c r="G287" s="23">
        <v>13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f t="shared" si="8"/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f t="shared" si="9"/>
        <v>0</v>
      </c>
    </row>
    <row r="288" spans="1:27" ht="15.95" customHeight="1" x14ac:dyDescent="0.15">
      <c r="A288" s="1">
        <v>277</v>
      </c>
      <c r="B288" s="30">
        <v>1</v>
      </c>
      <c r="C288" s="21">
        <v>1</v>
      </c>
      <c r="D288" s="22">
        <v>3</v>
      </c>
      <c r="E288" s="22">
        <v>23</v>
      </c>
      <c r="F288" s="16" t="s">
        <v>236</v>
      </c>
      <c r="G288" s="23">
        <v>13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0</v>
      </c>
      <c r="P288" s="8">
        <v>1</v>
      </c>
      <c r="Q288" s="7">
        <v>0</v>
      </c>
      <c r="R288" s="19">
        <f t="shared" si="8"/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f t="shared" si="9"/>
        <v>0</v>
      </c>
    </row>
    <row r="289" spans="1:27" ht="15.95" customHeight="1" x14ac:dyDescent="0.15">
      <c r="A289" s="1">
        <v>278</v>
      </c>
      <c r="B289" s="30">
        <v>1</v>
      </c>
      <c r="C289" s="21">
        <v>1</v>
      </c>
      <c r="D289" s="22">
        <v>3</v>
      </c>
      <c r="E289" s="22">
        <v>23</v>
      </c>
      <c r="F289" s="16" t="s">
        <v>236</v>
      </c>
      <c r="G289" s="23">
        <v>13</v>
      </c>
      <c r="H289" s="23">
        <v>1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f t="shared" si="8"/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f t="shared" si="9"/>
        <v>0</v>
      </c>
    </row>
    <row r="290" spans="1:27" ht="15.95" customHeight="1" x14ac:dyDescent="0.15">
      <c r="A290" s="1">
        <v>279</v>
      </c>
      <c r="B290" s="30">
        <v>1</v>
      </c>
      <c r="C290" s="21">
        <v>1</v>
      </c>
      <c r="D290" s="22">
        <v>3</v>
      </c>
      <c r="E290" s="22">
        <v>23</v>
      </c>
      <c r="F290" s="16" t="s">
        <v>236</v>
      </c>
      <c r="G290" s="23">
        <v>13</v>
      </c>
      <c r="H290" s="23">
        <v>7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f t="shared" si="8"/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f t="shared" si="9"/>
        <v>0</v>
      </c>
    </row>
    <row r="291" spans="1:27" ht="15.95" customHeight="1" x14ac:dyDescent="0.15">
      <c r="A291" s="1">
        <v>280</v>
      </c>
      <c r="B291" s="30">
        <v>1</v>
      </c>
      <c r="C291" s="21">
        <v>1</v>
      </c>
      <c r="D291" s="22">
        <v>3</v>
      </c>
      <c r="E291" s="22">
        <v>23</v>
      </c>
      <c r="F291" s="16" t="s">
        <v>236</v>
      </c>
      <c r="G291" s="23">
        <v>13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f t="shared" si="8"/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f t="shared" si="9"/>
        <v>0</v>
      </c>
    </row>
    <row r="292" spans="1:27" ht="15.95" customHeight="1" x14ac:dyDescent="0.15">
      <c r="A292" s="1">
        <v>281</v>
      </c>
      <c r="B292" s="30">
        <v>1</v>
      </c>
      <c r="C292" s="21">
        <v>1</v>
      </c>
      <c r="D292" s="22">
        <v>3</v>
      </c>
      <c r="E292" s="22">
        <v>23</v>
      </c>
      <c r="F292" s="16" t="s">
        <v>236</v>
      </c>
      <c r="G292" s="23">
        <v>13</v>
      </c>
      <c r="H292" s="23">
        <v>5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f t="shared" si="8"/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1</v>
      </c>
      <c r="D293" s="22">
        <v>3</v>
      </c>
      <c r="E293" s="22">
        <v>23</v>
      </c>
      <c r="F293" s="16" t="s">
        <v>236</v>
      </c>
      <c r="G293" s="23">
        <v>13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f t="shared" si="8"/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0</v>
      </c>
    </row>
    <row r="294" spans="1:27" ht="15.95" customHeight="1" x14ac:dyDescent="0.15">
      <c r="A294" s="1">
        <v>283</v>
      </c>
      <c r="B294" s="30">
        <v>1</v>
      </c>
      <c r="C294" s="21">
        <v>1</v>
      </c>
      <c r="D294" s="22">
        <v>3</v>
      </c>
      <c r="E294" s="22">
        <v>23</v>
      </c>
      <c r="F294" s="16" t="s">
        <v>236</v>
      </c>
      <c r="G294" s="23">
        <v>13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f t="shared" si="8"/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1</v>
      </c>
    </row>
    <row r="295" spans="1:27" ht="15.95" customHeight="1" x14ac:dyDescent="0.15">
      <c r="A295" s="1">
        <v>284</v>
      </c>
      <c r="B295" s="30">
        <v>1</v>
      </c>
      <c r="C295" s="21">
        <v>1</v>
      </c>
      <c r="D295" s="22">
        <v>3</v>
      </c>
      <c r="E295" s="22">
        <v>23</v>
      </c>
      <c r="F295" s="16" t="s">
        <v>236</v>
      </c>
      <c r="G295" s="23">
        <v>13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19">
        <f t="shared" si="8"/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1</v>
      </c>
      <c r="D296" s="22">
        <v>3</v>
      </c>
      <c r="E296" s="22">
        <v>23</v>
      </c>
      <c r="F296" s="16" t="s">
        <v>236</v>
      </c>
      <c r="G296" s="23">
        <v>13</v>
      </c>
      <c r="H296" s="23">
        <v>2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8"/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2">
        <v>0</v>
      </c>
      <c r="AA296" s="19">
        <f t="shared" si="9"/>
        <v>2</v>
      </c>
    </row>
    <row r="297" spans="1:27" ht="15.95" customHeight="1" x14ac:dyDescent="0.15">
      <c r="A297" s="1">
        <v>286</v>
      </c>
      <c r="B297" s="30">
        <v>1</v>
      </c>
      <c r="C297" s="21">
        <v>1</v>
      </c>
      <c r="D297" s="22">
        <v>3</v>
      </c>
      <c r="E297" s="22">
        <v>23</v>
      </c>
      <c r="F297" s="16" t="s">
        <v>236</v>
      </c>
      <c r="G297" s="23">
        <v>13</v>
      </c>
      <c r="H297" s="23">
        <v>4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f t="shared" si="8"/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3</v>
      </c>
      <c r="Y297" s="7">
        <v>0</v>
      </c>
      <c r="Z297" s="12">
        <v>0</v>
      </c>
      <c r="AA297" s="19">
        <f t="shared" si="9"/>
        <v>4</v>
      </c>
    </row>
    <row r="298" spans="1:27" ht="15.95" customHeight="1" x14ac:dyDescent="0.15">
      <c r="A298" s="1">
        <v>287</v>
      </c>
      <c r="B298" s="30">
        <v>1</v>
      </c>
      <c r="C298" s="21">
        <v>1</v>
      </c>
      <c r="D298" s="22">
        <v>3</v>
      </c>
      <c r="E298" s="22">
        <v>23</v>
      </c>
      <c r="F298" s="16" t="s">
        <v>236</v>
      </c>
      <c r="G298" s="23">
        <v>13</v>
      </c>
      <c r="H298" s="23">
        <v>2</v>
      </c>
      <c r="I298" s="16">
        <v>2</v>
      </c>
      <c r="J298" s="24"/>
      <c r="K298" s="13">
        <v>3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f t="shared" si="8"/>
        <v>1</v>
      </c>
      <c r="S298" s="23">
        <v>1</v>
      </c>
      <c r="T298" s="5">
        <v>1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1</v>
      </c>
    </row>
    <row r="299" spans="1:27" ht="15.95" customHeight="1" x14ac:dyDescent="0.15">
      <c r="A299" s="1">
        <v>288</v>
      </c>
      <c r="B299" s="30">
        <v>1</v>
      </c>
      <c r="C299" s="21">
        <v>1</v>
      </c>
      <c r="D299" s="22">
        <v>3</v>
      </c>
      <c r="E299" s="22">
        <v>23</v>
      </c>
      <c r="F299" s="16" t="s">
        <v>236</v>
      </c>
      <c r="G299" s="23">
        <v>13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f t="shared" si="8"/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0</v>
      </c>
    </row>
    <row r="300" spans="1:27" ht="15.95" customHeight="1" x14ac:dyDescent="0.15">
      <c r="A300" s="1">
        <v>289</v>
      </c>
      <c r="B300" s="30">
        <v>1</v>
      </c>
      <c r="C300" s="21">
        <v>1</v>
      </c>
      <c r="D300" s="22">
        <v>3</v>
      </c>
      <c r="E300" s="22">
        <v>23</v>
      </c>
      <c r="F300" s="16" t="s">
        <v>236</v>
      </c>
      <c r="G300" s="23">
        <v>13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f t="shared" si="8"/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1</v>
      </c>
      <c r="AA300" s="19">
        <f t="shared" si="9"/>
        <v>2</v>
      </c>
    </row>
    <row r="301" spans="1:27" ht="15.95" customHeight="1" x14ac:dyDescent="0.15">
      <c r="A301" s="1">
        <v>290</v>
      </c>
      <c r="B301" s="30">
        <v>1</v>
      </c>
      <c r="C301" s="21">
        <v>1</v>
      </c>
      <c r="D301" s="22">
        <v>3</v>
      </c>
      <c r="E301" s="22">
        <v>23</v>
      </c>
      <c r="F301" s="16" t="s">
        <v>236</v>
      </c>
      <c r="G301" s="23">
        <v>13</v>
      </c>
      <c r="H301" s="23">
        <v>5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f t="shared" si="8"/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1">
        <v>291</v>
      </c>
      <c r="B302" s="30">
        <v>1</v>
      </c>
      <c r="C302" s="21">
        <v>1</v>
      </c>
      <c r="D302" s="22">
        <v>3</v>
      </c>
      <c r="E302" s="22">
        <v>23</v>
      </c>
      <c r="F302" s="16" t="s">
        <v>236</v>
      </c>
      <c r="G302" s="23">
        <v>13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f t="shared" si="8"/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f t="shared" si="9"/>
        <v>1</v>
      </c>
    </row>
    <row r="303" spans="1:27" ht="15.95" customHeight="1" x14ac:dyDescent="0.15">
      <c r="A303" s="1">
        <v>292</v>
      </c>
      <c r="B303" s="30">
        <v>1</v>
      </c>
      <c r="C303" s="21">
        <v>1</v>
      </c>
      <c r="D303" s="22">
        <v>3</v>
      </c>
      <c r="E303" s="22">
        <v>23</v>
      </c>
      <c r="F303" s="16" t="s">
        <v>236</v>
      </c>
      <c r="G303" s="23">
        <v>13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1</v>
      </c>
      <c r="P303" s="8">
        <v>0</v>
      </c>
      <c r="Q303" s="7">
        <v>0</v>
      </c>
      <c r="R303" s="19">
        <f t="shared" si="8"/>
        <v>2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2">
        <v>0</v>
      </c>
      <c r="AA303" s="19">
        <f t="shared" si="9"/>
        <v>2</v>
      </c>
    </row>
    <row r="304" spans="1:27" ht="15.95" customHeight="1" x14ac:dyDescent="0.15">
      <c r="A304" s="1">
        <v>293</v>
      </c>
      <c r="B304" s="30">
        <v>1</v>
      </c>
      <c r="C304" s="21">
        <v>1</v>
      </c>
      <c r="D304" s="22">
        <v>3</v>
      </c>
      <c r="E304" s="22">
        <v>23</v>
      </c>
      <c r="F304" s="16" t="s">
        <v>236</v>
      </c>
      <c r="G304" s="23">
        <v>13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f t="shared" si="8"/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2">
        <v>0</v>
      </c>
      <c r="AA304" s="19">
        <f t="shared" si="9"/>
        <v>2</v>
      </c>
    </row>
    <row r="305" spans="1:27" ht="15.95" customHeight="1" x14ac:dyDescent="0.15">
      <c r="A305" s="1">
        <v>294</v>
      </c>
      <c r="B305" s="30">
        <v>1</v>
      </c>
      <c r="C305" s="21">
        <v>1</v>
      </c>
      <c r="D305" s="22">
        <v>3</v>
      </c>
      <c r="E305" s="22">
        <v>23</v>
      </c>
      <c r="F305" s="16" t="s">
        <v>236</v>
      </c>
      <c r="G305" s="23">
        <v>13</v>
      </c>
      <c r="H305" s="23">
        <v>4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f t="shared" si="8"/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2</v>
      </c>
      <c r="Y305" s="7">
        <v>0</v>
      </c>
      <c r="Z305" s="12">
        <v>0</v>
      </c>
      <c r="AA305" s="19">
        <f t="shared" si="9"/>
        <v>3</v>
      </c>
    </row>
    <row r="306" spans="1:27" ht="15.95" customHeight="1" x14ac:dyDescent="0.15">
      <c r="A306" s="1">
        <v>295</v>
      </c>
      <c r="B306" s="30">
        <v>1</v>
      </c>
      <c r="C306" s="21">
        <v>1</v>
      </c>
      <c r="D306" s="22">
        <v>3</v>
      </c>
      <c r="E306" s="22">
        <v>23</v>
      </c>
      <c r="F306" s="16" t="s">
        <v>236</v>
      </c>
      <c r="G306" s="23">
        <v>13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f t="shared" si="8"/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2">
        <v>0</v>
      </c>
      <c r="AA306" s="19">
        <f t="shared" si="9"/>
        <v>2</v>
      </c>
    </row>
    <row r="307" spans="1:27" ht="15.95" customHeight="1" x14ac:dyDescent="0.15">
      <c r="A307" s="1">
        <v>296</v>
      </c>
      <c r="B307" s="30">
        <v>1</v>
      </c>
      <c r="C307" s="21">
        <v>1</v>
      </c>
      <c r="D307" s="22">
        <v>3</v>
      </c>
      <c r="E307" s="22">
        <v>23</v>
      </c>
      <c r="F307" s="16" t="s">
        <v>236</v>
      </c>
      <c r="G307" s="23">
        <v>13</v>
      </c>
      <c r="H307" s="23">
        <v>4</v>
      </c>
      <c r="I307" s="16">
        <v>2</v>
      </c>
      <c r="J307" s="24"/>
      <c r="K307" s="13">
        <v>3</v>
      </c>
      <c r="L307" s="23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f t="shared" si="8"/>
        <v>1</v>
      </c>
      <c r="S307" s="23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1</v>
      </c>
    </row>
    <row r="308" spans="1:27" ht="15.95" customHeight="1" x14ac:dyDescent="0.15">
      <c r="A308" s="1">
        <v>297</v>
      </c>
      <c r="B308" s="30">
        <v>1</v>
      </c>
      <c r="C308" s="21">
        <v>1</v>
      </c>
      <c r="D308" s="22">
        <v>3</v>
      </c>
      <c r="E308" s="22">
        <v>23</v>
      </c>
      <c r="F308" s="16" t="s">
        <v>236</v>
      </c>
      <c r="G308" s="23">
        <v>13</v>
      </c>
      <c r="H308" s="23">
        <v>2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f t="shared" si="8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1</v>
      </c>
      <c r="D309" s="22">
        <v>3</v>
      </c>
      <c r="E309" s="22">
        <v>23</v>
      </c>
      <c r="F309" s="16" t="s">
        <v>236</v>
      </c>
      <c r="G309" s="23">
        <v>13</v>
      </c>
      <c r="H309" s="23">
        <v>2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f t="shared" si="8"/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2">
        <v>0</v>
      </c>
      <c r="AA309" s="19">
        <f t="shared" si="9"/>
        <v>2</v>
      </c>
    </row>
    <row r="310" spans="1:27" ht="15.95" customHeight="1" x14ac:dyDescent="0.15">
      <c r="A310" s="1">
        <v>299</v>
      </c>
      <c r="B310" s="30">
        <v>1</v>
      </c>
      <c r="C310" s="21">
        <v>1</v>
      </c>
      <c r="D310" s="22">
        <v>3</v>
      </c>
      <c r="E310" s="22">
        <v>23</v>
      </c>
      <c r="F310" s="16" t="s">
        <v>236</v>
      </c>
      <c r="G310" s="23">
        <v>13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f t="shared" si="8"/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2">
        <v>0</v>
      </c>
      <c r="AA310" s="19">
        <f t="shared" si="9"/>
        <v>2</v>
      </c>
    </row>
    <row r="311" spans="1:27" ht="15.95" customHeight="1" x14ac:dyDescent="0.15">
      <c r="A311" s="1">
        <v>300</v>
      </c>
      <c r="B311" s="30">
        <v>1</v>
      </c>
      <c r="C311" s="21">
        <v>1</v>
      </c>
      <c r="D311" s="22">
        <v>3</v>
      </c>
      <c r="E311" s="22">
        <v>23</v>
      </c>
      <c r="F311" s="16" t="s">
        <v>236</v>
      </c>
      <c r="G311" s="23">
        <v>13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f t="shared" si="8"/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2">
        <v>0</v>
      </c>
      <c r="AA311" s="19">
        <f t="shared" si="9"/>
        <v>2</v>
      </c>
    </row>
    <row r="312" spans="1:27" ht="15.95" customHeight="1" x14ac:dyDescent="0.15">
      <c r="A312" s="1">
        <v>301</v>
      </c>
      <c r="B312" s="30">
        <v>1</v>
      </c>
      <c r="C312" s="21">
        <v>1</v>
      </c>
      <c r="D312" s="22">
        <v>3</v>
      </c>
      <c r="E312" s="22">
        <v>23</v>
      </c>
      <c r="F312" s="16" t="s">
        <v>236</v>
      </c>
      <c r="G312" s="23">
        <v>13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f t="shared" si="8"/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f t="shared" si="9"/>
        <v>1</v>
      </c>
    </row>
    <row r="313" spans="1:27" ht="15.95" customHeight="1" x14ac:dyDescent="0.15">
      <c r="A313" s="1">
        <v>302</v>
      </c>
      <c r="B313" s="30">
        <v>1</v>
      </c>
      <c r="C313" s="21">
        <v>1</v>
      </c>
      <c r="D313" s="22">
        <v>3</v>
      </c>
      <c r="E313" s="22">
        <v>23</v>
      </c>
      <c r="F313" s="16" t="s">
        <v>236</v>
      </c>
      <c r="G313" s="23">
        <v>13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f t="shared" si="8"/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1</v>
      </c>
    </row>
    <row r="314" spans="1:27" ht="15.95" customHeight="1" x14ac:dyDescent="0.15">
      <c r="A314" s="1">
        <v>303</v>
      </c>
      <c r="B314" s="30">
        <v>1</v>
      </c>
      <c r="C314" s="21">
        <v>1</v>
      </c>
      <c r="D314" s="22">
        <v>3</v>
      </c>
      <c r="E314" s="22">
        <v>23</v>
      </c>
      <c r="F314" s="16" t="s">
        <v>236</v>
      </c>
      <c r="G314" s="23">
        <v>13</v>
      </c>
      <c r="H314" s="23">
        <v>3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f t="shared" si="8"/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f t="shared" si="9"/>
        <v>1</v>
      </c>
    </row>
    <row r="315" spans="1:27" ht="15.95" customHeight="1" x14ac:dyDescent="0.15">
      <c r="A315" s="1">
        <v>304</v>
      </c>
      <c r="B315" s="30">
        <v>1</v>
      </c>
      <c r="C315" s="21">
        <v>1</v>
      </c>
      <c r="D315" s="22">
        <v>3</v>
      </c>
      <c r="E315" s="22">
        <v>23</v>
      </c>
      <c r="F315" s="16" t="s">
        <v>236</v>
      </c>
      <c r="G315" s="23">
        <v>13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f t="shared" si="8"/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f t="shared" si="9"/>
        <v>1</v>
      </c>
    </row>
    <row r="316" spans="1:27" ht="15.95" customHeight="1" x14ac:dyDescent="0.15">
      <c r="A316" s="1">
        <v>305</v>
      </c>
      <c r="B316" s="30">
        <v>1</v>
      </c>
      <c r="C316" s="21">
        <v>1</v>
      </c>
      <c r="D316" s="22">
        <v>3</v>
      </c>
      <c r="E316" s="22">
        <v>23</v>
      </c>
      <c r="F316" s="16" t="s">
        <v>236</v>
      </c>
      <c r="G316" s="23">
        <v>13</v>
      </c>
      <c r="H316" s="23">
        <v>5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f t="shared" si="8"/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f t="shared" si="9"/>
        <v>1</v>
      </c>
    </row>
    <row r="317" spans="1:27" ht="15.95" customHeight="1" x14ac:dyDescent="0.15">
      <c r="A317" s="1">
        <v>306</v>
      </c>
      <c r="B317" s="30">
        <v>1</v>
      </c>
      <c r="C317" s="21">
        <v>1</v>
      </c>
      <c r="D317" s="22">
        <v>3</v>
      </c>
      <c r="E317" s="22">
        <v>23</v>
      </c>
      <c r="F317" s="16" t="s">
        <v>236</v>
      </c>
      <c r="G317" s="23">
        <v>13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f t="shared" si="8"/>
        <v>0</v>
      </c>
      <c r="S317" s="23">
        <v>1</v>
      </c>
      <c r="T317" s="5">
        <v>1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f t="shared" si="9"/>
        <v>1</v>
      </c>
    </row>
    <row r="318" spans="1:27" ht="15.95" customHeight="1" x14ac:dyDescent="0.15">
      <c r="A318" s="1">
        <v>307</v>
      </c>
      <c r="B318" s="30">
        <v>1</v>
      </c>
      <c r="C318" s="21">
        <v>1</v>
      </c>
      <c r="D318" s="22">
        <v>3</v>
      </c>
      <c r="E318" s="22">
        <v>23</v>
      </c>
      <c r="F318" s="16" t="s">
        <v>236</v>
      </c>
      <c r="G318" s="23">
        <v>14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f t="shared" si="8"/>
        <v>0</v>
      </c>
      <c r="S318" s="23">
        <v>1</v>
      </c>
      <c r="T318" s="5">
        <v>1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f t="shared" si="9"/>
        <v>1</v>
      </c>
    </row>
    <row r="319" spans="1:27" ht="15.95" customHeight="1" x14ac:dyDescent="0.15">
      <c r="A319" s="1">
        <v>308</v>
      </c>
      <c r="B319" s="30">
        <v>1</v>
      </c>
      <c r="C319" s="21">
        <v>1</v>
      </c>
      <c r="D319" s="22">
        <v>3</v>
      </c>
      <c r="E319" s="22">
        <v>23</v>
      </c>
      <c r="F319" s="16" t="s">
        <v>236</v>
      </c>
      <c r="G319" s="23">
        <v>14</v>
      </c>
      <c r="H319" s="23">
        <v>4</v>
      </c>
      <c r="I319" s="16">
        <v>2</v>
      </c>
      <c r="J319" s="24"/>
      <c r="K319" s="13">
        <v>1</v>
      </c>
      <c r="L319" s="23">
        <v>3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>
        <f t="shared" si="8"/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f t="shared" si="9"/>
        <v>0</v>
      </c>
    </row>
    <row r="320" spans="1:27" ht="15.95" customHeight="1" x14ac:dyDescent="0.15">
      <c r="A320" s="1">
        <v>309</v>
      </c>
      <c r="B320" s="30">
        <v>1</v>
      </c>
      <c r="C320" s="21">
        <v>1</v>
      </c>
      <c r="D320" s="22">
        <v>3</v>
      </c>
      <c r="E320" s="22">
        <v>23</v>
      </c>
      <c r="F320" s="16" t="s">
        <v>236</v>
      </c>
      <c r="G320" s="23">
        <v>14</v>
      </c>
      <c r="H320" s="23">
        <v>2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f t="shared" si="8"/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1</v>
      </c>
      <c r="D321" s="22">
        <v>3</v>
      </c>
      <c r="E321" s="22">
        <v>23</v>
      </c>
      <c r="F321" s="16" t="s">
        <v>236</v>
      </c>
      <c r="G321" s="23">
        <v>14</v>
      </c>
      <c r="H321" s="23">
        <v>3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f t="shared" si="8"/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1</v>
      </c>
      <c r="D322" s="22">
        <v>3</v>
      </c>
      <c r="E322" s="22">
        <v>23</v>
      </c>
      <c r="F322" s="16" t="s">
        <v>236</v>
      </c>
      <c r="G322" s="23">
        <v>14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f t="shared" si="8"/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1</v>
      </c>
      <c r="D323" s="22">
        <v>3</v>
      </c>
      <c r="E323" s="22">
        <v>23</v>
      </c>
      <c r="F323" s="16" t="s">
        <v>236</v>
      </c>
      <c r="G323" s="23">
        <v>14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f t="shared" si="8"/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f t="shared" si="9"/>
        <v>1</v>
      </c>
    </row>
    <row r="324" spans="1:27" ht="15.95" customHeight="1" x14ac:dyDescent="0.15">
      <c r="A324" s="1">
        <v>313</v>
      </c>
      <c r="B324" s="30">
        <v>1</v>
      </c>
      <c r="C324" s="21">
        <v>1</v>
      </c>
      <c r="D324" s="22">
        <v>3</v>
      </c>
      <c r="E324" s="22">
        <v>23</v>
      </c>
      <c r="F324" s="16" t="s">
        <v>236</v>
      </c>
      <c r="G324" s="23">
        <v>14</v>
      </c>
      <c r="H324" s="23">
        <v>3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9">
        <f t="shared" si="8"/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f t="shared" si="9"/>
        <v>0</v>
      </c>
    </row>
    <row r="325" spans="1:27" ht="15.95" customHeight="1" x14ac:dyDescent="0.15">
      <c r="A325" s="1">
        <v>314</v>
      </c>
      <c r="B325" s="30">
        <v>1</v>
      </c>
      <c r="C325" s="21">
        <v>1</v>
      </c>
      <c r="D325" s="22">
        <v>3</v>
      </c>
      <c r="E325" s="22">
        <v>23</v>
      </c>
      <c r="F325" s="16" t="s">
        <v>236</v>
      </c>
      <c r="G325" s="23">
        <v>14</v>
      </c>
      <c r="H325" s="23">
        <v>8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f t="shared" si="8"/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1">
        <v>315</v>
      </c>
      <c r="B326" s="30">
        <v>1</v>
      </c>
      <c r="C326" s="21">
        <v>1</v>
      </c>
      <c r="D326" s="22">
        <v>3</v>
      </c>
      <c r="E326" s="22">
        <v>23</v>
      </c>
      <c r="F326" s="16" t="s">
        <v>236</v>
      </c>
      <c r="G326" s="23">
        <v>14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>
        <f t="shared" si="8"/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0</v>
      </c>
    </row>
    <row r="327" spans="1:27" ht="15.95" customHeight="1" x14ac:dyDescent="0.15">
      <c r="A327" s="1">
        <v>316</v>
      </c>
      <c r="B327" s="30">
        <v>1</v>
      </c>
      <c r="C327" s="21">
        <v>1</v>
      </c>
      <c r="D327" s="22">
        <v>3</v>
      </c>
      <c r="E327" s="22">
        <v>23</v>
      </c>
      <c r="F327" s="16" t="s">
        <v>236</v>
      </c>
      <c r="G327" s="23">
        <v>14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2</v>
      </c>
      <c r="O327" s="7">
        <v>0</v>
      </c>
      <c r="P327" s="8">
        <v>0</v>
      </c>
      <c r="Q327" s="7">
        <v>0</v>
      </c>
      <c r="R327" s="19">
        <f t="shared" si="8"/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f t="shared" si="9"/>
        <v>0</v>
      </c>
    </row>
    <row r="328" spans="1:27" ht="15.95" customHeight="1" x14ac:dyDescent="0.15">
      <c r="A328" s="1">
        <v>317</v>
      </c>
      <c r="B328" s="30">
        <v>1</v>
      </c>
      <c r="C328" s="21">
        <v>1</v>
      </c>
      <c r="D328" s="22">
        <v>3</v>
      </c>
      <c r="E328" s="22">
        <v>23</v>
      </c>
      <c r="F328" s="16" t="s">
        <v>236</v>
      </c>
      <c r="G328" s="23">
        <v>14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f t="shared" si="8"/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f t="shared" si="9"/>
        <v>0</v>
      </c>
    </row>
    <row r="329" spans="1:27" ht="15.95" customHeight="1" x14ac:dyDescent="0.15">
      <c r="A329" s="1">
        <v>318</v>
      </c>
      <c r="B329" s="30">
        <v>1</v>
      </c>
      <c r="C329" s="21">
        <v>1</v>
      </c>
      <c r="D329" s="22">
        <v>3</v>
      </c>
      <c r="E329" s="22">
        <v>23</v>
      </c>
      <c r="F329" s="16" t="s">
        <v>236</v>
      </c>
      <c r="G329" s="23">
        <v>14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f t="shared" si="8"/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1</v>
      </c>
      <c r="Y329" s="7">
        <v>0</v>
      </c>
      <c r="Z329" s="12">
        <v>0</v>
      </c>
      <c r="AA329" s="19">
        <f t="shared" si="9"/>
        <v>1</v>
      </c>
    </row>
    <row r="330" spans="1:27" ht="15.95" customHeight="1" x14ac:dyDescent="0.15">
      <c r="A330" s="1">
        <v>319</v>
      </c>
      <c r="B330" s="30">
        <v>1</v>
      </c>
      <c r="C330" s="21">
        <v>1</v>
      </c>
      <c r="D330" s="22">
        <v>3</v>
      </c>
      <c r="E330" s="22">
        <v>23</v>
      </c>
      <c r="F330" s="16" t="s">
        <v>236</v>
      </c>
      <c r="G330" s="23">
        <v>14</v>
      </c>
      <c r="H330" s="23">
        <v>4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f t="shared" si="8"/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f t="shared" si="9"/>
        <v>1</v>
      </c>
    </row>
    <row r="331" spans="1:27" ht="15.95" customHeight="1" x14ac:dyDescent="0.15">
      <c r="A331" s="1">
        <v>320</v>
      </c>
      <c r="B331" s="30">
        <v>1</v>
      </c>
      <c r="C331" s="21">
        <v>1</v>
      </c>
      <c r="D331" s="22">
        <v>3</v>
      </c>
      <c r="E331" s="22">
        <v>23</v>
      </c>
      <c r="F331" s="16" t="s">
        <v>236</v>
      </c>
      <c r="G331" s="23">
        <v>14</v>
      </c>
      <c r="H331" s="23">
        <v>3</v>
      </c>
      <c r="I331" s="16">
        <v>2</v>
      </c>
      <c r="J331" s="24"/>
      <c r="K331" s="13">
        <v>1</v>
      </c>
      <c r="L331" s="23">
        <v>2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9">
        <f t="shared" si="8"/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f t="shared" si="9"/>
        <v>0</v>
      </c>
    </row>
    <row r="332" spans="1:27" ht="15.95" customHeight="1" x14ac:dyDescent="0.15">
      <c r="A332" s="1">
        <v>321</v>
      </c>
      <c r="B332" s="30">
        <v>1</v>
      </c>
      <c r="C332" s="21">
        <v>1</v>
      </c>
      <c r="D332" s="22">
        <v>3</v>
      </c>
      <c r="E332" s="22">
        <v>23</v>
      </c>
      <c r="F332" s="16" t="s">
        <v>236</v>
      </c>
      <c r="G332" s="23">
        <v>14</v>
      </c>
      <c r="H332" s="23">
        <v>8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9">
        <f t="shared" si="8"/>
        <v>1</v>
      </c>
      <c r="S332" s="23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2">
        <v>0</v>
      </c>
      <c r="AA332" s="19">
        <f t="shared" si="9"/>
        <v>1</v>
      </c>
    </row>
    <row r="333" spans="1:27" ht="15.95" customHeight="1" x14ac:dyDescent="0.15">
      <c r="A333" s="1">
        <v>322</v>
      </c>
      <c r="B333" s="30">
        <v>1</v>
      </c>
      <c r="C333" s="21">
        <v>1</v>
      </c>
      <c r="D333" s="22">
        <v>3</v>
      </c>
      <c r="E333" s="22">
        <v>23</v>
      </c>
      <c r="F333" s="16" t="s">
        <v>236</v>
      </c>
      <c r="G333" s="23">
        <v>14</v>
      </c>
      <c r="H333" s="23">
        <v>5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f t="shared" ref="R333:R396" si="10">SUM(M333:Q333)</f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f t="shared" si="9"/>
        <v>0</v>
      </c>
    </row>
    <row r="334" spans="1:27" ht="15.95" customHeight="1" x14ac:dyDescent="0.15">
      <c r="A334" s="1">
        <v>323</v>
      </c>
      <c r="B334" s="30">
        <v>1</v>
      </c>
      <c r="C334" s="21">
        <v>1</v>
      </c>
      <c r="D334" s="22">
        <v>3</v>
      </c>
      <c r="E334" s="22">
        <v>23</v>
      </c>
      <c r="F334" s="16" t="s">
        <v>236</v>
      </c>
      <c r="G334" s="23">
        <v>14</v>
      </c>
      <c r="H334" s="23">
        <v>4</v>
      </c>
      <c r="I334" s="16">
        <v>2</v>
      </c>
      <c r="J334" s="24"/>
      <c r="K334" s="13">
        <v>1</v>
      </c>
      <c r="L334" s="23">
        <v>2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f t="shared" si="10"/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f t="shared" ref="AA334:AA397" si="11">SUM(T334:Z334)</f>
        <v>0</v>
      </c>
    </row>
    <row r="335" spans="1:27" ht="15.95" customHeight="1" x14ac:dyDescent="0.15">
      <c r="A335" s="1">
        <v>324</v>
      </c>
      <c r="B335" s="30">
        <v>1</v>
      </c>
      <c r="C335" s="21">
        <v>1</v>
      </c>
      <c r="D335" s="22">
        <v>3</v>
      </c>
      <c r="E335" s="22">
        <v>23</v>
      </c>
      <c r="F335" s="16" t="s">
        <v>236</v>
      </c>
      <c r="G335" s="23">
        <v>14</v>
      </c>
      <c r="H335" s="23">
        <v>6</v>
      </c>
      <c r="I335" s="16">
        <v>2</v>
      </c>
      <c r="J335" s="24"/>
      <c r="K335" s="13">
        <v>1</v>
      </c>
      <c r="L335" s="23">
        <v>2</v>
      </c>
      <c r="M335" s="5">
        <v>0</v>
      </c>
      <c r="N335" s="6">
        <v>0</v>
      </c>
      <c r="O335" s="7">
        <v>1</v>
      </c>
      <c r="P335" s="8">
        <v>0</v>
      </c>
      <c r="Q335" s="7">
        <v>0</v>
      </c>
      <c r="R335" s="19">
        <f t="shared" si="10"/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f t="shared" si="11"/>
        <v>0</v>
      </c>
    </row>
    <row r="336" spans="1:27" ht="15.95" customHeight="1" x14ac:dyDescent="0.15">
      <c r="A336" s="1">
        <v>325</v>
      </c>
      <c r="B336" s="30">
        <v>1</v>
      </c>
      <c r="C336" s="21">
        <v>1</v>
      </c>
      <c r="D336" s="22">
        <v>3</v>
      </c>
      <c r="E336" s="22">
        <v>23</v>
      </c>
      <c r="F336" s="16" t="s">
        <v>236</v>
      </c>
      <c r="G336" s="23">
        <v>14</v>
      </c>
      <c r="H336" s="23">
        <v>3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f t="shared" si="10"/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f t="shared" si="11"/>
        <v>0</v>
      </c>
    </row>
    <row r="337" spans="1:27" ht="15.95" customHeight="1" x14ac:dyDescent="0.15">
      <c r="A337" s="1">
        <v>326</v>
      </c>
      <c r="B337" s="30">
        <v>1</v>
      </c>
      <c r="C337" s="21">
        <v>1</v>
      </c>
      <c r="D337" s="22">
        <v>3</v>
      </c>
      <c r="E337" s="22">
        <v>23</v>
      </c>
      <c r="F337" s="16" t="s">
        <v>236</v>
      </c>
      <c r="G337" s="23">
        <v>14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f t="shared" si="10"/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f t="shared" si="11"/>
        <v>1</v>
      </c>
    </row>
    <row r="338" spans="1:27" ht="15.95" customHeight="1" x14ac:dyDescent="0.15">
      <c r="A338" s="1">
        <v>327</v>
      </c>
      <c r="B338" s="30">
        <v>1</v>
      </c>
      <c r="C338" s="21">
        <v>1</v>
      </c>
      <c r="D338" s="22">
        <v>3</v>
      </c>
      <c r="E338" s="22">
        <v>23</v>
      </c>
      <c r="F338" s="16" t="s">
        <v>236</v>
      </c>
      <c r="G338" s="23">
        <v>14</v>
      </c>
      <c r="H338" s="23">
        <v>3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f t="shared" si="10"/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f t="shared" si="11"/>
        <v>0</v>
      </c>
    </row>
    <row r="339" spans="1:27" ht="15.95" customHeight="1" x14ac:dyDescent="0.15">
      <c r="A339" s="1">
        <v>328</v>
      </c>
      <c r="B339" s="30">
        <v>1</v>
      </c>
      <c r="C339" s="21">
        <v>1</v>
      </c>
      <c r="D339" s="22">
        <v>3</v>
      </c>
      <c r="E339" s="22">
        <v>23</v>
      </c>
      <c r="F339" s="16" t="s">
        <v>236</v>
      </c>
      <c r="G339" s="23">
        <v>14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f t="shared" si="10"/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f t="shared" si="11"/>
        <v>1</v>
      </c>
    </row>
    <row r="340" spans="1:27" ht="15.95" customHeight="1" x14ac:dyDescent="0.15">
      <c r="A340" s="1">
        <v>329</v>
      </c>
      <c r="B340" s="30">
        <v>1</v>
      </c>
      <c r="C340" s="21">
        <v>1</v>
      </c>
      <c r="D340" s="22">
        <v>3</v>
      </c>
      <c r="E340" s="22">
        <v>23</v>
      </c>
      <c r="F340" s="16" t="s">
        <v>236</v>
      </c>
      <c r="G340" s="23">
        <v>14</v>
      </c>
      <c r="H340" s="23">
        <v>3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0</v>
      </c>
      <c r="P340" s="8">
        <v>1</v>
      </c>
      <c r="Q340" s="7">
        <v>0</v>
      </c>
      <c r="R340" s="19">
        <f t="shared" si="10"/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f t="shared" si="11"/>
        <v>0</v>
      </c>
    </row>
    <row r="341" spans="1:27" ht="15.95" customHeight="1" x14ac:dyDescent="0.15">
      <c r="A341" s="1">
        <v>330</v>
      </c>
      <c r="B341" s="30">
        <v>1</v>
      </c>
      <c r="C341" s="21">
        <v>1</v>
      </c>
      <c r="D341" s="22">
        <v>3</v>
      </c>
      <c r="E341" s="22">
        <v>23</v>
      </c>
      <c r="F341" s="16" t="s">
        <v>236</v>
      </c>
      <c r="G341" s="23">
        <v>14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f t="shared" si="10"/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2">
        <v>0</v>
      </c>
      <c r="AA341" s="19">
        <f t="shared" si="11"/>
        <v>2</v>
      </c>
    </row>
    <row r="342" spans="1:27" ht="15.95" customHeight="1" x14ac:dyDescent="0.15">
      <c r="A342" s="1">
        <v>331</v>
      </c>
      <c r="B342" s="30">
        <v>1</v>
      </c>
      <c r="C342" s="21">
        <v>1</v>
      </c>
      <c r="D342" s="22">
        <v>3</v>
      </c>
      <c r="E342" s="22">
        <v>23</v>
      </c>
      <c r="F342" s="16" t="s">
        <v>236</v>
      </c>
      <c r="G342" s="23">
        <v>14</v>
      </c>
      <c r="H342" s="23">
        <v>3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f t="shared" si="10"/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f t="shared" si="11"/>
        <v>1</v>
      </c>
    </row>
    <row r="343" spans="1:27" ht="15.95" customHeight="1" x14ac:dyDescent="0.15">
      <c r="A343" s="1">
        <v>332</v>
      </c>
      <c r="B343" s="30">
        <v>1</v>
      </c>
      <c r="C343" s="21">
        <v>1</v>
      </c>
      <c r="D343" s="22">
        <v>3</v>
      </c>
      <c r="E343" s="22">
        <v>23</v>
      </c>
      <c r="F343" s="16" t="s">
        <v>236</v>
      </c>
      <c r="G343" s="23">
        <v>14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f t="shared" si="10"/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f t="shared" si="11"/>
        <v>1</v>
      </c>
    </row>
    <row r="344" spans="1:27" ht="15.95" customHeight="1" x14ac:dyDescent="0.15">
      <c r="A344" s="1">
        <v>333</v>
      </c>
      <c r="B344" s="30">
        <v>1</v>
      </c>
      <c r="C344" s="21">
        <v>1</v>
      </c>
      <c r="D344" s="22">
        <v>3</v>
      </c>
      <c r="E344" s="22">
        <v>23</v>
      </c>
      <c r="F344" s="16" t="s">
        <v>236</v>
      </c>
      <c r="G344" s="23">
        <v>14</v>
      </c>
      <c r="H344" s="23">
        <v>5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f t="shared" si="10"/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f t="shared" si="11"/>
        <v>1</v>
      </c>
    </row>
    <row r="345" spans="1:27" ht="15.95" customHeight="1" x14ac:dyDescent="0.15">
      <c r="A345" s="1">
        <v>334</v>
      </c>
      <c r="B345" s="30">
        <v>1</v>
      </c>
      <c r="C345" s="21">
        <v>1</v>
      </c>
      <c r="D345" s="22">
        <v>3</v>
      </c>
      <c r="E345" s="22">
        <v>23</v>
      </c>
      <c r="F345" s="16" t="s">
        <v>236</v>
      </c>
      <c r="G345" s="23">
        <v>14</v>
      </c>
      <c r="H345" s="23">
        <v>3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1</v>
      </c>
      <c r="Q345" s="7">
        <v>0</v>
      </c>
      <c r="R345" s="19">
        <f t="shared" si="10"/>
        <v>2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f t="shared" si="11"/>
        <v>0</v>
      </c>
    </row>
    <row r="346" spans="1:27" ht="15.95" customHeight="1" x14ac:dyDescent="0.15">
      <c r="A346" s="1">
        <v>335</v>
      </c>
      <c r="B346" s="30">
        <v>1</v>
      </c>
      <c r="C346" s="21">
        <v>1</v>
      </c>
      <c r="D346" s="22">
        <v>3</v>
      </c>
      <c r="E346" s="22">
        <v>23</v>
      </c>
      <c r="F346" s="16" t="s">
        <v>236</v>
      </c>
      <c r="G346" s="23">
        <v>14</v>
      </c>
      <c r="H346" s="23">
        <v>4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f t="shared" si="10"/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f t="shared" si="11"/>
        <v>0</v>
      </c>
    </row>
    <row r="347" spans="1:27" ht="15.95" customHeight="1" x14ac:dyDescent="0.15">
      <c r="A347" s="1">
        <v>336</v>
      </c>
      <c r="B347" s="30">
        <v>1</v>
      </c>
      <c r="C347" s="21">
        <v>1</v>
      </c>
      <c r="D347" s="22">
        <v>3</v>
      </c>
      <c r="E347" s="22">
        <v>23</v>
      </c>
      <c r="F347" s="16" t="s">
        <v>236</v>
      </c>
      <c r="G347" s="23">
        <v>14</v>
      </c>
      <c r="H347" s="23">
        <v>3</v>
      </c>
      <c r="I347" s="16">
        <v>2</v>
      </c>
      <c r="J347" s="24"/>
      <c r="K347" s="13">
        <v>1</v>
      </c>
      <c r="L347" s="23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f t="shared" si="10"/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f t="shared" si="11"/>
        <v>0</v>
      </c>
    </row>
    <row r="348" spans="1:27" ht="15.95" customHeight="1" x14ac:dyDescent="0.15">
      <c r="A348" s="1">
        <v>337</v>
      </c>
      <c r="B348" s="30">
        <v>1</v>
      </c>
      <c r="C348" s="21">
        <v>1</v>
      </c>
      <c r="D348" s="22">
        <v>3</v>
      </c>
      <c r="E348" s="22">
        <v>23</v>
      </c>
      <c r="F348" s="16" t="s">
        <v>236</v>
      </c>
      <c r="G348" s="23">
        <v>14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f t="shared" si="10"/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2">
        <v>0</v>
      </c>
      <c r="AA348" s="19">
        <f t="shared" si="11"/>
        <v>2</v>
      </c>
    </row>
    <row r="349" spans="1:27" ht="15.95" customHeight="1" x14ac:dyDescent="0.15">
      <c r="A349" s="1">
        <v>338</v>
      </c>
      <c r="B349" s="30">
        <v>1</v>
      </c>
      <c r="C349" s="21">
        <v>1</v>
      </c>
      <c r="D349" s="22">
        <v>3</v>
      </c>
      <c r="E349" s="22">
        <v>23</v>
      </c>
      <c r="F349" s="16" t="s">
        <v>236</v>
      </c>
      <c r="G349" s="23">
        <v>14</v>
      </c>
      <c r="H349" s="23">
        <v>5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0</v>
      </c>
      <c r="O349" s="7">
        <v>0</v>
      </c>
      <c r="P349" s="8">
        <v>1</v>
      </c>
      <c r="Q349" s="7">
        <v>0</v>
      </c>
      <c r="R349" s="19">
        <f t="shared" si="10"/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f t="shared" si="11"/>
        <v>0</v>
      </c>
    </row>
    <row r="350" spans="1:27" ht="15.95" customHeight="1" x14ac:dyDescent="0.15">
      <c r="A350" s="1">
        <v>339</v>
      </c>
      <c r="B350" s="30">
        <v>1</v>
      </c>
      <c r="C350" s="21">
        <v>1</v>
      </c>
      <c r="D350" s="22">
        <v>3</v>
      </c>
      <c r="E350" s="22">
        <v>23</v>
      </c>
      <c r="F350" s="16" t="s">
        <v>236</v>
      </c>
      <c r="G350" s="23">
        <v>14</v>
      </c>
      <c r="H350" s="23">
        <v>5</v>
      </c>
      <c r="I350" s="16">
        <v>2</v>
      </c>
      <c r="J350" s="24"/>
      <c r="K350" s="13">
        <v>1</v>
      </c>
      <c r="L350" s="23">
        <v>1</v>
      </c>
      <c r="M350" s="5">
        <v>2</v>
      </c>
      <c r="N350" s="6">
        <v>0</v>
      </c>
      <c r="O350" s="7">
        <v>1</v>
      </c>
      <c r="P350" s="8">
        <v>0</v>
      </c>
      <c r="Q350" s="7">
        <v>0</v>
      </c>
      <c r="R350" s="19">
        <f t="shared" si="10"/>
        <v>3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f t="shared" si="11"/>
        <v>0</v>
      </c>
    </row>
    <row r="351" spans="1:27" ht="15.95" customHeight="1" x14ac:dyDescent="0.15">
      <c r="A351" s="1">
        <v>340</v>
      </c>
      <c r="B351" s="30">
        <v>1</v>
      </c>
      <c r="C351" s="21">
        <v>1</v>
      </c>
      <c r="D351" s="22">
        <v>3</v>
      </c>
      <c r="E351" s="22">
        <v>23</v>
      </c>
      <c r="F351" s="16" t="s">
        <v>236</v>
      </c>
      <c r="G351" s="23">
        <v>14</v>
      </c>
      <c r="H351" s="23">
        <v>2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f t="shared" si="10"/>
        <v>1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f t="shared" si="11"/>
        <v>1</v>
      </c>
    </row>
    <row r="352" spans="1:27" ht="15.95" customHeight="1" x14ac:dyDescent="0.15">
      <c r="A352" s="1">
        <v>341</v>
      </c>
      <c r="B352" s="30">
        <v>1</v>
      </c>
      <c r="C352" s="21">
        <v>1</v>
      </c>
      <c r="D352" s="22">
        <v>3</v>
      </c>
      <c r="E352" s="22">
        <v>23</v>
      </c>
      <c r="F352" s="16" t="s">
        <v>236</v>
      </c>
      <c r="G352" s="23">
        <v>14</v>
      </c>
      <c r="H352" s="23">
        <v>4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f t="shared" si="10"/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f t="shared" si="11"/>
        <v>1</v>
      </c>
    </row>
    <row r="353" spans="1:27" ht="15.95" customHeight="1" x14ac:dyDescent="0.15">
      <c r="A353" s="1">
        <v>342</v>
      </c>
      <c r="B353" s="30">
        <v>1</v>
      </c>
      <c r="C353" s="21">
        <v>1</v>
      </c>
      <c r="D353" s="22">
        <v>3</v>
      </c>
      <c r="E353" s="22">
        <v>23</v>
      </c>
      <c r="F353" s="16" t="s">
        <v>236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f t="shared" si="10"/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f t="shared" si="11"/>
        <v>1</v>
      </c>
    </row>
    <row r="354" spans="1:27" ht="15.95" customHeight="1" x14ac:dyDescent="0.15">
      <c r="A354" s="1">
        <v>343</v>
      </c>
      <c r="B354" s="30">
        <v>1</v>
      </c>
      <c r="C354" s="21">
        <v>1</v>
      </c>
      <c r="D354" s="22">
        <v>3</v>
      </c>
      <c r="E354" s="22">
        <v>23</v>
      </c>
      <c r="F354" s="16" t="s">
        <v>236</v>
      </c>
      <c r="G354" s="23">
        <v>14</v>
      </c>
      <c r="H354" s="23">
        <v>2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2</v>
      </c>
      <c r="O354" s="7">
        <v>0</v>
      </c>
      <c r="P354" s="8">
        <v>0</v>
      </c>
      <c r="Q354" s="7">
        <v>0</v>
      </c>
      <c r="R354" s="19">
        <f t="shared" si="10"/>
        <v>2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f t="shared" si="11"/>
        <v>0</v>
      </c>
    </row>
    <row r="355" spans="1:27" ht="15.95" customHeight="1" x14ac:dyDescent="0.15">
      <c r="A355" s="1">
        <v>344</v>
      </c>
      <c r="B355" s="30">
        <v>1</v>
      </c>
      <c r="C355" s="21">
        <v>1</v>
      </c>
      <c r="D355" s="22">
        <v>3</v>
      </c>
      <c r="E355" s="22">
        <v>23</v>
      </c>
      <c r="F355" s="16" t="s">
        <v>236</v>
      </c>
      <c r="G355" s="23">
        <v>14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f t="shared" si="10"/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1</v>
      </c>
      <c r="AA355" s="19">
        <f t="shared" si="11"/>
        <v>2</v>
      </c>
    </row>
    <row r="356" spans="1:27" ht="15.95" customHeight="1" x14ac:dyDescent="0.15">
      <c r="A356" s="1">
        <v>345</v>
      </c>
      <c r="B356" s="30">
        <v>1</v>
      </c>
      <c r="C356" s="21">
        <v>1</v>
      </c>
      <c r="D356" s="22">
        <v>3</v>
      </c>
      <c r="E356" s="22">
        <v>23</v>
      </c>
      <c r="F356" s="16" t="s">
        <v>236</v>
      </c>
      <c r="G356" s="23">
        <v>14</v>
      </c>
      <c r="H356" s="23">
        <v>5</v>
      </c>
      <c r="I356" s="16">
        <v>2</v>
      </c>
      <c r="J356" s="24"/>
      <c r="K356" s="13">
        <v>1</v>
      </c>
      <c r="L356" s="23">
        <v>2</v>
      </c>
      <c r="M356" s="5">
        <v>0</v>
      </c>
      <c r="N356" s="6">
        <v>1</v>
      </c>
      <c r="O356" s="7">
        <v>1</v>
      </c>
      <c r="P356" s="8">
        <v>0</v>
      </c>
      <c r="Q356" s="7">
        <v>0</v>
      </c>
      <c r="R356" s="19">
        <f t="shared" si="10"/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f t="shared" si="11"/>
        <v>0</v>
      </c>
    </row>
    <row r="357" spans="1:27" ht="15.95" customHeight="1" x14ac:dyDescent="0.15">
      <c r="A357" s="1">
        <v>346</v>
      </c>
      <c r="B357" s="30">
        <v>1</v>
      </c>
      <c r="C357" s="21">
        <v>1</v>
      </c>
      <c r="D357" s="22">
        <v>3</v>
      </c>
      <c r="E357" s="22">
        <v>23</v>
      </c>
      <c r="F357" s="16" t="s">
        <v>236</v>
      </c>
      <c r="G357" s="23">
        <v>14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f t="shared" si="10"/>
        <v>1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2">
        <v>0</v>
      </c>
      <c r="AA357" s="19">
        <f t="shared" si="11"/>
        <v>2</v>
      </c>
    </row>
    <row r="358" spans="1:27" ht="15.95" customHeight="1" x14ac:dyDescent="0.15">
      <c r="A358" s="1">
        <v>347</v>
      </c>
      <c r="B358" s="30">
        <v>1</v>
      </c>
      <c r="C358" s="21">
        <v>1</v>
      </c>
      <c r="D358" s="22">
        <v>3</v>
      </c>
      <c r="E358" s="22">
        <v>23</v>
      </c>
      <c r="F358" s="16" t="s">
        <v>236</v>
      </c>
      <c r="G358" s="23">
        <v>14</v>
      </c>
      <c r="H358" s="23">
        <v>4</v>
      </c>
      <c r="I358" s="16">
        <v>2</v>
      </c>
      <c r="J358" s="24"/>
      <c r="K358" s="13">
        <v>1</v>
      </c>
      <c r="L358" s="23">
        <v>2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f t="shared" si="10"/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f t="shared" si="11"/>
        <v>0</v>
      </c>
    </row>
    <row r="359" spans="1:27" ht="15.95" customHeight="1" x14ac:dyDescent="0.15">
      <c r="A359" s="1">
        <v>348</v>
      </c>
      <c r="B359" s="30">
        <v>1</v>
      </c>
      <c r="C359" s="21">
        <v>1</v>
      </c>
      <c r="D359" s="22">
        <v>3</v>
      </c>
      <c r="E359" s="22">
        <v>23</v>
      </c>
      <c r="F359" s="16" t="s">
        <v>236</v>
      </c>
      <c r="G359" s="23">
        <v>14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f t="shared" si="10"/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2">
        <v>0</v>
      </c>
      <c r="AA359" s="19">
        <f t="shared" si="11"/>
        <v>2</v>
      </c>
    </row>
    <row r="360" spans="1:27" ht="15.95" customHeight="1" x14ac:dyDescent="0.15">
      <c r="A360" s="1">
        <v>349</v>
      </c>
      <c r="B360" s="30">
        <v>1</v>
      </c>
      <c r="C360" s="21">
        <v>1</v>
      </c>
      <c r="D360" s="22">
        <v>3</v>
      </c>
      <c r="E360" s="22">
        <v>23</v>
      </c>
      <c r="F360" s="16" t="s">
        <v>236</v>
      </c>
      <c r="G360" s="23">
        <v>14</v>
      </c>
      <c r="H360" s="23">
        <v>1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f t="shared" si="10"/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f t="shared" si="11"/>
        <v>0</v>
      </c>
    </row>
    <row r="361" spans="1:27" ht="15.95" customHeight="1" x14ac:dyDescent="0.15">
      <c r="A361" s="1">
        <v>350</v>
      </c>
      <c r="B361" s="30">
        <v>1</v>
      </c>
      <c r="C361" s="21">
        <v>1</v>
      </c>
      <c r="D361" s="22">
        <v>3</v>
      </c>
      <c r="E361" s="22">
        <v>23</v>
      </c>
      <c r="F361" s="16" t="s">
        <v>236</v>
      </c>
      <c r="G361" s="23">
        <v>14</v>
      </c>
      <c r="H361" s="23">
        <v>4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f t="shared" si="10"/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f t="shared" si="11"/>
        <v>1</v>
      </c>
    </row>
    <row r="362" spans="1:27" ht="15.95" customHeight="1" x14ac:dyDescent="0.15">
      <c r="A362" s="1">
        <v>351</v>
      </c>
      <c r="B362" s="30">
        <v>1</v>
      </c>
      <c r="C362" s="21">
        <v>1</v>
      </c>
      <c r="D362" s="22">
        <v>3</v>
      </c>
      <c r="E362" s="22">
        <v>23</v>
      </c>
      <c r="F362" s="16" t="s">
        <v>236</v>
      </c>
      <c r="G362" s="23">
        <v>14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f t="shared" si="10"/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f t="shared" si="11"/>
        <v>0</v>
      </c>
    </row>
    <row r="363" spans="1:27" ht="15.95" customHeight="1" x14ac:dyDescent="0.15">
      <c r="A363" s="1">
        <v>352</v>
      </c>
      <c r="B363" s="30">
        <v>1</v>
      </c>
      <c r="C363" s="21">
        <v>1</v>
      </c>
      <c r="D363" s="22">
        <v>3</v>
      </c>
      <c r="E363" s="22">
        <v>23</v>
      </c>
      <c r="F363" s="16" t="s">
        <v>236</v>
      </c>
      <c r="G363" s="23">
        <v>14</v>
      </c>
      <c r="H363" s="23">
        <v>5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f t="shared" si="10"/>
        <v>0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f t="shared" si="11"/>
        <v>0</v>
      </c>
    </row>
    <row r="364" spans="1:27" ht="15.95" customHeight="1" x14ac:dyDescent="0.15">
      <c r="A364" s="1">
        <v>353</v>
      </c>
      <c r="B364" s="30">
        <v>1</v>
      </c>
      <c r="C364" s="21">
        <v>1</v>
      </c>
      <c r="D364" s="22">
        <v>3</v>
      </c>
      <c r="E364" s="22">
        <v>23</v>
      </c>
      <c r="F364" s="16" t="s">
        <v>236</v>
      </c>
      <c r="G364" s="23">
        <v>14</v>
      </c>
      <c r="H364" s="23">
        <v>2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f t="shared" si="10"/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f t="shared" si="11"/>
        <v>1</v>
      </c>
    </row>
    <row r="365" spans="1:27" ht="15.95" customHeight="1" x14ac:dyDescent="0.15">
      <c r="A365" s="1">
        <v>354</v>
      </c>
      <c r="B365" s="30">
        <v>1</v>
      </c>
      <c r="C365" s="21">
        <v>1</v>
      </c>
      <c r="D365" s="22">
        <v>3</v>
      </c>
      <c r="E365" s="22">
        <v>23</v>
      </c>
      <c r="F365" s="16" t="s">
        <v>236</v>
      </c>
      <c r="G365" s="23">
        <v>14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f t="shared" si="10"/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f t="shared" si="11"/>
        <v>1</v>
      </c>
    </row>
    <row r="366" spans="1:27" ht="15.95" customHeight="1" x14ac:dyDescent="0.15">
      <c r="A366" s="1">
        <v>355</v>
      </c>
      <c r="B366" s="30">
        <v>1</v>
      </c>
      <c r="C366" s="21">
        <v>1</v>
      </c>
      <c r="D366" s="22">
        <v>3</v>
      </c>
      <c r="E366" s="22">
        <v>23</v>
      </c>
      <c r="F366" s="16" t="s">
        <v>236</v>
      </c>
      <c r="G366" s="23">
        <v>14</v>
      </c>
      <c r="H366" s="23">
        <v>5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19">
        <f t="shared" si="10"/>
        <v>1</v>
      </c>
      <c r="S366" s="23">
        <v>1</v>
      </c>
      <c r="T366" s="5">
        <v>0</v>
      </c>
      <c r="U366" s="6">
        <v>0</v>
      </c>
      <c r="V366" s="7">
        <v>1</v>
      </c>
      <c r="W366" s="8">
        <v>0</v>
      </c>
      <c r="X366" s="7">
        <v>0</v>
      </c>
      <c r="Y366" s="7">
        <v>0</v>
      </c>
      <c r="Z366" s="12">
        <v>0</v>
      </c>
      <c r="AA366" s="19">
        <f t="shared" si="11"/>
        <v>1</v>
      </c>
    </row>
    <row r="367" spans="1:27" ht="15.95" customHeight="1" x14ac:dyDescent="0.15">
      <c r="A367" s="1">
        <v>356</v>
      </c>
      <c r="B367" s="30">
        <v>1</v>
      </c>
      <c r="C367" s="21">
        <v>1</v>
      </c>
      <c r="D367" s="22">
        <v>3</v>
      </c>
      <c r="E367" s="22">
        <v>23</v>
      </c>
      <c r="F367" s="16" t="s">
        <v>236</v>
      </c>
      <c r="G367" s="23">
        <v>14</v>
      </c>
      <c r="H367" s="23">
        <v>3</v>
      </c>
      <c r="I367" s="16">
        <v>2</v>
      </c>
      <c r="J367" s="24"/>
      <c r="K367" s="13">
        <v>1</v>
      </c>
      <c r="L367" s="23">
        <v>1</v>
      </c>
      <c r="M367" s="5">
        <v>1</v>
      </c>
      <c r="N367" s="6">
        <v>1</v>
      </c>
      <c r="O367" s="7">
        <v>0</v>
      </c>
      <c r="P367" s="8">
        <v>0</v>
      </c>
      <c r="Q367" s="7">
        <v>0</v>
      </c>
      <c r="R367" s="19">
        <f t="shared" si="10"/>
        <v>2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f t="shared" si="11"/>
        <v>0</v>
      </c>
    </row>
    <row r="368" spans="1:27" ht="15.95" customHeight="1" x14ac:dyDescent="0.15">
      <c r="A368" s="1">
        <v>357</v>
      </c>
      <c r="B368" s="30">
        <v>1</v>
      </c>
      <c r="C368" s="21">
        <v>1</v>
      </c>
      <c r="D368" s="22">
        <v>3</v>
      </c>
      <c r="E368" s="22">
        <v>23</v>
      </c>
      <c r="F368" s="16" t="s">
        <v>236</v>
      </c>
      <c r="G368" s="23">
        <v>14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f t="shared" si="10"/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f t="shared" si="11"/>
        <v>1</v>
      </c>
    </row>
    <row r="369" spans="1:27" ht="15.95" customHeight="1" x14ac:dyDescent="0.15">
      <c r="A369" s="1">
        <v>358</v>
      </c>
      <c r="B369" s="30">
        <v>1</v>
      </c>
      <c r="C369" s="21">
        <v>1</v>
      </c>
      <c r="D369" s="22">
        <v>3</v>
      </c>
      <c r="E369" s="22">
        <v>23</v>
      </c>
      <c r="F369" s="16" t="s">
        <v>236</v>
      </c>
      <c r="G369" s="23">
        <v>14</v>
      </c>
      <c r="H369" s="23">
        <v>3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f t="shared" si="10"/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f t="shared" si="11"/>
        <v>0</v>
      </c>
    </row>
    <row r="370" spans="1:27" ht="15.95" customHeight="1" x14ac:dyDescent="0.15">
      <c r="A370" s="1">
        <v>359</v>
      </c>
      <c r="B370" s="30">
        <v>1</v>
      </c>
      <c r="C370" s="21">
        <v>1</v>
      </c>
      <c r="D370" s="22">
        <v>3</v>
      </c>
      <c r="E370" s="22">
        <v>23</v>
      </c>
      <c r="F370" s="16" t="s">
        <v>236</v>
      </c>
      <c r="G370" s="23">
        <v>14</v>
      </c>
      <c r="H370" s="23">
        <v>5</v>
      </c>
      <c r="I370" s="16">
        <v>2</v>
      </c>
      <c r="J370" s="24"/>
      <c r="K370" s="13">
        <v>1</v>
      </c>
      <c r="L370" s="23">
        <v>2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19">
        <f t="shared" si="10"/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f t="shared" si="11"/>
        <v>0</v>
      </c>
    </row>
    <row r="371" spans="1:27" ht="15.95" customHeight="1" x14ac:dyDescent="0.15">
      <c r="A371" s="1">
        <v>360</v>
      </c>
      <c r="B371" s="30">
        <v>1</v>
      </c>
      <c r="C371" s="21">
        <v>1</v>
      </c>
      <c r="D371" s="22">
        <v>3</v>
      </c>
      <c r="E371" s="22">
        <v>23</v>
      </c>
      <c r="F371" s="16" t="s">
        <v>236</v>
      </c>
      <c r="G371" s="23">
        <v>14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f t="shared" si="10"/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f t="shared" si="11"/>
        <v>1</v>
      </c>
    </row>
    <row r="372" spans="1:27" ht="15.95" customHeight="1" x14ac:dyDescent="0.15">
      <c r="A372" s="1">
        <v>361</v>
      </c>
      <c r="B372" s="30">
        <v>1</v>
      </c>
      <c r="C372" s="21">
        <v>1</v>
      </c>
      <c r="D372" s="22">
        <v>3</v>
      </c>
      <c r="E372" s="22">
        <v>23</v>
      </c>
      <c r="F372" s="16" t="s">
        <v>236</v>
      </c>
      <c r="G372" s="23">
        <v>14</v>
      </c>
      <c r="H372" s="23">
        <v>2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f t="shared" si="10"/>
        <v>1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f t="shared" si="11"/>
        <v>1</v>
      </c>
    </row>
    <row r="373" spans="1:27" ht="15.95" customHeight="1" x14ac:dyDescent="0.15">
      <c r="A373" s="1">
        <v>362</v>
      </c>
      <c r="B373" s="30">
        <v>1</v>
      </c>
      <c r="C373" s="21">
        <v>1</v>
      </c>
      <c r="D373" s="22">
        <v>3</v>
      </c>
      <c r="E373" s="22">
        <v>23</v>
      </c>
      <c r="F373" s="16" t="s">
        <v>236</v>
      </c>
      <c r="G373" s="23">
        <v>14</v>
      </c>
      <c r="H373" s="23">
        <v>5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f t="shared" si="10"/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f t="shared" si="11"/>
        <v>1</v>
      </c>
    </row>
    <row r="374" spans="1:27" ht="15.95" customHeight="1" x14ac:dyDescent="0.15">
      <c r="A374" s="1">
        <v>363</v>
      </c>
      <c r="B374" s="30">
        <v>1</v>
      </c>
      <c r="C374" s="21">
        <v>1</v>
      </c>
      <c r="D374" s="22">
        <v>3</v>
      </c>
      <c r="E374" s="22">
        <v>23</v>
      </c>
      <c r="F374" s="16" t="s">
        <v>236</v>
      </c>
      <c r="G374" s="23">
        <v>14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f t="shared" si="10"/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f t="shared" si="11"/>
        <v>1</v>
      </c>
    </row>
    <row r="375" spans="1:27" ht="15.95" customHeight="1" x14ac:dyDescent="0.15">
      <c r="A375" s="1">
        <v>364</v>
      </c>
      <c r="B375" s="30">
        <v>1</v>
      </c>
      <c r="C375" s="21">
        <v>1</v>
      </c>
      <c r="D375" s="22">
        <v>3</v>
      </c>
      <c r="E375" s="22">
        <v>23</v>
      </c>
      <c r="F375" s="16" t="s">
        <v>236</v>
      </c>
      <c r="G375" s="23">
        <v>14</v>
      </c>
      <c r="H375" s="23">
        <v>8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f t="shared" si="10"/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f t="shared" si="11"/>
        <v>1</v>
      </c>
    </row>
    <row r="376" spans="1:27" ht="15.95" customHeight="1" x14ac:dyDescent="0.15">
      <c r="A376" s="1">
        <v>365</v>
      </c>
      <c r="B376" s="30">
        <v>1</v>
      </c>
      <c r="C376" s="21">
        <v>1</v>
      </c>
      <c r="D376" s="22">
        <v>3</v>
      </c>
      <c r="E376" s="22">
        <v>23</v>
      </c>
      <c r="F376" s="16" t="s">
        <v>236</v>
      </c>
      <c r="G376" s="23">
        <v>15</v>
      </c>
      <c r="H376" s="23">
        <v>4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f t="shared" si="10"/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f t="shared" si="11"/>
        <v>0</v>
      </c>
    </row>
    <row r="377" spans="1:27" ht="15.95" customHeight="1" x14ac:dyDescent="0.15">
      <c r="A377" s="1">
        <v>366</v>
      </c>
      <c r="B377" s="30">
        <v>1</v>
      </c>
      <c r="C377" s="21">
        <v>1</v>
      </c>
      <c r="D377" s="22">
        <v>3</v>
      </c>
      <c r="E377" s="22">
        <v>23</v>
      </c>
      <c r="F377" s="16" t="s">
        <v>236</v>
      </c>
      <c r="G377" s="23">
        <v>15</v>
      </c>
      <c r="H377" s="23">
        <v>6</v>
      </c>
      <c r="I377" s="16">
        <v>2</v>
      </c>
      <c r="J377" s="24"/>
      <c r="K377" s="13">
        <v>1</v>
      </c>
      <c r="L377" s="23">
        <v>1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9">
        <f t="shared" si="10"/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f t="shared" si="11"/>
        <v>0</v>
      </c>
    </row>
    <row r="378" spans="1:27" ht="15.95" customHeight="1" x14ac:dyDescent="0.15">
      <c r="A378" s="1">
        <v>367</v>
      </c>
      <c r="B378" s="30">
        <v>1</v>
      </c>
      <c r="C378" s="21">
        <v>1</v>
      </c>
      <c r="D378" s="22">
        <v>3</v>
      </c>
      <c r="E378" s="22">
        <v>23</v>
      </c>
      <c r="F378" s="16" t="s">
        <v>236</v>
      </c>
      <c r="G378" s="23">
        <v>15</v>
      </c>
      <c r="H378" s="23">
        <v>4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f t="shared" si="10"/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f t="shared" si="11"/>
        <v>0</v>
      </c>
    </row>
    <row r="379" spans="1:27" ht="15.95" customHeight="1" x14ac:dyDescent="0.15">
      <c r="A379" s="1">
        <v>368</v>
      </c>
      <c r="B379" s="30">
        <v>1</v>
      </c>
      <c r="C379" s="21">
        <v>1</v>
      </c>
      <c r="D379" s="22">
        <v>3</v>
      </c>
      <c r="E379" s="22">
        <v>23</v>
      </c>
      <c r="F379" s="16" t="s">
        <v>236</v>
      </c>
      <c r="G379" s="23">
        <v>15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f t="shared" si="10"/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f t="shared" si="11"/>
        <v>1</v>
      </c>
    </row>
    <row r="380" spans="1:27" ht="15.95" customHeight="1" x14ac:dyDescent="0.15">
      <c r="A380" s="1">
        <v>369</v>
      </c>
      <c r="B380" s="30">
        <v>1</v>
      </c>
      <c r="C380" s="21">
        <v>1</v>
      </c>
      <c r="D380" s="22">
        <v>3</v>
      </c>
      <c r="E380" s="22">
        <v>23</v>
      </c>
      <c r="F380" s="16" t="s">
        <v>236</v>
      </c>
      <c r="G380" s="23">
        <v>15</v>
      </c>
      <c r="H380" s="23">
        <v>6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f t="shared" si="10"/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f t="shared" si="11"/>
        <v>0</v>
      </c>
    </row>
    <row r="381" spans="1:27" ht="15.95" customHeight="1" x14ac:dyDescent="0.15">
      <c r="A381" s="1">
        <v>370</v>
      </c>
      <c r="B381" s="30">
        <v>1</v>
      </c>
      <c r="C381" s="21">
        <v>1</v>
      </c>
      <c r="D381" s="22">
        <v>3</v>
      </c>
      <c r="E381" s="22">
        <v>23</v>
      </c>
      <c r="F381" s="16" t="s">
        <v>236</v>
      </c>
      <c r="G381" s="23">
        <v>15</v>
      </c>
      <c r="H381" s="23">
        <v>5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19">
        <f t="shared" si="10"/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f t="shared" si="11"/>
        <v>0</v>
      </c>
    </row>
    <row r="382" spans="1:27" ht="15.95" customHeight="1" x14ac:dyDescent="0.15">
      <c r="A382" s="1">
        <v>371</v>
      </c>
      <c r="B382" s="30">
        <v>1</v>
      </c>
      <c r="C382" s="21">
        <v>1</v>
      </c>
      <c r="D382" s="22">
        <v>3</v>
      </c>
      <c r="E382" s="22">
        <v>23</v>
      </c>
      <c r="F382" s="16" t="s">
        <v>236</v>
      </c>
      <c r="G382" s="23">
        <v>15</v>
      </c>
      <c r="H382" s="23">
        <v>3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f t="shared" si="10"/>
        <v>1</v>
      </c>
      <c r="S382" s="23">
        <v>1</v>
      </c>
      <c r="T382" s="5">
        <v>0</v>
      </c>
      <c r="U382" s="6">
        <v>1</v>
      </c>
      <c r="V382" s="7">
        <v>1</v>
      </c>
      <c r="W382" s="8">
        <v>0</v>
      </c>
      <c r="X382" s="7">
        <v>1</v>
      </c>
      <c r="Y382" s="7">
        <v>0</v>
      </c>
      <c r="Z382" s="12">
        <v>0</v>
      </c>
      <c r="AA382" s="19">
        <f t="shared" si="11"/>
        <v>3</v>
      </c>
    </row>
    <row r="383" spans="1:27" ht="15.95" customHeight="1" x14ac:dyDescent="0.15">
      <c r="A383" s="1">
        <v>372</v>
      </c>
      <c r="B383" s="30">
        <v>1</v>
      </c>
      <c r="C383" s="21">
        <v>1</v>
      </c>
      <c r="D383" s="22">
        <v>3</v>
      </c>
      <c r="E383" s="22">
        <v>23</v>
      </c>
      <c r="F383" s="16" t="s">
        <v>236</v>
      </c>
      <c r="G383" s="23">
        <v>15</v>
      </c>
      <c r="H383" s="23">
        <v>2</v>
      </c>
      <c r="I383" s="16">
        <v>1</v>
      </c>
      <c r="J383" s="24">
        <v>5</v>
      </c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f t="shared" si="10"/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f t="shared" si="11"/>
        <v>1</v>
      </c>
    </row>
    <row r="384" spans="1:27" ht="15.95" customHeight="1" x14ac:dyDescent="0.15">
      <c r="A384" s="1">
        <v>373</v>
      </c>
      <c r="B384" s="30">
        <v>1</v>
      </c>
      <c r="C384" s="21">
        <v>1</v>
      </c>
      <c r="D384" s="22">
        <v>3</v>
      </c>
      <c r="E384" s="22">
        <v>23</v>
      </c>
      <c r="F384" s="16" t="s">
        <v>236</v>
      </c>
      <c r="G384" s="23">
        <v>15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f t="shared" si="10"/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1</v>
      </c>
      <c r="Y384" s="7">
        <v>0</v>
      </c>
      <c r="Z384" s="12">
        <v>0</v>
      </c>
      <c r="AA384" s="19">
        <f t="shared" si="11"/>
        <v>2</v>
      </c>
    </row>
    <row r="385" spans="1:27" ht="15.95" customHeight="1" x14ac:dyDescent="0.15">
      <c r="A385" s="1">
        <v>374</v>
      </c>
      <c r="B385" s="30">
        <v>1</v>
      </c>
      <c r="C385" s="21">
        <v>1</v>
      </c>
      <c r="D385" s="22">
        <v>3</v>
      </c>
      <c r="E385" s="22">
        <v>23</v>
      </c>
      <c r="F385" s="16" t="s">
        <v>236</v>
      </c>
      <c r="G385" s="23">
        <v>15</v>
      </c>
      <c r="H385" s="23">
        <v>2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f t="shared" si="10"/>
        <v>0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1</v>
      </c>
      <c r="Y385" s="7">
        <v>0</v>
      </c>
      <c r="Z385" s="12">
        <v>0</v>
      </c>
      <c r="AA385" s="19">
        <f t="shared" si="11"/>
        <v>2</v>
      </c>
    </row>
    <row r="386" spans="1:27" ht="15.95" customHeight="1" x14ac:dyDescent="0.15">
      <c r="A386" s="1">
        <v>375</v>
      </c>
      <c r="B386" s="30">
        <v>1</v>
      </c>
      <c r="C386" s="21">
        <v>1</v>
      </c>
      <c r="D386" s="22">
        <v>3</v>
      </c>
      <c r="E386" s="22">
        <v>23</v>
      </c>
      <c r="F386" s="16" t="s">
        <v>236</v>
      </c>
      <c r="G386" s="23">
        <v>15</v>
      </c>
      <c r="H386" s="23">
        <v>2</v>
      </c>
      <c r="I386" s="16">
        <v>2</v>
      </c>
      <c r="J386" s="24"/>
      <c r="K386" s="13">
        <v>3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f t="shared" si="10"/>
        <v>1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f t="shared" si="11"/>
        <v>1</v>
      </c>
    </row>
    <row r="387" spans="1:27" ht="15.95" customHeight="1" x14ac:dyDescent="0.15">
      <c r="A387" s="1">
        <v>376</v>
      </c>
      <c r="B387" s="30">
        <v>1</v>
      </c>
      <c r="C387" s="21">
        <v>1</v>
      </c>
      <c r="D387" s="22">
        <v>3</v>
      </c>
      <c r="E387" s="22">
        <v>23</v>
      </c>
      <c r="F387" s="16" t="s">
        <v>236</v>
      </c>
      <c r="G387" s="23">
        <v>15</v>
      </c>
      <c r="H387" s="23">
        <v>5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f t="shared" si="10"/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f t="shared" si="11"/>
        <v>1</v>
      </c>
    </row>
    <row r="388" spans="1:27" ht="15.95" customHeight="1" x14ac:dyDescent="0.15">
      <c r="A388" s="1">
        <v>377</v>
      </c>
      <c r="B388" s="30">
        <v>1</v>
      </c>
      <c r="C388" s="21">
        <v>1</v>
      </c>
      <c r="D388" s="22">
        <v>3</v>
      </c>
      <c r="E388" s="22">
        <v>23</v>
      </c>
      <c r="F388" s="16" t="s">
        <v>236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f t="shared" si="10"/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1</v>
      </c>
      <c r="Y388" s="7">
        <v>0</v>
      </c>
      <c r="Z388" s="12">
        <v>0</v>
      </c>
      <c r="AA388" s="19">
        <f t="shared" si="11"/>
        <v>2</v>
      </c>
    </row>
    <row r="389" spans="1:27" ht="15.95" customHeight="1" x14ac:dyDescent="0.15">
      <c r="A389" s="1">
        <v>378</v>
      </c>
      <c r="B389" s="30">
        <v>1</v>
      </c>
      <c r="C389" s="21">
        <v>1</v>
      </c>
      <c r="D389" s="22">
        <v>3</v>
      </c>
      <c r="E389" s="22">
        <v>23</v>
      </c>
      <c r="F389" s="16" t="s">
        <v>236</v>
      </c>
      <c r="G389" s="23">
        <v>15</v>
      </c>
      <c r="H389" s="23">
        <v>2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f t="shared" si="10"/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f t="shared" si="11"/>
        <v>0</v>
      </c>
    </row>
    <row r="390" spans="1:27" ht="15.95" customHeight="1" x14ac:dyDescent="0.15">
      <c r="A390" s="1">
        <v>379</v>
      </c>
      <c r="B390" s="30">
        <v>1</v>
      </c>
      <c r="C390" s="21">
        <v>1</v>
      </c>
      <c r="D390" s="22">
        <v>3</v>
      </c>
      <c r="E390" s="22">
        <v>23</v>
      </c>
      <c r="F390" s="16" t="s">
        <v>236</v>
      </c>
      <c r="G390" s="23">
        <v>15</v>
      </c>
      <c r="H390" s="23">
        <v>5</v>
      </c>
      <c r="I390" s="16">
        <v>2</v>
      </c>
      <c r="J390" s="24"/>
      <c r="K390" s="13">
        <v>1</v>
      </c>
      <c r="L390" s="23">
        <v>2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9">
        <f t="shared" si="10"/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f t="shared" si="11"/>
        <v>0</v>
      </c>
    </row>
    <row r="391" spans="1:27" ht="15.95" customHeight="1" x14ac:dyDescent="0.15">
      <c r="A391" s="1">
        <v>380</v>
      </c>
      <c r="B391" s="30">
        <v>1</v>
      </c>
      <c r="C391" s="21">
        <v>1</v>
      </c>
      <c r="D391" s="22">
        <v>3</v>
      </c>
      <c r="E391" s="22">
        <v>23</v>
      </c>
      <c r="F391" s="16" t="s">
        <v>236</v>
      </c>
      <c r="G391" s="23">
        <v>15</v>
      </c>
      <c r="H391" s="23">
        <v>4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0</v>
      </c>
      <c r="O391" s="7">
        <v>1</v>
      </c>
      <c r="P391" s="8">
        <v>0</v>
      </c>
      <c r="Q391" s="7">
        <v>0</v>
      </c>
      <c r="R391" s="19">
        <f t="shared" si="10"/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f t="shared" si="11"/>
        <v>0</v>
      </c>
    </row>
    <row r="392" spans="1:27" ht="15.95" customHeight="1" x14ac:dyDescent="0.15">
      <c r="A392" s="1">
        <v>381</v>
      </c>
      <c r="B392" s="30">
        <v>1</v>
      </c>
      <c r="C392" s="21">
        <v>1</v>
      </c>
      <c r="D392" s="22">
        <v>3</v>
      </c>
      <c r="E392" s="22">
        <v>23</v>
      </c>
      <c r="F392" s="16" t="s">
        <v>236</v>
      </c>
      <c r="G392" s="23">
        <v>15</v>
      </c>
      <c r="H392" s="23">
        <v>3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f t="shared" si="10"/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f t="shared" si="11"/>
        <v>1</v>
      </c>
    </row>
    <row r="393" spans="1:27" ht="15.95" customHeight="1" x14ac:dyDescent="0.15">
      <c r="A393" s="1">
        <v>382</v>
      </c>
      <c r="B393" s="30">
        <v>1</v>
      </c>
      <c r="C393" s="21">
        <v>1</v>
      </c>
      <c r="D393" s="22">
        <v>3</v>
      </c>
      <c r="E393" s="22">
        <v>23</v>
      </c>
      <c r="F393" s="16" t="s">
        <v>236</v>
      </c>
      <c r="G393" s="23">
        <v>15</v>
      </c>
      <c r="H393" s="23">
        <v>3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f t="shared" si="10"/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1</v>
      </c>
      <c r="Y393" s="7">
        <v>0</v>
      </c>
      <c r="Z393" s="12">
        <v>0</v>
      </c>
      <c r="AA393" s="19">
        <f t="shared" si="11"/>
        <v>1</v>
      </c>
    </row>
    <row r="394" spans="1:27" ht="15.95" customHeight="1" x14ac:dyDescent="0.15">
      <c r="A394" s="1">
        <v>383</v>
      </c>
      <c r="B394" s="30">
        <v>1</v>
      </c>
      <c r="C394" s="21">
        <v>1</v>
      </c>
      <c r="D394" s="22">
        <v>3</v>
      </c>
      <c r="E394" s="22">
        <v>23</v>
      </c>
      <c r="F394" s="16" t="s">
        <v>236</v>
      </c>
      <c r="G394" s="23">
        <v>15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f t="shared" si="10"/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1</v>
      </c>
      <c r="Y394" s="7">
        <v>0</v>
      </c>
      <c r="Z394" s="12">
        <v>0</v>
      </c>
      <c r="AA394" s="19">
        <f t="shared" si="11"/>
        <v>1</v>
      </c>
    </row>
    <row r="395" spans="1:27" ht="15.95" customHeight="1" x14ac:dyDescent="0.15">
      <c r="A395" s="1">
        <v>384</v>
      </c>
      <c r="B395" s="30">
        <v>1</v>
      </c>
      <c r="C395" s="21">
        <v>1</v>
      </c>
      <c r="D395" s="22">
        <v>3</v>
      </c>
      <c r="E395" s="22">
        <v>23</v>
      </c>
      <c r="F395" s="16" t="s">
        <v>236</v>
      </c>
      <c r="G395" s="23">
        <v>15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f t="shared" si="10"/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f t="shared" si="11"/>
        <v>1</v>
      </c>
    </row>
    <row r="396" spans="1:27" ht="15.95" customHeight="1" x14ac:dyDescent="0.15">
      <c r="A396" s="1">
        <v>385</v>
      </c>
      <c r="B396" s="30">
        <v>1</v>
      </c>
      <c r="C396" s="21">
        <v>1</v>
      </c>
      <c r="D396" s="22">
        <v>3</v>
      </c>
      <c r="E396" s="22">
        <v>23</v>
      </c>
      <c r="F396" s="16" t="s">
        <v>236</v>
      </c>
      <c r="G396" s="23">
        <v>15</v>
      </c>
      <c r="H396" s="23">
        <v>3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f t="shared" si="10"/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f t="shared" si="11"/>
        <v>1</v>
      </c>
    </row>
    <row r="397" spans="1:27" ht="15.95" customHeight="1" x14ac:dyDescent="0.15">
      <c r="A397" s="1">
        <v>386</v>
      </c>
      <c r="B397" s="30">
        <v>1</v>
      </c>
      <c r="C397" s="21">
        <v>1</v>
      </c>
      <c r="D397" s="22">
        <v>3</v>
      </c>
      <c r="E397" s="22">
        <v>23</v>
      </c>
      <c r="F397" s="16" t="s">
        <v>236</v>
      </c>
      <c r="G397" s="23">
        <v>15</v>
      </c>
      <c r="H397" s="23">
        <v>4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f t="shared" ref="R397:R460" si="12">SUM(M397:Q397)</f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f t="shared" si="11"/>
        <v>0</v>
      </c>
    </row>
    <row r="398" spans="1:27" ht="15.95" customHeight="1" x14ac:dyDescent="0.15">
      <c r="A398" s="1">
        <v>387</v>
      </c>
      <c r="B398" s="30">
        <v>1</v>
      </c>
      <c r="C398" s="21">
        <v>1</v>
      </c>
      <c r="D398" s="22">
        <v>3</v>
      </c>
      <c r="E398" s="22">
        <v>23</v>
      </c>
      <c r="F398" s="16" t="s">
        <v>236</v>
      </c>
      <c r="G398" s="23">
        <v>15</v>
      </c>
      <c r="H398" s="23">
        <v>2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f t="shared" si="12"/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f t="shared" ref="AA398:AA461" si="13">SUM(T398:Z398)</f>
        <v>1</v>
      </c>
    </row>
    <row r="399" spans="1:27" ht="15.95" customHeight="1" x14ac:dyDescent="0.15">
      <c r="A399" s="1">
        <v>388</v>
      </c>
      <c r="B399" s="30">
        <v>1</v>
      </c>
      <c r="C399" s="21">
        <v>1</v>
      </c>
      <c r="D399" s="22">
        <v>3</v>
      </c>
      <c r="E399" s="22">
        <v>23</v>
      </c>
      <c r="F399" s="16" t="s">
        <v>236</v>
      </c>
      <c r="G399" s="23">
        <v>15</v>
      </c>
      <c r="H399" s="23">
        <v>3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f t="shared" si="12"/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f t="shared" si="13"/>
        <v>0</v>
      </c>
    </row>
    <row r="400" spans="1:27" ht="15.95" customHeight="1" x14ac:dyDescent="0.15">
      <c r="A400" s="1">
        <v>389</v>
      </c>
      <c r="B400" s="30">
        <v>1</v>
      </c>
      <c r="C400" s="21">
        <v>1</v>
      </c>
      <c r="D400" s="22">
        <v>3</v>
      </c>
      <c r="E400" s="22">
        <v>23</v>
      </c>
      <c r="F400" s="16" t="s">
        <v>236</v>
      </c>
      <c r="G400" s="23">
        <v>15</v>
      </c>
      <c r="H400" s="23">
        <v>9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f t="shared" si="12"/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f t="shared" si="13"/>
        <v>1</v>
      </c>
    </row>
    <row r="401" spans="1:27" ht="15.95" customHeight="1" x14ac:dyDescent="0.15">
      <c r="A401" s="1">
        <v>390</v>
      </c>
      <c r="B401" s="30">
        <v>1</v>
      </c>
      <c r="C401" s="21">
        <v>1</v>
      </c>
      <c r="D401" s="22">
        <v>3</v>
      </c>
      <c r="E401" s="22">
        <v>23</v>
      </c>
      <c r="F401" s="16" t="s">
        <v>236</v>
      </c>
      <c r="G401" s="23">
        <v>15</v>
      </c>
      <c r="H401" s="23">
        <v>2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f t="shared" si="12"/>
        <v>1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0</v>
      </c>
      <c r="Z401" s="12">
        <v>0</v>
      </c>
      <c r="AA401" s="19">
        <f t="shared" si="13"/>
        <v>2</v>
      </c>
    </row>
    <row r="402" spans="1:27" ht="15.95" customHeight="1" x14ac:dyDescent="0.15">
      <c r="A402" s="1">
        <v>391</v>
      </c>
      <c r="B402" s="30">
        <v>1</v>
      </c>
      <c r="C402" s="21">
        <v>1</v>
      </c>
      <c r="D402" s="22">
        <v>3</v>
      </c>
      <c r="E402" s="22">
        <v>23</v>
      </c>
      <c r="F402" s="16" t="s">
        <v>236</v>
      </c>
      <c r="G402" s="23">
        <v>15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f t="shared" si="12"/>
        <v>0</v>
      </c>
      <c r="S402" s="23">
        <v>1</v>
      </c>
      <c r="T402" s="5">
        <v>0</v>
      </c>
      <c r="U402" s="6">
        <v>1</v>
      </c>
      <c r="V402" s="7">
        <v>0</v>
      </c>
      <c r="W402" s="8">
        <v>1</v>
      </c>
      <c r="X402" s="7">
        <v>0</v>
      </c>
      <c r="Y402" s="7">
        <v>0</v>
      </c>
      <c r="Z402" s="12">
        <v>0</v>
      </c>
      <c r="AA402" s="19">
        <f t="shared" si="13"/>
        <v>2</v>
      </c>
    </row>
    <row r="403" spans="1:27" ht="15.95" customHeight="1" x14ac:dyDescent="0.15">
      <c r="A403" s="1">
        <v>392</v>
      </c>
      <c r="B403" s="30">
        <v>1</v>
      </c>
      <c r="C403" s="21">
        <v>1</v>
      </c>
      <c r="D403" s="22">
        <v>3</v>
      </c>
      <c r="E403" s="22">
        <v>23</v>
      </c>
      <c r="F403" s="16" t="s">
        <v>236</v>
      </c>
      <c r="G403" s="23">
        <v>15</v>
      </c>
      <c r="H403" s="23">
        <v>2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f t="shared" si="12"/>
        <v>1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f t="shared" si="13"/>
        <v>1</v>
      </c>
    </row>
    <row r="404" spans="1:27" ht="15.95" customHeight="1" x14ac:dyDescent="0.15">
      <c r="A404" s="1">
        <v>393</v>
      </c>
      <c r="B404" s="30">
        <v>1</v>
      </c>
      <c r="C404" s="21">
        <v>1</v>
      </c>
      <c r="D404" s="22">
        <v>3</v>
      </c>
      <c r="E404" s="22">
        <v>23</v>
      </c>
      <c r="F404" s="16" t="s">
        <v>236</v>
      </c>
      <c r="G404" s="23">
        <v>15</v>
      </c>
      <c r="H404" s="23">
        <v>3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3</v>
      </c>
      <c r="O404" s="7">
        <v>0</v>
      </c>
      <c r="P404" s="8">
        <v>0</v>
      </c>
      <c r="Q404" s="7">
        <v>0</v>
      </c>
      <c r="R404" s="19">
        <f t="shared" si="12"/>
        <v>3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2">
        <v>0</v>
      </c>
      <c r="AA404" s="19">
        <f t="shared" si="13"/>
        <v>2</v>
      </c>
    </row>
    <row r="405" spans="1:27" ht="15.95" customHeight="1" x14ac:dyDescent="0.15">
      <c r="A405" s="1">
        <v>394</v>
      </c>
      <c r="B405" s="30">
        <v>1</v>
      </c>
      <c r="C405" s="21">
        <v>1</v>
      </c>
      <c r="D405" s="22">
        <v>3</v>
      </c>
      <c r="E405" s="22">
        <v>23</v>
      </c>
      <c r="F405" s="16" t="s">
        <v>236</v>
      </c>
      <c r="G405" s="23">
        <v>15</v>
      </c>
      <c r="H405" s="23">
        <v>6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f t="shared" si="12"/>
        <v>0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f t="shared" si="13"/>
        <v>1</v>
      </c>
    </row>
    <row r="406" spans="1:27" ht="15.95" customHeight="1" x14ac:dyDescent="0.15">
      <c r="A406" s="1">
        <v>395</v>
      </c>
      <c r="B406" s="30">
        <v>1</v>
      </c>
      <c r="C406" s="21">
        <v>1</v>
      </c>
      <c r="D406" s="22">
        <v>3</v>
      </c>
      <c r="E406" s="22">
        <v>23</v>
      </c>
      <c r="F406" s="16" t="s">
        <v>236</v>
      </c>
      <c r="G406" s="23">
        <v>15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f t="shared" si="12"/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f t="shared" si="13"/>
        <v>1</v>
      </c>
    </row>
    <row r="407" spans="1:27" ht="15.95" customHeight="1" x14ac:dyDescent="0.15">
      <c r="A407" s="1">
        <v>396</v>
      </c>
      <c r="B407" s="30">
        <v>1</v>
      </c>
      <c r="C407" s="21">
        <v>1</v>
      </c>
      <c r="D407" s="22">
        <v>3</v>
      </c>
      <c r="E407" s="22">
        <v>23</v>
      </c>
      <c r="F407" s="16" t="s">
        <v>236</v>
      </c>
      <c r="G407" s="23">
        <v>15</v>
      </c>
      <c r="H407" s="23">
        <v>3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3</v>
      </c>
      <c r="O407" s="7">
        <v>0</v>
      </c>
      <c r="P407" s="8">
        <v>0</v>
      </c>
      <c r="Q407" s="7">
        <v>0</v>
      </c>
      <c r="R407" s="19">
        <f t="shared" si="12"/>
        <v>3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0</v>
      </c>
      <c r="Z407" s="12">
        <v>0</v>
      </c>
      <c r="AA407" s="19">
        <f t="shared" si="13"/>
        <v>2</v>
      </c>
    </row>
    <row r="408" spans="1:27" ht="15.95" customHeight="1" x14ac:dyDescent="0.15">
      <c r="A408" s="1">
        <v>397</v>
      </c>
      <c r="B408" s="30">
        <v>1</v>
      </c>
      <c r="C408" s="21">
        <v>1</v>
      </c>
      <c r="D408" s="22">
        <v>3</v>
      </c>
      <c r="E408" s="22">
        <v>23</v>
      </c>
      <c r="F408" s="16" t="s">
        <v>236</v>
      </c>
      <c r="G408" s="23">
        <v>15</v>
      </c>
      <c r="H408" s="23">
        <v>5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f t="shared" si="12"/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f t="shared" si="13"/>
        <v>0</v>
      </c>
    </row>
    <row r="409" spans="1:27" ht="15.95" customHeight="1" x14ac:dyDescent="0.15">
      <c r="A409" s="1">
        <v>398</v>
      </c>
      <c r="B409" s="30">
        <v>1</v>
      </c>
      <c r="C409" s="21">
        <v>1</v>
      </c>
      <c r="D409" s="22">
        <v>3</v>
      </c>
      <c r="E409" s="22">
        <v>23</v>
      </c>
      <c r="F409" s="16" t="s">
        <v>236</v>
      </c>
      <c r="G409" s="23">
        <v>15</v>
      </c>
      <c r="H409" s="23">
        <v>3</v>
      </c>
      <c r="I409" s="16">
        <v>2</v>
      </c>
      <c r="J409" s="24"/>
      <c r="K409" s="13">
        <v>1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f t="shared" si="12"/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f t="shared" si="13"/>
        <v>0</v>
      </c>
    </row>
    <row r="410" spans="1:27" ht="15.95" customHeight="1" x14ac:dyDescent="0.15">
      <c r="A410" s="1">
        <v>399</v>
      </c>
      <c r="B410" s="30">
        <v>1</v>
      </c>
      <c r="C410" s="21">
        <v>1</v>
      </c>
      <c r="D410" s="22">
        <v>3</v>
      </c>
      <c r="E410" s="22">
        <v>23</v>
      </c>
      <c r="F410" s="16" t="s">
        <v>236</v>
      </c>
      <c r="G410" s="23">
        <v>15</v>
      </c>
      <c r="H410" s="23">
        <v>2</v>
      </c>
      <c r="I410" s="16">
        <v>2</v>
      </c>
      <c r="J410" s="24"/>
      <c r="K410" s="13">
        <v>1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f t="shared" si="12"/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f t="shared" si="13"/>
        <v>0</v>
      </c>
    </row>
    <row r="411" spans="1:27" ht="15.95" customHeight="1" x14ac:dyDescent="0.15">
      <c r="A411" s="1">
        <v>400</v>
      </c>
      <c r="B411" s="30">
        <v>1</v>
      </c>
      <c r="C411" s="21">
        <v>1</v>
      </c>
      <c r="D411" s="22">
        <v>3</v>
      </c>
      <c r="E411" s="22">
        <v>23</v>
      </c>
      <c r="F411" s="16" t="s">
        <v>236</v>
      </c>
      <c r="G411" s="23">
        <v>15</v>
      </c>
      <c r="H411" s="23">
        <v>3</v>
      </c>
      <c r="I411" s="16">
        <v>2</v>
      </c>
      <c r="J411" s="24"/>
      <c r="K411" s="13">
        <v>1</v>
      </c>
      <c r="L411" s="23">
        <v>2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f t="shared" si="12"/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f t="shared" si="13"/>
        <v>0</v>
      </c>
    </row>
    <row r="412" spans="1:27" ht="15.95" customHeight="1" x14ac:dyDescent="0.15">
      <c r="A412" s="1">
        <v>401</v>
      </c>
      <c r="B412" s="30">
        <v>1</v>
      </c>
      <c r="C412" s="21">
        <v>1</v>
      </c>
      <c r="D412" s="22">
        <v>3</v>
      </c>
      <c r="E412" s="22">
        <v>23</v>
      </c>
      <c r="F412" s="16" t="s">
        <v>236</v>
      </c>
      <c r="G412" s="23">
        <v>15</v>
      </c>
      <c r="H412" s="23">
        <v>5</v>
      </c>
      <c r="I412" s="16">
        <v>2</v>
      </c>
      <c r="J412" s="24"/>
      <c r="K412" s="13">
        <v>1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f t="shared" si="12"/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f t="shared" si="13"/>
        <v>0</v>
      </c>
    </row>
    <row r="413" spans="1:27" ht="15.95" customHeight="1" x14ac:dyDescent="0.15">
      <c r="A413" s="1">
        <v>402</v>
      </c>
      <c r="B413" s="30">
        <v>1</v>
      </c>
      <c r="C413" s="21">
        <v>1</v>
      </c>
      <c r="D413" s="22">
        <v>3</v>
      </c>
      <c r="E413" s="22">
        <v>23</v>
      </c>
      <c r="F413" s="16" t="s">
        <v>236</v>
      </c>
      <c r="G413" s="23">
        <v>15</v>
      </c>
      <c r="H413" s="23">
        <v>4</v>
      </c>
      <c r="I413" s="16">
        <v>2</v>
      </c>
      <c r="J413" s="24"/>
      <c r="K413" s="13">
        <v>1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f t="shared" si="12"/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f t="shared" si="13"/>
        <v>0</v>
      </c>
    </row>
    <row r="414" spans="1:27" ht="15.95" customHeight="1" x14ac:dyDescent="0.15">
      <c r="A414" s="1">
        <v>403</v>
      </c>
      <c r="B414" s="30">
        <v>1</v>
      </c>
      <c r="C414" s="21">
        <v>1</v>
      </c>
      <c r="D414" s="22">
        <v>3</v>
      </c>
      <c r="E414" s="22">
        <v>23</v>
      </c>
      <c r="F414" s="16" t="s">
        <v>236</v>
      </c>
      <c r="G414" s="23">
        <v>15</v>
      </c>
      <c r="H414" s="23">
        <v>3</v>
      </c>
      <c r="I414" s="16">
        <v>2</v>
      </c>
      <c r="J414" s="24"/>
      <c r="K414" s="13">
        <v>1</v>
      </c>
      <c r="L414" s="23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f t="shared" si="12"/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f t="shared" si="13"/>
        <v>0</v>
      </c>
    </row>
    <row r="415" spans="1:27" ht="15.95" customHeight="1" x14ac:dyDescent="0.15">
      <c r="A415" s="1">
        <v>404</v>
      </c>
      <c r="B415" s="30">
        <v>1</v>
      </c>
      <c r="C415" s="21">
        <v>1</v>
      </c>
      <c r="D415" s="22">
        <v>3</v>
      </c>
      <c r="E415" s="22">
        <v>23</v>
      </c>
      <c r="F415" s="16" t="s">
        <v>236</v>
      </c>
      <c r="G415" s="23">
        <v>15</v>
      </c>
      <c r="H415" s="23">
        <v>2</v>
      </c>
      <c r="I415" s="16">
        <v>2</v>
      </c>
      <c r="J415" s="24"/>
      <c r="K415" s="13">
        <v>1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f t="shared" si="12"/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f t="shared" si="13"/>
        <v>0</v>
      </c>
    </row>
    <row r="416" spans="1:27" ht="15.95" customHeight="1" x14ac:dyDescent="0.15">
      <c r="A416" s="1">
        <v>405</v>
      </c>
      <c r="B416" s="30">
        <v>1</v>
      </c>
      <c r="C416" s="21">
        <v>1</v>
      </c>
      <c r="D416" s="22">
        <v>3</v>
      </c>
      <c r="E416" s="22">
        <v>23</v>
      </c>
      <c r="F416" s="16" t="s">
        <v>236</v>
      </c>
      <c r="G416" s="23">
        <v>15</v>
      </c>
      <c r="H416" s="23">
        <v>5</v>
      </c>
      <c r="I416" s="16">
        <v>2</v>
      </c>
      <c r="J416" s="24"/>
      <c r="K416" s="13">
        <v>1</v>
      </c>
      <c r="L416" s="23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f t="shared" si="12"/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f t="shared" si="13"/>
        <v>0</v>
      </c>
    </row>
    <row r="417" spans="1:27" ht="15.95" customHeight="1" x14ac:dyDescent="0.15">
      <c r="A417" s="1">
        <v>406</v>
      </c>
      <c r="B417" s="30">
        <v>1</v>
      </c>
      <c r="C417" s="21">
        <v>1</v>
      </c>
      <c r="D417" s="22">
        <v>3</v>
      </c>
      <c r="E417" s="22">
        <v>23</v>
      </c>
      <c r="F417" s="16" t="s">
        <v>236</v>
      </c>
      <c r="G417" s="23">
        <v>15</v>
      </c>
      <c r="H417" s="23">
        <v>2</v>
      </c>
      <c r="I417" s="16">
        <v>2</v>
      </c>
      <c r="J417" s="24"/>
      <c r="K417" s="13">
        <v>1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f t="shared" si="12"/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f t="shared" si="13"/>
        <v>0</v>
      </c>
    </row>
    <row r="418" spans="1:27" ht="15.95" customHeight="1" x14ac:dyDescent="0.15">
      <c r="A418" s="1">
        <v>407</v>
      </c>
      <c r="B418" s="30">
        <v>1</v>
      </c>
      <c r="C418" s="21">
        <v>1</v>
      </c>
      <c r="D418" s="22">
        <v>3</v>
      </c>
      <c r="E418" s="22">
        <v>23</v>
      </c>
      <c r="F418" s="16" t="s">
        <v>236</v>
      </c>
      <c r="G418" s="23">
        <v>15</v>
      </c>
      <c r="H418" s="23">
        <v>6</v>
      </c>
      <c r="I418" s="16">
        <v>2</v>
      </c>
      <c r="J418" s="24"/>
      <c r="K418" s="13">
        <v>1</v>
      </c>
      <c r="L418" s="23">
        <v>1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f t="shared" si="12"/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f t="shared" si="13"/>
        <v>0</v>
      </c>
    </row>
    <row r="419" spans="1:27" ht="15.95" customHeight="1" x14ac:dyDescent="0.15">
      <c r="A419" s="1">
        <v>408</v>
      </c>
      <c r="B419" s="30">
        <v>1</v>
      </c>
      <c r="C419" s="21">
        <v>1</v>
      </c>
      <c r="D419" s="22">
        <v>3</v>
      </c>
      <c r="E419" s="22">
        <v>23</v>
      </c>
      <c r="F419" s="16" t="s">
        <v>236</v>
      </c>
      <c r="G419" s="23">
        <v>15</v>
      </c>
      <c r="H419" s="23">
        <v>5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6</v>
      </c>
      <c r="O419" s="7">
        <v>1</v>
      </c>
      <c r="P419" s="8">
        <v>0</v>
      </c>
      <c r="Q419" s="7">
        <v>0</v>
      </c>
      <c r="R419" s="19">
        <f t="shared" si="12"/>
        <v>7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f t="shared" si="13"/>
        <v>1</v>
      </c>
    </row>
    <row r="420" spans="1:27" ht="15.95" customHeight="1" x14ac:dyDescent="0.15">
      <c r="A420" s="1">
        <v>409</v>
      </c>
      <c r="B420" s="30">
        <v>1</v>
      </c>
      <c r="C420" s="21">
        <v>1</v>
      </c>
      <c r="D420" s="22">
        <v>3</v>
      </c>
      <c r="E420" s="22">
        <v>23</v>
      </c>
      <c r="F420" s="16" t="s">
        <v>236</v>
      </c>
      <c r="G420" s="23">
        <v>15</v>
      </c>
      <c r="H420" s="23">
        <v>3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f t="shared" si="12"/>
        <v>1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2">
        <v>0</v>
      </c>
      <c r="AA420" s="19">
        <f t="shared" si="13"/>
        <v>2</v>
      </c>
    </row>
    <row r="421" spans="1:27" ht="15.95" customHeight="1" x14ac:dyDescent="0.15">
      <c r="A421" s="1">
        <v>410</v>
      </c>
      <c r="B421" s="30">
        <v>1</v>
      </c>
      <c r="C421" s="21">
        <v>1</v>
      </c>
      <c r="D421" s="22">
        <v>3</v>
      </c>
      <c r="E421" s="22">
        <v>23</v>
      </c>
      <c r="F421" s="16" t="s">
        <v>236</v>
      </c>
      <c r="G421" s="23">
        <v>15</v>
      </c>
      <c r="H421" s="23">
        <v>2</v>
      </c>
      <c r="I421" s="16">
        <v>2</v>
      </c>
      <c r="J421" s="24"/>
      <c r="K421" s="13">
        <v>1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f t="shared" si="12"/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f t="shared" si="13"/>
        <v>0</v>
      </c>
    </row>
    <row r="422" spans="1:27" ht="15.95" customHeight="1" x14ac:dyDescent="0.15">
      <c r="A422" s="1">
        <v>411</v>
      </c>
      <c r="B422" s="30">
        <v>1</v>
      </c>
      <c r="C422" s="21">
        <v>1</v>
      </c>
      <c r="D422" s="22">
        <v>3</v>
      </c>
      <c r="E422" s="22">
        <v>23</v>
      </c>
      <c r="F422" s="16" t="s">
        <v>236</v>
      </c>
      <c r="G422" s="23">
        <v>15</v>
      </c>
      <c r="H422" s="23">
        <v>4</v>
      </c>
      <c r="I422" s="16">
        <v>2</v>
      </c>
      <c r="J422" s="24"/>
      <c r="K422" s="13">
        <v>3</v>
      </c>
      <c r="L422" s="23">
        <v>2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>
        <f t="shared" si="12"/>
        <v>1</v>
      </c>
      <c r="S422" s="23">
        <v>2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f t="shared" si="13"/>
        <v>1</v>
      </c>
    </row>
    <row r="423" spans="1:27" ht="15.95" customHeight="1" x14ac:dyDescent="0.15">
      <c r="A423" s="1">
        <v>412</v>
      </c>
      <c r="B423" s="30">
        <v>1</v>
      </c>
      <c r="C423" s="21">
        <v>1</v>
      </c>
      <c r="D423" s="22">
        <v>3</v>
      </c>
      <c r="E423" s="22">
        <v>23</v>
      </c>
      <c r="F423" s="16" t="s">
        <v>236</v>
      </c>
      <c r="G423" s="23">
        <v>15</v>
      </c>
      <c r="H423" s="23">
        <v>3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19">
        <f t="shared" si="12"/>
        <v>1</v>
      </c>
      <c r="S423" s="23">
        <v>1</v>
      </c>
      <c r="T423" s="5">
        <v>0</v>
      </c>
      <c r="U423" s="6">
        <v>1</v>
      </c>
      <c r="V423" s="7">
        <v>1</v>
      </c>
      <c r="W423" s="8">
        <v>0</v>
      </c>
      <c r="X423" s="7">
        <v>0</v>
      </c>
      <c r="Y423" s="7">
        <v>0</v>
      </c>
      <c r="Z423" s="12">
        <v>0</v>
      </c>
      <c r="AA423" s="19">
        <f t="shared" si="13"/>
        <v>2</v>
      </c>
    </row>
    <row r="424" spans="1:27" ht="15.95" customHeight="1" x14ac:dyDescent="0.15">
      <c r="A424" s="1">
        <v>413</v>
      </c>
      <c r="B424" s="30">
        <v>1</v>
      </c>
      <c r="C424" s="21">
        <v>1</v>
      </c>
      <c r="D424" s="22">
        <v>3</v>
      </c>
      <c r="E424" s="22">
        <v>23</v>
      </c>
      <c r="F424" s="16" t="s">
        <v>236</v>
      </c>
      <c r="G424" s="23">
        <v>15</v>
      </c>
      <c r="H424" s="23">
        <v>3</v>
      </c>
      <c r="I424" s="16">
        <v>2</v>
      </c>
      <c r="J424" s="24"/>
      <c r="K424" s="13">
        <v>1</v>
      </c>
      <c r="L424" s="23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9">
        <f t="shared" si="12"/>
        <v>1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f t="shared" si="13"/>
        <v>0</v>
      </c>
    </row>
    <row r="425" spans="1:27" ht="15.95" customHeight="1" x14ac:dyDescent="0.15">
      <c r="A425" s="1">
        <v>414</v>
      </c>
      <c r="B425" s="30">
        <v>1</v>
      </c>
      <c r="C425" s="21">
        <v>1</v>
      </c>
      <c r="D425" s="22">
        <v>3</v>
      </c>
      <c r="E425" s="22">
        <v>23</v>
      </c>
      <c r="F425" s="16" t="s">
        <v>236</v>
      </c>
      <c r="G425" s="23">
        <v>15</v>
      </c>
      <c r="H425" s="23">
        <v>3</v>
      </c>
      <c r="I425" s="16">
        <v>2</v>
      </c>
      <c r="J425" s="24"/>
      <c r="K425" s="13">
        <v>1</v>
      </c>
      <c r="L425" s="23">
        <v>1</v>
      </c>
      <c r="M425" s="5">
        <v>0</v>
      </c>
      <c r="N425" s="6">
        <v>0</v>
      </c>
      <c r="O425" s="7">
        <v>1</v>
      </c>
      <c r="P425" s="8">
        <v>0</v>
      </c>
      <c r="Q425" s="7">
        <v>0</v>
      </c>
      <c r="R425" s="19">
        <f t="shared" si="12"/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f t="shared" si="13"/>
        <v>0</v>
      </c>
    </row>
    <row r="426" spans="1:27" ht="15.95" customHeight="1" x14ac:dyDescent="0.15">
      <c r="A426" s="1">
        <v>415</v>
      </c>
      <c r="B426" s="30">
        <v>1</v>
      </c>
      <c r="C426" s="21">
        <v>1</v>
      </c>
      <c r="D426" s="22">
        <v>3</v>
      </c>
      <c r="E426" s="22">
        <v>23</v>
      </c>
      <c r="F426" s="16" t="s">
        <v>236</v>
      </c>
      <c r="G426" s="23">
        <v>15</v>
      </c>
      <c r="H426" s="23">
        <v>6</v>
      </c>
      <c r="I426" s="16">
        <v>2</v>
      </c>
      <c r="J426" s="24"/>
      <c r="K426" s="13">
        <v>1</v>
      </c>
      <c r="L426" s="23">
        <v>2</v>
      </c>
      <c r="M426" s="5">
        <v>0</v>
      </c>
      <c r="N426" s="6">
        <v>0</v>
      </c>
      <c r="O426" s="7">
        <v>0</v>
      </c>
      <c r="P426" s="8">
        <v>1</v>
      </c>
      <c r="Q426" s="7">
        <v>0</v>
      </c>
      <c r="R426" s="19">
        <f t="shared" si="12"/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f t="shared" si="13"/>
        <v>0</v>
      </c>
    </row>
    <row r="427" spans="1:27" ht="15.95" customHeight="1" x14ac:dyDescent="0.15">
      <c r="A427" s="1">
        <v>416</v>
      </c>
      <c r="B427" s="30">
        <v>1</v>
      </c>
      <c r="C427" s="21">
        <v>1</v>
      </c>
      <c r="D427" s="22">
        <v>3</v>
      </c>
      <c r="E427" s="22">
        <v>23</v>
      </c>
      <c r="F427" s="16" t="s">
        <v>236</v>
      </c>
      <c r="G427" s="23">
        <v>15</v>
      </c>
      <c r="H427" s="23">
        <v>7</v>
      </c>
      <c r="I427" s="16">
        <v>2</v>
      </c>
      <c r="J427" s="24"/>
      <c r="K427" s="13">
        <v>1</v>
      </c>
      <c r="L427" s="23">
        <v>1</v>
      </c>
      <c r="M427" s="5">
        <v>12</v>
      </c>
      <c r="N427" s="6">
        <v>0</v>
      </c>
      <c r="O427" s="7">
        <v>0</v>
      </c>
      <c r="P427" s="8">
        <v>0</v>
      </c>
      <c r="Q427" s="7">
        <v>0</v>
      </c>
      <c r="R427" s="19">
        <f t="shared" si="12"/>
        <v>12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f t="shared" si="13"/>
        <v>0</v>
      </c>
    </row>
    <row r="428" spans="1:27" ht="15.95" customHeight="1" x14ac:dyDescent="0.15">
      <c r="A428" s="1">
        <v>417</v>
      </c>
      <c r="B428" s="30">
        <v>1</v>
      </c>
      <c r="C428" s="21">
        <v>1</v>
      </c>
      <c r="D428" s="22">
        <v>3</v>
      </c>
      <c r="E428" s="22">
        <v>23</v>
      </c>
      <c r="F428" s="16" t="s">
        <v>236</v>
      </c>
      <c r="G428" s="23">
        <v>15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f t="shared" si="12"/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f t="shared" si="13"/>
        <v>1</v>
      </c>
    </row>
    <row r="429" spans="1:27" ht="15.95" customHeight="1" x14ac:dyDescent="0.15">
      <c r="A429" s="1">
        <v>418</v>
      </c>
      <c r="B429" s="30">
        <v>1</v>
      </c>
      <c r="C429" s="21">
        <v>1</v>
      </c>
      <c r="D429" s="22">
        <v>3</v>
      </c>
      <c r="E429" s="22">
        <v>23</v>
      </c>
      <c r="F429" s="16" t="s">
        <v>236</v>
      </c>
      <c r="G429" s="23">
        <v>15</v>
      </c>
      <c r="H429" s="23">
        <v>5</v>
      </c>
      <c r="I429" s="16">
        <v>2</v>
      </c>
      <c r="J429" s="24"/>
      <c r="K429" s="13">
        <v>1</v>
      </c>
      <c r="L429" s="23">
        <v>1</v>
      </c>
      <c r="M429" s="5">
        <v>0</v>
      </c>
      <c r="N429" s="6">
        <v>1</v>
      </c>
      <c r="O429" s="7">
        <v>1</v>
      </c>
      <c r="P429" s="8">
        <v>0</v>
      </c>
      <c r="Q429" s="7">
        <v>0</v>
      </c>
      <c r="R429" s="19">
        <f t="shared" si="12"/>
        <v>2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f t="shared" si="13"/>
        <v>0</v>
      </c>
    </row>
    <row r="430" spans="1:27" ht="15.95" customHeight="1" x14ac:dyDescent="0.15">
      <c r="A430" s="1">
        <v>419</v>
      </c>
      <c r="B430" s="30">
        <v>1</v>
      </c>
      <c r="C430" s="21">
        <v>1</v>
      </c>
      <c r="D430" s="22">
        <v>3</v>
      </c>
      <c r="E430" s="22">
        <v>23</v>
      </c>
      <c r="F430" s="16" t="s">
        <v>236</v>
      </c>
      <c r="G430" s="23">
        <v>15</v>
      </c>
      <c r="H430" s="23">
        <v>5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f t="shared" si="12"/>
        <v>0</v>
      </c>
      <c r="S430" s="23">
        <v>2</v>
      </c>
      <c r="T430" s="5">
        <v>1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f t="shared" si="13"/>
        <v>1</v>
      </c>
    </row>
    <row r="431" spans="1:27" ht="15.95" customHeight="1" x14ac:dyDescent="0.15">
      <c r="A431" s="1">
        <v>420</v>
      </c>
      <c r="B431" s="30">
        <v>1</v>
      </c>
      <c r="C431" s="21">
        <v>1</v>
      </c>
      <c r="D431" s="22">
        <v>3</v>
      </c>
      <c r="E431" s="22">
        <v>23</v>
      </c>
      <c r="F431" s="16" t="s">
        <v>236</v>
      </c>
      <c r="G431" s="23">
        <v>15</v>
      </c>
      <c r="H431" s="23">
        <v>2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f t="shared" si="12"/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0</v>
      </c>
      <c r="Z431" s="12">
        <v>0</v>
      </c>
      <c r="AA431" s="19">
        <f t="shared" si="13"/>
        <v>2</v>
      </c>
    </row>
    <row r="432" spans="1:27" ht="15.95" customHeight="1" x14ac:dyDescent="0.15">
      <c r="A432" s="1">
        <v>421</v>
      </c>
      <c r="B432" s="30">
        <v>1</v>
      </c>
      <c r="C432" s="21">
        <v>1</v>
      </c>
      <c r="D432" s="22">
        <v>3</v>
      </c>
      <c r="E432" s="22">
        <v>23</v>
      </c>
      <c r="F432" s="16" t="s">
        <v>236</v>
      </c>
      <c r="G432" s="23">
        <v>15</v>
      </c>
      <c r="H432" s="23">
        <v>5</v>
      </c>
      <c r="I432" s="16">
        <v>2</v>
      </c>
      <c r="J432" s="24"/>
      <c r="K432" s="13">
        <v>3</v>
      </c>
      <c r="L432" s="23">
        <v>1</v>
      </c>
      <c r="M432" s="5">
        <v>0</v>
      </c>
      <c r="N432" s="6">
        <v>9</v>
      </c>
      <c r="O432" s="7">
        <v>0</v>
      </c>
      <c r="P432" s="8">
        <v>0</v>
      </c>
      <c r="Q432" s="7">
        <v>0</v>
      </c>
      <c r="R432" s="19">
        <f t="shared" si="12"/>
        <v>9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f t="shared" si="13"/>
        <v>1</v>
      </c>
    </row>
    <row r="433" spans="1:27" ht="15.95" customHeight="1" x14ac:dyDescent="0.15">
      <c r="A433" s="1">
        <v>422</v>
      </c>
      <c r="B433" s="30">
        <v>1</v>
      </c>
      <c r="C433" s="21">
        <v>1</v>
      </c>
      <c r="D433" s="22">
        <v>3</v>
      </c>
      <c r="E433" s="22">
        <v>23</v>
      </c>
      <c r="F433" s="16" t="s">
        <v>236</v>
      </c>
      <c r="G433" s="23">
        <v>15</v>
      </c>
      <c r="H433" s="23">
        <v>1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f t="shared" si="12"/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f t="shared" si="13"/>
        <v>1</v>
      </c>
    </row>
    <row r="434" spans="1:27" ht="15.95" customHeight="1" x14ac:dyDescent="0.15">
      <c r="A434" s="1">
        <v>423</v>
      </c>
      <c r="B434" s="30">
        <v>1</v>
      </c>
      <c r="C434" s="21">
        <v>1</v>
      </c>
      <c r="D434" s="22">
        <v>3</v>
      </c>
      <c r="E434" s="22">
        <v>23</v>
      </c>
      <c r="F434" s="16" t="s">
        <v>236</v>
      </c>
      <c r="G434" s="23">
        <v>15</v>
      </c>
      <c r="H434" s="23">
        <v>2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f t="shared" si="12"/>
        <v>0</v>
      </c>
      <c r="S434" s="23">
        <v>1</v>
      </c>
      <c r="T434" s="5">
        <v>1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f t="shared" si="13"/>
        <v>1</v>
      </c>
    </row>
    <row r="435" spans="1:27" ht="15.95" customHeight="1" x14ac:dyDescent="0.15">
      <c r="A435" s="1">
        <v>424</v>
      </c>
      <c r="B435" s="30">
        <v>1</v>
      </c>
      <c r="C435" s="21">
        <v>1</v>
      </c>
      <c r="D435" s="22">
        <v>3</v>
      </c>
      <c r="E435" s="22">
        <v>23</v>
      </c>
      <c r="F435" s="16" t="s">
        <v>236</v>
      </c>
      <c r="G435" s="23">
        <v>16</v>
      </c>
      <c r="H435" s="23">
        <v>4</v>
      </c>
      <c r="I435" s="16">
        <v>2</v>
      </c>
      <c r="J435" s="24"/>
      <c r="K435" s="13">
        <v>1</v>
      </c>
      <c r="L435" s="23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19">
        <f t="shared" si="12"/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f t="shared" si="13"/>
        <v>0</v>
      </c>
    </row>
    <row r="436" spans="1:27" ht="15.95" customHeight="1" x14ac:dyDescent="0.15">
      <c r="A436" s="1">
        <v>425</v>
      </c>
      <c r="B436" s="30">
        <v>1</v>
      </c>
      <c r="C436" s="21">
        <v>1</v>
      </c>
      <c r="D436" s="22">
        <v>3</v>
      </c>
      <c r="E436" s="22">
        <v>23</v>
      </c>
      <c r="F436" s="16" t="s">
        <v>236</v>
      </c>
      <c r="G436" s="23">
        <v>16</v>
      </c>
      <c r="H436" s="23">
        <v>5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f t="shared" si="12"/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f t="shared" si="13"/>
        <v>1</v>
      </c>
    </row>
    <row r="437" spans="1:27" ht="15.95" customHeight="1" x14ac:dyDescent="0.15">
      <c r="A437" s="1">
        <v>426</v>
      </c>
      <c r="B437" s="30">
        <v>1</v>
      </c>
      <c r="C437" s="21">
        <v>1</v>
      </c>
      <c r="D437" s="22">
        <v>3</v>
      </c>
      <c r="E437" s="22">
        <v>23</v>
      </c>
      <c r="F437" s="16" t="s">
        <v>236</v>
      </c>
      <c r="G437" s="23">
        <v>16</v>
      </c>
      <c r="H437" s="23">
        <v>2</v>
      </c>
      <c r="I437" s="16">
        <v>2</v>
      </c>
      <c r="J437" s="24"/>
      <c r="K437" s="13">
        <v>1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f t="shared" si="12"/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f t="shared" si="13"/>
        <v>0</v>
      </c>
    </row>
    <row r="438" spans="1:27" ht="15.95" customHeight="1" x14ac:dyDescent="0.15">
      <c r="A438" s="1">
        <v>427</v>
      </c>
      <c r="B438" s="30">
        <v>1</v>
      </c>
      <c r="C438" s="21">
        <v>1</v>
      </c>
      <c r="D438" s="22">
        <v>3</v>
      </c>
      <c r="E438" s="22">
        <v>23</v>
      </c>
      <c r="F438" s="16" t="s">
        <v>236</v>
      </c>
      <c r="G438" s="23">
        <v>16</v>
      </c>
      <c r="H438" s="23">
        <v>3</v>
      </c>
      <c r="I438" s="16">
        <v>2</v>
      </c>
      <c r="J438" s="24"/>
      <c r="K438" s="13">
        <v>1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f t="shared" si="12"/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f t="shared" si="13"/>
        <v>0</v>
      </c>
    </row>
    <row r="439" spans="1:27" ht="15.95" customHeight="1" x14ac:dyDescent="0.15">
      <c r="A439" s="1">
        <v>428</v>
      </c>
      <c r="B439" s="30">
        <v>1</v>
      </c>
      <c r="C439" s="21">
        <v>1</v>
      </c>
      <c r="D439" s="22">
        <v>3</v>
      </c>
      <c r="E439" s="22">
        <v>23</v>
      </c>
      <c r="F439" s="16" t="s">
        <v>236</v>
      </c>
      <c r="G439" s="23">
        <v>16</v>
      </c>
      <c r="H439" s="23">
        <v>2</v>
      </c>
      <c r="I439" s="16">
        <v>2</v>
      </c>
      <c r="J439" s="24"/>
      <c r="K439" s="13">
        <v>1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f t="shared" si="12"/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f t="shared" si="13"/>
        <v>0</v>
      </c>
    </row>
    <row r="440" spans="1:27" ht="15.95" customHeight="1" x14ac:dyDescent="0.15">
      <c r="A440" s="1">
        <v>429</v>
      </c>
      <c r="B440" s="30">
        <v>1</v>
      </c>
      <c r="C440" s="21">
        <v>1</v>
      </c>
      <c r="D440" s="22">
        <v>3</v>
      </c>
      <c r="E440" s="22">
        <v>23</v>
      </c>
      <c r="F440" s="16" t="s">
        <v>236</v>
      </c>
      <c r="G440" s="23">
        <v>16</v>
      </c>
      <c r="H440" s="23">
        <v>5</v>
      </c>
      <c r="I440" s="16">
        <v>2</v>
      </c>
      <c r="J440" s="24"/>
      <c r="K440" s="13">
        <v>1</v>
      </c>
      <c r="L440" s="23">
        <v>1</v>
      </c>
      <c r="M440" s="5">
        <v>0</v>
      </c>
      <c r="N440" s="6">
        <v>1</v>
      </c>
      <c r="O440" s="7">
        <v>0</v>
      </c>
      <c r="P440" s="8">
        <v>2</v>
      </c>
      <c r="Q440" s="7">
        <v>0</v>
      </c>
      <c r="R440" s="19">
        <f t="shared" si="12"/>
        <v>3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f t="shared" si="13"/>
        <v>0</v>
      </c>
    </row>
    <row r="441" spans="1:27" ht="15.95" customHeight="1" x14ac:dyDescent="0.15">
      <c r="A441" s="1">
        <v>430</v>
      </c>
      <c r="B441" s="30">
        <v>1</v>
      </c>
      <c r="C441" s="21">
        <v>1</v>
      </c>
      <c r="D441" s="22">
        <v>3</v>
      </c>
      <c r="E441" s="22">
        <v>23</v>
      </c>
      <c r="F441" s="16" t="s">
        <v>236</v>
      </c>
      <c r="G441" s="23">
        <v>16</v>
      </c>
      <c r="H441" s="23">
        <v>6</v>
      </c>
      <c r="I441" s="16">
        <v>2</v>
      </c>
      <c r="J441" s="24"/>
      <c r="K441" s="13">
        <v>1</v>
      </c>
      <c r="L441" s="23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f t="shared" si="12"/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f t="shared" si="13"/>
        <v>0</v>
      </c>
    </row>
    <row r="442" spans="1:27" ht="15.95" customHeight="1" x14ac:dyDescent="0.15">
      <c r="A442" s="1">
        <v>431</v>
      </c>
      <c r="B442" s="30">
        <v>1</v>
      </c>
      <c r="C442" s="21">
        <v>1</v>
      </c>
      <c r="D442" s="22">
        <v>3</v>
      </c>
      <c r="E442" s="22">
        <v>23</v>
      </c>
      <c r="F442" s="16" t="s">
        <v>236</v>
      </c>
      <c r="G442" s="23">
        <v>16</v>
      </c>
      <c r="H442" s="23">
        <v>8</v>
      </c>
      <c r="I442" s="16">
        <v>2</v>
      </c>
      <c r="J442" s="24"/>
      <c r="K442" s="13">
        <v>1</v>
      </c>
      <c r="L442" s="23">
        <v>1</v>
      </c>
      <c r="M442" s="5">
        <v>0</v>
      </c>
      <c r="N442" s="6">
        <v>0</v>
      </c>
      <c r="O442" s="7">
        <v>0</v>
      </c>
      <c r="P442" s="8">
        <v>1</v>
      </c>
      <c r="Q442" s="7">
        <v>0</v>
      </c>
      <c r="R442" s="19">
        <f t="shared" si="12"/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f t="shared" si="13"/>
        <v>0</v>
      </c>
    </row>
    <row r="443" spans="1:27" ht="15.95" customHeight="1" x14ac:dyDescent="0.15">
      <c r="A443" s="1">
        <v>432</v>
      </c>
      <c r="B443" s="30">
        <v>1</v>
      </c>
      <c r="C443" s="21">
        <v>1</v>
      </c>
      <c r="D443" s="22">
        <v>3</v>
      </c>
      <c r="E443" s="22">
        <v>23</v>
      </c>
      <c r="F443" s="16" t="s">
        <v>236</v>
      </c>
      <c r="G443" s="23">
        <v>16</v>
      </c>
      <c r="H443" s="23">
        <v>4</v>
      </c>
      <c r="I443" s="16">
        <v>2</v>
      </c>
      <c r="J443" s="24"/>
      <c r="K443" s="13">
        <v>1</v>
      </c>
      <c r="L443" s="23">
        <v>1</v>
      </c>
      <c r="M443" s="5">
        <v>0</v>
      </c>
      <c r="N443" s="6">
        <v>0</v>
      </c>
      <c r="O443" s="7">
        <v>1</v>
      </c>
      <c r="P443" s="8">
        <v>0</v>
      </c>
      <c r="Q443" s="7">
        <v>0</v>
      </c>
      <c r="R443" s="19">
        <f t="shared" si="12"/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f t="shared" si="13"/>
        <v>0</v>
      </c>
    </row>
    <row r="444" spans="1:27" ht="15.95" customHeight="1" x14ac:dyDescent="0.15">
      <c r="A444" s="1">
        <v>433</v>
      </c>
      <c r="B444" s="30">
        <v>1</v>
      </c>
      <c r="C444" s="21">
        <v>1</v>
      </c>
      <c r="D444" s="22">
        <v>3</v>
      </c>
      <c r="E444" s="22">
        <v>23</v>
      </c>
      <c r="F444" s="16" t="s">
        <v>236</v>
      </c>
      <c r="G444" s="23">
        <v>16</v>
      </c>
      <c r="H444" s="23">
        <v>3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f t="shared" si="12"/>
        <v>0</v>
      </c>
      <c r="S444" s="23">
        <v>1</v>
      </c>
      <c r="T444" s="5">
        <v>1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f t="shared" si="13"/>
        <v>1</v>
      </c>
    </row>
    <row r="445" spans="1:27" ht="15.95" customHeight="1" x14ac:dyDescent="0.15">
      <c r="A445" s="1">
        <v>434</v>
      </c>
      <c r="B445" s="30">
        <v>1</v>
      </c>
      <c r="C445" s="21">
        <v>1</v>
      </c>
      <c r="D445" s="22">
        <v>3</v>
      </c>
      <c r="E445" s="22">
        <v>23</v>
      </c>
      <c r="F445" s="16" t="s">
        <v>236</v>
      </c>
      <c r="G445" s="23">
        <v>16</v>
      </c>
      <c r="H445" s="23">
        <v>3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f t="shared" si="12"/>
        <v>1</v>
      </c>
      <c r="S445" s="23">
        <v>1</v>
      </c>
      <c r="T445" s="5">
        <v>1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f t="shared" si="13"/>
        <v>1</v>
      </c>
    </row>
    <row r="446" spans="1:27" ht="15.95" customHeight="1" x14ac:dyDescent="0.15">
      <c r="A446" s="1">
        <v>435</v>
      </c>
      <c r="B446" s="30">
        <v>1</v>
      </c>
      <c r="C446" s="21">
        <v>1</v>
      </c>
      <c r="D446" s="22">
        <v>3</v>
      </c>
      <c r="E446" s="22">
        <v>23</v>
      </c>
      <c r="F446" s="16" t="s">
        <v>236</v>
      </c>
      <c r="G446" s="23">
        <v>16</v>
      </c>
      <c r="H446" s="23">
        <v>2</v>
      </c>
      <c r="I446" s="16">
        <v>2</v>
      </c>
      <c r="J446" s="24"/>
      <c r="K446" s="13">
        <v>1</v>
      </c>
      <c r="L446" s="23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f t="shared" si="12"/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f t="shared" si="13"/>
        <v>0</v>
      </c>
    </row>
    <row r="447" spans="1:27" ht="15.95" customHeight="1" x14ac:dyDescent="0.15">
      <c r="A447" s="1">
        <v>436</v>
      </c>
      <c r="B447" s="30">
        <v>1</v>
      </c>
      <c r="C447" s="21">
        <v>1</v>
      </c>
      <c r="D447" s="22">
        <v>3</v>
      </c>
      <c r="E447" s="22">
        <v>23</v>
      </c>
      <c r="F447" s="16" t="s">
        <v>236</v>
      </c>
      <c r="G447" s="23">
        <v>16</v>
      </c>
      <c r="H447" s="23">
        <v>2</v>
      </c>
      <c r="I447" s="16">
        <v>2</v>
      </c>
      <c r="J447" s="24"/>
      <c r="K447" s="13">
        <v>1</v>
      </c>
      <c r="L447" s="23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f t="shared" si="12"/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f t="shared" si="13"/>
        <v>0</v>
      </c>
    </row>
    <row r="448" spans="1:27" ht="15.95" customHeight="1" x14ac:dyDescent="0.15">
      <c r="A448" s="1">
        <v>437</v>
      </c>
      <c r="B448" s="30">
        <v>1</v>
      </c>
      <c r="C448" s="21">
        <v>1</v>
      </c>
      <c r="D448" s="22">
        <v>3</v>
      </c>
      <c r="E448" s="22">
        <v>23</v>
      </c>
      <c r="F448" s="16" t="s">
        <v>236</v>
      </c>
      <c r="G448" s="23">
        <v>16</v>
      </c>
      <c r="H448" s="23">
        <v>8</v>
      </c>
      <c r="I448" s="16">
        <v>2</v>
      </c>
      <c r="J448" s="24"/>
      <c r="K448" s="13">
        <v>1</v>
      </c>
      <c r="L448" s="23">
        <v>1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19">
        <f t="shared" si="12"/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f t="shared" si="13"/>
        <v>0</v>
      </c>
    </row>
    <row r="449" spans="1:27" ht="15.95" customHeight="1" x14ac:dyDescent="0.15">
      <c r="A449" s="1">
        <v>438</v>
      </c>
      <c r="B449" s="30">
        <v>1</v>
      </c>
      <c r="C449" s="21">
        <v>1</v>
      </c>
      <c r="D449" s="22">
        <v>3</v>
      </c>
      <c r="E449" s="22">
        <v>23</v>
      </c>
      <c r="F449" s="16" t="s">
        <v>236</v>
      </c>
      <c r="G449" s="23">
        <v>16</v>
      </c>
      <c r="H449" s="23">
        <v>4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0</v>
      </c>
      <c r="O449" s="7">
        <v>1</v>
      </c>
      <c r="P449" s="8">
        <v>0</v>
      </c>
      <c r="Q449" s="7">
        <v>0</v>
      </c>
      <c r="R449" s="19">
        <f t="shared" si="12"/>
        <v>1</v>
      </c>
      <c r="S449" s="23">
        <v>1</v>
      </c>
      <c r="T449" s="5">
        <v>0</v>
      </c>
      <c r="U449" s="6">
        <v>0</v>
      </c>
      <c r="V449" s="7">
        <v>1</v>
      </c>
      <c r="W449" s="8">
        <v>0</v>
      </c>
      <c r="X449" s="7">
        <v>0</v>
      </c>
      <c r="Y449" s="7">
        <v>0</v>
      </c>
      <c r="Z449" s="12">
        <v>0</v>
      </c>
      <c r="AA449" s="19">
        <f t="shared" si="13"/>
        <v>1</v>
      </c>
    </row>
    <row r="450" spans="1:27" ht="15.95" customHeight="1" x14ac:dyDescent="0.15">
      <c r="A450" s="1">
        <v>439</v>
      </c>
      <c r="B450" s="30">
        <v>1</v>
      </c>
      <c r="C450" s="21">
        <v>1</v>
      </c>
      <c r="D450" s="22">
        <v>3</v>
      </c>
      <c r="E450" s="22">
        <v>23</v>
      </c>
      <c r="F450" s="16" t="s">
        <v>236</v>
      </c>
      <c r="G450" s="23">
        <v>16</v>
      </c>
      <c r="H450" s="23">
        <v>2</v>
      </c>
      <c r="I450" s="16">
        <v>2</v>
      </c>
      <c r="J450" s="24"/>
      <c r="K450" s="13">
        <v>1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f t="shared" si="12"/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f t="shared" si="13"/>
        <v>0</v>
      </c>
    </row>
    <row r="451" spans="1:27" ht="15.95" customHeight="1" x14ac:dyDescent="0.15">
      <c r="A451" s="1">
        <v>440</v>
      </c>
      <c r="B451" s="30">
        <v>1</v>
      </c>
      <c r="C451" s="21">
        <v>1</v>
      </c>
      <c r="D451" s="22">
        <v>3</v>
      </c>
      <c r="E451" s="22">
        <v>23</v>
      </c>
      <c r="F451" s="16" t="s">
        <v>236</v>
      </c>
      <c r="G451" s="23">
        <v>16</v>
      </c>
      <c r="H451" s="23">
        <v>2</v>
      </c>
      <c r="I451" s="16">
        <v>2</v>
      </c>
      <c r="J451" s="24"/>
      <c r="K451" s="13">
        <v>1</v>
      </c>
      <c r="L451" s="23">
        <v>2</v>
      </c>
      <c r="M451" s="5">
        <v>0</v>
      </c>
      <c r="N451" s="6">
        <v>0</v>
      </c>
      <c r="O451" s="7">
        <v>0</v>
      </c>
      <c r="P451" s="8">
        <v>4</v>
      </c>
      <c r="Q451" s="7">
        <v>0</v>
      </c>
      <c r="R451" s="19">
        <f t="shared" si="12"/>
        <v>4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f t="shared" si="13"/>
        <v>0</v>
      </c>
    </row>
    <row r="452" spans="1:27" ht="15.95" customHeight="1" x14ac:dyDescent="0.15">
      <c r="A452" s="1">
        <v>441</v>
      </c>
      <c r="B452" s="30">
        <v>1</v>
      </c>
      <c r="C452" s="21">
        <v>1</v>
      </c>
      <c r="D452" s="22">
        <v>3</v>
      </c>
      <c r="E452" s="22">
        <v>23</v>
      </c>
      <c r="F452" s="16" t="s">
        <v>236</v>
      </c>
      <c r="G452" s="23">
        <v>16</v>
      </c>
      <c r="H452" s="23">
        <v>3</v>
      </c>
      <c r="I452" s="16">
        <v>2</v>
      </c>
      <c r="J452" s="24"/>
      <c r="K452" s="13">
        <v>1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f t="shared" si="12"/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f t="shared" si="13"/>
        <v>0</v>
      </c>
    </row>
    <row r="453" spans="1:27" ht="15.95" customHeight="1" x14ac:dyDescent="0.15">
      <c r="A453" s="1">
        <v>442</v>
      </c>
      <c r="B453" s="30">
        <v>1</v>
      </c>
      <c r="C453" s="21">
        <v>1</v>
      </c>
      <c r="D453" s="22">
        <v>3</v>
      </c>
      <c r="E453" s="22">
        <v>23</v>
      </c>
      <c r="F453" s="16" t="s">
        <v>236</v>
      </c>
      <c r="G453" s="23">
        <v>16</v>
      </c>
      <c r="H453" s="23">
        <v>9</v>
      </c>
      <c r="I453" s="16">
        <v>2</v>
      </c>
      <c r="J453" s="24"/>
      <c r="K453" s="13">
        <v>1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f t="shared" si="12"/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f t="shared" si="13"/>
        <v>0</v>
      </c>
    </row>
    <row r="454" spans="1:27" ht="15.95" customHeight="1" x14ac:dyDescent="0.15">
      <c r="A454" s="1">
        <v>443</v>
      </c>
      <c r="B454" s="30">
        <v>1</v>
      </c>
      <c r="C454" s="21">
        <v>1</v>
      </c>
      <c r="D454" s="22">
        <v>3</v>
      </c>
      <c r="E454" s="22">
        <v>23</v>
      </c>
      <c r="F454" s="16" t="s">
        <v>236</v>
      </c>
      <c r="G454" s="23">
        <v>16</v>
      </c>
      <c r="H454" s="23">
        <v>2</v>
      </c>
      <c r="I454" s="16">
        <v>2</v>
      </c>
      <c r="J454" s="24"/>
      <c r="K454" s="13">
        <v>1</v>
      </c>
      <c r="L454" s="23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f t="shared" si="12"/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f t="shared" si="13"/>
        <v>0</v>
      </c>
    </row>
    <row r="455" spans="1:27" ht="15.95" customHeight="1" x14ac:dyDescent="0.15">
      <c r="A455" s="1">
        <v>444</v>
      </c>
      <c r="B455" s="30">
        <v>1</v>
      </c>
      <c r="C455" s="21">
        <v>1</v>
      </c>
      <c r="D455" s="22">
        <v>3</v>
      </c>
      <c r="E455" s="22">
        <v>23</v>
      </c>
      <c r="F455" s="16" t="s">
        <v>236</v>
      </c>
      <c r="G455" s="23">
        <v>16</v>
      </c>
      <c r="H455" s="23">
        <v>6</v>
      </c>
      <c r="I455" s="16">
        <v>2</v>
      </c>
      <c r="J455" s="24"/>
      <c r="K455" s="13">
        <v>1</v>
      </c>
      <c r="L455" s="23">
        <v>2</v>
      </c>
      <c r="M455" s="5">
        <v>0</v>
      </c>
      <c r="N455" s="6">
        <v>0</v>
      </c>
      <c r="O455" s="7">
        <v>0</v>
      </c>
      <c r="P455" s="8">
        <v>3</v>
      </c>
      <c r="Q455" s="7">
        <v>0</v>
      </c>
      <c r="R455" s="19">
        <f t="shared" si="12"/>
        <v>3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f t="shared" si="13"/>
        <v>0</v>
      </c>
    </row>
    <row r="456" spans="1:27" ht="15.95" customHeight="1" x14ac:dyDescent="0.15">
      <c r="A456" s="1">
        <v>445</v>
      </c>
      <c r="B456" s="30">
        <v>1</v>
      </c>
      <c r="C456" s="21">
        <v>1</v>
      </c>
      <c r="D456" s="22">
        <v>3</v>
      </c>
      <c r="E456" s="22">
        <v>23</v>
      </c>
      <c r="F456" s="16" t="s">
        <v>236</v>
      </c>
      <c r="G456" s="23">
        <v>16</v>
      </c>
      <c r="H456" s="23">
        <v>3</v>
      </c>
      <c r="I456" s="16">
        <v>2</v>
      </c>
      <c r="J456" s="24"/>
      <c r="K456" s="13">
        <v>1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f t="shared" si="12"/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f t="shared" si="13"/>
        <v>0</v>
      </c>
    </row>
    <row r="457" spans="1:27" ht="15.95" customHeight="1" x14ac:dyDescent="0.15">
      <c r="A457" s="1">
        <v>446</v>
      </c>
      <c r="B457" s="30">
        <v>1</v>
      </c>
      <c r="C457" s="21">
        <v>1</v>
      </c>
      <c r="D457" s="22">
        <v>3</v>
      </c>
      <c r="E457" s="22">
        <v>23</v>
      </c>
      <c r="F457" s="16" t="s">
        <v>236</v>
      </c>
      <c r="G457" s="23">
        <v>16</v>
      </c>
      <c r="H457" s="23">
        <v>4</v>
      </c>
      <c r="I457" s="16">
        <v>2</v>
      </c>
      <c r="J457" s="24"/>
      <c r="K457" s="13">
        <v>3</v>
      </c>
      <c r="L457" s="23">
        <v>1</v>
      </c>
      <c r="M457" s="5">
        <v>0</v>
      </c>
      <c r="N457" s="6">
        <v>2</v>
      </c>
      <c r="O457" s="7">
        <v>0</v>
      </c>
      <c r="P457" s="8">
        <v>0</v>
      </c>
      <c r="Q457" s="7">
        <v>0</v>
      </c>
      <c r="R457" s="19">
        <f t="shared" si="12"/>
        <v>2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f t="shared" si="13"/>
        <v>1</v>
      </c>
    </row>
    <row r="458" spans="1:27" ht="15.95" customHeight="1" x14ac:dyDescent="0.15">
      <c r="A458" s="1">
        <v>447</v>
      </c>
      <c r="B458" s="30">
        <v>1</v>
      </c>
      <c r="C458" s="21">
        <v>1</v>
      </c>
      <c r="D458" s="22">
        <v>3</v>
      </c>
      <c r="E458" s="22">
        <v>23</v>
      </c>
      <c r="F458" s="16" t="s">
        <v>236</v>
      </c>
      <c r="G458" s="23">
        <v>16</v>
      </c>
      <c r="H458" s="23">
        <v>2</v>
      </c>
      <c r="I458" s="16">
        <v>2</v>
      </c>
      <c r="J458" s="24"/>
      <c r="K458" s="13">
        <v>1</v>
      </c>
      <c r="L458" s="23">
        <v>2</v>
      </c>
      <c r="M458" s="5">
        <v>0</v>
      </c>
      <c r="N458" s="6">
        <v>0</v>
      </c>
      <c r="O458" s="7">
        <v>0</v>
      </c>
      <c r="P458" s="8">
        <v>4</v>
      </c>
      <c r="Q458" s="7">
        <v>0</v>
      </c>
      <c r="R458" s="19">
        <f t="shared" si="12"/>
        <v>4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f t="shared" si="13"/>
        <v>0</v>
      </c>
    </row>
    <row r="459" spans="1:27" ht="15.95" customHeight="1" x14ac:dyDescent="0.15">
      <c r="A459" s="1">
        <v>448</v>
      </c>
      <c r="B459" s="30">
        <v>1</v>
      </c>
      <c r="C459" s="21">
        <v>1</v>
      </c>
      <c r="D459" s="22">
        <v>3</v>
      </c>
      <c r="E459" s="22">
        <v>23</v>
      </c>
      <c r="F459" s="16" t="s">
        <v>236</v>
      </c>
      <c r="G459" s="23">
        <v>16</v>
      </c>
      <c r="H459" s="23">
        <v>3</v>
      </c>
      <c r="I459" s="16">
        <v>2</v>
      </c>
      <c r="J459" s="24"/>
      <c r="K459" s="13">
        <v>1</v>
      </c>
      <c r="L459" s="23">
        <v>1</v>
      </c>
      <c r="M459" s="5">
        <v>0</v>
      </c>
      <c r="N459" s="6">
        <v>0</v>
      </c>
      <c r="O459" s="7">
        <v>0</v>
      </c>
      <c r="P459" s="8">
        <v>1</v>
      </c>
      <c r="Q459" s="7">
        <v>0</v>
      </c>
      <c r="R459" s="19">
        <f t="shared" si="12"/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f t="shared" si="13"/>
        <v>0</v>
      </c>
    </row>
    <row r="460" spans="1:27" ht="15.95" customHeight="1" x14ac:dyDescent="0.15">
      <c r="A460" s="1">
        <v>449</v>
      </c>
      <c r="B460" s="30">
        <v>1</v>
      </c>
      <c r="C460" s="21">
        <v>1</v>
      </c>
      <c r="D460" s="22">
        <v>3</v>
      </c>
      <c r="E460" s="22">
        <v>23</v>
      </c>
      <c r="F460" s="16" t="s">
        <v>236</v>
      </c>
      <c r="G460" s="23">
        <v>16</v>
      </c>
      <c r="H460" s="23">
        <v>5</v>
      </c>
      <c r="I460" s="16">
        <v>2</v>
      </c>
      <c r="J460" s="24"/>
      <c r="K460" s="13">
        <v>1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f t="shared" si="12"/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f t="shared" si="13"/>
        <v>0</v>
      </c>
    </row>
    <row r="461" spans="1:27" ht="15.95" customHeight="1" x14ac:dyDescent="0.15">
      <c r="A461" s="1">
        <v>450</v>
      </c>
      <c r="B461" s="30">
        <v>1</v>
      </c>
      <c r="C461" s="21">
        <v>1</v>
      </c>
      <c r="D461" s="22">
        <v>3</v>
      </c>
      <c r="E461" s="22">
        <v>23</v>
      </c>
      <c r="F461" s="16" t="s">
        <v>236</v>
      </c>
      <c r="G461" s="23">
        <v>16</v>
      </c>
      <c r="H461" s="23">
        <v>5</v>
      </c>
      <c r="I461" s="16">
        <v>2</v>
      </c>
      <c r="J461" s="24"/>
      <c r="K461" s="13">
        <v>1</v>
      </c>
      <c r="L461" s="23">
        <v>1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f t="shared" ref="R461:R524" si="14">SUM(M461:Q461)</f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f t="shared" si="13"/>
        <v>0</v>
      </c>
    </row>
    <row r="462" spans="1:27" ht="15.95" customHeight="1" x14ac:dyDescent="0.15">
      <c r="A462" s="1">
        <v>451</v>
      </c>
      <c r="B462" s="30">
        <v>1</v>
      </c>
      <c r="C462" s="21">
        <v>1</v>
      </c>
      <c r="D462" s="22">
        <v>3</v>
      </c>
      <c r="E462" s="22">
        <v>23</v>
      </c>
      <c r="F462" s="16" t="s">
        <v>236</v>
      </c>
      <c r="G462" s="23">
        <v>16</v>
      </c>
      <c r="H462" s="23">
        <v>4</v>
      </c>
      <c r="I462" s="16">
        <v>2</v>
      </c>
      <c r="J462" s="24"/>
      <c r="K462" s="13">
        <v>1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f t="shared" si="14"/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f t="shared" ref="AA462:AA525" si="15">SUM(T462:Z462)</f>
        <v>0</v>
      </c>
    </row>
    <row r="463" spans="1:27" ht="15.95" customHeight="1" x14ac:dyDescent="0.15">
      <c r="A463" s="1">
        <v>452</v>
      </c>
      <c r="B463" s="30">
        <v>1</v>
      </c>
      <c r="C463" s="21">
        <v>1</v>
      </c>
      <c r="D463" s="22">
        <v>3</v>
      </c>
      <c r="E463" s="22">
        <v>23</v>
      </c>
      <c r="F463" s="16" t="s">
        <v>236</v>
      </c>
      <c r="G463" s="23">
        <v>16</v>
      </c>
      <c r="H463" s="23">
        <v>3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f t="shared" si="14"/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f t="shared" si="15"/>
        <v>1</v>
      </c>
    </row>
    <row r="464" spans="1:27" ht="15.95" customHeight="1" x14ac:dyDescent="0.15">
      <c r="A464" s="1">
        <v>453</v>
      </c>
      <c r="B464" s="30">
        <v>1</v>
      </c>
      <c r="C464" s="21">
        <v>1</v>
      </c>
      <c r="D464" s="22">
        <v>3</v>
      </c>
      <c r="E464" s="22">
        <v>23</v>
      </c>
      <c r="F464" s="16" t="s">
        <v>236</v>
      </c>
      <c r="G464" s="23">
        <v>16</v>
      </c>
      <c r="H464" s="23">
        <v>2</v>
      </c>
      <c r="I464" s="16">
        <v>2</v>
      </c>
      <c r="J464" s="24"/>
      <c r="K464" s="13">
        <v>1</v>
      </c>
      <c r="L464" s="23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>
        <f t="shared" si="14"/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f t="shared" si="15"/>
        <v>0</v>
      </c>
    </row>
    <row r="465" spans="1:27" ht="15.95" customHeight="1" x14ac:dyDescent="0.15">
      <c r="A465" s="1">
        <v>454</v>
      </c>
      <c r="B465" s="30">
        <v>1</v>
      </c>
      <c r="C465" s="21">
        <v>1</v>
      </c>
      <c r="D465" s="22">
        <v>3</v>
      </c>
      <c r="E465" s="22">
        <v>23</v>
      </c>
      <c r="F465" s="16" t="s">
        <v>236</v>
      </c>
      <c r="G465" s="23">
        <v>16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f t="shared" si="14"/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f t="shared" si="15"/>
        <v>1</v>
      </c>
    </row>
    <row r="466" spans="1:27" ht="15.95" customHeight="1" x14ac:dyDescent="0.15">
      <c r="A466" s="1">
        <v>455</v>
      </c>
      <c r="B466" s="30">
        <v>1</v>
      </c>
      <c r="C466" s="21">
        <v>1</v>
      </c>
      <c r="D466" s="22">
        <v>3</v>
      </c>
      <c r="E466" s="22">
        <v>23</v>
      </c>
      <c r="F466" s="16" t="s">
        <v>236</v>
      </c>
      <c r="G466" s="23">
        <v>16</v>
      </c>
      <c r="H466" s="23">
        <v>2</v>
      </c>
      <c r="I466" s="16">
        <v>2</v>
      </c>
      <c r="J466" s="24"/>
      <c r="K466" s="13">
        <v>1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f t="shared" si="14"/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f t="shared" si="15"/>
        <v>0</v>
      </c>
    </row>
    <row r="467" spans="1:27" ht="15.95" customHeight="1" x14ac:dyDescent="0.15">
      <c r="A467" s="1">
        <v>456</v>
      </c>
      <c r="B467" s="30">
        <v>1</v>
      </c>
      <c r="C467" s="21">
        <v>1</v>
      </c>
      <c r="D467" s="22">
        <v>3</v>
      </c>
      <c r="E467" s="22">
        <v>23</v>
      </c>
      <c r="F467" s="16" t="s">
        <v>236</v>
      </c>
      <c r="G467" s="23">
        <v>16</v>
      </c>
      <c r="H467" s="23">
        <v>3</v>
      </c>
      <c r="I467" s="16">
        <v>2</v>
      </c>
      <c r="J467" s="24"/>
      <c r="K467" s="13">
        <v>1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>
        <f t="shared" si="14"/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f t="shared" si="15"/>
        <v>0</v>
      </c>
    </row>
    <row r="468" spans="1:27" ht="15.95" customHeight="1" x14ac:dyDescent="0.15">
      <c r="A468" s="1">
        <v>457</v>
      </c>
      <c r="B468" s="30">
        <v>1</v>
      </c>
      <c r="C468" s="21">
        <v>1</v>
      </c>
      <c r="D468" s="22">
        <v>3</v>
      </c>
      <c r="E468" s="22">
        <v>23</v>
      </c>
      <c r="F468" s="16" t="s">
        <v>236</v>
      </c>
      <c r="G468" s="23">
        <v>16</v>
      </c>
      <c r="H468" s="23">
        <v>2</v>
      </c>
      <c r="I468" s="16">
        <v>2</v>
      </c>
      <c r="J468" s="24"/>
      <c r="K468" s="13">
        <v>1</v>
      </c>
      <c r="L468" s="23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9">
        <f t="shared" si="14"/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f t="shared" si="15"/>
        <v>0</v>
      </c>
    </row>
    <row r="469" spans="1:27" ht="15.95" customHeight="1" x14ac:dyDescent="0.15">
      <c r="A469" s="1">
        <v>458</v>
      </c>
      <c r="B469" s="30">
        <v>1</v>
      </c>
      <c r="C469" s="21">
        <v>1</v>
      </c>
      <c r="D469" s="22">
        <v>3</v>
      </c>
      <c r="E469" s="22">
        <v>23</v>
      </c>
      <c r="F469" s="16" t="s">
        <v>236</v>
      </c>
      <c r="G469" s="23">
        <v>16</v>
      </c>
      <c r="H469" s="23">
        <v>2</v>
      </c>
      <c r="I469" s="16">
        <v>2</v>
      </c>
      <c r="J469" s="24"/>
      <c r="K469" s="13">
        <v>1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f t="shared" si="14"/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f t="shared" si="15"/>
        <v>0</v>
      </c>
    </row>
    <row r="470" spans="1:27" ht="15.95" customHeight="1" x14ac:dyDescent="0.15">
      <c r="A470" s="1">
        <v>459</v>
      </c>
      <c r="B470" s="30">
        <v>1</v>
      </c>
      <c r="C470" s="21">
        <v>1</v>
      </c>
      <c r="D470" s="22">
        <v>3</v>
      </c>
      <c r="E470" s="22">
        <v>23</v>
      </c>
      <c r="F470" s="16" t="s">
        <v>236</v>
      </c>
      <c r="G470" s="23">
        <v>16</v>
      </c>
      <c r="H470" s="23">
        <v>3</v>
      </c>
      <c r="I470" s="16">
        <v>2</v>
      </c>
      <c r="J470" s="24"/>
      <c r="K470" s="13">
        <v>1</v>
      </c>
      <c r="L470" s="23">
        <v>2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f t="shared" si="14"/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f t="shared" si="15"/>
        <v>0</v>
      </c>
    </row>
    <row r="471" spans="1:27" ht="15.95" customHeight="1" x14ac:dyDescent="0.15">
      <c r="A471" s="1">
        <v>460</v>
      </c>
      <c r="B471" s="30">
        <v>1</v>
      </c>
      <c r="C471" s="21">
        <v>1</v>
      </c>
      <c r="D471" s="22">
        <v>3</v>
      </c>
      <c r="E471" s="22">
        <v>23</v>
      </c>
      <c r="F471" s="16" t="s">
        <v>236</v>
      </c>
      <c r="G471" s="23">
        <v>16</v>
      </c>
      <c r="H471" s="23">
        <v>2</v>
      </c>
      <c r="I471" s="16">
        <v>1</v>
      </c>
      <c r="J471" s="24">
        <v>5</v>
      </c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f t="shared" si="14"/>
        <v>1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1</v>
      </c>
      <c r="Y471" s="7">
        <v>0</v>
      </c>
      <c r="Z471" s="12">
        <v>0</v>
      </c>
      <c r="AA471" s="19">
        <f t="shared" si="15"/>
        <v>2</v>
      </c>
    </row>
    <row r="472" spans="1:27" ht="15.95" customHeight="1" x14ac:dyDescent="0.15">
      <c r="A472" s="1">
        <v>461</v>
      </c>
      <c r="B472" s="30">
        <v>1</v>
      </c>
      <c r="C472" s="21">
        <v>1</v>
      </c>
      <c r="D472" s="22">
        <v>3</v>
      </c>
      <c r="E472" s="22">
        <v>23</v>
      </c>
      <c r="F472" s="16" t="s">
        <v>236</v>
      </c>
      <c r="G472" s="23">
        <v>16</v>
      </c>
      <c r="H472" s="23">
        <v>2</v>
      </c>
      <c r="I472" s="16">
        <v>2</v>
      </c>
      <c r="J472" s="24"/>
      <c r="K472" s="13">
        <v>1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f t="shared" si="14"/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f t="shared" si="15"/>
        <v>0</v>
      </c>
    </row>
    <row r="473" spans="1:27" ht="15.95" customHeight="1" x14ac:dyDescent="0.15">
      <c r="A473" s="1">
        <v>462</v>
      </c>
      <c r="B473" s="30">
        <v>1</v>
      </c>
      <c r="C473" s="21">
        <v>1</v>
      </c>
      <c r="D473" s="22">
        <v>3</v>
      </c>
      <c r="E473" s="22">
        <v>23</v>
      </c>
      <c r="F473" s="16" t="s">
        <v>236</v>
      </c>
      <c r="G473" s="23">
        <v>16</v>
      </c>
      <c r="H473" s="23">
        <v>5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f t="shared" si="14"/>
        <v>0</v>
      </c>
      <c r="S473" s="23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2">
        <v>0</v>
      </c>
      <c r="AA473" s="19">
        <f t="shared" si="15"/>
        <v>1</v>
      </c>
    </row>
    <row r="474" spans="1:27" ht="15.95" customHeight="1" x14ac:dyDescent="0.15">
      <c r="A474" s="1">
        <v>463</v>
      </c>
      <c r="B474" s="30">
        <v>1</v>
      </c>
      <c r="C474" s="21">
        <v>1</v>
      </c>
      <c r="D474" s="22">
        <v>3</v>
      </c>
      <c r="E474" s="22">
        <v>23</v>
      </c>
      <c r="F474" s="16" t="s">
        <v>236</v>
      </c>
      <c r="G474" s="23">
        <v>16</v>
      </c>
      <c r="H474" s="23">
        <v>2</v>
      </c>
      <c r="I474" s="16">
        <v>2</v>
      </c>
      <c r="J474" s="24"/>
      <c r="K474" s="13">
        <v>3</v>
      </c>
      <c r="L474" s="23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f t="shared" si="14"/>
        <v>1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f t="shared" si="15"/>
        <v>1</v>
      </c>
    </row>
    <row r="475" spans="1:27" ht="15.95" customHeight="1" x14ac:dyDescent="0.15">
      <c r="A475" s="1">
        <v>464</v>
      </c>
      <c r="B475" s="30">
        <v>1</v>
      </c>
      <c r="C475" s="21">
        <v>1</v>
      </c>
      <c r="D475" s="22">
        <v>3</v>
      </c>
      <c r="E475" s="22">
        <v>23</v>
      </c>
      <c r="F475" s="16" t="s">
        <v>236</v>
      </c>
      <c r="G475" s="23">
        <v>16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f t="shared" si="14"/>
        <v>0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f t="shared" si="15"/>
        <v>1</v>
      </c>
    </row>
    <row r="476" spans="1:27" ht="15.95" customHeight="1" x14ac:dyDescent="0.15">
      <c r="A476" s="1">
        <v>465</v>
      </c>
      <c r="B476" s="30">
        <v>1</v>
      </c>
      <c r="C476" s="21">
        <v>1</v>
      </c>
      <c r="D476" s="22">
        <v>3</v>
      </c>
      <c r="E476" s="22">
        <v>23</v>
      </c>
      <c r="F476" s="16" t="s">
        <v>236</v>
      </c>
      <c r="G476" s="23">
        <v>16</v>
      </c>
      <c r="H476" s="23">
        <v>2</v>
      </c>
      <c r="I476" s="16">
        <v>2</v>
      </c>
      <c r="J476" s="24"/>
      <c r="K476" s="13">
        <v>1</v>
      </c>
      <c r="L476" s="23">
        <v>1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f t="shared" si="14"/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f t="shared" si="15"/>
        <v>0</v>
      </c>
    </row>
    <row r="477" spans="1:27" ht="15.95" customHeight="1" x14ac:dyDescent="0.15">
      <c r="A477" s="1">
        <v>466</v>
      </c>
      <c r="B477" s="30">
        <v>1</v>
      </c>
      <c r="C477" s="21">
        <v>1</v>
      </c>
      <c r="D477" s="22">
        <v>3</v>
      </c>
      <c r="E477" s="22">
        <v>23</v>
      </c>
      <c r="F477" s="16" t="s">
        <v>236</v>
      </c>
      <c r="G477" s="23">
        <v>16</v>
      </c>
      <c r="H477" s="23">
        <v>3</v>
      </c>
      <c r="I477" s="16">
        <v>2</v>
      </c>
      <c r="J477" s="24"/>
      <c r="K477" s="13">
        <v>1</v>
      </c>
      <c r="L477" s="23">
        <v>1</v>
      </c>
      <c r="M477" s="5">
        <v>0</v>
      </c>
      <c r="N477" s="6">
        <v>0</v>
      </c>
      <c r="O477" s="7">
        <v>2</v>
      </c>
      <c r="P477" s="8">
        <v>0</v>
      </c>
      <c r="Q477" s="7">
        <v>0</v>
      </c>
      <c r="R477" s="19">
        <f t="shared" si="14"/>
        <v>2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f t="shared" si="15"/>
        <v>0</v>
      </c>
    </row>
    <row r="478" spans="1:27" ht="15.95" customHeight="1" x14ac:dyDescent="0.15">
      <c r="A478" s="1">
        <v>467</v>
      </c>
      <c r="B478" s="30">
        <v>1</v>
      </c>
      <c r="C478" s="21">
        <v>1</v>
      </c>
      <c r="D478" s="22">
        <v>3</v>
      </c>
      <c r="E478" s="22">
        <v>23</v>
      </c>
      <c r="F478" s="16" t="s">
        <v>236</v>
      </c>
      <c r="G478" s="23">
        <v>16</v>
      </c>
      <c r="H478" s="23">
        <v>4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f t="shared" si="14"/>
        <v>0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f t="shared" si="15"/>
        <v>1</v>
      </c>
    </row>
    <row r="479" spans="1:27" ht="15.95" customHeight="1" x14ac:dyDescent="0.15">
      <c r="A479" s="1">
        <v>468</v>
      </c>
      <c r="B479" s="30">
        <v>1</v>
      </c>
      <c r="C479" s="21">
        <v>1</v>
      </c>
      <c r="D479" s="22">
        <v>3</v>
      </c>
      <c r="E479" s="22">
        <v>23</v>
      </c>
      <c r="F479" s="16" t="s">
        <v>236</v>
      </c>
      <c r="G479" s="23">
        <v>16</v>
      </c>
      <c r="H479" s="23">
        <v>3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f t="shared" si="14"/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f t="shared" si="15"/>
        <v>1</v>
      </c>
    </row>
    <row r="480" spans="1:27" ht="15.95" customHeight="1" x14ac:dyDescent="0.15">
      <c r="A480" s="1">
        <v>469</v>
      </c>
      <c r="B480" s="30">
        <v>1</v>
      </c>
      <c r="C480" s="21">
        <v>1</v>
      </c>
      <c r="D480" s="22">
        <v>3</v>
      </c>
      <c r="E480" s="22">
        <v>23</v>
      </c>
      <c r="F480" s="16" t="s">
        <v>236</v>
      </c>
      <c r="G480" s="23">
        <v>16</v>
      </c>
      <c r="H480" s="23">
        <v>2</v>
      </c>
      <c r="I480" s="16">
        <v>2</v>
      </c>
      <c r="J480" s="24"/>
      <c r="K480" s="13">
        <v>1</v>
      </c>
      <c r="L480" s="23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9">
        <f t="shared" si="14"/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f t="shared" si="15"/>
        <v>0</v>
      </c>
    </row>
    <row r="481" spans="1:27" ht="15.95" customHeight="1" x14ac:dyDescent="0.15">
      <c r="A481" s="1">
        <v>470</v>
      </c>
      <c r="B481" s="30">
        <v>1</v>
      </c>
      <c r="C481" s="21">
        <v>1</v>
      </c>
      <c r="D481" s="22">
        <v>3</v>
      </c>
      <c r="E481" s="22">
        <v>23</v>
      </c>
      <c r="F481" s="16" t="s">
        <v>236</v>
      </c>
      <c r="G481" s="23">
        <v>16</v>
      </c>
      <c r="H481" s="23">
        <v>2</v>
      </c>
      <c r="I481" s="16">
        <v>2</v>
      </c>
      <c r="J481" s="24"/>
      <c r="K481" s="13">
        <v>1</v>
      </c>
      <c r="L481" s="23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>
        <f t="shared" si="14"/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f t="shared" si="15"/>
        <v>0</v>
      </c>
    </row>
    <row r="482" spans="1:27" ht="15.95" customHeight="1" x14ac:dyDescent="0.15">
      <c r="A482" s="1">
        <v>471</v>
      </c>
      <c r="B482" s="30">
        <v>1</v>
      </c>
      <c r="C482" s="21">
        <v>1</v>
      </c>
      <c r="D482" s="22">
        <v>3</v>
      </c>
      <c r="E482" s="22">
        <v>23</v>
      </c>
      <c r="F482" s="16" t="s">
        <v>236</v>
      </c>
      <c r="G482" s="23">
        <v>16</v>
      </c>
      <c r="H482" s="23">
        <v>5</v>
      </c>
      <c r="I482" s="16">
        <v>2</v>
      </c>
      <c r="J482" s="24"/>
      <c r="K482" s="13">
        <v>1</v>
      </c>
      <c r="L482" s="23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f t="shared" si="14"/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f t="shared" si="15"/>
        <v>0</v>
      </c>
    </row>
    <row r="483" spans="1:27" ht="15.95" customHeight="1" x14ac:dyDescent="0.15">
      <c r="A483" s="1">
        <v>472</v>
      </c>
      <c r="B483" s="30">
        <v>1</v>
      </c>
      <c r="C483" s="21">
        <v>1</v>
      </c>
      <c r="D483" s="22">
        <v>3</v>
      </c>
      <c r="E483" s="22">
        <v>23</v>
      </c>
      <c r="F483" s="16" t="s">
        <v>236</v>
      </c>
      <c r="G483" s="23">
        <v>16</v>
      </c>
      <c r="H483" s="23">
        <v>3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0</v>
      </c>
      <c r="O483" s="7">
        <v>1</v>
      </c>
      <c r="P483" s="8">
        <v>0</v>
      </c>
      <c r="Q483" s="7">
        <v>0</v>
      </c>
      <c r="R483" s="19">
        <f t="shared" si="14"/>
        <v>1</v>
      </c>
      <c r="S483" s="23">
        <v>1</v>
      </c>
      <c r="T483" s="5">
        <v>0</v>
      </c>
      <c r="U483" s="6">
        <v>0</v>
      </c>
      <c r="V483" s="7">
        <v>1</v>
      </c>
      <c r="W483" s="8">
        <v>0</v>
      </c>
      <c r="X483" s="7">
        <v>0</v>
      </c>
      <c r="Y483" s="7">
        <v>0</v>
      </c>
      <c r="Z483" s="12">
        <v>0</v>
      </c>
      <c r="AA483" s="19">
        <f t="shared" si="15"/>
        <v>1</v>
      </c>
    </row>
    <row r="484" spans="1:27" ht="15.95" customHeight="1" x14ac:dyDescent="0.15">
      <c r="A484" s="1">
        <v>473</v>
      </c>
      <c r="B484" s="30">
        <v>1</v>
      </c>
      <c r="C484" s="21">
        <v>1</v>
      </c>
      <c r="D484" s="22">
        <v>3</v>
      </c>
      <c r="E484" s="22">
        <v>23</v>
      </c>
      <c r="F484" s="16" t="s">
        <v>236</v>
      </c>
      <c r="G484" s="23">
        <v>16</v>
      </c>
      <c r="H484" s="23">
        <v>1</v>
      </c>
      <c r="I484" s="16">
        <v>2</v>
      </c>
      <c r="J484" s="24"/>
      <c r="K484" s="13">
        <v>1</v>
      </c>
      <c r="L484" s="23">
        <v>1</v>
      </c>
      <c r="M484" s="5">
        <v>0</v>
      </c>
      <c r="N484" s="6">
        <v>2</v>
      </c>
      <c r="O484" s="7">
        <v>0</v>
      </c>
      <c r="P484" s="8">
        <v>0</v>
      </c>
      <c r="Q484" s="7">
        <v>0</v>
      </c>
      <c r="R484" s="19">
        <f t="shared" si="14"/>
        <v>2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f t="shared" si="15"/>
        <v>0</v>
      </c>
    </row>
    <row r="485" spans="1:27" ht="15.95" customHeight="1" x14ac:dyDescent="0.15">
      <c r="A485" s="1">
        <v>474</v>
      </c>
      <c r="B485" s="30">
        <v>1</v>
      </c>
      <c r="C485" s="21">
        <v>1</v>
      </c>
      <c r="D485" s="22">
        <v>3</v>
      </c>
      <c r="E485" s="22">
        <v>23</v>
      </c>
      <c r="F485" s="16" t="s">
        <v>236</v>
      </c>
      <c r="G485" s="23">
        <v>16</v>
      </c>
      <c r="H485" s="23">
        <v>4</v>
      </c>
      <c r="I485" s="16">
        <v>2</v>
      </c>
      <c r="J485" s="24"/>
      <c r="K485" s="13">
        <v>1</v>
      </c>
      <c r="L485" s="23">
        <v>1</v>
      </c>
      <c r="M485" s="5">
        <v>0</v>
      </c>
      <c r="N485" s="6">
        <v>0</v>
      </c>
      <c r="O485" s="7">
        <v>1</v>
      </c>
      <c r="P485" s="8">
        <v>0</v>
      </c>
      <c r="Q485" s="7">
        <v>0</v>
      </c>
      <c r="R485" s="19">
        <f t="shared" si="14"/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f t="shared" si="15"/>
        <v>0</v>
      </c>
    </row>
    <row r="486" spans="1:27" ht="15.95" customHeight="1" x14ac:dyDescent="0.15">
      <c r="A486" s="1">
        <v>475</v>
      </c>
      <c r="B486" s="30">
        <v>1</v>
      </c>
      <c r="C486" s="21">
        <v>1</v>
      </c>
      <c r="D486" s="22">
        <v>3</v>
      </c>
      <c r="E486" s="22">
        <v>23</v>
      </c>
      <c r="F486" s="16" t="s">
        <v>236</v>
      </c>
      <c r="G486" s="23">
        <v>16</v>
      </c>
      <c r="H486" s="23">
        <v>3</v>
      </c>
      <c r="I486" s="16">
        <v>2</v>
      </c>
      <c r="J486" s="24"/>
      <c r="K486" s="13">
        <v>1</v>
      </c>
      <c r="L486" s="23">
        <v>1</v>
      </c>
      <c r="M486" s="5">
        <v>0</v>
      </c>
      <c r="N486" s="6">
        <v>2</v>
      </c>
      <c r="O486" s="7">
        <v>1</v>
      </c>
      <c r="P486" s="8">
        <v>0</v>
      </c>
      <c r="Q486" s="7">
        <v>0</v>
      </c>
      <c r="R486" s="19">
        <f t="shared" si="14"/>
        <v>3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f t="shared" si="15"/>
        <v>0</v>
      </c>
    </row>
    <row r="487" spans="1:27" ht="15.95" customHeight="1" x14ac:dyDescent="0.15">
      <c r="A487" s="1">
        <v>476</v>
      </c>
      <c r="B487" s="30">
        <v>1</v>
      </c>
      <c r="C487" s="21">
        <v>1</v>
      </c>
      <c r="D487" s="22">
        <v>3</v>
      </c>
      <c r="E487" s="22">
        <v>23</v>
      </c>
      <c r="F487" s="16" t="s">
        <v>236</v>
      </c>
      <c r="G487" s="23">
        <v>16</v>
      </c>
      <c r="H487" s="23">
        <v>2</v>
      </c>
      <c r="I487" s="16">
        <v>2</v>
      </c>
      <c r="J487" s="24"/>
      <c r="K487" s="13">
        <v>1</v>
      </c>
      <c r="L487" s="23">
        <v>1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f t="shared" si="14"/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f t="shared" si="15"/>
        <v>0</v>
      </c>
    </row>
    <row r="488" spans="1:27" ht="15.95" customHeight="1" x14ac:dyDescent="0.15">
      <c r="A488" s="1">
        <v>477</v>
      </c>
      <c r="B488" s="30">
        <v>1</v>
      </c>
      <c r="C488" s="21">
        <v>1</v>
      </c>
      <c r="D488" s="22">
        <v>3</v>
      </c>
      <c r="E488" s="22">
        <v>23</v>
      </c>
      <c r="F488" s="16" t="s">
        <v>236</v>
      </c>
      <c r="G488" s="23">
        <v>16</v>
      </c>
      <c r="H488" s="23">
        <v>8</v>
      </c>
      <c r="I488" s="16">
        <v>2</v>
      </c>
      <c r="J488" s="24"/>
      <c r="K488" s="13">
        <v>1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f t="shared" si="14"/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f t="shared" si="15"/>
        <v>0</v>
      </c>
    </row>
    <row r="489" spans="1:27" ht="15.95" customHeight="1" x14ac:dyDescent="0.15">
      <c r="A489" s="1">
        <v>478</v>
      </c>
      <c r="B489" s="30">
        <v>1</v>
      </c>
      <c r="C489" s="21">
        <v>1</v>
      </c>
      <c r="D489" s="22">
        <v>3</v>
      </c>
      <c r="E489" s="22">
        <v>23</v>
      </c>
      <c r="F489" s="16" t="s">
        <v>236</v>
      </c>
      <c r="G489" s="23">
        <v>16</v>
      </c>
      <c r="H489" s="23">
        <v>2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f t="shared" si="14"/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f t="shared" si="15"/>
        <v>1</v>
      </c>
    </row>
    <row r="490" spans="1:27" ht="15.95" customHeight="1" x14ac:dyDescent="0.15">
      <c r="A490" s="1">
        <v>479</v>
      </c>
      <c r="B490" s="30">
        <v>1</v>
      </c>
      <c r="C490" s="21">
        <v>1</v>
      </c>
      <c r="D490" s="22">
        <v>3</v>
      </c>
      <c r="E490" s="22">
        <v>23</v>
      </c>
      <c r="F490" s="16" t="s">
        <v>236</v>
      </c>
      <c r="G490" s="23">
        <v>16</v>
      </c>
      <c r="H490" s="23">
        <v>5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f t="shared" si="14"/>
        <v>0</v>
      </c>
      <c r="S490" s="23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2</v>
      </c>
      <c r="Z490" s="12">
        <v>0</v>
      </c>
      <c r="AA490" s="19">
        <f t="shared" si="15"/>
        <v>2</v>
      </c>
    </row>
    <row r="491" spans="1:27" ht="15.95" customHeight="1" x14ac:dyDescent="0.15">
      <c r="A491" s="1">
        <v>480</v>
      </c>
      <c r="B491" s="30">
        <v>1</v>
      </c>
      <c r="C491" s="21">
        <v>1</v>
      </c>
      <c r="D491" s="22">
        <v>3</v>
      </c>
      <c r="E491" s="22">
        <v>23</v>
      </c>
      <c r="F491" s="16" t="s">
        <v>236</v>
      </c>
      <c r="G491" s="23">
        <v>16</v>
      </c>
      <c r="H491" s="23">
        <v>4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f t="shared" si="14"/>
        <v>0</v>
      </c>
      <c r="S491" s="23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2">
        <v>0</v>
      </c>
      <c r="AA491" s="19">
        <f t="shared" si="15"/>
        <v>1</v>
      </c>
    </row>
    <row r="492" spans="1:27" ht="15.95" customHeight="1" x14ac:dyDescent="0.15">
      <c r="A492" s="1">
        <v>481</v>
      </c>
      <c r="B492" s="30">
        <v>1</v>
      </c>
      <c r="C492" s="21">
        <v>1</v>
      </c>
      <c r="D492" s="22">
        <v>3</v>
      </c>
      <c r="E492" s="22">
        <v>23</v>
      </c>
      <c r="F492" s="16" t="s">
        <v>236</v>
      </c>
      <c r="G492" s="23">
        <v>16</v>
      </c>
      <c r="H492" s="23">
        <v>2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f t="shared" si="14"/>
        <v>0</v>
      </c>
      <c r="S492" s="23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2">
        <v>0</v>
      </c>
      <c r="AA492" s="19">
        <f t="shared" si="15"/>
        <v>1</v>
      </c>
    </row>
    <row r="493" spans="1:27" ht="15.95" customHeight="1" x14ac:dyDescent="0.15">
      <c r="A493" s="1">
        <v>482</v>
      </c>
      <c r="B493" s="30">
        <v>1</v>
      </c>
      <c r="C493" s="21">
        <v>1</v>
      </c>
      <c r="D493" s="22">
        <v>3</v>
      </c>
      <c r="E493" s="22">
        <v>23</v>
      </c>
      <c r="F493" s="16" t="s">
        <v>236</v>
      </c>
      <c r="G493" s="23">
        <v>17</v>
      </c>
      <c r="H493" s="23">
        <v>3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f t="shared" si="14"/>
        <v>0</v>
      </c>
      <c r="S493" s="23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2">
        <v>0</v>
      </c>
      <c r="AA493" s="19">
        <f t="shared" si="15"/>
        <v>1</v>
      </c>
    </row>
    <row r="494" spans="1:27" ht="15.95" customHeight="1" x14ac:dyDescent="0.15">
      <c r="A494" s="1">
        <v>483</v>
      </c>
      <c r="B494" s="30">
        <v>1</v>
      </c>
      <c r="C494" s="21">
        <v>1</v>
      </c>
      <c r="D494" s="22">
        <v>3</v>
      </c>
      <c r="E494" s="22">
        <v>23</v>
      </c>
      <c r="F494" s="16" t="s">
        <v>236</v>
      </c>
      <c r="G494" s="23">
        <v>17</v>
      </c>
      <c r="H494" s="23">
        <v>2</v>
      </c>
      <c r="I494" s="16">
        <v>2</v>
      </c>
      <c r="J494" s="24"/>
      <c r="K494" s="13">
        <v>1</v>
      </c>
      <c r="L494" s="23">
        <v>1</v>
      </c>
      <c r="M494" s="5">
        <v>0</v>
      </c>
      <c r="N494" s="6">
        <v>0</v>
      </c>
      <c r="O494" s="7">
        <v>1</v>
      </c>
      <c r="P494" s="8">
        <v>0</v>
      </c>
      <c r="Q494" s="7">
        <v>0</v>
      </c>
      <c r="R494" s="19">
        <f t="shared" si="14"/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f t="shared" si="15"/>
        <v>0</v>
      </c>
    </row>
    <row r="495" spans="1:27" ht="15.95" customHeight="1" x14ac:dyDescent="0.15">
      <c r="A495" s="1">
        <v>484</v>
      </c>
      <c r="B495" s="30">
        <v>1</v>
      </c>
      <c r="C495" s="21">
        <v>1</v>
      </c>
      <c r="D495" s="22">
        <v>3</v>
      </c>
      <c r="E495" s="22">
        <v>23</v>
      </c>
      <c r="F495" s="16" t="s">
        <v>236</v>
      </c>
      <c r="G495" s="23">
        <v>17</v>
      </c>
      <c r="H495" s="23">
        <v>3</v>
      </c>
      <c r="I495" s="16">
        <v>2</v>
      </c>
      <c r="J495" s="24"/>
      <c r="K495" s="13">
        <v>3</v>
      </c>
      <c r="L495" s="23">
        <v>1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f t="shared" si="14"/>
        <v>1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f t="shared" si="15"/>
        <v>1</v>
      </c>
    </row>
    <row r="496" spans="1:27" ht="15.95" customHeight="1" x14ac:dyDescent="0.15">
      <c r="A496" s="1">
        <v>485</v>
      </c>
      <c r="B496" s="30">
        <v>1</v>
      </c>
      <c r="C496" s="21">
        <v>1</v>
      </c>
      <c r="D496" s="22">
        <v>3</v>
      </c>
      <c r="E496" s="22">
        <v>23</v>
      </c>
      <c r="F496" s="16" t="s">
        <v>236</v>
      </c>
      <c r="G496" s="23">
        <v>17</v>
      </c>
      <c r="H496" s="23">
        <v>2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f t="shared" si="14"/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f t="shared" si="15"/>
        <v>1</v>
      </c>
    </row>
    <row r="497" spans="1:27" ht="15.95" customHeight="1" x14ac:dyDescent="0.15">
      <c r="A497" s="1">
        <v>486</v>
      </c>
      <c r="B497" s="30">
        <v>1</v>
      </c>
      <c r="C497" s="21">
        <v>1</v>
      </c>
      <c r="D497" s="22">
        <v>3</v>
      </c>
      <c r="E497" s="22">
        <v>23</v>
      </c>
      <c r="F497" s="16" t="s">
        <v>236</v>
      </c>
      <c r="G497" s="23">
        <v>17</v>
      </c>
      <c r="H497" s="23">
        <v>2</v>
      </c>
      <c r="I497" s="16">
        <v>2</v>
      </c>
      <c r="J497" s="24"/>
      <c r="K497" s="13">
        <v>1</v>
      </c>
      <c r="L497" s="23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9">
        <f t="shared" si="14"/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f t="shared" si="15"/>
        <v>0</v>
      </c>
    </row>
    <row r="498" spans="1:27" ht="15.95" customHeight="1" x14ac:dyDescent="0.15">
      <c r="A498" s="1">
        <v>487</v>
      </c>
      <c r="B498" s="30">
        <v>1</v>
      </c>
      <c r="C498" s="21">
        <v>1</v>
      </c>
      <c r="D498" s="22">
        <v>3</v>
      </c>
      <c r="E498" s="22">
        <v>23</v>
      </c>
      <c r="F498" s="16" t="s">
        <v>236</v>
      </c>
      <c r="G498" s="23">
        <v>17</v>
      </c>
      <c r="H498" s="23">
        <v>3</v>
      </c>
      <c r="I498" s="16">
        <v>2</v>
      </c>
      <c r="J498" s="24"/>
      <c r="K498" s="13">
        <v>1</v>
      </c>
      <c r="L498" s="23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f t="shared" si="14"/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f t="shared" si="15"/>
        <v>0</v>
      </c>
    </row>
    <row r="499" spans="1:27" ht="15.95" customHeight="1" x14ac:dyDescent="0.15">
      <c r="A499" s="1">
        <v>488</v>
      </c>
      <c r="B499" s="30">
        <v>1</v>
      </c>
      <c r="C499" s="21">
        <v>1</v>
      </c>
      <c r="D499" s="22">
        <v>3</v>
      </c>
      <c r="E499" s="22">
        <v>23</v>
      </c>
      <c r="F499" s="16" t="s">
        <v>236</v>
      </c>
      <c r="G499" s="23">
        <v>17</v>
      </c>
      <c r="H499" s="23">
        <v>2</v>
      </c>
      <c r="I499" s="16">
        <v>2</v>
      </c>
      <c r="J499" s="24"/>
      <c r="K499" s="13">
        <v>1</v>
      </c>
      <c r="L499" s="23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f t="shared" si="14"/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f t="shared" si="15"/>
        <v>0</v>
      </c>
    </row>
    <row r="500" spans="1:27" ht="15.95" customHeight="1" x14ac:dyDescent="0.15">
      <c r="A500" s="1">
        <v>489</v>
      </c>
      <c r="B500" s="30">
        <v>1</v>
      </c>
      <c r="C500" s="21">
        <v>1</v>
      </c>
      <c r="D500" s="22">
        <v>3</v>
      </c>
      <c r="E500" s="22">
        <v>23</v>
      </c>
      <c r="F500" s="16" t="s">
        <v>236</v>
      </c>
      <c r="G500" s="23">
        <v>17</v>
      </c>
      <c r="H500" s="23">
        <v>5</v>
      </c>
      <c r="I500" s="16">
        <v>2</v>
      </c>
      <c r="J500" s="24"/>
      <c r="K500" s="13">
        <v>1</v>
      </c>
      <c r="L500" s="23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f t="shared" si="14"/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f t="shared" si="15"/>
        <v>0</v>
      </c>
    </row>
    <row r="501" spans="1:27" ht="15.95" customHeight="1" x14ac:dyDescent="0.15">
      <c r="A501" s="1">
        <v>490</v>
      </c>
      <c r="B501" s="30">
        <v>1</v>
      </c>
      <c r="C501" s="21">
        <v>1</v>
      </c>
      <c r="D501" s="22">
        <v>3</v>
      </c>
      <c r="E501" s="22">
        <v>23</v>
      </c>
      <c r="F501" s="16" t="s">
        <v>236</v>
      </c>
      <c r="G501" s="23">
        <v>17</v>
      </c>
      <c r="H501" s="23">
        <v>6</v>
      </c>
      <c r="I501" s="16">
        <v>2</v>
      </c>
      <c r="J501" s="24"/>
      <c r="K501" s="13">
        <v>1</v>
      </c>
      <c r="L501" s="23">
        <v>1</v>
      </c>
      <c r="M501" s="5">
        <v>0</v>
      </c>
      <c r="N501" s="6">
        <v>1</v>
      </c>
      <c r="O501" s="7">
        <v>1</v>
      </c>
      <c r="P501" s="8">
        <v>0</v>
      </c>
      <c r="Q501" s="7">
        <v>0</v>
      </c>
      <c r="R501" s="19">
        <f t="shared" si="14"/>
        <v>2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f t="shared" si="15"/>
        <v>0</v>
      </c>
    </row>
    <row r="502" spans="1:27" ht="15.95" customHeight="1" x14ac:dyDescent="0.15">
      <c r="A502" s="1">
        <v>491</v>
      </c>
      <c r="B502" s="30">
        <v>1</v>
      </c>
      <c r="C502" s="21">
        <v>1</v>
      </c>
      <c r="D502" s="22">
        <v>3</v>
      </c>
      <c r="E502" s="22">
        <v>23</v>
      </c>
      <c r="F502" s="16" t="s">
        <v>236</v>
      </c>
      <c r="G502" s="23">
        <v>17</v>
      </c>
      <c r="H502" s="23">
        <v>3</v>
      </c>
      <c r="I502" s="16">
        <v>2</v>
      </c>
      <c r="J502" s="24"/>
      <c r="K502" s="13">
        <v>1</v>
      </c>
      <c r="L502" s="23">
        <v>1</v>
      </c>
      <c r="M502" s="5">
        <v>0</v>
      </c>
      <c r="N502" s="6">
        <v>0</v>
      </c>
      <c r="O502" s="7">
        <v>1</v>
      </c>
      <c r="P502" s="8">
        <v>0</v>
      </c>
      <c r="Q502" s="7">
        <v>0</v>
      </c>
      <c r="R502" s="19">
        <f t="shared" si="14"/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f t="shared" si="15"/>
        <v>0</v>
      </c>
    </row>
    <row r="503" spans="1:27" ht="15.95" customHeight="1" x14ac:dyDescent="0.15">
      <c r="A503" s="1">
        <v>492</v>
      </c>
      <c r="B503" s="30">
        <v>1</v>
      </c>
      <c r="C503" s="21">
        <v>1</v>
      </c>
      <c r="D503" s="22">
        <v>3</v>
      </c>
      <c r="E503" s="22">
        <v>23</v>
      </c>
      <c r="F503" s="16" t="s">
        <v>236</v>
      </c>
      <c r="G503" s="23">
        <v>17</v>
      </c>
      <c r="H503" s="23">
        <v>3</v>
      </c>
      <c r="I503" s="16">
        <v>2</v>
      </c>
      <c r="J503" s="24"/>
      <c r="K503" s="13">
        <v>1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f t="shared" si="14"/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f t="shared" si="15"/>
        <v>0</v>
      </c>
    </row>
    <row r="504" spans="1:27" ht="15.95" customHeight="1" x14ac:dyDescent="0.15">
      <c r="A504" s="1">
        <v>493</v>
      </c>
      <c r="B504" s="30">
        <v>1</v>
      </c>
      <c r="C504" s="21">
        <v>1</v>
      </c>
      <c r="D504" s="22">
        <v>3</v>
      </c>
      <c r="E504" s="22">
        <v>23</v>
      </c>
      <c r="F504" s="16" t="s">
        <v>236</v>
      </c>
      <c r="G504" s="23">
        <v>17</v>
      </c>
      <c r="H504" s="23">
        <v>3</v>
      </c>
      <c r="I504" s="16">
        <v>2</v>
      </c>
      <c r="J504" s="24"/>
      <c r="K504" s="13">
        <v>3</v>
      </c>
      <c r="L504" s="23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9">
        <f t="shared" si="14"/>
        <v>1</v>
      </c>
      <c r="S504" s="23">
        <v>1</v>
      </c>
      <c r="T504" s="5">
        <v>0</v>
      </c>
      <c r="U504" s="6">
        <v>1</v>
      </c>
      <c r="V504" s="7">
        <v>1</v>
      </c>
      <c r="W504" s="8">
        <v>0</v>
      </c>
      <c r="X504" s="7">
        <v>0</v>
      </c>
      <c r="Y504" s="7">
        <v>1</v>
      </c>
      <c r="Z504" s="12">
        <v>0</v>
      </c>
      <c r="AA504" s="19">
        <f t="shared" si="15"/>
        <v>3</v>
      </c>
    </row>
    <row r="505" spans="1:27" ht="15.95" customHeight="1" x14ac:dyDescent="0.15">
      <c r="A505" s="1">
        <v>494</v>
      </c>
      <c r="B505" s="30">
        <v>1</v>
      </c>
      <c r="C505" s="21">
        <v>1</v>
      </c>
      <c r="D505" s="22">
        <v>3</v>
      </c>
      <c r="E505" s="22">
        <v>23</v>
      </c>
      <c r="F505" s="16" t="s">
        <v>236</v>
      </c>
      <c r="G505" s="23">
        <v>17</v>
      </c>
      <c r="H505" s="23">
        <v>3</v>
      </c>
      <c r="I505" s="16">
        <v>2</v>
      </c>
      <c r="J505" s="24"/>
      <c r="K505" s="13">
        <v>3</v>
      </c>
      <c r="L505" s="23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9">
        <f t="shared" si="14"/>
        <v>1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f t="shared" si="15"/>
        <v>1</v>
      </c>
    </row>
    <row r="506" spans="1:27" ht="15.95" customHeight="1" x14ac:dyDescent="0.15">
      <c r="A506" s="1">
        <v>495</v>
      </c>
      <c r="B506" s="30">
        <v>1</v>
      </c>
      <c r="C506" s="21">
        <v>1</v>
      </c>
      <c r="D506" s="22">
        <v>3</v>
      </c>
      <c r="E506" s="22">
        <v>23</v>
      </c>
      <c r="F506" s="16" t="s">
        <v>236</v>
      </c>
      <c r="G506" s="23">
        <v>17</v>
      </c>
      <c r="H506" s="23">
        <v>3</v>
      </c>
      <c r="I506" s="16">
        <v>2</v>
      </c>
      <c r="J506" s="24"/>
      <c r="K506" s="13">
        <v>1</v>
      </c>
      <c r="L506" s="23">
        <v>1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9">
        <f t="shared" si="14"/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f t="shared" si="15"/>
        <v>0</v>
      </c>
    </row>
    <row r="507" spans="1:27" ht="15.95" customHeight="1" x14ac:dyDescent="0.15">
      <c r="A507" s="1">
        <v>496</v>
      </c>
      <c r="B507" s="30">
        <v>1</v>
      </c>
      <c r="C507" s="21">
        <v>1</v>
      </c>
      <c r="D507" s="22">
        <v>3</v>
      </c>
      <c r="E507" s="22">
        <v>23</v>
      </c>
      <c r="F507" s="16" t="s">
        <v>236</v>
      </c>
      <c r="G507" s="23">
        <v>17</v>
      </c>
      <c r="H507" s="23">
        <v>2</v>
      </c>
      <c r="I507" s="16">
        <v>2</v>
      </c>
      <c r="J507" s="24"/>
      <c r="K507" s="13">
        <v>1</v>
      </c>
      <c r="L507" s="23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9">
        <f t="shared" si="14"/>
        <v>1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f t="shared" si="15"/>
        <v>0</v>
      </c>
    </row>
    <row r="508" spans="1:27" ht="15.95" customHeight="1" x14ac:dyDescent="0.15">
      <c r="A508" s="1">
        <v>497</v>
      </c>
      <c r="B508" s="30">
        <v>1</v>
      </c>
      <c r="C508" s="21">
        <v>1</v>
      </c>
      <c r="D508" s="22">
        <v>3</v>
      </c>
      <c r="E508" s="22">
        <v>23</v>
      </c>
      <c r="F508" s="16" t="s">
        <v>236</v>
      </c>
      <c r="G508" s="23">
        <v>17</v>
      </c>
      <c r="H508" s="23">
        <v>1</v>
      </c>
      <c r="I508" s="16">
        <v>2</v>
      </c>
      <c r="J508" s="24"/>
      <c r="K508" s="13">
        <v>3</v>
      </c>
      <c r="L508" s="23">
        <v>1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f t="shared" si="14"/>
        <v>1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f t="shared" si="15"/>
        <v>1</v>
      </c>
    </row>
    <row r="509" spans="1:27" ht="15.95" customHeight="1" x14ac:dyDescent="0.15">
      <c r="A509" s="1">
        <v>498</v>
      </c>
      <c r="B509" s="30">
        <v>1</v>
      </c>
      <c r="C509" s="21">
        <v>1</v>
      </c>
      <c r="D509" s="22">
        <v>3</v>
      </c>
      <c r="E509" s="22">
        <v>23</v>
      </c>
      <c r="F509" s="16" t="s">
        <v>236</v>
      </c>
      <c r="G509" s="23">
        <v>17</v>
      </c>
      <c r="H509" s="23">
        <v>3</v>
      </c>
      <c r="I509" s="16">
        <v>2</v>
      </c>
      <c r="J509" s="24"/>
      <c r="K509" s="13">
        <v>1</v>
      </c>
      <c r="L509" s="23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f t="shared" si="14"/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f t="shared" si="15"/>
        <v>0</v>
      </c>
    </row>
    <row r="510" spans="1:27" ht="15.95" customHeight="1" x14ac:dyDescent="0.15">
      <c r="A510" s="1">
        <v>499</v>
      </c>
      <c r="B510" s="30">
        <v>1</v>
      </c>
      <c r="C510" s="21">
        <v>1</v>
      </c>
      <c r="D510" s="22">
        <v>3</v>
      </c>
      <c r="E510" s="22">
        <v>23</v>
      </c>
      <c r="F510" s="16" t="s">
        <v>236</v>
      </c>
      <c r="G510" s="23">
        <v>17</v>
      </c>
      <c r="H510" s="23">
        <v>4</v>
      </c>
      <c r="I510" s="16">
        <v>2</v>
      </c>
      <c r="J510" s="24"/>
      <c r="K510" s="13">
        <v>1</v>
      </c>
      <c r="L510" s="23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f t="shared" si="14"/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f t="shared" si="15"/>
        <v>0</v>
      </c>
    </row>
    <row r="511" spans="1:27" ht="15.95" customHeight="1" x14ac:dyDescent="0.15">
      <c r="A511" s="1">
        <v>500</v>
      </c>
      <c r="B511" s="30">
        <v>1</v>
      </c>
      <c r="C511" s="21">
        <v>1</v>
      </c>
      <c r="D511" s="22">
        <v>3</v>
      </c>
      <c r="E511" s="22">
        <v>23</v>
      </c>
      <c r="F511" s="16" t="s">
        <v>236</v>
      </c>
      <c r="G511" s="23">
        <v>17</v>
      </c>
      <c r="H511" s="23">
        <v>2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f t="shared" si="14"/>
        <v>0</v>
      </c>
      <c r="S511" s="23">
        <v>1</v>
      </c>
      <c r="T511" s="5">
        <v>0</v>
      </c>
      <c r="U511" s="6">
        <v>0</v>
      </c>
      <c r="V511" s="7">
        <v>0</v>
      </c>
      <c r="W511" s="8">
        <v>0</v>
      </c>
      <c r="X511" s="7">
        <v>1</v>
      </c>
      <c r="Y511" s="7">
        <v>0</v>
      </c>
      <c r="Z511" s="12">
        <v>0</v>
      </c>
      <c r="AA511" s="19">
        <f t="shared" si="15"/>
        <v>1</v>
      </c>
    </row>
    <row r="512" spans="1:27" ht="15.95" customHeight="1" x14ac:dyDescent="0.15">
      <c r="A512" s="1">
        <v>501</v>
      </c>
      <c r="B512" s="30">
        <v>1</v>
      </c>
      <c r="C512" s="21">
        <v>1</v>
      </c>
      <c r="D512" s="22">
        <v>3</v>
      </c>
      <c r="E512" s="22">
        <v>23</v>
      </c>
      <c r="F512" s="16" t="s">
        <v>236</v>
      </c>
      <c r="G512" s="23">
        <v>17</v>
      </c>
      <c r="H512" s="23">
        <v>8</v>
      </c>
      <c r="I512" s="16">
        <v>2</v>
      </c>
      <c r="J512" s="24"/>
      <c r="K512" s="13">
        <v>1</v>
      </c>
      <c r="L512" s="23">
        <v>1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9">
        <f t="shared" si="14"/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f t="shared" si="15"/>
        <v>0</v>
      </c>
    </row>
    <row r="513" spans="1:27" ht="15.95" customHeight="1" x14ac:dyDescent="0.15">
      <c r="A513" s="1">
        <v>502</v>
      </c>
      <c r="B513" s="30">
        <v>1</v>
      </c>
      <c r="C513" s="21">
        <v>1</v>
      </c>
      <c r="D513" s="22">
        <v>3</v>
      </c>
      <c r="E513" s="22">
        <v>23</v>
      </c>
      <c r="F513" s="16" t="s">
        <v>236</v>
      </c>
      <c r="G513" s="23">
        <v>17</v>
      </c>
      <c r="H513" s="23">
        <v>1</v>
      </c>
      <c r="I513" s="16">
        <v>2</v>
      </c>
      <c r="J513" s="24"/>
      <c r="K513" s="13">
        <v>3</v>
      </c>
      <c r="L513" s="23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9">
        <f t="shared" si="14"/>
        <v>1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1</v>
      </c>
      <c r="Y513" s="7">
        <v>0</v>
      </c>
      <c r="Z513" s="12">
        <v>0</v>
      </c>
      <c r="AA513" s="19">
        <f t="shared" si="15"/>
        <v>2</v>
      </c>
    </row>
    <row r="514" spans="1:27" ht="15.95" customHeight="1" x14ac:dyDescent="0.15">
      <c r="A514" s="1">
        <v>503</v>
      </c>
      <c r="B514" s="30">
        <v>1</v>
      </c>
      <c r="C514" s="21">
        <v>1</v>
      </c>
      <c r="D514" s="22">
        <v>3</v>
      </c>
      <c r="E514" s="22">
        <v>23</v>
      </c>
      <c r="F514" s="16" t="s">
        <v>236</v>
      </c>
      <c r="G514" s="23">
        <v>17</v>
      </c>
      <c r="H514" s="23">
        <v>4</v>
      </c>
      <c r="I514" s="16">
        <v>2</v>
      </c>
      <c r="J514" s="24"/>
      <c r="K514" s="13">
        <v>1</v>
      </c>
      <c r="L514" s="23">
        <v>3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f t="shared" si="14"/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f t="shared" si="15"/>
        <v>0</v>
      </c>
    </row>
    <row r="515" spans="1:27" ht="15.95" customHeight="1" x14ac:dyDescent="0.15">
      <c r="A515" s="1">
        <v>504</v>
      </c>
      <c r="B515" s="30">
        <v>1</v>
      </c>
      <c r="C515" s="21">
        <v>1</v>
      </c>
      <c r="D515" s="22">
        <v>3</v>
      </c>
      <c r="E515" s="22">
        <v>23</v>
      </c>
      <c r="F515" s="16" t="s">
        <v>236</v>
      </c>
      <c r="G515" s="23">
        <v>17</v>
      </c>
      <c r="H515" s="23">
        <v>6</v>
      </c>
      <c r="I515" s="16">
        <v>2</v>
      </c>
      <c r="J515" s="24"/>
      <c r="K515" s="13">
        <v>1</v>
      </c>
      <c r="L515" s="23">
        <v>1</v>
      </c>
      <c r="M515" s="5">
        <v>0</v>
      </c>
      <c r="N515" s="6">
        <v>1</v>
      </c>
      <c r="O515" s="7">
        <v>1</v>
      </c>
      <c r="P515" s="8">
        <v>0</v>
      </c>
      <c r="Q515" s="7">
        <v>0</v>
      </c>
      <c r="R515" s="19">
        <f t="shared" si="14"/>
        <v>2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f t="shared" si="15"/>
        <v>0</v>
      </c>
    </row>
    <row r="516" spans="1:27" ht="15.95" customHeight="1" x14ac:dyDescent="0.15">
      <c r="A516" s="1">
        <v>505</v>
      </c>
      <c r="B516" s="30">
        <v>1</v>
      </c>
      <c r="C516" s="21">
        <v>1</v>
      </c>
      <c r="D516" s="22">
        <v>3</v>
      </c>
      <c r="E516" s="22">
        <v>23</v>
      </c>
      <c r="F516" s="16" t="s">
        <v>236</v>
      </c>
      <c r="G516" s="23">
        <v>17</v>
      </c>
      <c r="H516" s="23">
        <v>3</v>
      </c>
      <c r="I516" s="16">
        <v>2</v>
      </c>
      <c r="J516" s="24"/>
      <c r="K516" s="13">
        <v>3</v>
      </c>
      <c r="L516" s="23">
        <v>1</v>
      </c>
      <c r="M516" s="5">
        <v>0</v>
      </c>
      <c r="N516" s="6">
        <v>0</v>
      </c>
      <c r="O516" s="7">
        <v>4</v>
      </c>
      <c r="P516" s="8">
        <v>0</v>
      </c>
      <c r="Q516" s="7">
        <v>0</v>
      </c>
      <c r="R516" s="19">
        <f t="shared" si="14"/>
        <v>4</v>
      </c>
      <c r="S516" s="23">
        <v>1</v>
      </c>
      <c r="T516" s="5">
        <v>0</v>
      </c>
      <c r="U516" s="6">
        <v>0</v>
      </c>
      <c r="V516" s="7">
        <v>1</v>
      </c>
      <c r="W516" s="8">
        <v>0</v>
      </c>
      <c r="X516" s="7">
        <v>0</v>
      </c>
      <c r="Y516" s="7">
        <v>0</v>
      </c>
      <c r="Z516" s="12">
        <v>0</v>
      </c>
      <c r="AA516" s="19">
        <f t="shared" si="15"/>
        <v>1</v>
      </c>
    </row>
    <row r="517" spans="1:27" ht="15.95" customHeight="1" x14ac:dyDescent="0.15">
      <c r="A517" s="1">
        <v>506</v>
      </c>
      <c r="B517" s="30">
        <v>2</v>
      </c>
      <c r="C517" s="21">
        <v>1</v>
      </c>
      <c r="D517" s="22">
        <v>3</v>
      </c>
      <c r="E517" s="22">
        <v>23</v>
      </c>
      <c r="F517" s="16" t="s">
        <v>236</v>
      </c>
      <c r="G517" s="23"/>
      <c r="H517" s="23"/>
      <c r="I517" s="16"/>
      <c r="J517" s="24"/>
      <c r="K517" s="170">
        <v>1</v>
      </c>
      <c r="L517" s="23">
        <v>5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9">
        <f t="shared" si="14"/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f t="shared" si="15"/>
        <v>0</v>
      </c>
    </row>
    <row r="518" spans="1:27" ht="15.95" customHeight="1" x14ac:dyDescent="0.15">
      <c r="A518" s="1">
        <v>507</v>
      </c>
      <c r="B518" s="30">
        <v>2</v>
      </c>
      <c r="C518" s="21">
        <v>1</v>
      </c>
      <c r="D518" s="22">
        <v>3</v>
      </c>
      <c r="E518" s="22">
        <v>23</v>
      </c>
      <c r="F518" s="16" t="s">
        <v>236</v>
      </c>
      <c r="G518" s="23"/>
      <c r="H518" s="23"/>
      <c r="I518" s="16"/>
      <c r="J518" s="24"/>
      <c r="K518" s="170">
        <v>1</v>
      </c>
      <c r="L518" s="23">
        <v>5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9">
        <f t="shared" si="14"/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f t="shared" si="15"/>
        <v>0</v>
      </c>
    </row>
    <row r="519" spans="1:27" ht="15.95" customHeight="1" x14ac:dyDescent="0.15">
      <c r="A519" s="1">
        <v>508</v>
      </c>
      <c r="B519" s="30">
        <v>2</v>
      </c>
      <c r="C519" s="21">
        <v>1</v>
      </c>
      <c r="D519" s="22">
        <v>3</v>
      </c>
      <c r="E519" s="22">
        <v>23</v>
      </c>
      <c r="F519" s="16" t="s">
        <v>236</v>
      </c>
      <c r="G519" s="23"/>
      <c r="H519" s="23"/>
      <c r="I519" s="16"/>
      <c r="J519" s="24"/>
      <c r="K519" s="170">
        <v>1</v>
      </c>
      <c r="L519" s="23">
        <v>5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9">
        <f t="shared" si="14"/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f t="shared" si="15"/>
        <v>0</v>
      </c>
    </row>
    <row r="520" spans="1:27" ht="15.95" customHeight="1" x14ac:dyDescent="0.15">
      <c r="A520" s="1">
        <v>509</v>
      </c>
      <c r="B520" s="30">
        <v>2</v>
      </c>
      <c r="C520" s="21">
        <v>1</v>
      </c>
      <c r="D520" s="22">
        <v>3</v>
      </c>
      <c r="E520" s="22">
        <v>23</v>
      </c>
      <c r="F520" s="16" t="s">
        <v>236</v>
      </c>
      <c r="G520" s="23"/>
      <c r="H520" s="23"/>
      <c r="I520" s="16"/>
      <c r="J520" s="24"/>
      <c r="K520" s="170">
        <v>1</v>
      </c>
      <c r="L520" s="23">
        <v>5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f t="shared" si="14"/>
        <v>1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f t="shared" si="15"/>
        <v>0</v>
      </c>
    </row>
    <row r="521" spans="1:27" ht="15.95" customHeight="1" x14ac:dyDescent="0.15">
      <c r="A521" s="1">
        <v>510</v>
      </c>
      <c r="B521" s="30">
        <v>2</v>
      </c>
      <c r="C521" s="21">
        <v>1</v>
      </c>
      <c r="D521" s="22">
        <v>3</v>
      </c>
      <c r="E521" s="22">
        <v>23</v>
      </c>
      <c r="F521" s="16" t="s">
        <v>236</v>
      </c>
      <c r="G521" s="23"/>
      <c r="H521" s="23"/>
      <c r="I521" s="16"/>
      <c r="J521" s="24"/>
      <c r="K521" s="170">
        <v>1</v>
      </c>
      <c r="L521" s="23">
        <v>5</v>
      </c>
      <c r="M521" s="5">
        <v>0</v>
      </c>
      <c r="N521" s="6">
        <v>3</v>
      </c>
      <c r="O521" s="7">
        <v>0</v>
      </c>
      <c r="P521" s="8">
        <v>0</v>
      </c>
      <c r="Q521" s="7">
        <v>0</v>
      </c>
      <c r="R521" s="19">
        <f t="shared" si="14"/>
        <v>3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f t="shared" si="15"/>
        <v>0</v>
      </c>
    </row>
    <row r="522" spans="1:27" ht="15.95" customHeight="1" x14ac:dyDescent="0.15">
      <c r="A522" s="1">
        <v>511</v>
      </c>
      <c r="B522" s="30">
        <v>2</v>
      </c>
      <c r="C522" s="21">
        <v>1</v>
      </c>
      <c r="D522" s="22">
        <v>3</v>
      </c>
      <c r="E522" s="22">
        <v>23</v>
      </c>
      <c r="F522" s="16" t="s">
        <v>236</v>
      </c>
      <c r="G522" s="23"/>
      <c r="H522" s="23"/>
      <c r="I522" s="16"/>
      <c r="J522" s="24"/>
      <c r="K522" s="170">
        <v>1</v>
      </c>
      <c r="L522" s="23">
        <v>5</v>
      </c>
      <c r="M522" s="5">
        <v>2</v>
      </c>
      <c r="N522" s="6">
        <v>2</v>
      </c>
      <c r="O522" s="7">
        <v>0</v>
      </c>
      <c r="P522" s="8">
        <v>0</v>
      </c>
      <c r="Q522" s="7">
        <v>0</v>
      </c>
      <c r="R522" s="19">
        <f t="shared" si="14"/>
        <v>4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f t="shared" si="15"/>
        <v>0</v>
      </c>
    </row>
    <row r="523" spans="1:27" ht="15.95" customHeight="1" x14ac:dyDescent="0.15">
      <c r="A523" s="1">
        <v>512</v>
      </c>
      <c r="B523" s="30">
        <v>2</v>
      </c>
      <c r="C523" s="21">
        <v>1</v>
      </c>
      <c r="D523" s="22">
        <v>3</v>
      </c>
      <c r="E523" s="22">
        <v>23</v>
      </c>
      <c r="F523" s="16" t="s">
        <v>236</v>
      </c>
      <c r="G523" s="23"/>
      <c r="H523" s="23"/>
      <c r="I523" s="16"/>
      <c r="J523" s="24"/>
      <c r="K523" s="170">
        <v>1</v>
      </c>
      <c r="L523" s="23">
        <v>5</v>
      </c>
      <c r="M523" s="5">
        <v>2</v>
      </c>
      <c r="N523" s="6">
        <v>2</v>
      </c>
      <c r="O523" s="7">
        <v>0</v>
      </c>
      <c r="P523" s="8">
        <v>0</v>
      </c>
      <c r="Q523" s="7">
        <v>0</v>
      </c>
      <c r="R523" s="19">
        <f t="shared" si="14"/>
        <v>4</v>
      </c>
      <c r="S523" s="23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f t="shared" si="15"/>
        <v>0</v>
      </c>
    </row>
    <row r="524" spans="1:27" ht="15.95" customHeight="1" x14ac:dyDescent="0.15">
      <c r="A524" s="1">
        <v>513</v>
      </c>
      <c r="B524" s="30">
        <v>2</v>
      </c>
      <c r="C524" s="21">
        <v>1</v>
      </c>
      <c r="D524" s="22">
        <v>3</v>
      </c>
      <c r="E524" s="22">
        <v>23</v>
      </c>
      <c r="F524" s="16" t="s">
        <v>236</v>
      </c>
      <c r="G524" s="23"/>
      <c r="H524" s="23"/>
      <c r="I524" s="16"/>
      <c r="J524" s="24"/>
      <c r="K524" s="170">
        <v>1</v>
      </c>
      <c r="L524" s="23">
        <v>5</v>
      </c>
      <c r="M524" s="5">
        <v>2</v>
      </c>
      <c r="N524" s="6">
        <v>2</v>
      </c>
      <c r="O524" s="7">
        <v>0</v>
      </c>
      <c r="P524" s="8">
        <v>0</v>
      </c>
      <c r="Q524" s="7">
        <v>0</v>
      </c>
      <c r="R524" s="19">
        <f t="shared" si="14"/>
        <v>4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f t="shared" si="15"/>
        <v>0</v>
      </c>
    </row>
    <row r="525" spans="1:27" ht="15.95" customHeight="1" x14ac:dyDescent="0.15">
      <c r="A525" s="1">
        <v>514</v>
      </c>
      <c r="B525" s="30">
        <v>2</v>
      </c>
      <c r="C525" s="21">
        <v>1</v>
      </c>
      <c r="D525" s="22">
        <v>3</v>
      </c>
      <c r="E525" s="22">
        <v>23</v>
      </c>
      <c r="F525" s="16" t="s">
        <v>236</v>
      </c>
      <c r="G525" s="23"/>
      <c r="H525" s="23"/>
      <c r="I525" s="16"/>
      <c r="J525" s="24"/>
      <c r="K525" s="170">
        <v>1</v>
      </c>
      <c r="L525" s="23">
        <v>5</v>
      </c>
      <c r="M525" s="5">
        <v>2</v>
      </c>
      <c r="N525" s="6">
        <v>2</v>
      </c>
      <c r="O525" s="7">
        <v>0</v>
      </c>
      <c r="P525" s="8">
        <v>0</v>
      </c>
      <c r="Q525" s="7">
        <v>0</v>
      </c>
      <c r="R525" s="19">
        <f t="shared" ref="R525:R535" si="16">SUM(M525:Q525)</f>
        <v>4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f t="shared" si="15"/>
        <v>0</v>
      </c>
    </row>
    <row r="526" spans="1:27" ht="15.95" customHeight="1" x14ac:dyDescent="0.15">
      <c r="A526" s="1">
        <v>515</v>
      </c>
      <c r="B526" s="30">
        <v>2</v>
      </c>
      <c r="C526" s="21">
        <v>1</v>
      </c>
      <c r="D526" s="22">
        <v>3</v>
      </c>
      <c r="E526" s="22">
        <v>23</v>
      </c>
      <c r="F526" s="16" t="s">
        <v>236</v>
      </c>
      <c r="G526" s="23"/>
      <c r="H526" s="23"/>
      <c r="I526" s="16"/>
      <c r="J526" s="24"/>
      <c r="K526" s="170">
        <v>1</v>
      </c>
      <c r="L526" s="23">
        <v>5</v>
      </c>
      <c r="M526" s="5">
        <v>2</v>
      </c>
      <c r="N526" s="6">
        <v>0</v>
      </c>
      <c r="O526" s="7">
        <v>0</v>
      </c>
      <c r="P526" s="8">
        <v>0</v>
      </c>
      <c r="Q526" s="7">
        <v>0</v>
      </c>
      <c r="R526" s="19">
        <f t="shared" si="16"/>
        <v>2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f t="shared" ref="AA526:AA535" si="17">SUM(T526:Z526)</f>
        <v>0</v>
      </c>
    </row>
    <row r="527" spans="1:27" ht="15.95" customHeight="1" x14ac:dyDescent="0.15">
      <c r="A527" s="1">
        <v>516</v>
      </c>
      <c r="B527" s="30">
        <v>2</v>
      </c>
      <c r="C527" s="21">
        <v>1</v>
      </c>
      <c r="D527" s="22">
        <v>3</v>
      </c>
      <c r="E527" s="22">
        <v>23</v>
      </c>
      <c r="F527" s="16" t="s">
        <v>236</v>
      </c>
      <c r="G527" s="23"/>
      <c r="H527" s="23"/>
      <c r="I527" s="16"/>
      <c r="J527" s="24"/>
      <c r="K527" s="170">
        <v>1</v>
      </c>
      <c r="L527" s="23">
        <v>5</v>
      </c>
      <c r="M527" s="5">
        <v>0</v>
      </c>
      <c r="N527" s="6">
        <v>0</v>
      </c>
      <c r="O527" s="7">
        <v>0</v>
      </c>
      <c r="P527" s="8">
        <v>0</v>
      </c>
      <c r="Q527" s="7">
        <v>1</v>
      </c>
      <c r="R527" s="19">
        <f t="shared" si="16"/>
        <v>1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f t="shared" si="17"/>
        <v>0</v>
      </c>
    </row>
    <row r="528" spans="1:27" ht="15.95" customHeight="1" x14ac:dyDescent="0.15">
      <c r="A528" s="1">
        <v>517</v>
      </c>
      <c r="B528" s="30">
        <v>2</v>
      </c>
      <c r="C528" s="21">
        <v>1</v>
      </c>
      <c r="D528" s="22">
        <v>3</v>
      </c>
      <c r="E528" s="22">
        <v>23</v>
      </c>
      <c r="F528" s="16" t="s">
        <v>236</v>
      </c>
      <c r="G528" s="23"/>
      <c r="H528" s="23"/>
      <c r="I528" s="16"/>
      <c r="J528" s="24"/>
      <c r="K528" s="170">
        <v>1</v>
      </c>
      <c r="L528" s="23">
        <v>5</v>
      </c>
      <c r="M528" s="5">
        <v>2</v>
      </c>
      <c r="N528" s="6">
        <v>1</v>
      </c>
      <c r="O528" s="7">
        <v>0</v>
      </c>
      <c r="P528" s="8">
        <v>0</v>
      </c>
      <c r="Q528" s="7">
        <v>0</v>
      </c>
      <c r="R528" s="19">
        <f t="shared" si="16"/>
        <v>3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f t="shared" si="17"/>
        <v>0</v>
      </c>
    </row>
    <row r="529" spans="1:27" ht="15.95" customHeight="1" x14ac:dyDescent="0.15">
      <c r="A529" s="1">
        <v>518</v>
      </c>
      <c r="B529" s="30">
        <v>2</v>
      </c>
      <c r="C529" s="21">
        <v>1</v>
      </c>
      <c r="D529" s="22">
        <v>3</v>
      </c>
      <c r="E529" s="22">
        <v>23</v>
      </c>
      <c r="F529" s="16" t="s">
        <v>236</v>
      </c>
      <c r="G529" s="23"/>
      <c r="H529" s="23"/>
      <c r="I529" s="16"/>
      <c r="J529" s="24"/>
      <c r="K529" s="170">
        <v>1</v>
      </c>
      <c r="L529" s="23">
        <v>5</v>
      </c>
      <c r="M529" s="5">
        <v>1</v>
      </c>
      <c r="N529" s="6">
        <v>1</v>
      </c>
      <c r="O529" s="7">
        <v>0</v>
      </c>
      <c r="P529" s="8">
        <v>0</v>
      </c>
      <c r="Q529" s="7">
        <v>0</v>
      </c>
      <c r="R529" s="19">
        <f t="shared" si="16"/>
        <v>2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f t="shared" si="17"/>
        <v>0</v>
      </c>
    </row>
    <row r="530" spans="1:27" ht="15.95" customHeight="1" x14ac:dyDescent="0.15">
      <c r="A530" s="1">
        <v>519</v>
      </c>
      <c r="B530" s="30">
        <v>2</v>
      </c>
      <c r="C530" s="21">
        <v>1</v>
      </c>
      <c r="D530" s="22">
        <v>3</v>
      </c>
      <c r="E530" s="22">
        <v>23</v>
      </c>
      <c r="F530" s="16" t="s">
        <v>236</v>
      </c>
      <c r="G530" s="23"/>
      <c r="H530" s="23"/>
      <c r="I530" s="16"/>
      <c r="J530" s="24"/>
      <c r="K530" s="170">
        <v>1</v>
      </c>
      <c r="L530" s="23">
        <v>5</v>
      </c>
      <c r="M530" s="5">
        <v>2</v>
      </c>
      <c r="N530" s="6">
        <v>1</v>
      </c>
      <c r="O530" s="7">
        <v>0</v>
      </c>
      <c r="P530" s="8">
        <v>0</v>
      </c>
      <c r="Q530" s="7">
        <v>0</v>
      </c>
      <c r="R530" s="19">
        <f t="shared" si="16"/>
        <v>3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f t="shared" si="17"/>
        <v>0</v>
      </c>
    </row>
    <row r="531" spans="1:27" ht="15.95" customHeight="1" x14ac:dyDescent="0.15">
      <c r="A531" s="1">
        <v>520</v>
      </c>
      <c r="B531" s="30">
        <v>2</v>
      </c>
      <c r="C531" s="21">
        <v>1</v>
      </c>
      <c r="D531" s="22">
        <v>3</v>
      </c>
      <c r="E531" s="22">
        <v>23</v>
      </c>
      <c r="F531" s="16" t="s">
        <v>236</v>
      </c>
      <c r="G531" s="23"/>
      <c r="H531" s="23"/>
      <c r="I531" s="16"/>
      <c r="J531" s="24"/>
      <c r="K531" s="170">
        <v>1</v>
      </c>
      <c r="L531" s="23">
        <v>5</v>
      </c>
      <c r="M531" s="5">
        <v>2</v>
      </c>
      <c r="N531" s="6">
        <v>0</v>
      </c>
      <c r="O531" s="7">
        <v>0</v>
      </c>
      <c r="P531" s="8">
        <v>0</v>
      </c>
      <c r="Q531" s="7">
        <v>0</v>
      </c>
      <c r="R531" s="19">
        <f t="shared" si="16"/>
        <v>2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f t="shared" si="17"/>
        <v>0</v>
      </c>
    </row>
    <row r="532" spans="1:27" ht="15.95" customHeight="1" x14ac:dyDescent="0.15">
      <c r="A532" s="1">
        <v>521</v>
      </c>
      <c r="B532" s="30">
        <v>2</v>
      </c>
      <c r="C532" s="21">
        <v>1</v>
      </c>
      <c r="D532" s="22">
        <v>3</v>
      </c>
      <c r="E532" s="22">
        <v>23</v>
      </c>
      <c r="F532" s="16" t="s">
        <v>236</v>
      </c>
      <c r="G532" s="23"/>
      <c r="H532" s="23"/>
      <c r="I532" s="16"/>
      <c r="J532" s="24"/>
      <c r="K532" s="170">
        <v>1</v>
      </c>
      <c r="L532" s="23">
        <v>5</v>
      </c>
      <c r="M532" s="5">
        <v>2</v>
      </c>
      <c r="N532" s="6">
        <v>1</v>
      </c>
      <c r="O532" s="7">
        <v>0</v>
      </c>
      <c r="P532" s="8">
        <v>0</v>
      </c>
      <c r="Q532" s="7">
        <v>0</v>
      </c>
      <c r="R532" s="19">
        <f t="shared" si="16"/>
        <v>3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f t="shared" si="17"/>
        <v>0</v>
      </c>
    </row>
    <row r="533" spans="1:27" ht="15.95" customHeight="1" x14ac:dyDescent="0.15">
      <c r="A533" s="1">
        <v>522</v>
      </c>
      <c r="B533" s="30">
        <v>2</v>
      </c>
      <c r="C533" s="21">
        <v>1</v>
      </c>
      <c r="D533" s="22">
        <v>3</v>
      </c>
      <c r="E533" s="22">
        <v>23</v>
      </c>
      <c r="F533" s="16" t="s">
        <v>236</v>
      </c>
      <c r="G533" s="23"/>
      <c r="H533" s="23"/>
      <c r="I533" s="16"/>
      <c r="J533" s="24"/>
      <c r="K533" s="170">
        <v>1</v>
      </c>
      <c r="L533" s="23">
        <v>5</v>
      </c>
      <c r="M533" s="5">
        <v>2</v>
      </c>
      <c r="N533" s="6">
        <v>1</v>
      </c>
      <c r="O533" s="7">
        <v>0</v>
      </c>
      <c r="P533" s="8">
        <v>0</v>
      </c>
      <c r="Q533" s="7">
        <v>0</v>
      </c>
      <c r="R533" s="19">
        <f t="shared" si="16"/>
        <v>3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f t="shared" si="17"/>
        <v>0</v>
      </c>
    </row>
    <row r="534" spans="1:27" ht="15.95" customHeight="1" x14ac:dyDescent="0.15">
      <c r="A534" s="1">
        <v>523</v>
      </c>
      <c r="B534" s="30">
        <v>2</v>
      </c>
      <c r="C534" s="21">
        <v>1</v>
      </c>
      <c r="D534" s="22">
        <v>3</v>
      </c>
      <c r="E534" s="22">
        <v>23</v>
      </c>
      <c r="F534" s="16" t="s">
        <v>236</v>
      </c>
      <c r="G534" s="23"/>
      <c r="H534" s="23"/>
      <c r="I534" s="16"/>
      <c r="J534" s="24"/>
      <c r="K534" s="170">
        <v>1</v>
      </c>
      <c r="L534" s="23">
        <v>5</v>
      </c>
      <c r="M534" s="5">
        <v>2</v>
      </c>
      <c r="N534" s="6">
        <v>1</v>
      </c>
      <c r="O534" s="7">
        <v>0</v>
      </c>
      <c r="P534" s="8">
        <v>0</v>
      </c>
      <c r="Q534" s="7">
        <v>0</v>
      </c>
      <c r="R534" s="19">
        <f t="shared" si="16"/>
        <v>3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f t="shared" si="17"/>
        <v>0</v>
      </c>
    </row>
    <row r="535" spans="1:27" ht="15.95" customHeight="1" x14ac:dyDescent="0.15">
      <c r="A535" s="1">
        <v>524</v>
      </c>
      <c r="B535" s="30">
        <v>2</v>
      </c>
      <c r="C535" s="21">
        <v>1</v>
      </c>
      <c r="D535" s="22">
        <v>3</v>
      </c>
      <c r="E535" s="22">
        <v>23</v>
      </c>
      <c r="F535" s="16" t="s">
        <v>236</v>
      </c>
      <c r="G535" s="23"/>
      <c r="H535" s="23"/>
      <c r="I535" s="16"/>
      <c r="J535" s="24"/>
      <c r="K535" s="170">
        <v>1</v>
      </c>
      <c r="L535" s="23">
        <v>5</v>
      </c>
      <c r="M535" s="5">
        <v>2</v>
      </c>
      <c r="N535" s="6">
        <v>1</v>
      </c>
      <c r="O535" s="7">
        <v>0</v>
      </c>
      <c r="P535" s="8">
        <v>0</v>
      </c>
      <c r="Q535" s="7">
        <v>0</v>
      </c>
      <c r="R535" s="19">
        <f t="shared" si="16"/>
        <v>3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f t="shared" si="17"/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536:J1011">
    <cfRule type="expression" dxfId="15" priority="16">
      <formula>I536=2</formula>
    </cfRule>
  </conditionalFormatting>
  <conditionalFormatting sqref="G536:I1011">
    <cfRule type="expression" dxfId="14" priority="15">
      <formula>XFD536=2</formula>
    </cfRule>
  </conditionalFormatting>
  <conditionalFormatting sqref="G536:G1011">
    <cfRule type="expression" dxfId="13" priority="14">
      <formula>B536=2</formula>
    </cfRule>
  </conditionalFormatting>
  <conditionalFormatting sqref="H536:H1011">
    <cfRule type="expression" dxfId="12" priority="13">
      <formula>B536=2</formula>
    </cfRule>
  </conditionalFormatting>
  <conditionalFormatting sqref="J536:J1011">
    <cfRule type="expression" dxfId="11" priority="12">
      <formula>B536=2</formula>
    </cfRule>
  </conditionalFormatting>
  <conditionalFormatting sqref="J12:J516">
    <cfRule type="expression" dxfId="10" priority="11">
      <formula>I12=2</formula>
    </cfRule>
  </conditionalFormatting>
  <conditionalFormatting sqref="G12:I12 I13 G13:G516 H14:I516">
    <cfRule type="expression" dxfId="9" priority="10">
      <formula>XFD12=2</formula>
    </cfRule>
  </conditionalFormatting>
  <conditionalFormatting sqref="G12:G516">
    <cfRule type="expression" dxfId="8" priority="9">
      <formula>B12=2</formula>
    </cfRule>
  </conditionalFormatting>
  <conditionalFormatting sqref="H12 H14:H516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516">
    <cfRule type="expression" dxfId="5" priority="6">
      <formula>B12=2</formula>
    </cfRule>
  </conditionalFormatting>
  <conditionalFormatting sqref="J517:J535">
    <cfRule type="expression" dxfId="4" priority="5">
      <formula>I517=2</formula>
    </cfRule>
  </conditionalFormatting>
  <conditionalFormatting sqref="G517:I535">
    <cfRule type="expression" dxfId="3" priority="4">
      <formula>XFD517=2</formula>
    </cfRule>
  </conditionalFormatting>
  <conditionalFormatting sqref="G517:G535">
    <cfRule type="expression" dxfId="2" priority="3">
      <formula>B517=2</formula>
    </cfRule>
  </conditionalFormatting>
  <conditionalFormatting sqref="H517:H535">
    <cfRule type="expression" dxfId="1" priority="2">
      <formula>B517=2</formula>
    </cfRule>
  </conditionalFormatting>
  <conditionalFormatting sqref="J517:J535">
    <cfRule type="expression" dxfId="0" priority="1">
      <formula>B517=2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L10" sqref="L10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3</v>
      </c>
      <c r="E5" s="165">
        <f>ローデータ!D4</f>
        <v>23</v>
      </c>
      <c r="F5" s="165" t="str">
        <f>ローデータ!E4</f>
        <v>月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524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505</v>
      </c>
      <c r="E13" s="165">
        <f>COUNTIFS(ローデータ!B12:B1011,2)</f>
        <v>19</v>
      </c>
      <c r="F13" s="165">
        <f>SUM(D13:E13)</f>
        <v>524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3</v>
      </c>
      <c r="D18" s="120">
        <f>ローデータ!D4</f>
        <v>23</v>
      </c>
      <c r="E18" s="120" t="str">
        <f>ローデータ!E4</f>
        <v>月</v>
      </c>
      <c r="G18" s="285">
        <f>COUNTIFS(ローデータ!B12:B1011,2)</f>
        <v>19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19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25</v>
      </c>
      <c r="K31" s="85">
        <f>SUMIFS(ローデータ!N12:N1011,ローデータ!$B$12:$B$1011,2,ローデータ!$K$12:$K$1011,$B$23)</f>
        <v>22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1</v>
      </c>
      <c r="O31" s="85">
        <f>SUM(J31:N31)</f>
        <v>48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19</v>
      </c>
      <c r="G32" s="56">
        <f>SUM(B32:F32)</f>
        <v>19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61"/>
      <c r="H4" s="412">
        <f>COUNTIFS(ローデータ!B12:B1011,1)</f>
        <v>505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19</v>
      </c>
      <c r="C10" s="56">
        <f>COUNTIFS(ローデータ!$B$12:$B$1011,1,ローデータ!$H$12:$H$1011,C8)</f>
        <v>169</v>
      </c>
      <c r="D10" s="56">
        <f>COUNTIFS(ローデータ!$B$12:$B$1011,1,ローデータ!$H$12:$H$1011,D8)</f>
        <v>105</v>
      </c>
      <c r="E10" s="56">
        <f>COUNTIFS(ローデータ!$B$12:$B$1011,1,ローデータ!$H$12:$H$1011,E8)</f>
        <v>82</v>
      </c>
      <c r="F10" s="56">
        <f>COUNTIFS(ローデータ!$B$12:$B$1011,1,ローデータ!$H$12:$H$1011,F8)</f>
        <v>72</v>
      </c>
      <c r="G10" s="56">
        <f>COUNTIFS(ローデータ!$B$12:$B$1011,1,ローデータ!$H$12:$H$1011,G8)</f>
        <v>24</v>
      </c>
      <c r="H10" s="56">
        <f>COUNTIFS(ローデータ!$B$12:$B$1011,1,ローデータ!$H$12:$H$1011,H8)</f>
        <v>18</v>
      </c>
      <c r="I10" s="56">
        <f>COUNTIFS(ローデータ!$B$12:$B$1011,1,ローデータ!$H$12:$H$1011,I8)</f>
        <v>13</v>
      </c>
      <c r="J10" s="56">
        <f>COUNTIFS(ローデータ!$B$12:$B$1011,1,ローデータ!$H$12:$H$1011,J8)</f>
        <v>3</v>
      </c>
      <c r="K10" s="56">
        <f>SUM(B10:J10)</f>
        <v>505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7</v>
      </c>
      <c r="C16" s="56">
        <f>COUNTIFS(ローデータ!$B$12:$B$1011,1,ローデータ!$I$12:$I$1011,C14)</f>
        <v>498</v>
      </c>
      <c r="D16" s="56">
        <f>SUM(B16:C16)</f>
        <v>505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6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7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265</v>
      </c>
      <c r="C23" s="286"/>
      <c r="D23" s="285">
        <f>COUNTIFS(ローデータ!$B$12:$B$1011,1,ローデータ!$K$12:$K$1011,D21)</f>
        <v>118</v>
      </c>
      <c r="E23" s="286"/>
      <c r="F23" s="285">
        <f>COUNTIFS(ローデータ!$B$12:$B$1011,1,ローデータ!$K$12:$K$1011,F21)</f>
        <v>122</v>
      </c>
      <c r="G23" s="287"/>
      <c r="H23" s="286"/>
      <c r="I23" s="56">
        <f>SUM(B23:H23)</f>
        <v>505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64</v>
      </c>
      <c r="K29" s="85">
        <f>SUMIFS(ローデータ!N12:N1011,ローデータ!$B$12:$B$1011,1,ローデータ!$K$12:$K$1011,$B$21)</f>
        <v>180</v>
      </c>
      <c r="L29" s="85">
        <f>SUMIFS(ローデータ!O12:O1011,ローデータ!$B$12:$B$1011,1,ローデータ!$K$12:$K$1011,$B$21)</f>
        <v>61</v>
      </c>
      <c r="M29" s="85">
        <f>SUMIFS(ローデータ!P12:P1011,ローデータ!$B$12:$B$1011,1,ローデータ!$K$12:$K$1011,$B$21)</f>
        <v>45</v>
      </c>
      <c r="N29" s="85">
        <f>SUMIFS(ローデータ!Q12:Q1011,ローデータ!$B$12:$B$1011,1,ローデータ!$K$12:$K$1011,$B$21)</f>
        <v>0</v>
      </c>
      <c r="O29" s="85">
        <f>SUM(J29:N29)</f>
        <v>350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240</v>
      </c>
      <c r="C30" s="56">
        <f>COUNTIFS(ローデータ!$B$12:$B$1011,1,ローデータ!$K$12:$K$1011,$B$21,ローデータ!$L$12:$L$1011,C27)</f>
        <v>22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0</v>
      </c>
      <c r="G30" s="56">
        <f>SUM(B30:F30)</f>
        <v>265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112</v>
      </c>
      <c r="C36" s="56">
        <f>COUNTIFS(ローデータ!$B$12:$B$1011,1,ローデータ!$K$12:$K$1011,$D$21,ローデータ!$S$12:$S$1011,C34)</f>
        <v>6</v>
      </c>
      <c r="D36" s="56">
        <f>COUNTIFS(ローデータ!$B$12:$B$1011,1,ローデータ!$K$12:$K$1011,$D$21,ローデータ!$S$12:$S$1011,D34)</f>
        <v>0</v>
      </c>
      <c r="E36" s="56">
        <f>SUM(B36:D36)</f>
        <v>118</v>
      </c>
      <c r="I36" s="154" t="s">
        <v>51</v>
      </c>
      <c r="J36" s="56">
        <f>SUMIFS(ローデータ!T12:T1011,ローデータ!$B$12:$B$1011,1,ローデータ!$K$12:$K$1011,$D$21)</f>
        <v>11</v>
      </c>
      <c r="K36" s="56">
        <f>SUMIFS(ローデータ!U12:U1011,ローデータ!$B$12:$B$1011,1,ローデータ!$K$12:$K$1011,$D$21)</f>
        <v>71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28</v>
      </c>
      <c r="O36" s="56">
        <f>SUMIFS(ローデータ!Y12:Y1011,ローデータ!$B$12:$B$1011,1,ローデータ!$K$12:$K$1011,$D$21)</f>
        <v>27</v>
      </c>
      <c r="P36" s="56">
        <f>SUMIFS(ローデータ!Z12:Z1011,ローデータ!$B$12:$B$1011,1,ローデータ!$K$12:$K$1011,$D$21)</f>
        <v>1</v>
      </c>
      <c r="Q36" s="56">
        <f>SUM(J36:P36)</f>
        <v>141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118</v>
      </c>
      <c r="C44" s="85">
        <f>COUNTIFS(ローデータ!$B$12:$B$1011,1,ローデータ!$K$12:$K$1011,$F$21,ローデータ!$L$12:$L$1011,C41)</f>
        <v>4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122</v>
      </c>
      <c r="H44" s="88">
        <f>COUNTIFS(ローデータ!$B$12:$B$1011,1,ローデータ!$K$12:$K$1011,$F$21,ローデータ!$S$12:$S$1011,H41)</f>
        <v>118</v>
      </c>
      <c r="I44" s="89">
        <f>COUNTIFS(ローデータ!$B$12:$B$1011,1,ローデータ!$K$12:$K$1011,$F$21,ローデータ!$S$12:$S$1011,I41)</f>
        <v>4</v>
      </c>
      <c r="J44" s="89">
        <f>COUNTIFS(ローデータ!$B$12:$B$1011,1,ローデータ!$K$12:$K$1011,$F$21,ローデータ!$S$12:$S$1011,J41)</f>
        <v>0</v>
      </c>
      <c r="K44" s="89">
        <f>SUM(H44:J44)</f>
        <v>122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5</v>
      </c>
      <c r="C50" s="90">
        <f>SUMIFS(ローデータ!N12:N1011,ローデータ!$B$12:$B$1011,1,ローデータ!$K$12:$K$1011,$F$21)</f>
        <v>130</v>
      </c>
      <c r="D50" s="90">
        <f>SUMIFS(ローデータ!O12:O1011,ローデータ!$B$12:$B$1011,1,ローデータ!$K$12:$K$1011,$F$21)</f>
        <v>20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155</v>
      </c>
      <c r="H50" s="93">
        <f>SUMIFS(ローデータ!T12:T1011,ローデータ!$B$12:$B$1011,1,ローデータ!$K$12:$K$1011,$F$21)</f>
        <v>7</v>
      </c>
      <c r="I50" s="90">
        <f>SUMIFS(ローデータ!U12:U1011,ローデータ!$B$12:$B$1011,1,ローデータ!$K$12:$K$1011,$F$21)</f>
        <v>100</v>
      </c>
      <c r="J50" s="90">
        <f>SUMIFS(ローデータ!V12:V1011,ローデータ!$B$12:$B$1011,1,ローデータ!$K$12:$K$1011,$F$21)</f>
        <v>21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49</v>
      </c>
      <c r="M50" s="90">
        <f>SUMIFS(ローデータ!Y12:Y1011,ローデータ!$B$12:$B$1011,1,ローデータ!$K$12:$K$1011,$F$21)</f>
        <v>5</v>
      </c>
      <c r="N50" s="90">
        <f>SUMIFS(ローデータ!Z12:Z1011,ローデータ!$B$12:$B$1011,1,ローデータ!$K$12:$K$1011,$F$21)</f>
        <v>3</v>
      </c>
      <c r="O50" s="94">
        <f>SUM(H50:N50)</f>
        <v>185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18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1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19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165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1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3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169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104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1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105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82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82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71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1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72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24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18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18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13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3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327" t="s">
        <v>50</v>
      </c>
      <c r="B68" s="328"/>
      <c r="C68" s="99">
        <f>SUM(C59:C67)</f>
        <v>498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6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505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5</v>
      </c>
      <c r="D75" s="286"/>
      <c r="E75" s="285">
        <f>COUNTIFS(ローデータ!$B$12:$B$1011,1,ローデータ!$H$12:$H$1011,$A$75,ローデータ!$K$12:$K$1011,E73)</f>
        <v>5</v>
      </c>
      <c r="F75" s="286"/>
      <c r="G75" s="285">
        <f>COUNTIFS(ローデータ!$B$12:$B$1011,1,ローデータ!$H$12:$H$1011,$A$75,ローデータ!$K$12:$K$1011,G73)</f>
        <v>9</v>
      </c>
      <c r="H75" s="287"/>
      <c r="I75" s="287"/>
      <c r="J75" s="103">
        <f t="shared" ref="J75:J84" si="2">SUM(C75:I75)</f>
        <v>19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62</v>
      </c>
      <c r="D76" s="286"/>
      <c r="E76" s="285">
        <f>COUNTIFS(ローデータ!$B$12:$B$1011,1,ローデータ!$H$12:$H$1011,$A$76,ローデータ!$K$12:$K$1011,E73)</f>
        <v>47</v>
      </c>
      <c r="F76" s="286"/>
      <c r="G76" s="285">
        <f>COUNTIFS(ローデータ!$B$12:$B$1011,1,ローデータ!$H$12:$H$1011,$A$76,ローデータ!$K$12:$K$1011,G73)</f>
        <v>60</v>
      </c>
      <c r="H76" s="287"/>
      <c r="I76" s="287"/>
      <c r="J76" s="103">
        <f t="shared" si="2"/>
        <v>169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53</v>
      </c>
      <c r="D77" s="286"/>
      <c r="E77" s="285">
        <f>COUNTIFS(ローデータ!$B$12:$B$1011,1,ローデータ!$H$12:$H$1011,$A$77,ローデータ!$K$12:$K$1011,E73)</f>
        <v>27</v>
      </c>
      <c r="F77" s="286"/>
      <c r="G77" s="285">
        <f>COUNTIFS(ローデータ!$B$12:$B$1011,1,ローデータ!$H$12:$H$1011,$A$77,ローデータ!$K$12:$K$1011,G73)</f>
        <v>25</v>
      </c>
      <c r="H77" s="287"/>
      <c r="I77" s="287"/>
      <c r="J77" s="103">
        <f t="shared" si="2"/>
        <v>105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51</v>
      </c>
      <c r="D78" s="286"/>
      <c r="E78" s="285">
        <f>COUNTIFS(ローデータ!$B$12:$B$1011,1,ローデータ!$H$12:$H$1011,$A$78,ローデータ!$K$12:$K$1011,E73)</f>
        <v>14</v>
      </c>
      <c r="F78" s="286"/>
      <c r="G78" s="285">
        <f>COUNTIFS(ローデータ!$B$12:$B$1011,1,ローデータ!$H$12:$H$1011,$A$78,ローデータ!$K$12:$K$1011,G73)</f>
        <v>17</v>
      </c>
      <c r="H78" s="287"/>
      <c r="I78" s="287"/>
      <c r="J78" s="103">
        <f t="shared" si="2"/>
        <v>82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52</v>
      </c>
      <c r="D79" s="286"/>
      <c r="E79" s="285">
        <f>COUNTIFS(ローデータ!$B$12:$B$1011,1,ローデータ!$H$12:$H$1011,$A$79,ローデータ!$K$12:$K$1011,E73)</f>
        <v>13</v>
      </c>
      <c r="F79" s="286"/>
      <c r="G79" s="285">
        <f>COUNTIFS(ローデータ!$B$12:$B$1011,1,ローデータ!$H$12:$H$1011,$A$79,ローデータ!$K$12:$K$1011,G73)</f>
        <v>7</v>
      </c>
      <c r="H79" s="287"/>
      <c r="I79" s="287"/>
      <c r="J79" s="103">
        <f t="shared" si="2"/>
        <v>72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17</v>
      </c>
      <c r="D80" s="286"/>
      <c r="E80" s="285">
        <f>COUNTIFS(ローデータ!$B$12:$B$1011,1,ローデータ!$H$12:$H$1011,$A$80,ローデータ!$K$12:$K$1011,E73)</f>
        <v>5</v>
      </c>
      <c r="F80" s="286"/>
      <c r="G80" s="285">
        <f>COUNTIFS(ローデータ!$B$12:$B$1011,1,ローデータ!$H$12:$H$1011,$A$80,ローデータ!$K$12:$K$1011,G73)</f>
        <v>2</v>
      </c>
      <c r="H80" s="287"/>
      <c r="I80" s="287"/>
      <c r="J80" s="103">
        <f t="shared" si="2"/>
        <v>24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15</v>
      </c>
      <c r="D81" s="286"/>
      <c r="E81" s="285">
        <f>COUNTIFS(ローデータ!$B$12:$B$1011,1,ローデータ!$H$12:$H$1011,$A$81,ローデータ!$K$12:$K$1011,E73)</f>
        <v>2</v>
      </c>
      <c r="F81" s="286"/>
      <c r="G81" s="285">
        <f>COUNTIFS(ローデータ!$B$12:$B$1011,1,ローデータ!$H$12:$H$1011,$A$81,ローデータ!$K$12:$K$1011,G73)</f>
        <v>1</v>
      </c>
      <c r="H81" s="287"/>
      <c r="I81" s="287"/>
      <c r="J81" s="103">
        <f t="shared" si="2"/>
        <v>18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8</v>
      </c>
      <c r="D82" s="286"/>
      <c r="E82" s="285">
        <f>COUNTIFS(ローデータ!$B$12:$B$1011,1,ローデータ!$H$12:$H$1011,$A$82,ローデータ!$K$12:$K$1011,E73)</f>
        <v>4</v>
      </c>
      <c r="F82" s="286"/>
      <c r="G82" s="285">
        <f>COUNTIFS(ローデータ!$B$12:$B$1011,1,ローデータ!$H$12:$H$1011,$A$82,ローデータ!$K$12:$K$1011,G73)</f>
        <v>1</v>
      </c>
      <c r="H82" s="287"/>
      <c r="I82" s="287"/>
      <c r="J82" s="103">
        <f t="shared" si="2"/>
        <v>13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2</v>
      </c>
      <c r="D83" s="346"/>
      <c r="E83" s="345">
        <f>COUNTIFS(ローデータ!$B$12:$B$1011,1,ローデータ!$H$12:$H$1011,$A$83,ローデータ!$K$12:$K$1011,E73)</f>
        <v>1</v>
      </c>
      <c r="F83" s="346"/>
      <c r="G83" s="347">
        <f>COUNTIFS(ローデータ!$B$12:$B$1011,1,ローデータ!$H$12:$H$1011,$A$83,ローデータ!$K$12:$K$1011,G73)</f>
        <v>0</v>
      </c>
      <c r="H83" s="347"/>
      <c r="I83" s="345"/>
      <c r="J83" s="104">
        <f t="shared" si="2"/>
        <v>3</v>
      </c>
    </row>
    <row r="84" spans="1:17" ht="14.1" customHeight="1" thickTop="1" x14ac:dyDescent="0.15">
      <c r="A84" s="327" t="s">
        <v>50</v>
      </c>
      <c r="B84" s="328"/>
      <c r="C84" s="348">
        <f>SUM(C75:D83)</f>
        <v>265</v>
      </c>
      <c r="D84" s="349"/>
      <c r="E84" s="348">
        <f>SUM(E75:F83)</f>
        <v>118</v>
      </c>
      <c r="F84" s="349"/>
      <c r="G84" s="350">
        <f>SUM(G75:I83)</f>
        <v>122</v>
      </c>
      <c r="H84" s="350"/>
      <c r="I84" s="348"/>
      <c r="J84" s="105">
        <f t="shared" si="2"/>
        <v>505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6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6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5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10</v>
      </c>
      <c r="M93" s="87">
        <f>SUMIFS(ローデータ!$N$12:$N$1011,ローデータ!$B$12:$B$1011,1,ローデータ!$K$12:$K$1011,$B$21,ローデータ!$H$12:$H$1011,J93)</f>
        <v>53</v>
      </c>
      <c r="N93" s="87">
        <f>SUMIFS(ローデータ!$O$12:$O$1011,ローデータ!$B$12:$B$1011,1,ローデータ!$K$12:$K$1011,$B$21,ローデータ!$H$12:$H$1011,J93)</f>
        <v>6</v>
      </c>
      <c r="O93" s="87">
        <f>SUMIFS(ローデータ!$P$12:$P$1011,ローデータ!$B$12:$B$1011,1,ローデータ!$K$12:$K$1011,$B$21,ローデータ!$H$12:$H$1011,J93)</f>
        <v>12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81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59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62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8</v>
      </c>
      <c r="M94" s="87">
        <f>SUMIFS(ローデータ!$N$12:$N$1011,ローデータ!$B$12:$B$1011,1,ローデータ!$K$12:$K$1011,$B$21,ローデータ!$H$12:$H$1011,J94)</f>
        <v>37</v>
      </c>
      <c r="N94" s="87">
        <f>SUMIFS(ローデータ!$O$12:$O$1011,ローデータ!$B$12:$B$1011,1,ローデータ!$K$12:$K$1011,$B$21,ローデータ!$H$12:$H$1011,J94)</f>
        <v>12</v>
      </c>
      <c r="O94" s="87">
        <f>SUMIFS(ローデータ!$P$12:$P$1011,ローデータ!$B$12:$B$1011,1,ローデータ!$K$12:$K$1011,$B$21,ローデータ!$H$12:$H$1011,J94)</f>
        <v>12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69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47</v>
      </c>
      <c r="D95" s="56">
        <f>COUNTIFS(ローデータ!$B$12:$B$1011,1,ローデータ!$K$12:$K$1011,$B$21,ローデータ!$L$12:$L$1011,$D$90,ローデータ!$H$12:$H$1011,A95)</f>
        <v>6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53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10</v>
      </c>
      <c r="M95" s="87">
        <f>SUMIFS(ローデータ!$N$12:$N$1011,ローデータ!$B$12:$B$1011,1,ローデータ!$K$12:$K$1011,$B$21,ローデータ!$H$12:$H$1011,J95)</f>
        <v>38</v>
      </c>
      <c r="N95" s="87">
        <f>SUMIFS(ローデータ!$O$12:$O$1011,ローデータ!$B$12:$B$1011,1,ローデータ!$K$12:$K$1011,$B$21,ローデータ!$H$12:$H$1011,J95)</f>
        <v>11</v>
      </c>
      <c r="O95" s="87">
        <f>SUMIFS(ローデータ!$P$12:$P$1011,ローデータ!$B$12:$B$1011,1,ローデータ!$K$12:$K$1011,$B$21,ローデータ!$H$12:$H$1011,J95)</f>
        <v>2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61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45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2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51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12</v>
      </c>
      <c r="M96" s="87">
        <f>SUMIFS(ローデータ!$N$12:$N$1011,ローデータ!$B$12:$B$1011,1,ローデータ!$K$12:$K$1011,$B$21,ローデータ!$H$12:$H$1011,J96)</f>
        <v>27</v>
      </c>
      <c r="N96" s="87">
        <f>SUMIFS(ローデータ!$O$12:$O$1011,ローデータ!$B$12:$B$1011,1,ローデータ!$K$12:$K$1011,$B$21,ローデータ!$H$12:$H$1011,J96)</f>
        <v>16</v>
      </c>
      <c r="O96" s="87">
        <f>SUMIFS(ローデータ!$P$12:$P$1011,ローデータ!$B$12:$B$1011,1,ローデータ!$K$12:$K$1011,$B$21,ローデータ!$H$12:$H$1011,J96)</f>
        <v>13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68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48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52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4</v>
      </c>
      <c r="M97" s="87">
        <f>SUMIFS(ローデータ!$N$12:$N$1011,ローデータ!$B$12:$B$1011,1,ローデータ!$K$12:$K$1011,$B$21,ローデータ!$H$12:$H$1011,J97)</f>
        <v>8</v>
      </c>
      <c r="N97" s="87">
        <f>SUMIFS(ローデータ!$O$12:$O$1011,ローデータ!$B$12:$B$1011,1,ローデータ!$K$12:$K$1011,$B$21,ローデータ!$H$12:$H$1011,J97)</f>
        <v>6</v>
      </c>
      <c r="O97" s="87">
        <f>SUMIFS(ローデータ!$P$12:$P$1011,ローデータ!$B$12:$B$1011,1,ローデータ!$K$12:$K$1011,$B$21,ローデータ!$H$12:$H$1011,J97)</f>
        <v>5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23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12</v>
      </c>
      <c r="D98" s="56">
        <f>COUNTIFS(ローデータ!$B$12:$B$1011,1,ローデータ!$K$12:$K$1011,$B$21,ローデータ!$L$12:$L$1011,$D$90,ローデータ!$H$12:$H$1011,A98)</f>
        <v>4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17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18</v>
      </c>
      <c r="M98" s="87">
        <f>SUMIFS(ローデータ!$N$12:$N$1011,ローデータ!$B$12:$B$1011,1,ローデータ!$K$12:$K$1011,$B$21,ローデータ!$H$12:$H$1011,J98)</f>
        <v>7</v>
      </c>
      <c r="N98" s="87">
        <f>SUMIFS(ローデータ!$O$12:$O$1011,ローデータ!$B$12:$B$1011,1,ローデータ!$K$12:$K$1011,$B$21,ローデータ!$H$12:$H$1011,J98)</f>
        <v>5</v>
      </c>
      <c r="O98" s="87">
        <f>SUMIFS(ローデータ!$P$12:$P$1011,ローデータ!$B$12:$B$1011,1,ローデータ!$K$12:$K$1011,$B$21,ローデータ!$H$12:$H$1011,J98)</f>
        <v>0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30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14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15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2</v>
      </c>
      <c r="M99" s="87">
        <f>SUMIFS(ローデータ!$N$12:$N$1011,ローデータ!$B$12:$B$1011,1,ローデータ!$K$12:$K$1011,$B$21,ローデータ!$H$12:$H$1011,J99)</f>
        <v>2</v>
      </c>
      <c r="N99" s="87">
        <f>SUMIFS(ローデータ!$O$12:$O$1011,ローデータ!$B$12:$B$1011,1,ローデータ!$K$12:$K$1011,$B$21,ローデータ!$H$12:$H$1011,J99)</f>
        <v>5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10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8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8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2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48" t="s">
        <v>50</v>
      </c>
      <c r="K101" s="149"/>
      <c r="L101" s="102">
        <f>SUM(L92:L100)</f>
        <v>64</v>
      </c>
      <c r="M101" s="102">
        <f>SUM(M92:M100)</f>
        <v>180</v>
      </c>
      <c r="N101" s="102">
        <f>SUM(N92:N100)</f>
        <v>61</v>
      </c>
      <c r="O101" s="102">
        <f>SUM(O92:O100)</f>
        <v>45</v>
      </c>
      <c r="P101" s="102">
        <f>SUM(P92:P100)</f>
        <v>0</v>
      </c>
      <c r="Q101" s="102">
        <f t="shared" si="3"/>
        <v>350</v>
      </c>
    </row>
    <row r="102" spans="1:17" ht="14.1" customHeight="1" x14ac:dyDescent="0.15">
      <c r="A102" s="148" t="s">
        <v>50</v>
      </c>
      <c r="B102" s="149"/>
      <c r="C102" s="56">
        <f>SUM(C93:C101)</f>
        <v>240</v>
      </c>
      <c r="D102" s="56">
        <f>SUM(D93:D101)</f>
        <v>22</v>
      </c>
      <c r="E102" s="56">
        <f>SUM(E93:E101)</f>
        <v>2</v>
      </c>
      <c r="F102" s="56">
        <f>SUM(F93:F101)</f>
        <v>1</v>
      </c>
      <c r="G102" s="56">
        <f>SUM(G93:G101)</f>
        <v>0</v>
      </c>
      <c r="H102" s="56">
        <f t="shared" si="4"/>
        <v>265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5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5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5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2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7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46</v>
      </c>
      <c r="D110" s="108">
        <f>COUNTIFS(ローデータ!$B$12:$B$1011,1,ローデータ!$K$12:$K$1011,$D$21,ローデータ!$S$12:$S$1011,$D$107,ローデータ!$H$12:$H$1011,A110)</f>
        <v>1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47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4</v>
      </c>
      <c r="K110" s="108">
        <f>SUMIFS(ローデータ!$U$12:$U$1011,ローデータ!$B$12:$B$1011,1,ローデータ!$K$12:$K$1011,$D$21,ローデータ!$H$12:$H$1011,H110)</f>
        <v>34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1</v>
      </c>
      <c r="N110" s="108">
        <f>SUMIFS(ローデータ!$X$12:$X$1011,ローデータ!$B$12:$B$1011,1,ローデータ!$K$12:$K$1011,$D$21,ローデータ!$H$12:$H$1011,H110)</f>
        <v>14</v>
      </c>
      <c r="O110" s="108">
        <f>SUMIFS(ローデータ!$Y$12:$Y$1011,ローデータ!$B$12:$B$1011,1,ローデータ!$K$12:$K$1011,$D$21,ローデータ!$H$12:$H$1011,H110)</f>
        <v>6</v>
      </c>
      <c r="P110" s="108">
        <f>SUMIFS(ローデータ!$Z$12:$Z$1011,ローデータ!$B$12:$B$1011,1,ローデータ!$K$12:$K$1011,$D$21,ローデータ!$H$12:$H$1011,H110)</f>
        <v>1</v>
      </c>
      <c r="Q110" s="110">
        <f t="shared" si="5"/>
        <v>61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26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27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17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4</v>
      </c>
      <c r="O111" s="108">
        <f>SUMIFS(ローデータ!$Y$12:$Y$1011,ローデータ!$B$12:$B$1011,1,ローデータ!$K$12:$K$1011,$D$21,ローデータ!$H$12:$H$1011,H111)</f>
        <v>5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29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13</v>
      </c>
      <c r="D112" s="108">
        <f>COUNTIFS(ローデータ!$B$12:$B$1011,1,ローデータ!$K$12:$K$1011,$D$21,ローデータ!$S$12:$S$1011,$D$107,ローデータ!$H$12:$H$1011,A112)</f>
        <v>1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2</v>
      </c>
      <c r="K112" s="108">
        <f>SUMIFS(ローデータ!$U$12:$U$1011,ローデータ!$B$12:$B$1011,1,ローデータ!$K$12:$K$1011,$D$21,ローデータ!$H$12:$H$1011,H112)</f>
        <v>7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4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11</v>
      </c>
      <c r="D113" s="108">
        <f>COUNTIFS(ローデータ!$B$12:$B$1011,1,ローデータ!$K$12:$K$1011,$D$21,ローデータ!$S$12:$S$1011,$D$107,ローデータ!$H$12:$H$1011,A113)</f>
        <v>2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1</v>
      </c>
      <c r="K113" s="108">
        <f>SUMIFS(ローデータ!$U$12:$U$1011,ローデータ!$B$12:$B$1011,1,ローデータ!$K$12:$K$1011,$D$21,ローデータ!$H$12:$H$1011,H113)</f>
        <v>5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4</v>
      </c>
      <c r="O113" s="108">
        <f>SUMIFS(ローデータ!$Y$12:$Y$1011,ローデータ!$B$12:$B$1011,1,ローデータ!$K$12:$K$1011,$D$21,ローデータ!$H$12:$H$1011,H113)</f>
        <v>6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5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5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2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2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1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1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1</v>
      </c>
      <c r="O115" s="108">
        <f>SUMIFS(ローデータ!$Y$12:$Y$1011,ローデータ!$B$12:$B$1011,1,ローデータ!$K$12:$K$1011,$D$21,ローデータ!$H$12:$H$1011,H115)</f>
        <v>0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4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4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4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4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1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1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112</v>
      </c>
      <c r="D118" s="108">
        <f t="shared" ref="D118:E118" si="7">SUM(D109:D117)</f>
        <v>6</v>
      </c>
      <c r="E118" s="108">
        <f t="shared" si="7"/>
        <v>0</v>
      </c>
      <c r="F118" s="108">
        <f>SUM(C118:E118)</f>
        <v>118</v>
      </c>
      <c r="G118" s="77"/>
      <c r="H118" s="362" t="s">
        <v>50</v>
      </c>
      <c r="I118" s="363"/>
      <c r="J118" s="108">
        <f t="shared" ref="J118:P118" si="8">SUM(J109:J117)</f>
        <v>11</v>
      </c>
      <c r="K118" s="108">
        <f t="shared" si="8"/>
        <v>71</v>
      </c>
      <c r="L118" s="108">
        <f t="shared" si="8"/>
        <v>2</v>
      </c>
      <c r="M118" s="108">
        <f t="shared" si="8"/>
        <v>1</v>
      </c>
      <c r="N118" s="108">
        <f t="shared" si="8"/>
        <v>28</v>
      </c>
      <c r="O118" s="108">
        <f t="shared" si="8"/>
        <v>27</v>
      </c>
      <c r="P118" s="108">
        <f t="shared" si="8"/>
        <v>1</v>
      </c>
      <c r="Q118" s="108">
        <f t="shared" si="5"/>
        <v>141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9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9</v>
      </c>
      <c r="I127" s="114">
        <f>COUNTIFS(ローデータ!$B$12:$B$1011,1,ローデータ!$K$12:$K$1011,$F$21,ローデータ!$S$12:$S$1011,$I$124,ローデータ!$H$12:$H$1011,A127)</f>
        <v>9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9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60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60</v>
      </c>
      <c r="I128" s="114">
        <f>COUNTIFS(ローデータ!$B$12:$B$1011,1,ローデータ!$K$12:$K$1011,$F$21,ローデータ!$S$12:$S$1011,$I$124,ローデータ!$H$12:$H$1011,A128)</f>
        <v>60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60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24</v>
      </c>
      <c r="D129" s="111">
        <f>COUNTIFS(ローデータ!$B$12:$B$1011,1,ローデータ!$K$12:$K$1011,$F$21,ローデータ!$L$12:$L$1011,$D$124,ローデータ!$H$12:$H$1011,A129)</f>
        <v>1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25</v>
      </c>
      <c r="I129" s="114">
        <f>COUNTIFS(ローデータ!$B$12:$B$1011,1,ローデータ!$K$12:$K$1011,$F$21,ローデータ!$S$12:$S$1011,$I$124,ローデータ!$H$12:$H$1011,A129)</f>
        <v>24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25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16</v>
      </c>
      <c r="D130" s="111">
        <f>COUNTIFS(ローデータ!$B$12:$B$1011,1,ローデータ!$K$12:$K$1011,$F$21,ローデータ!$L$12:$L$1011,$D$124,ローデータ!$H$12:$H$1011,A130)</f>
        <v>1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17</v>
      </c>
      <c r="I130" s="114">
        <f>COUNTIFS(ローデータ!$B$12:$B$1011,1,ローデータ!$K$12:$K$1011,$F$21,ローデータ!$S$12:$S$1011,$I$124,ローデータ!$H$12:$H$1011,A130)</f>
        <v>16</v>
      </c>
      <c r="J130" s="111">
        <f>COUNTIFS(ローデータ!$B$12:$B$1011,1,ローデータ!$K$12:$K$1011,$F$21,ローデータ!$S$12:$S$1011,$J$124,ローデータ!$H$12:$H$1011,A130)</f>
        <v>1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17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6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7</v>
      </c>
      <c r="I131" s="114">
        <f>COUNTIFS(ローデータ!$B$12:$B$1011,1,ローデータ!$K$12:$K$1011,$F$21,ローデータ!$S$12:$S$1011,$I$124,ローデータ!$H$12:$H$1011,A131)</f>
        <v>6</v>
      </c>
      <c r="J131" s="111">
        <f>COUNTIFS(ローデータ!$B$12:$B$1011,1,ローデータ!$K$12:$K$1011,$F$21,ローデータ!$S$12:$S$1011,$J$124,ローデータ!$H$12:$H$1011,A131)</f>
        <v>1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7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2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2</v>
      </c>
      <c r="I132" s="114">
        <f>COUNTIFS(ローデータ!$B$12:$B$1011,1,ローデータ!$K$12:$K$1011,$F$21,ローデータ!$S$12:$S$1011,$I$124,ローデータ!$H$12:$H$1011,A132)</f>
        <v>2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1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1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118</v>
      </c>
      <c r="D136" s="108">
        <f t="shared" ref="D136:G136" si="11">SUM(D127:D135)</f>
        <v>4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122</v>
      </c>
      <c r="I136" s="110">
        <f>SUM(I127:I135)</f>
        <v>118</v>
      </c>
      <c r="J136" s="108">
        <f>SUM(J127:J135)</f>
        <v>4</v>
      </c>
      <c r="K136" s="108">
        <f>SUM(K127:K135)</f>
        <v>0</v>
      </c>
      <c r="L136" s="108">
        <f t="shared" si="9"/>
        <v>122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8</v>
      </c>
      <c r="E143" s="90">
        <f>SUMIFS(ローデータ!$O$12:$O$1011,ローデータ!$B$12:$B$1011,1,ローデータ!$K$12:$K$1011,$F$21,ローデータ!$H$12:$H$1011,A143)</f>
        <v>1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9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8</v>
      </c>
      <c r="K143" s="90">
        <f>SUMIFS(ローデータ!$V$12:$V$1011,ローデータ!$B$12:$B$1011,1,ローデータ!$K$12:$K$1011,$F$21,ローデータ!$H$12:$H$1011,A143)</f>
        <v>1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3</v>
      </c>
      <c r="N143" s="90">
        <f>SUMIFS(ローデータ!$Y$12:$Y$1011,ローデータ!$B$12:$B$1011,1,ローデータ!$K$12:$K$1011,$F$21,ローデータ!$H$12:$H$1011,A143)</f>
        <v>1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13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58</v>
      </c>
      <c r="E144" s="90">
        <f>SUMIFS(ローデータ!$O$12:$O$1011,ローデータ!$B$12:$B$1011,1,ローデータ!$K$12:$K$1011,$F$21,ローデータ!$H$12:$H$1011,A144)</f>
        <v>3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62</v>
      </c>
      <c r="I144" s="93">
        <f>SUMIFS(ローデータ!$T$12:$T$1011,ローデータ!$B$12:$B$1011,1,ローデータ!$K$12:$K$1011,$F$21,ローデータ!$H$12:$H$1011,A144)</f>
        <v>3</v>
      </c>
      <c r="J144" s="90">
        <f>SUMIFS(ローデータ!$U$12:$U$1011,ローデータ!$B$12:$B$1011,1,ローデータ!$K$12:$K$1011,$F$21,ローデータ!$H$12:$H$1011,A144)</f>
        <v>56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29</v>
      </c>
      <c r="N144" s="90">
        <f>SUMIFS(ローデータ!$Y$12:$Y$1011,ローデータ!$B$12:$B$1011,1,ローデータ!$K$12:$K$1011,$F$21,ローデータ!$H$12:$H$1011,A144)</f>
        <v>3</v>
      </c>
      <c r="O144" s="90">
        <f>SUMIFS(ローデータ!$Z$12:$Z$1011,ローデータ!$B$12:$B$1011,1,ローデータ!$K$12:$K$1011,$F$21,ローデータ!$H$12:$H$1011,A144)</f>
        <v>2</v>
      </c>
      <c r="P144" s="56">
        <f t="shared" si="13"/>
        <v>95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3</v>
      </c>
      <c r="D145" s="90">
        <f>SUMIFS(ローデータ!$N$12:$N$1011,ローデータ!$B$12:$B$1011,1,ローデータ!$K$12:$K$1011,$F$21,ローデータ!$H$12:$H$1011,A145)</f>
        <v>23</v>
      </c>
      <c r="E145" s="90">
        <f>SUMIFS(ローデータ!$O$12:$O$1011,ローデータ!$B$12:$B$1011,1,ローデータ!$K$12:$K$1011,$F$21,ローデータ!$H$12:$H$1011,A145)</f>
        <v>8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34</v>
      </c>
      <c r="I145" s="93">
        <f>SUMIFS(ローデータ!$T$12:$T$1011,ローデータ!$B$12:$B$1011,1,ローデータ!$K$12:$K$1011,$F$21,ローデータ!$H$12:$H$1011,A145)</f>
        <v>3</v>
      </c>
      <c r="J145" s="90">
        <f>SUMIFS(ローデータ!$U$12:$U$1011,ローデータ!$B$12:$B$1011,1,ローデータ!$K$12:$K$1011,$F$21,ローデータ!$H$12:$H$1011,A145)</f>
        <v>16</v>
      </c>
      <c r="K145" s="90">
        <f>SUMIFS(ローデータ!$V$12:$V$1011,ローデータ!$B$12:$B$1011,1,ローデータ!$K$12:$K$1011,$F$21,ローデータ!$H$12:$H$1011,A145)</f>
        <v>8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6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1</v>
      </c>
      <c r="P145" s="56">
        <f t="shared" si="13"/>
        <v>35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1</v>
      </c>
      <c r="D146" s="90">
        <f>SUMIFS(ローデータ!$N$12:$N$1011,ローデータ!$B$12:$B$1011,1,ローデータ!$K$12:$K$1011,$F$21,ローデータ!$H$12:$H$1011,A146)</f>
        <v>19</v>
      </c>
      <c r="E146" s="90">
        <f>SUMIFS(ローデータ!$O$12:$O$1011,ローデータ!$B$12:$B$1011,1,ローデータ!$K$12:$K$1011,$F$21,ローデータ!$H$12:$H$1011,A146)</f>
        <v>3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23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14</v>
      </c>
      <c r="K146" s="90">
        <f>SUMIFS(ローデータ!$V$12:$V$1011,ローデータ!$B$12:$B$1011,1,ローデータ!$K$12:$K$1011,$F$21,ローデータ!$H$12:$H$1011,A146)</f>
        <v>4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10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28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19</v>
      </c>
      <c r="E147" s="90">
        <f>SUMIFS(ローデータ!$O$12:$O$1011,ローデータ!$B$12:$B$1011,1,ローデータ!$K$12:$K$1011,$F$21,ローデータ!$H$12:$H$1011,A147)</f>
        <v>4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23</v>
      </c>
      <c r="I147" s="93">
        <f>SUMIFS(ローデータ!$T$12:$T$1011,ローデータ!$B$12:$B$1011,1,ローデータ!$K$12:$K$1011,$F$21,ローデータ!$H$12:$H$1011,A147)</f>
        <v>1</v>
      </c>
      <c r="J147" s="90">
        <f>SUMIFS(ローデータ!$U$12:$U$1011,ローデータ!$B$12:$B$1011,1,ローデータ!$K$12:$K$1011,$F$21,ローデータ!$H$12:$H$1011,A147)</f>
        <v>3</v>
      </c>
      <c r="K147" s="90">
        <f>SUMIFS(ローデータ!$V$12:$V$1011,ローデータ!$B$12:$B$1011,1,ローデータ!$K$12:$K$1011,$F$21,ローデータ!$H$12:$H$1011,A147)</f>
        <v>4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0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2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2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1</v>
      </c>
      <c r="K149" s="90">
        <f>SUMIFS(ローデータ!$V$12:$V$1011,ローデータ!$B$12:$B$1011,1,ローデータ!$K$12:$K$1011,$F$21,ローデータ!$H$12:$H$1011,A149)</f>
        <v>1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1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1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1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5</v>
      </c>
      <c r="D152" s="56">
        <f>SUM(D143:D151)</f>
        <v>130</v>
      </c>
      <c r="E152" s="56">
        <f>SUM(E143:E151)</f>
        <v>20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155</v>
      </c>
      <c r="I152" s="56">
        <f t="shared" ref="I152:O152" si="15">SUM(I143:I151)</f>
        <v>7</v>
      </c>
      <c r="J152" s="56">
        <f t="shared" si="15"/>
        <v>100</v>
      </c>
      <c r="K152" s="56">
        <f t="shared" si="15"/>
        <v>21</v>
      </c>
      <c r="L152" s="56">
        <f t="shared" si="15"/>
        <v>0</v>
      </c>
      <c r="M152" s="56">
        <f t="shared" si="15"/>
        <v>49</v>
      </c>
      <c r="N152" s="56">
        <f t="shared" si="15"/>
        <v>5</v>
      </c>
      <c r="O152" s="56">
        <f t="shared" si="15"/>
        <v>3</v>
      </c>
      <c r="P152" s="56">
        <f t="shared" si="13"/>
        <v>185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265</v>
      </c>
      <c r="G159" s="286"/>
      <c r="H159" s="285">
        <f>COUNTIFS(ローデータ!$B$12:$B$1011,1,ローデータ!$I$12:$I$1011,$C$14,ローデータ!$K$12:$K$1011,H157)</f>
        <v>114</v>
      </c>
      <c r="I159" s="286"/>
      <c r="J159" s="285">
        <f>COUNTIFS(ローデータ!$B$12:$B$1011,1,ローデータ!$I$12:$I$1011,$C$14,ローデータ!$K$12:$K$1011,J157)</f>
        <v>119</v>
      </c>
      <c r="K159" s="287"/>
      <c r="L159" s="286"/>
      <c r="M159" s="56">
        <f t="shared" ref="M159:M171" si="16">SUM(F159:L159)</f>
        <v>498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1</v>
      </c>
      <c r="I161" s="286"/>
      <c r="J161" s="285">
        <f>COUNTIFS(ローデータ!$B$12:$B$1011,1,ローデータ!$I$12:$I$1011,$B$14,ローデータ!$J$12:$J$1011,C161,ローデータ!$K$12:$K$1011,$J$157)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0</v>
      </c>
      <c r="G164" s="286"/>
      <c r="H164" s="285">
        <f>COUNTIFS(ローデータ!$B$12:$B$1011,1,ローデータ!$I$12:$I$1011,$B$14,ローデータ!$J$12:$J$1011,C164,ローデータ!$K$12:$K$1011,$H$157)</f>
        <v>3</v>
      </c>
      <c r="I164" s="286"/>
      <c r="J164" s="285">
        <f>COUNTIFS(ローデータ!$B$12:$B$1011,1,ローデータ!$I$12:$I$1011,$B$14,ローデータ!$J$12:$J$1011,C164,ローデータ!$K$12:$K$1011,$J$157)</f>
        <v>3</v>
      </c>
      <c r="K164" s="287"/>
      <c r="L164" s="286"/>
      <c r="M164" s="56">
        <f t="shared" si="16"/>
        <v>6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265</v>
      </c>
      <c r="G171" s="286"/>
      <c r="H171" s="285">
        <f>SUM(H159:I170)</f>
        <v>118</v>
      </c>
      <c r="I171" s="286"/>
      <c r="J171" s="285">
        <f>SUM(J159:L170)</f>
        <v>122</v>
      </c>
      <c r="K171" s="287"/>
      <c r="L171" s="286"/>
      <c r="M171" s="56">
        <f t="shared" si="16"/>
        <v>505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240</v>
      </c>
      <c r="G179" s="56">
        <f>COUNTIFS(ローデータ!$B$12:$B$1011,1,ローデータ!$I$12:$I$1011,$C$14,ローデータ!$K$12:$K$1011,$B$21,ローデータ!$L$12:$L$1011,G176)</f>
        <v>22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0</v>
      </c>
      <c r="K179" s="106">
        <f t="shared" ref="K179:K191" si="17">SUM(F179:J179)</f>
        <v>265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240</v>
      </c>
      <c r="G191" s="56">
        <f>SUM(G179:G190)</f>
        <v>22</v>
      </c>
      <c r="H191" s="56">
        <f>SUM(H179:H190)</f>
        <v>2</v>
      </c>
      <c r="I191" s="56">
        <f>SUM(I179:I190)</f>
        <v>1</v>
      </c>
      <c r="J191" s="56">
        <f>SUM(J179:J190)</f>
        <v>0</v>
      </c>
      <c r="K191" s="106">
        <f t="shared" si="17"/>
        <v>265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64</v>
      </c>
      <c r="G198" s="89">
        <f>SUMIFS(ローデータ!N12:N1011,ローデータ!$B$12:$B$1011,1,ローデータ!$I$12:$I$1011,$C$14,ローデータ!$K$12:$K$1011,$B$21)</f>
        <v>180</v>
      </c>
      <c r="H198" s="89">
        <f>SUMIFS(ローデータ!O12:O1011,ローデータ!$B$12:$B$1011,1,ローデータ!$I$12:$I$1011,$C$14,ローデータ!$K$12:$K$1011,$B$21)</f>
        <v>61</v>
      </c>
      <c r="I198" s="89">
        <f>SUMIFS(ローデータ!P12:P1011,ローデータ!$B$12:$B$1011,1,ローデータ!$I$12:$I$1011,$C$14,ローデータ!$K$12:$K$1011,$B$21)</f>
        <v>45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350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64</v>
      </c>
      <c r="G210" s="94">
        <f t="shared" ref="G210:I210" si="19">SUM(G198:G209)</f>
        <v>180</v>
      </c>
      <c r="H210" s="94">
        <f>SUM(H198:H209)</f>
        <v>61</v>
      </c>
      <c r="I210" s="94">
        <f t="shared" si="19"/>
        <v>45</v>
      </c>
      <c r="J210" s="94">
        <f>SUM(J198:J209)</f>
        <v>0</v>
      </c>
      <c r="K210" s="118">
        <f t="shared" si="18"/>
        <v>350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109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114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2</v>
      </c>
      <c r="G221" s="56">
        <f>COUNTIFS(ローデータ!$B$12:$B$1011,1,ローデータ!$I$12:$I$1011,$B$14,ローデータ!$J$12:$J$1011,C221,ローデータ!$K$12:$K$1011,$D$21,ローデータ!$S$12:$S$1011,$G$214)</f>
        <v>1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3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112</v>
      </c>
      <c r="G228" s="56">
        <f>SUM(G216:G227)</f>
        <v>6</v>
      </c>
      <c r="H228" s="56">
        <f>SUM(H216:H227)</f>
        <v>0</v>
      </c>
      <c r="I228" s="56">
        <f t="shared" si="20"/>
        <v>118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11</v>
      </c>
      <c r="G234" s="89">
        <f>SUMIFS(ローデータ!U12:U1011,ローデータ!$B$12:$B$1011,1,ローデータ!$I$12:$I$1011,$C$14,ローデータ!$K$12:$K$1011,$D$21)</f>
        <v>66</v>
      </c>
      <c r="H234" s="89">
        <f>SUMIFS(ローデータ!V12:V1011,ローデータ!$B$12:$B$1011,1,ローデータ!$I$12:$I$1011,$C$14,ローデータ!$K$12:$K$1011,$D$21)</f>
        <v>2</v>
      </c>
      <c r="I234" s="89">
        <f>SUMIFS(ローデータ!W12:W1011,ローデータ!$B$12:$B$1011,1,ローデータ!$I$12:$I$1011,$C$14,ローデータ!$K$12:$K$1011,$D$21)</f>
        <v>1</v>
      </c>
      <c r="J234" s="89">
        <f>SUMIFS(ローデータ!X12:X1011,ローデータ!$B$12:$B$1011,1,ローデータ!$I$12:$I$1011,$C$14,ローデータ!$K$12:$K$1011,$D$21)</f>
        <v>26</v>
      </c>
      <c r="K234" s="89">
        <f>SUMIFS(ローデータ!Y12:Y1011,ローデータ!$B$12:$B$1011,1,ローデータ!$I$12:$I$1011,$C$14,ローデータ!$K$12:$K$1011,$D$21)</f>
        <v>27</v>
      </c>
      <c r="L234" s="89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134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1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1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4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1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5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11</v>
      </c>
      <c r="G246" s="94">
        <f t="shared" ref="G246:L246" si="22">SUM(G234:G245)</f>
        <v>71</v>
      </c>
      <c r="H246" s="94">
        <f t="shared" si="22"/>
        <v>2</v>
      </c>
      <c r="I246" s="94">
        <f>SUM(I234:I245)</f>
        <v>1</v>
      </c>
      <c r="J246" s="94">
        <f t="shared" si="22"/>
        <v>28</v>
      </c>
      <c r="K246" s="94">
        <f>SUM(K234:K245)</f>
        <v>27</v>
      </c>
      <c r="L246" s="94">
        <f t="shared" si="22"/>
        <v>1</v>
      </c>
      <c r="M246" s="56">
        <f t="shared" si="21"/>
        <v>141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115</v>
      </c>
      <c r="G254" s="56">
        <f>COUNTIFS(ローデータ!$B$12:$B$1011,1,ローデータ!$I$12:$I$1011,$C$14,ローデータ!$K$12:$K$1011,$F$21,ローデータ!$L$12:$L$1011,G251)</f>
        <v>4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119</v>
      </c>
      <c r="L254" s="56">
        <f>COUNTIFS(ローデータ!$B$12:$B$1011,1,ローデータ!$I$12:$I$1011,$C$14,ローデータ!$K$12:$K$1011,$F$21,ローデータ!$S$12:$S$1011,L251)</f>
        <v>115</v>
      </c>
      <c r="M254" s="56">
        <f>COUNTIFS(ローデータ!$B$12:$B$1011,1,ローデータ!$I$12:$I$1011,$C$14,ローデータ!$K$12:$K$1011,$F$21,ローデータ!$S$12:$S$1011,M251)</f>
        <v>4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119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3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3</v>
      </c>
      <c r="L259" s="56">
        <f>COUNTIFS(ローデータ!$B$12:$B$1011,1,ローデータ!$I$12:$I$1011,$B$14,ローデータ!$J$12:$J$1011,C259,ローデータ!$K$12:$K$1011,$F$21,ローデータ!$S$12:$S$1011,$L$251)</f>
        <v>3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3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118</v>
      </c>
      <c r="G266" s="56">
        <f t="shared" ref="G266" si="25">SUM(G254:G265)</f>
        <v>4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122</v>
      </c>
      <c r="L266" s="94">
        <f>SUM(L254:L265)</f>
        <v>118</v>
      </c>
      <c r="M266" s="94">
        <f>SUM(M254:M265)</f>
        <v>4</v>
      </c>
      <c r="N266" s="94">
        <f>SUM(N254:N265)</f>
        <v>0</v>
      </c>
      <c r="O266" s="56">
        <f>SUM(L266:N266)</f>
        <v>122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19</v>
      </c>
      <c r="G272" s="89">
        <f>SUMIFS(ローデータ!N86:N1085,ローデータ!$B$12:$B$1011,1,ローデータ!$I$12:$I$1011,$C$14,ローデータ!$K$12:$K$1011,$F$21)</f>
        <v>68</v>
      </c>
      <c r="H272" s="89">
        <f>SUMIFS(ローデータ!O86:O1085,ローデータ!$B$12:$B$1011,1,ローデータ!$I$12:$I$1011,$C$14,ローデータ!$K$12:$K$1011,$F$21)</f>
        <v>18</v>
      </c>
      <c r="I272" s="89">
        <f>SUMIFS(ローデータ!P86:P1085,ローデータ!$B$12:$B$1011,1,ローデータ!$I$12:$I$1011,$C$14,ローデータ!$K$12:$K$1011,$F$21)</f>
        <v>14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119</v>
      </c>
      <c r="L272" s="94">
        <f>SUMIFS(ローデータ!$T$12:$T$1011,ローデータ!$B$12:$B$1011,1,ローデータ!$I$12:$I$1011,$C$14,ローデータ!$K$12:$K$1011,$F$21)</f>
        <v>7</v>
      </c>
      <c r="M272" s="94">
        <f>SUMIFS(ローデータ!$U$12:$U$1011,ローデータ!$B$12:$B$1011,1,ローデータ!$I$12:$I$1011,$C$14,ローデータ!$K$12:$K$1011,$F$21)</f>
        <v>97</v>
      </c>
      <c r="N272" s="94">
        <f>SUMIFS(ローデータ!$V$12:$V$1011,ローデータ!$B$12:$B$1011,1,ローデータ!$I$12:$I$1011,$C$14,ローデータ!$K$12:$K$1011,$F$21)</f>
        <v>21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48</v>
      </c>
      <c r="Q272" s="94">
        <f>SUMIFS(ローデータ!$Y$12:$Y$1011,ローデータ!$B$12:$B$1011,1,ローデータ!$I$12:$I$1011,$C$14,ローデータ!$K$12:$K$1011,$F$21)</f>
        <v>5</v>
      </c>
      <c r="R272" s="94">
        <f>SUMIFS(ローデータ!$Z$12:$Z$1011,ローデータ!$B$12:$B$1011,1,ローデータ!$I$12:$I$1011,$C$14,ローデータ!$K$12:$K$1011,$F$21)</f>
        <v>2</v>
      </c>
      <c r="S272" s="56">
        <f>SUM(L272:R272)</f>
        <v>180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3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3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3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1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1</v>
      </c>
      <c r="S277" s="56">
        <f t="shared" si="27"/>
        <v>5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19</v>
      </c>
      <c r="G284" s="56">
        <f t="shared" ref="G284:J284" si="28">SUM(G272:G283)</f>
        <v>71</v>
      </c>
      <c r="H284" s="56">
        <f t="shared" si="28"/>
        <v>18</v>
      </c>
      <c r="I284" s="56">
        <f t="shared" si="28"/>
        <v>14</v>
      </c>
      <c r="J284" s="56">
        <f t="shared" si="28"/>
        <v>0</v>
      </c>
      <c r="K284" s="95">
        <f t="shared" si="26"/>
        <v>122</v>
      </c>
      <c r="L284" s="94">
        <f>SUM(L272:L283)</f>
        <v>7</v>
      </c>
      <c r="M284" s="94">
        <f t="shared" ref="M284:R284" si="29">SUM(M272:M283)</f>
        <v>100</v>
      </c>
      <c r="N284" s="94">
        <f t="shared" si="29"/>
        <v>21</v>
      </c>
      <c r="O284" s="94">
        <f t="shared" si="29"/>
        <v>0</v>
      </c>
      <c r="P284" s="94">
        <f t="shared" si="29"/>
        <v>49</v>
      </c>
      <c r="Q284" s="94">
        <f t="shared" si="29"/>
        <v>5</v>
      </c>
      <c r="R284" s="94">
        <f t="shared" si="29"/>
        <v>3</v>
      </c>
      <c r="S284" s="56">
        <f t="shared" si="27"/>
        <v>185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9</v>
      </c>
      <c r="H4" s="140" t="s">
        <v>53</v>
      </c>
      <c r="K4" s="412">
        <f>COUNTIFS(ローデータ!B12:B1011,1,ローデータ!G12:G1011,$G$4)</f>
        <v>66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14</v>
      </c>
      <c r="E10" s="56">
        <f>COUNTIFS(ローデータ!$B$12:$B$1011,1,ローデータ!$G$12:$G$1011,$G$4,ローデータ!$H$12:$H$1011,E8)</f>
        <v>16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66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65</v>
      </c>
      <c r="D16" s="56">
        <f>SUM(B16:C16)</f>
        <v>66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36</v>
      </c>
      <c r="C23" s="286"/>
      <c r="D23" s="285">
        <f>COUNTIFS(ローデータ!$B$12:$B$1011,1,ローデータ!$G$12:$G$1011,$G$4,ローデータ!$K$12:$K$1011,D21)</f>
        <v>16</v>
      </c>
      <c r="E23" s="286"/>
      <c r="F23" s="285">
        <f>COUNTIFS(ローデータ!$B$12:$B$1011,1,ローデータ!$G$12:$G$1011,$G$4,ローデータ!$K$12:$K$1011,F21)</f>
        <v>14</v>
      </c>
      <c r="G23" s="287"/>
      <c r="H23" s="286"/>
      <c r="I23" s="56">
        <f>SUM(B23:H23)</f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24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14</v>
      </c>
      <c r="H44" s="88">
        <f>COUNTIFS(ローデータ!$B$12:$B$1011,1,ローデータ!$G$12:$G$1011,$G$4,ローデータ!$K$12:$K$1011,$F$21,ローデータ!$S$12:$S$1011,H41)</f>
        <v>14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14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18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11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4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1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65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3</v>
      </c>
      <c r="H75" s="287"/>
      <c r="I75" s="287"/>
      <c r="J75" s="103">
        <f t="shared" ref="J75:J84" si="2">SUM(C75:I75)</f>
        <v>4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5</v>
      </c>
      <c r="H77" s="287"/>
      <c r="I77" s="287"/>
      <c r="J77" s="103">
        <f t="shared" si="2"/>
        <v>14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11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16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9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2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2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36</v>
      </c>
      <c r="D84" s="349"/>
      <c r="E84" s="348">
        <f>SUM(E75:F83)</f>
        <v>16</v>
      </c>
      <c r="F84" s="349"/>
      <c r="G84" s="350">
        <f>SUM(G75:I83)</f>
        <v>14</v>
      </c>
      <c r="H84" s="350"/>
      <c r="I84" s="348"/>
      <c r="J84" s="105">
        <f t="shared" si="2"/>
        <v>66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4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9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3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9</v>
      </c>
      <c r="M101" s="102">
        <f>SUM(M92:M100)</f>
        <v>24</v>
      </c>
      <c r="N101" s="102">
        <f>SUM(N92:N100)</f>
        <v>9</v>
      </c>
      <c r="O101" s="102">
        <f>SUM(O92:O100)</f>
        <v>5</v>
      </c>
      <c r="P101" s="102">
        <f>SUM(P92:P100)</f>
        <v>0</v>
      </c>
      <c r="Q101" s="102">
        <f t="shared" si="3"/>
        <v>47</v>
      </c>
    </row>
    <row r="102" spans="1:17" ht="14.1" customHeight="1" x14ac:dyDescent="0.15">
      <c r="A102" s="133" t="s">
        <v>50</v>
      </c>
      <c r="B102" s="134"/>
      <c r="C102" s="56">
        <f>SUM(C93:C101)</f>
        <v>35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4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1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13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16</v>
      </c>
      <c r="G118" s="77"/>
      <c r="H118" s="362" t="s">
        <v>50</v>
      </c>
      <c r="I118" s="363"/>
      <c r="J118" s="108">
        <f t="shared" ref="J118:P118" si="8">SUM(J109:J117)</f>
        <v>3</v>
      </c>
      <c r="K118" s="108">
        <f t="shared" si="8"/>
        <v>7</v>
      </c>
      <c r="L118" s="108">
        <f t="shared" si="8"/>
        <v>1</v>
      </c>
      <c r="M118" s="108">
        <f t="shared" si="8"/>
        <v>0</v>
      </c>
      <c r="N118" s="108">
        <f t="shared" si="8"/>
        <v>5</v>
      </c>
      <c r="O118" s="108">
        <f t="shared" si="8"/>
        <v>4</v>
      </c>
      <c r="P118" s="108">
        <f t="shared" si="8"/>
        <v>0</v>
      </c>
      <c r="Q118" s="108">
        <f t="shared" si="5"/>
        <v>20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3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3</v>
      </c>
      <c r="I127" s="114">
        <f>COUNTIFS(ローデータ!$B$12:$B$1011,1,ローデータ!$G$12:$G$1011,$G$4,ローデータ!$K$12:$K$1011,$F$21,ローデータ!$S$12:$S$1011,$I$124,ローデータ!$H$12:$H$1011,A127)</f>
        <v>3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3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COUNTIFS(ローデータ!$B$12:$B$1011,1,ローデータ!$G$12:$G$1011,$G$4,ローデータ!$K$12:$K$1011,$F$21,ローデータ!$S$12:$S$1011,$I$124,ローデータ!$H$12:$H$1011,A129)</f>
        <v>5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14</v>
      </c>
      <c r="I136" s="110">
        <f>SUM(I127:I135)</f>
        <v>14</v>
      </c>
      <c r="J136" s="108">
        <f>SUM(J127:J135)</f>
        <v>0</v>
      </c>
      <c r="K136" s="108">
        <f>SUM(K127:K135)</f>
        <v>0</v>
      </c>
      <c r="L136" s="108">
        <f t="shared" si="9"/>
        <v>14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3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3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3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2</v>
      </c>
      <c r="N143" s="90">
        <f>SUMIFS(ローデータ!$Y$12:$Y$1011,ローデータ!$B$12:$B$1011,1,ローデータ!$G$12:$G$1011,$G$4,ローデータ!$K$12:$K$1011,$F$21,ローデータ!$H$12:$H$1011,A143)</f>
        <v>1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6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2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2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4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4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2</v>
      </c>
      <c r="D152" s="56">
        <f>SUM(D143:D151)</f>
        <v>14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18</v>
      </c>
      <c r="I152" s="56">
        <f t="shared" ref="I152:O152" si="15">SUM(I143:I151)</f>
        <v>2</v>
      </c>
      <c r="J152" s="56">
        <f t="shared" si="15"/>
        <v>11</v>
      </c>
      <c r="K152" s="56">
        <f t="shared" si="15"/>
        <v>2</v>
      </c>
      <c r="L152" s="56">
        <f t="shared" si="15"/>
        <v>0</v>
      </c>
      <c r="M152" s="56">
        <f t="shared" si="15"/>
        <v>5</v>
      </c>
      <c r="N152" s="56">
        <f t="shared" si="15"/>
        <v>1</v>
      </c>
      <c r="O152" s="56">
        <f t="shared" si="15"/>
        <v>0</v>
      </c>
      <c r="P152" s="56">
        <f t="shared" si="13"/>
        <v>21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36</v>
      </c>
      <c r="G159" s="286"/>
      <c r="H159" s="285">
        <f>COUNTIFS(ローデータ!$B$12:$B$1011,1,ローデータ!$G$12:$G$1011,$G$4,ローデータ!$I$12:$I$1011,$C$14,ローデータ!$K$12:$K$1011,H157)</f>
        <v>15</v>
      </c>
      <c r="I159" s="286"/>
      <c r="J159" s="285">
        <f>COUNTIFS(ローデータ!$B$12:$B$1011,1,ローデータ!$G$12:$G$1011,$G$4,ローデータ!$I$12:$I$1011,$C$14,ローデータ!$K$12:$K$1011,J157)</f>
        <v>14</v>
      </c>
      <c r="K159" s="287"/>
      <c r="L159" s="286"/>
      <c r="M159" s="56">
        <f t="shared" ref="M159:M171" si="16">SUM(F159:L159)</f>
        <v>65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36</v>
      </c>
      <c r="G171" s="286"/>
      <c r="H171" s="285">
        <f>SUM(H159:I170)</f>
        <v>16</v>
      </c>
      <c r="I171" s="286"/>
      <c r="J171" s="285">
        <f>SUM(J159:L170)</f>
        <v>14</v>
      </c>
      <c r="K171" s="287"/>
      <c r="L171" s="286"/>
      <c r="M171" s="56">
        <f t="shared" si="16"/>
        <v>66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36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24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47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9</v>
      </c>
      <c r="G210" s="94">
        <f t="shared" ref="G210:I210" si="19">SUM(G198:G209)</f>
        <v>24</v>
      </c>
      <c r="H210" s="94">
        <f>SUM(H198:H209)</f>
        <v>9</v>
      </c>
      <c r="I210" s="94">
        <f t="shared" si="19"/>
        <v>5</v>
      </c>
      <c r="J210" s="94">
        <f>SUM(J198:J209)</f>
        <v>0</v>
      </c>
      <c r="K210" s="118">
        <f t="shared" si="18"/>
        <v>47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1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13</v>
      </c>
      <c r="G228" s="56">
        <f>SUM(G216:G227)</f>
        <v>3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2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3</v>
      </c>
      <c r="G246" s="94">
        <f t="shared" ref="G246:L246" si="22">SUM(G234:G245)</f>
        <v>7</v>
      </c>
      <c r="H246" s="94">
        <f t="shared" si="22"/>
        <v>1</v>
      </c>
      <c r="I246" s="94">
        <f>SUM(I234:I245)</f>
        <v>0</v>
      </c>
      <c r="J246" s="94">
        <f t="shared" si="22"/>
        <v>5</v>
      </c>
      <c r="K246" s="94">
        <f>SUM(K234:K245)</f>
        <v>4</v>
      </c>
      <c r="L246" s="94">
        <f t="shared" si="22"/>
        <v>0</v>
      </c>
      <c r="M246" s="56">
        <f t="shared" si="21"/>
        <v>20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14</v>
      </c>
      <c r="L254" s="56">
        <f>COUNTIFS(ローデータ!$B$12:$B$1011,1,ローデータ!$G$12:$G$1011,$G$4,ローデータ!$I$12:$I$1011,$C$14,ローデータ!$K$12:$K$1011,$F$21,ローデータ!$S$12:$S$1011,L251)</f>
        <v>14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14</v>
      </c>
      <c r="L266" s="94">
        <f>SUM(L254:L265)</f>
        <v>14</v>
      </c>
      <c r="M266" s="94">
        <f>SUM(M254:M265)</f>
        <v>0</v>
      </c>
      <c r="N266" s="94">
        <f>SUM(N254:N265)</f>
        <v>0</v>
      </c>
      <c r="O266" s="56">
        <f>SUM(L266:N266)</f>
        <v>14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8</v>
      </c>
      <c r="G272" s="89">
        <f>SUMIFS(ローデータ!N86:N1085,ローデータ!$B$12:$B$1011,1,ローデータ!$G$12:$G$1011,$G$4,ローデータ!$I$12:$I$1011,$C$14,ローデータ!$K$12:$K$1011,$F$21)</f>
        <v>8</v>
      </c>
      <c r="H272" s="89">
        <f>SUMIFS(ローデータ!O86:O1085,ローデータ!$B$12:$B$1011,1,ローデータ!$G$12:$G$1011,$G$4,ローデータ!$I$12:$I$1011,$C$14,ローデータ!$K$12:$K$1011,$F$21)</f>
        <v>4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22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11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21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8</v>
      </c>
      <c r="G284" s="56">
        <f t="shared" ref="G284:J284" si="28">SUM(G272:G283)</f>
        <v>8</v>
      </c>
      <c r="H284" s="56">
        <f t="shared" si="28"/>
        <v>4</v>
      </c>
      <c r="I284" s="56">
        <f t="shared" si="28"/>
        <v>2</v>
      </c>
      <c r="J284" s="56">
        <f t="shared" si="28"/>
        <v>0</v>
      </c>
      <c r="K284" s="95">
        <f t="shared" si="26"/>
        <v>22</v>
      </c>
      <c r="L284" s="94">
        <f>SUM(L272:L283)</f>
        <v>2</v>
      </c>
      <c r="M284" s="94">
        <f t="shared" ref="M284:R284" si="29">SUM(M272:M283)</f>
        <v>11</v>
      </c>
      <c r="N284" s="94">
        <f t="shared" si="29"/>
        <v>2</v>
      </c>
      <c r="O284" s="94">
        <f t="shared" si="29"/>
        <v>0</v>
      </c>
      <c r="P284" s="94">
        <f t="shared" si="29"/>
        <v>5</v>
      </c>
      <c r="Q284" s="94">
        <f t="shared" si="29"/>
        <v>1</v>
      </c>
      <c r="R284" s="94">
        <f t="shared" si="29"/>
        <v>0</v>
      </c>
      <c r="S284" s="56">
        <f t="shared" si="27"/>
        <v>21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10</v>
      </c>
      <c r="H4" s="140" t="s">
        <v>53</v>
      </c>
      <c r="K4" s="412">
        <f>COUNTIFS(ローデータ!B12:B1011,1,ローデータ!G12:G1011,$G$4)</f>
        <v>85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25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22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85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84</v>
      </c>
      <c r="D16" s="56">
        <f>SUM(B16:C16)</f>
        <v>85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43</v>
      </c>
      <c r="C23" s="286"/>
      <c r="D23" s="285">
        <f>COUNTIFS(ローデータ!$B$12:$B$1011,1,ローデータ!$G$12:$G$1011,$G$4,ローデータ!$K$12:$K$1011,D21)</f>
        <v>19</v>
      </c>
      <c r="E23" s="286"/>
      <c r="F23" s="285">
        <f>COUNTIFS(ローデータ!$B$12:$B$1011,1,ローデータ!$G$12:$G$1011,$G$4,ローデータ!$K$12:$K$1011,F21)</f>
        <v>23</v>
      </c>
      <c r="G23" s="287"/>
      <c r="H23" s="286"/>
      <c r="I23" s="56">
        <f>SUM(B23:H23)</f>
        <v>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18</v>
      </c>
      <c r="K29" s="85">
        <f>SUMIFS(ローデータ!N12:N1011,ローデータ!$B$12:$B$1011,1,ローデータ!$G$12:$G$1011,$G$4,ローデータ!$K$12:$K$1011,$B$21)</f>
        <v>27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64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41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21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23</v>
      </c>
      <c r="H44" s="88">
        <f>COUNTIFS(ローデータ!$B$12:$B$1011,1,ローデータ!$G$12:$G$1011,$G$4,ローデータ!$K$12:$K$1011,$F$21,ローデータ!$S$12:$S$1011,H41)</f>
        <v>21</v>
      </c>
      <c r="I44" s="89">
        <f>COUNTIFS(ローデータ!$B$12:$B$1011,1,ローデータ!$G$12:$G$1011,$G$4,ローデータ!$K$12:$K$1011,$F$21,ローデータ!$S$12:$S$1011,I41)</f>
        <v>2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24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28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19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7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1</v>
      </c>
      <c r="O50" s="94">
        <f>SUM(H50:N50)</f>
        <v>35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4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84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85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2</v>
      </c>
      <c r="H75" s="287"/>
      <c r="I75" s="287"/>
      <c r="J75" s="103">
        <f t="shared" ref="J75:J84" si="2">SUM(C75:I75)</f>
        <v>4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7</v>
      </c>
      <c r="D76" s="286"/>
      <c r="E76" s="285">
        <f>COUNTIFS(ローデータ!$B$12:$B$1011,1,ローデータ!$G$12:$G$1011,$G$4,ローデータ!$H$12:$H$1011,$A$76,ローデータ!$K$12:$K$1011,E73)</f>
        <v>6</v>
      </c>
      <c r="F76" s="286"/>
      <c r="G76" s="285">
        <f>COUNTIFS(ローデータ!$B$12:$B$1011,1,ローデータ!$G$12:$G$1011,$G$4,ローデータ!$H$12:$H$1011,$A$76,ローデータ!$K$12:$K$1011,G73)</f>
        <v>12</v>
      </c>
      <c r="H76" s="287"/>
      <c r="I76" s="287"/>
      <c r="J76" s="103">
        <f t="shared" si="2"/>
        <v>25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7</v>
      </c>
      <c r="F77" s="286"/>
      <c r="G77" s="285">
        <f>COUNTIFS(ローデータ!$B$12:$B$1011,1,ローデータ!$G$12:$G$1011,$G$4,ローデータ!$H$12:$H$1011,$A$77,ローデータ!$K$12:$K$1011,G73)</f>
        <v>3</v>
      </c>
      <c r="H77" s="287"/>
      <c r="I77" s="287"/>
      <c r="J77" s="103">
        <f t="shared" si="2"/>
        <v>15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16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4</v>
      </c>
      <c r="H78" s="287"/>
      <c r="I78" s="287"/>
      <c r="J78" s="103">
        <f t="shared" si="2"/>
        <v>22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8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43</v>
      </c>
      <c r="D84" s="349"/>
      <c r="E84" s="348">
        <f>SUM(E75:F83)</f>
        <v>19</v>
      </c>
      <c r="F84" s="349"/>
      <c r="G84" s="350">
        <f>SUM(G75:I83)</f>
        <v>23</v>
      </c>
      <c r="H84" s="350"/>
      <c r="I84" s="348"/>
      <c r="J84" s="105">
        <f t="shared" si="2"/>
        <v>85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5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3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5</v>
      </c>
      <c r="M95" s="87">
        <f>SUMIFS(ローデータ!$N$12:$N$1011,ローデータ!$B$12:$B$1011,1,ローデータ!$G$12:$G$1011,$G$4,ローデータ!$K$12:$K$1011,$B$21,ローデータ!$H$12:$H$1011,J95)</f>
        <v>13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3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18</v>
      </c>
      <c r="M101" s="102">
        <f>SUM(M92:M100)</f>
        <v>27</v>
      </c>
      <c r="N101" s="102">
        <f>SUM(N92:N100)</f>
        <v>14</v>
      </c>
      <c r="O101" s="102">
        <f>SUM(O92:O100)</f>
        <v>5</v>
      </c>
      <c r="P101" s="102">
        <f>SUM(P92:P100)</f>
        <v>0</v>
      </c>
      <c r="Q101" s="102">
        <f t="shared" si="3"/>
        <v>64</v>
      </c>
    </row>
    <row r="102" spans="1:17" ht="14.1" customHeight="1" x14ac:dyDescent="0.15">
      <c r="A102" s="133" t="s">
        <v>50</v>
      </c>
      <c r="B102" s="134"/>
      <c r="C102" s="56">
        <f>SUM(C93:C101)</f>
        <v>41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7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5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1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14</v>
      </c>
      <c r="L118" s="108">
        <f t="shared" si="8"/>
        <v>1</v>
      </c>
      <c r="M118" s="108">
        <f t="shared" si="8"/>
        <v>0</v>
      </c>
      <c r="N118" s="108">
        <f t="shared" si="8"/>
        <v>4</v>
      </c>
      <c r="O118" s="108">
        <f t="shared" si="8"/>
        <v>3</v>
      </c>
      <c r="P118" s="108">
        <f t="shared" si="8"/>
        <v>0</v>
      </c>
      <c r="Q118" s="108">
        <f t="shared" si="5"/>
        <v>23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2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COUNTIFS(ローデータ!$B$12:$B$1011,1,ローデータ!$G$12:$G$1011,$G$4,ローデータ!$K$12:$K$1011,$F$21,ローデータ!$S$12:$S$1011,$I$124,ローデータ!$H$12:$H$1011,A127)</f>
        <v>2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12</v>
      </c>
      <c r="I128" s="114">
        <f>COUNTIFS(ローデータ!$B$12:$B$1011,1,ローデータ!$G$12:$G$1011,$G$4,ローデータ!$K$12:$K$1011,$F$21,ローデータ!$S$12:$S$1011,$I$124,ローデータ!$H$12:$H$1011,A128)</f>
        <v>12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4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4</v>
      </c>
      <c r="I130" s="114">
        <f>COUNTIFS(ローデータ!$B$12:$B$1011,1,ローデータ!$G$12:$G$1011,$G$4,ローデータ!$K$12:$K$1011,$F$21,ローデータ!$S$12:$S$1011,$I$124,ローデータ!$H$12:$H$1011,A130)</f>
        <v>4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21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23</v>
      </c>
      <c r="I136" s="110">
        <f>SUM(I127:I135)</f>
        <v>21</v>
      </c>
      <c r="J136" s="108">
        <f>SUM(J127:J135)</f>
        <v>2</v>
      </c>
      <c r="K136" s="108">
        <f>SUM(K127:K135)</f>
        <v>0</v>
      </c>
      <c r="L136" s="108">
        <f t="shared" si="9"/>
        <v>23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2</v>
      </c>
      <c r="E143" s="90">
        <f>SUMIFS(ローデータ!$O$12:$O$1011,ローデータ!$B$12:$B$1011,1,ローデータ!$G$12:$G$1011,$G$4,ローデータ!$K$12:$K$1011,$F$21,ローデータ!$H$12:$H$1011,A143)</f>
        <v>1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3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2</v>
      </c>
      <c r="K143" s="90">
        <f>SUMIFS(ローデータ!$V$12:$V$1011,ローデータ!$B$12:$B$1011,1,ローデータ!$G$12:$G$1011,$G$4,ローデータ!$K$12:$K$1011,$F$21,ローデータ!$H$12:$H$1011,A143)</f>
        <v>1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13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11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6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1</v>
      </c>
      <c r="P144" s="56">
        <f t="shared" si="13"/>
        <v>21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4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4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3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1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1</v>
      </c>
      <c r="D152" s="56">
        <f>SUM(D143:D151)</f>
        <v>24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28</v>
      </c>
      <c r="I152" s="56">
        <f t="shared" ref="I152:O152" si="15">SUM(I143:I151)</f>
        <v>2</v>
      </c>
      <c r="J152" s="56">
        <f t="shared" si="15"/>
        <v>19</v>
      </c>
      <c r="K152" s="56">
        <f t="shared" si="15"/>
        <v>5</v>
      </c>
      <c r="L152" s="56">
        <f t="shared" si="15"/>
        <v>0</v>
      </c>
      <c r="M152" s="56">
        <f t="shared" si="15"/>
        <v>7</v>
      </c>
      <c r="N152" s="56">
        <f t="shared" si="15"/>
        <v>1</v>
      </c>
      <c r="O152" s="56">
        <f t="shared" si="15"/>
        <v>1</v>
      </c>
      <c r="P152" s="56">
        <f t="shared" si="13"/>
        <v>35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43</v>
      </c>
      <c r="G159" s="286"/>
      <c r="H159" s="285">
        <f>COUNTIFS(ローデータ!$B$12:$B$1011,1,ローデータ!$G$12:$G$1011,$G$4,ローデータ!$I$12:$I$1011,$C$14,ローデータ!$K$12:$K$1011,H157)</f>
        <v>19</v>
      </c>
      <c r="I159" s="286"/>
      <c r="J159" s="285">
        <f>COUNTIFS(ローデータ!$B$12:$B$1011,1,ローデータ!$G$12:$G$1011,$G$4,ローデータ!$I$12:$I$1011,$C$14,ローデータ!$K$12:$K$1011,J157)</f>
        <v>22</v>
      </c>
      <c r="K159" s="287"/>
      <c r="L159" s="286"/>
      <c r="M159" s="56">
        <f t="shared" ref="M159:M171" si="16">SUM(F159:L159)</f>
        <v>84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1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43</v>
      </c>
      <c r="G171" s="286"/>
      <c r="H171" s="285">
        <f>SUM(H159:I170)</f>
        <v>19</v>
      </c>
      <c r="I171" s="286"/>
      <c r="J171" s="285">
        <f>SUM(J159:L170)</f>
        <v>23</v>
      </c>
      <c r="K171" s="287"/>
      <c r="L171" s="286"/>
      <c r="M171" s="56">
        <f t="shared" si="16"/>
        <v>85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41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43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41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43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18</v>
      </c>
      <c r="G198" s="89">
        <f>SUMIFS(ローデータ!N12:N1011,ローデータ!$B$12:$B$1011,1,ローデータ!$G$12:$G$1011,$G$4,ローデータ!$I$12:$I$1011,$C$14,ローデータ!$K$12:$K$1011,$B$21)</f>
        <v>27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64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18</v>
      </c>
      <c r="G210" s="94">
        <f t="shared" ref="G210:I210" si="19">SUM(G198:G209)</f>
        <v>27</v>
      </c>
      <c r="H210" s="94">
        <f>SUM(H198:H209)</f>
        <v>14</v>
      </c>
      <c r="I210" s="94">
        <f t="shared" si="19"/>
        <v>5</v>
      </c>
      <c r="J210" s="94">
        <f>SUM(J198:J209)</f>
        <v>0</v>
      </c>
      <c r="K210" s="118">
        <f t="shared" si="18"/>
        <v>64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19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19</v>
      </c>
      <c r="G228" s="56">
        <f>SUM(G216:G227)</f>
        <v>0</v>
      </c>
      <c r="H228" s="56">
        <f>SUM(H216:H227)</f>
        <v>0</v>
      </c>
      <c r="I228" s="56">
        <f t="shared" si="20"/>
        <v>19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14</v>
      </c>
      <c r="H246" s="94">
        <f t="shared" si="22"/>
        <v>1</v>
      </c>
      <c r="I246" s="94">
        <f>SUM(I234:I245)</f>
        <v>0</v>
      </c>
      <c r="J246" s="94">
        <f t="shared" si="22"/>
        <v>4</v>
      </c>
      <c r="K246" s="94">
        <f>SUM(K234:K245)</f>
        <v>3</v>
      </c>
      <c r="L246" s="94">
        <f t="shared" si="22"/>
        <v>0</v>
      </c>
      <c r="M246" s="56">
        <f t="shared" si="21"/>
        <v>23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20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22</v>
      </c>
      <c r="L254" s="56">
        <f>COUNTIFS(ローデータ!$B$12:$B$1011,1,ローデータ!$G$12:$G$1011,$G$4,ローデータ!$I$12:$I$1011,$C$14,ローデータ!$K$12:$K$1011,$F$21,ローデータ!$S$12:$S$1011,L251)</f>
        <v>20</v>
      </c>
      <c r="M254" s="56">
        <f>COUNTIFS(ローデータ!$B$12:$B$1011,1,ローデータ!$G$12:$G$1011,$G$4,ローデータ!$I$12:$I$1011,$C$14,ローデータ!$K$12:$K$1011,$F$21,ローデータ!$S$12:$S$1011,M251)</f>
        <v>2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21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23</v>
      </c>
      <c r="L266" s="94">
        <f>SUM(L254:L265)</f>
        <v>21</v>
      </c>
      <c r="M266" s="94">
        <f>SUM(M254:M265)</f>
        <v>2</v>
      </c>
      <c r="N266" s="94">
        <f>SUM(N254:N265)</f>
        <v>0</v>
      </c>
      <c r="O266" s="56">
        <f>SUM(L266:N266)</f>
        <v>23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12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5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21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18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7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33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1</v>
      </c>
      <c r="S277" s="56">
        <f t="shared" si="27"/>
        <v>2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3</v>
      </c>
      <c r="G284" s="56">
        <f t="shared" ref="G284:J284" si="28">SUM(G272:G283)</f>
        <v>13</v>
      </c>
      <c r="H284" s="56">
        <f t="shared" si="28"/>
        <v>1</v>
      </c>
      <c r="I284" s="56">
        <f t="shared" si="28"/>
        <v>5</v>
      </c>
      <c r="J284" s="56">
        <f t="shared" si="28"/>
        <v>0</v>
      </c>
      <c r="K284" s="95">
        <f t="shared" si="26"/>
        <v>22</v>
      </c>
      <c r="L284" s="94">
        <f>SUM(L272:L283)</f>
        <v>2</v>
      </c>
      <c r="M284" s="94">
        <f t="shared" ref="M284:R284" si="29">SUM(M272:M283)</f>
        <v>19</v>
      </c>
      <c r="N284" s="94">
        <f t="shared" si="29"/>
        <v>5</v>
      </c>
      <c r="O284" s="94">
        <f t="shared" si="29"/>
        <v>0</v>
      </c>
      <c r="P284" s="94">
        <f t="shared" si="29"/>
        <v>7</v>
      </c>
      <c r="Q284" s="94">
        <f t="shared" si="29"/>
        <v>1</v>
      </c>
      <c r="R284" s="94">
        <f t="shared" si="29"/>
        <v>1</v>
      </c>
      <c r="S284" s="56">
        <f t="shared" si="27"/>
        <v>35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11</v>
      </c>
      <c r="H4" s="140" t="s">
        <v>53</v>
      </c>
      <c r="K4" s="412">
        <f>COUNTIFS(ローデータ!B12:B1011,1,ローデータ!G12:G1011,$G$4)</f>
        <v>46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46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46</v>
      </c>
      <c r="D16" s="56">
        <f>SUM(B16:C16)</f>
        <v>46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24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12</v>
      </c>
      <c r="G23" s="287"/>
      <c r="H23" s="286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20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12</v>
      </c>
      <c r="H44" s="88">
        <f>COUNTIFS(ローデータ!$B$12:$B$1011,1,ローデータ!$G$12:$G$1011,$G$4,ローデータ!$K$12:$K$1011,$F$21,ローデータ!$S$12:$S$1011,H41)</f>
        <v>12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9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1</v>
      </c>
      <c r="O50" s="94">
        <f>SUM(H50:N50)</f>
        <v>14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6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7</v>
      </c>
      <c r="D76" s="286"/>
      <c r="E76" s="285">
        <f>COUNTIFS(ローデータ!$B$12:$B$1011,1,ローデータ!$G$12:$G$1011,$G$4,ローデータ!$H$12:$H$1011,$A$76,ローデータ!$K$12:$K$1011,E73)</f>
        <v>8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4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2</v>
      </c>
      <c r="H80" s="287"/>
      <c r="I80" s="287"/>
      <c r="J80" s="103">
        <f t="shared" si="2"/>
        <v>6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24</v>
      </c>
      <c r="D84" s="349"/>
      <c r="E84" s="348">
        <f>SUM(E75:F83)</f>
        <v>10</v>
      </c>
      <c r="F84" s="349"/>
      <c r="G84" s="350">
        <f>SUM(G75:I83)</f>
        <v>12</v>
      </c>
      <c r="H84" s="350"/>
      <c r="I84" s="348"/>
      <c r="J84" s="105">
        <f t="shared" si="2"/>
        <v>46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8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3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20</v>
      </c>
      <c r="N101" s="102">
        <f>SUM(N92:N100)</f>
        <v>3</v>
      </c>
      <c r="O101" s="102">
        <f>SUM(O92:O100)</f>
        <v>8</v>
      </c>
      <c r="P101" s="102">
        <f>SUM(P92:P100)</f>
        <v>0</v>
      </c>
      <c r="Q101" s="102">
        <f t="shared" si="3"/>
        <v>39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1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8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8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3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3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2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2</v>
      </c>
      <c r="I132" s="114">
        <f>COUNTIFS(ローデータ!$B$12:$B$1011,1,ローデータ!$G$12:$G$1011,$G$4,ローデータ!$K$12:$K$1011,$F$21,ローデータ!$S$12:$S$1011,$I$124,ローデータ!$H$12:$H$1011,A132)</f>
        <v>2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</v>
      </c>
      <c r="I136" s="110">
        <f>SUM(I127:I135)</f>
        <v>12</v>
      </c>
      <c r="J136" s="108">
        <f>SUM(J127:J135)</f>
        <v>0</v>
      </c>
      <c r="K136" s="108">
        <f>SUM(K127:K135)</f>
        <v>0</v>
      </c>
      <c r="L136" s="108">
        <f t="shared" si="9"/>
        <v>12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1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2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2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9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11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1</v>
      </c>
      <c r="P152" s="56">
        <f t="shared" si="13"/>
        <v>14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24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12</v>
      </c>
      <c r="K159" s="287"/>
      <c r="L159" s="286"/>
      <c r="M159" s="56">
        <f t="shared" ref="M159:M171" si="16">SUM(F159:L159)</f>
        <v>46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24</v>
      </c>
      <c r="G171" s="286"/>
      <c r="H171" s="285">
        <f>SUM(H159:I170)</f>
        <v>10</v>
      </c>
      <c r="I171" s="286"/>
      <c r="J171" s="285">
        <f>SUM(J159:L170)</f>
        <v>12</v>
      </c>
      <c r="K171" s="287"/>
      <c r="L171" s="286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</v>
      </c>
      <c r="G191" s="56">
        <f>SUM(G179:G190)</f>
        <v>1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20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20</v>
      </c>
      <c r="H210" s="94">
        <f>SUM(H198:H209)</f>
        <v>3</v>
      </c>
      <c r="I210" s="94">
        <f t="shared" si="19"/>
        <v>8</v>
      </c>
      <c r="J210" s="94">
        <f>SUM(J198:J209)</f>
        <v>0</v>
      </c>
      <c r="K210" s="118">
        <f t="shared" si="18"/>
        <v>39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3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</v>
      </c>
      <c r="L266" s="94">
        <f>SUM(L254:L265)</f>
        <v>12</v>
      </c>
      <c r="M266" s="94">
        <f>SUM(M254:M265)</f>
        <v>0</v>
      </c>
      <c r="N266" s="94">
        <f>SUM(N254:N265)</f>
        <v>0</v>
      </c>
      <c r="O266" s="56">
        <f>SUM(L266:N266)</f>
        <v>12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9</v>
      </c>
      <c r="H272" s="89">
        <f>SUMIFS(ローデータ!O86:O1085,ローデータ!$B$12:$B$1011,1,ローデータ!$G$12:$G$1011,$G$4,ローデータ!$I$12:$I$1011,$C$14,ローデータ!$K$12:$K$1011,$F$21)</f>
        <v>4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9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14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9</v>
      </c>
      <c r="H284" s="56">
        <f t="shared" si="28"/>
        <v>4</v>
      </c>
      <c r="I284" s="56">
        <f t="shared" si="28"/>
        <v>1</v>
      </c>
      <c r="J284" s="56">
        <f t="shared" si="28"/>
        <v>0</v>
      </c>
      <c r="K284" s="95">
        <f t="shared" si="26"/>
        <v>15</v>
      </c>
      <c r="L284" s="94">
        <f>SUM(L272:L283)</f>
        <v>0</v>
      </c>
      <c r="M284" s="94">
        <f t="shared" ref="M284:R284" si="29">SUM(M272:M283)</f>
        <v>9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1</v>
      </c>
      <c r="S284" s="56">
        <f t="shared" si="27"/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12</v>
      </c>
      <c r="H4" s="140" t="s">
        <v>53</v>
      </c>
      <c r="K4" s="412">
        <f>COUNTIFS(ローデータ!B12:B1011,1,ローデータ!G12:G1011,$G$4)</f>
        <v>51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20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49</v>
      </c>
      <c r="D16" s="56">
        <f>SUM(B16:C16)</f>
        <v>51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14</v>
      </c>
      <c r="E23" s="286"/>
      <c r="F23" s="285">
        <f>COUNTIFS(ローデータ!$B$12:$B$1011,1,ローデータ!$G$12:$G$1011,$G$4,ローデータ!$K$12:$K$1011,F21)</f>
        <v>12</v>
      </c>
      <c r="G23" s="287"/>
      <c r="H23" s="286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11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12</v>
      </c>
      <c r="H44" s="88">
        <f>COUNTIFS(ローデータ!$B$12:$B$1011,1,ローデータ!$G$12:$G$1011,$G$4,ローデータ!$K$12:$K$1011,$F$21,ローデータ!$S$12:$S$1011,H41)</f>
        <v>11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12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10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9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1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49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2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6</v>
      </c>
      <c r="D76" s="286"/>
      <c r="E76" s="285">
        <f>COUNTIFS(ローデータ!$B$12:$B$1011,1,ローデータ!$G$12:$G$1011,$G$4,ローデータ!$H$12:$H$1011,$A$76,ローデータ!$K$12:$K$1011,E73)</f>
        <v>7</v>
      </c>
      <c r="F76" s="286"/>
      <c r="G76" s="285">
        <f>COUNTIFS(ローデータ!$B$12:$B$1011,1,ローデータ!$G$12:$G$1011,$G$4,ローデータ!$H$12:$H$1011,$A$76,ローデータ!$K$12:$K$1011,G73)</f>
        <v>7</v>
      </c>
      <c r="H76" s="287"/>
      <c r="I76" s="287"/>
      <c r="J76" s="103">
        <f t="shared" si="2"/>
        <v>20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7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4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14</v>
      </c>
      <c r="F84" s="349"/>
      <c r="G84" s="350">
        <f>SUM(G75:I83)</f>
        <v>12</v>
      </c>
      <c r="H84" s="350"/>
      <c r="I84" s="348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14</v>
      </c>
      <c r="N101" s="102">
        <f>SUM(N92:N100)</f>
        <v>4</v>
      </c>
      <c r="O101" s="102">
        <f>SUM(O92:O100)</f>
        <v>4</v>
      </c>
      <c r="P101" s="102">
        <f>SUM(P92:P100)</f>
        <v>0</v>
      </c>
      <c r="Q101" s="102">
        <f t="shared" si="3"/>
        <v>25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2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2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1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3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12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14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6</v>
      </c>
      <c r="O118" s="108">
        <f t="shared" si="8"/>
        <v>3</v>
      </c>
      <c r="P118" s="108">
        <f t="shared" si="8"/>
        <v>0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1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1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11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</v>
      </c>
      <c r="I136" s="110">
        <f>SUM(I127:I135)</f>
        <v>11</v>
      </c>
      <c r="J136" s="108">
        <f>SUM(J127:J135)</f>
        <v>1</v>
      </c>
      <c r="K136" s="108">
        <f>SUM(K127:K135)</f>
        <v>0</v>
      </c>
      <c r="L136" s="108">
        <f t="shared" si="9"/>
        <v>12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7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7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4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1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1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12</v>
      </c>
      <c r="I152" s="56">
        <f t="shared" ref="I152:O152" si="15">SUM(I143:I151)</f>
        <v>1</v>
      </c>
      <c r="J152" s="56">
        <f t="shared" si="15"/>
        <v>10</v>
      </c>
      <c r="K152" s="56">
        <f t="shared" si="15"/>
        <v>1</v>
      </c>
      <c r="L152" s="56">
        <f t="shared" si="15"/>
        <v>0</v>
      </c>
      <c r="M152" s="56">
        <f t="shared" si="15"/>
        <v>9</v>
      </c>
      <c r="N152" s="56">
        <f t="shared" si="15"/>
        <v>1</v>
      </c>
      <c r="O152" s="56">
        <f t="shared" si="15"/>
        <v>0</v>
      </c>
      <c r="P152" s="56">
        <f t="shared" si="13"/>
        <v>22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25</v>
      </c>
      <c r="G159" s="286"/>
      <c r="H159" s="285">
        <f>COUNTIFS(ローデータ!$B$12:$B$1011,1,ローデータ!$G$12:$G$1011,$G$4,ローデータ!$I$12:$I$1011,$C$14,ローデータ!$K$12:$K$1011,H157)</f>
        <v>12</v>
      </c>
      <c r="I159" s="286"/>
      <c r="J159" s="285">
        <f>COUNTIFS(ローデータ!$B$12:$B$1011,1,ローデータ!$G$12:$G$1011,$G$4,ローデータ!$I$12:$I$1011,$C$14,ローデータ!$K$12:$K$1011,J157)</f>
        <v>12</v>
      </c>
      <c r="K159" s="287"/>
      <c r="L159" s="286"/>
      <c r="M159" s="56">
        <f t="shared" ref="M159:M171" si="16">SUM(F159:L159)</f>
        <v>49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1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14</v>
      </c>
      <c r="I171" s="286"/>
      <c r="J171" s="285">
        <f>SUM(J159:L170)</f>
        <v>12</v>
      </c>
      <c r="K171" s="287"/>
      <c r="L171" s="286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</v>
      </c>
      <c r="G210" s="94">
        <f t="shared" ref="G210:I210" si="19">SUM(G198:G209)</f>
        <v>14</v>
      </c>
      <c r="H210" s="94">
        <f>SUM(H198:H209)</f>
        <v>4</v>
      </c>
      <c r="I210" s="94">
        <f t="shared" si="19"/>
        <v>4</v>
      </c>
      <c r="J210" s="94">
        <f>SUM(J198:J209)</f>
        <v>0</v>
      </c>
      <c r="K210" s="118">
        <f t="shared" si="18"/>
        <v>25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12</v>
      </c>
      <c r="G228" s="56">
        <f>SUM(G216:G227)</f>
        <v>2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1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6</v>
      </c>
      <c r="K246" s="94">
        <f>SUM(K234:K245)</f>
        <v>3</v>
      </c>
      <c r="L246" s="94">
        <f t="shared" si="22"/>
        <v>0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</v>
      </c>
      <c r="L266" s="94">
        <f>SUM(L254:L265)</f>
        <v>11</v>
      </c>
      <c r="M266" s="94">
        <f>SUM(M254:M265)</f>
        <v>1</v>
      </c>
      <c r="N266" s="94">
        <f>SUM(N254:N265)</f>
        <v>0</v>
      </c>
      <c r="O266" s="56">
        <f>SUM(L266:N266)</f>
        <v>12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9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10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9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6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9</v>
      </c>
      <c r="L284" s="94">
        <f>SUM(L272:L283)</f>
        <v>1</v>
      </c>
      <c r="M284" s="94">
        <f t="shared" ref="M284:R284" si="29">SUM(M272:M283)</f>
        <v>10</v>
      </c>
      <c r="N284" s="94">
        <f t="shared" si="29"/>
        <v>1</v>
      </c>
      <c r="O284" s="94">
        <f t="shared" si="29"/>
        <v>0</v>
      </c>
      <c r="P284" s="94">
        <f t="shared" si="29"/>
        <v>9</v>
      </c>
      <c r="Q284" s="94">
        <f t="shared" si="29"/>
        <v>1</v>
      </c>
      <c r="R284" s="94">
        <f t="shared" si="29"/>
        <v>0</v>
      </c>
      <c r="S284" s="56">
        <f t="shared" si="27"/>
        <v>22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13</v>
      </c>
      <c r="H4" s="140" t="s">
        <v>53</v>
      </c>
      <c r="K4" s="412">
        <f>COUNTIFS(ローデータ!B12:B1011,1,ローデータ!G12:G1011,$G$4)</f>
        <v>58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25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58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57</v>
      </c>
      <c r="D16" s="56">
        <f>SUM(B16:C16)</f>
        <v>58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14</v>
      </c>
      <c r="E23" s="286"/>
      <c r="F23" s="285">
        <f>COUNTIFS(ローデータ!$B$12:$B$1011,1,ローデータ!$G$12:$G$1011,$G$4,ローデータ!$K$12:$K$1011,F21)</f>
        <v>19</v>
      </c>
      <c r="G23" s="287"/>
      <c r="H23" s="286"/>
      <c r="I23" s="56">
        <f>SUM(B23:H23)</f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19</v>
      </c>
      <c r="H44" s="88">
        <f>COUNTIFS(ローデータ!$B$12:$B$1011,1,ローデータ!$G$12:$G$1011,$G$4,ローデータ!$K$12:$K$1011,$F$21,ローデータ!$S$12:$S$1011,H41)</f>
        <v>19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18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15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15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1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57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7</v>
      </c>
      <c r="D76" s="286"/>
      <c r="E76" s="285">
        <f>COUNTIFS(ローデータ!$B$12:$B$1011,1,ローデータ!$G$12:$G$1011,$G$4,ローデータ!$H$12:$H$1011,$A$76,ローデータ!$K$12:$K$1011,E73)</f>
        <v>5</v>
      </c>
      <c r="F76" s="286"/>
      <c r="G76" s="285">
        <f>COUNTIFS(ローデータ!$B$12:$B$1011,1,ローデータ!$G$12:$G$1011,$G$4,ローデータ!$H$12:$H$1011,$A$76,ローデータ!$K$12:$K$1011,G73)</f>
        <v>13</v>
      </c>
      <c r="H76" s="287"/>
      <c r="I76" s="287"/>
      <c r="J76" s="103">
        <f t="shared" si="2"/>
        <v>25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11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5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14</v>
      </c>
      <c r="F84" s="349"/>
      <c r="G84" s="350">
        <f>SUM(G75:I83)</f>
        <v>19</v>
      </c>
      <c r="H84" s="350"/>
      <c r="I84" s="348"/>
      <c r="J84" s="105">
        <f t="shared" si="2"/>
        <v>58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19</v>
      </c>
      <c r="N101" s="102">
        <f>SUM(N92:N100)</f>
        <v>6</v>
      </c>
      <c r="O101" s="102">
        <f>SUM(O92:O100)</f>
        <v>3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1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2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14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10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3</v>
      </c>
      <c r="P118" s="108">
        <f t="shared" si="8"/>
        <v>1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13</v>
      </c>
      <c r="I128" s="114">
        <f>COUNTIFS(ローデータ!$B$12:$B$1011,1,ローデータ!$G$12:$G$1011,$G$4,ローデータ!$K$12:$K$1011,$F$21,ローデータ!$S$12:$S$1011,$I$124,ローデータ!$H$12:$H$1011,A128)</f>
        <v>13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5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5</v>
      </c>
      <c r="I130" s="114">
        <f>COUNTIFS(ローデータ!$B$12:$B$1011,1,ローデータ!$G$12:$G$1011,$G$4,ローデータ!$K$12:$K$1011,$F$21,ローデータ!$S$12:$S$1011,$I$124,ローデータ!$H$12:$H$1011,A130)</f>
        <v>5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19</v>
      </c>
      <c r="I136" s="110">
        <f>SUM(I127:I135)</f>
        <v>19</v>
      </c>
      <c r="J136" s="108">
        <f>SUM(J127:J135)</f>
        <v>0</v>
      </c>
      <c r="K136" s="108">
        <f>SUM(K127:K135)</f>
        <v>0</v>
      </c>
      <c r="L136" s="108">
        <f t="shared" si="9"/>
        <v>19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12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15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12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8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4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6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3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6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2</v>
      </c>
      <c r="D152" s="56">
        <f>SUM(D143:D151)</f>
        <v>18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23</v>
      </c>
      <c r="I152" s="56">
        <f t="shared" ref="I152:O152" si="15">SUM(I143:I151)</f>
        <v>1</v>
      </c>
      <c r="J152" s="56">
        <f t="shared" si="15"/>
        <v>15</v>
      </c>
      <c r="K152" s="56">
        <f t="shared" si="15"/>
        <v>3</v>
      </c>
      <c r="L152" s="56">
        <f t="shared" si="15"/>
        <v>0</v>
      </c>
      <c r="M152" s="56">
        <f t="shared" si="15"/>
        <v>15</v>
      </c>
      <c r="N152" s="56">
        <f t="shared" si="15"/>
        <v>1</v>
      </c>
      <c r="O152" s="56">
        <f t="shared" si="15"/>
        <v>0</v>
      </c>
      <c r="P152" s="56">
        <f t="shared" si="13"/>
        <v>35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25</v>
      </c>
      <c r="G159" s="286"/>
      <c r="H159" s="285">
        <f>COUNTIFS(ローデータ!$B$12:$B$1011,1,ローデータ!$G$12:$G$1011,$G$4,ローデータ!$I$12:$I$1011,$C$14,ローデータ!$K$12:$K$1011,H157)</f>
        <v>13</v>
      </c>
      <c r="I159" s="286"/>
      <c r="J159" s="285">
        <f>COUNTIFS(ローデータ!$B$12:$B$1011,1,ローデータ!$G$12:$G$1011,$G$4,ローデータ!$I$12:$I$1011,$C$14,ローデータ!$K$12:$K$1011,J157)</f>
        <v>19</v>
      </c>
      <c r="K159" s="287"/>
      <c r="L159" s="286"/>
      <c r="M159" s="56">
        <f t="shared" ref="M159:M171" si="16">SUM(F159:L159)</f>
        <v>57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14</v>
      </c>
      <c r="I171" s="286"/>
      <c r="J171" s="285">
        <f>SUM(J159:L170)</f>
        <v>19</v>
      </c>
      <c r="K171" s="287"/>
      <c r="L171" s="286"/>
      <c r="M171" s="56">
        <f t="shared" si="16"/>
        <v>58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</v>
      </c>
      <c r="G210" s="94">
        <f t="shared" ref="G210:I210" si="19">SUM(G198:G209)</f>
        <v>19</v>
      </c>
      <c r="H210" s="94">
        <f>SUM(H198:H209)</f>
        <v>6</v>
      </c>
      <c r="I210" s="94">
        <f t="shared" si="19"/>
        <v>3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15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10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3</v>
      </c>
      <c r="L246" s="94">
        <f t="shared" si="22"/>
        <v>1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19</v>
      </c>
      <c r="L254" s="56">
        <f>COUNTIFS(ローデータ!$B$12:$B$1011,1,ローデータ!$G$12:$G$1011,$G$4,ローデータ!$I$12:$I$1011,$C$14,ローデータ!$K$12:$K$1011,$F$21,ローデータ!$S$12:$S$1011,L251)</f>
        <v>19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19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19</v>
      </c>
      <c r="L266" s="94">
        <f>SUM(L254:L265)</f>
        <v>19</v>
      </c>
      <c r="M266" s="94">
        <f>SUM(M254:M265)</f>
        <v>0</v>
      </c>
      <c r="N266" s="94">
        <f>SUM(N254:N265)</f>
        <v>0</v>
      </c>
      <c r="O266" s="56">
        <f>SUM(L266:N266)</f>
        <v>19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11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15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15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15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11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5">
        <f t="shared" si="26"/>
        <v>15</v>
      </c>
      <c r="L284" s="94">
        <f>SUM(L272:L283)</f>
        <v>1</v>
      </c>
      <c r="M284" s="94">
        <f t="shared" ref="M284:R284" si="29">SUM(M272:M283)</f>
        <v>15</v>
      </c>
      <c r="N284" s="94">
        <f t="shared" si="29"/>
        <v>3</v>
      </c>
      <c r="O284" s="94">
        <f t="shared" si="29"/>
        <v>0</v>
      </c>
      <c r="P284" s="94">
        <f t="shared" si="29"/>
        <v>15</v>
      </c>
      <c r="Q284" s="94">
        <f t="shared" si="29"/>
        <v>1</v>
      </c>
      <c r="R284" s="94">
        <f t="shared" si="29"/>
        <v>0</v>
      </c>
      <c r="S284" s="56">
        <f t="shared" si="27"/>
        <v>35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14</v>
      </c>
      <c r="H4" s="140" t="s">
        <v>53</v>
      </c>
      <c r="K4" s="412">
        <f>COUNTIFS(ローデータ!B12:B1011,1,ローデータ!G12:G1011,$G$4)</f>
        <v>58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20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58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58</v>
      </c>
      <c r="D16" s="56">
        <f>SUM(B16:C16)</f>
        <v>58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30</v>
      </c>
      <c r="C23" s="286"/>
      <c r="D23" s="285">
        <f>COUNTIFS(ローデータ!$B$12:$B$1011,1,ローデータ!$G$12:$G$1011,$G$4,ローデータ!$K$12:$K$1011,D21)</f>
        <v>14</v>
      </c>
      <c r="E23" s="286"/>
      <c r="F23" s="285">
        <f>COUNTIFS(ローデータ!$B$12:$B$1011,1,ローデータ!$G$12:$G$1011,$G$4,ローデータ!$K$12:$K$1011,F21)</f>
        <v>14</v>
      </c>
      <c r="G23" s="287"/>
      <c r="H23" s="286"/>
      <c r="I23" s="56">
        <f>SUM(B23:H23)</f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17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7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14</v>
      </c>
      <c r="H44" s="88">
        <f>COUNTIFS(ローデータ!$B$12:$B$1011,1,ローデータ!$G$12:$G$1011,$G$4,ローデータ!$K$12:$K$1011,$F$21,ローデータ!$S$12:$S$1011,H41)</f>
        <v>14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12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12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1</v>
      </c>
      <c r="O50" s="94">
        <f>SUM(H50:N50)</f>
        <v>18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58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6</v>
      </c>
      <c r="F76" s="286"/>
      <c r="G76" s="285">
        <f>COUNTIFS(ローデータ!$B$12:$B$1011,1,ローデータ!$G$12:$G$1011,$G$4,ローデータ!$H$12:$H$1011,$A$76,ローデータ!$K$12:$K$1011,G73)</f>
        <v>10</v>
      </c>
      <c r="H76" s="287"/>
      <c r="I76" s="287"/>
      <c r="J76" s="103">
        <f t="shared" si="2"/>
        <v>20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11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7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1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30</v>
      </c>
      <c r="D84" s="349"/>
      <c r="E84" s="348">
        <f>SUM(E75:F83)</f>
        <v>14</v>
      </c>
      <c r="F84" s="349"/>
      <c r="G84" s="350">
        <f>SUM(G75:I83)</f>
        <v>14</v>
      </c>
      <c r="H84" s="350"/>
      <c r="I84" s="348"/>
      <c r="J84" s="105">
        <f t="shared" si="2"/>
        <v>58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17</v>
      </c>
      <c r="N101" s="102">
        <f>SUM(N92:N100)</f>
        <v>8</v>
      </c>
      <c r="O101" s="102">
        <f>SUM(O92:O100)</f>
        <v>4</v>
      </c>
      <c r="P101" s="102">
        <f>SUM(P92:P100)</f>
        <v>0</v>
      </c>
      <c r="Q101" s="102">
        <f t="shared" si="3"/>
        <v>36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7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14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8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4</v>
      </c>
      <c r="P118" s="108">
        <f t="shared" si="8"/>
        <v>0</v>
      </c>
      <c r="Q118" s="108">
        <f t="shared" si="5"/>
        <v>15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10</v>
      </c>
      <c r="I128" s="114">
        <f>COUNTIFS(ローデータ!$B$12:$B$1011,1,ローデータ!$G$12:$G$1011,$G$4,ローデータ!$K$12:$K$1011,$F$21,ローデータ!$S$12:$S$1011,$I$124,ローデータ!$H$12:$H$1011,A128)</f>
        <v>10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14</v>
      </c>
      <c r="I136" s="110">
        <f>SUM(I127:I135)</f>
        <v>14</v>
      </c>
      <c r="J136" s="108">
        <f>SUM(J127:J135)</f>
        <v>0</v>
      </c>
      <c r="K136" s="108">
        <f>SUM(K127:K135)</f>
        <v>0</v>
      </c>
      <c r="L136" s="108">
        <f t="shared" si="9"/>
        <v>14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1</v>
      </c>
      <c r="P144" s="56">
        <f t="shared" si="13"/>
        <v>14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14</v>
      </c>
      <c r="I152" s="56">
        <f t="shared" ref="I152:O152" si="15">SUM(I143:I151)</f>
        <v>0</v>
      </c>
      <c r="J152" s="56">
        <f t="shared" si="15"/>
        <v>12</v>
      </c>
      <c r="K152" s="56">
        <f t="shared" si="15"/>
        <v>2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1</v>
      </c>
      <c r="P152" s="56">
        <f t="shared" si="13"/>
        <v>18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30</v>
      </c>
      <c r="G159" s="286"/>
      <c r="H159" s="285">
        <f>COUNTIFS(ローデータ!$B$12:$B$1011,1,ローデータ!$G$12:$G$1011,$G$4,ローデータ!$I$12:$I$1011,$C$14,ローデータ!$K$12:$K$1011,H157)</f>
        <v>14</v>
      </c>
      <c r="I159" s="286"/>
      <c r="J159" s="285">
        <f>COUNTIFS(ローデータ!$B$12:$B$1011,1,ローデータ!$G$12:$G$1011,$G$4,ローデータ!$I$12:$I$1011,$C$14,ローデータ!$K$12:$K$1011,J157)</f>
        <v>14</v>
      </c>
      <c r="K159" s="287"/>
      <c r="L159" s="286"/>
      <c r="M159" s="56">
        <f t="shared" ref="M159:M171" si="16">SUM(F159:L159)</f>
        <v>58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30</v>
      </c>
      <c r="G171" s="286"/>
      <c r="H171" s="285">
        <f>SUM(H159:I170)</f>
        <v>14</v>
      </c>
      <c r="I171" s="286"/>
      <c r="J171" s="285">
        <f>SUM(J159:L170)</f>
        <v>14</v>
      </c>
      <c r="K171" s="287"/>
      <c r="L171" s="286"/>
      <c r="M171" s="56">
        <f t="shared" si="16"/>
        <v>58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7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</v>
      </c>
      <c r="G191" s="56">
        <f>SUM(G179:G190)</f>
        <v>7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36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7</v>
      </c>
      <c r="G210" s="94">
        <f t="shared" ref="G210:I210" si="19">SUM(G198:G209)</f>
        <v>17</v>
      </c>
      <c r="H210" s="94">
        <f>SUM(H198:H209)</f>
        <v>8</v>
      </c>
      <c r="I210" s="94">
        <f t="shared" si="19"/>
        <v>4</v>
      </c>
      <c r="J210" s="94">
        <f>SUM(J198:J209)</f>
        <v>0</v>
      </c>
      <c r="K210" s="118">
        <f t="shared" si="18"/>
        <v>36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8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4</v>
      </c>
      <c r="L246" s="94">
        <f t="shared" si="22"/>
        <v>0</v>
      </c>
      <c r="M246" s="56">
        <f t="shared" si="21"/>
        <v>15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14</v>
      </c>
      <c r="L254" s="56">
        <f>COUNTIFS(ローデータ!$B$12:$B$1011,1,ローデータ!$G$12:$G$1011,$G$4,ローデータ!$I$12:$I$1011,$C$14,ローデータ!$K$12:$K$1011,$F$21,ローデータ!$S$12:$S$1011,L251)</f>
        <v>14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14</v>
      </c>
      <c r="L266" s="94">
        <f>SUM(L254:L265)</f>
        <v>14</v>
      </c>
      <c r="M266" s="94">
        <f>SUM(M254:M265)</f>
        <v>0</v>
      </c>
      <c r="N266" s="94">
        <f>SUM(N254:N265)</f>
        <v>0</v>
      </c>
      <c r="O266" s="56">
        <f>SUM(L266:N266)</f>
        <v>14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11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4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18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11</v>
      </c>
      <c r="H284" s="56">
        <f t="shared" si="28"/>
        <v>3</v>
      </c>
      <c r="I284" s="56">
        <f t="shared" si="28"/>
        <v>4</v>
      </c>
      <c r="J284" s="56">
        <f t="shared" si="28"/>
        <v>0</v>
      </c>
      <c r="K284" s="95">
        <f t="shared" si="26"/>
        <v>18</v>
      </c>
      <c r="L284" s="94">
        <f>SUM(L272:L283)</f>
        <v>0</v>
      </c>
      <c r="M284" s="94">
        <f t="shared" ref="M284:R284" si="29">SUM(M272:M283)</f>
        <v>12</v>
      </c>
      <c r="N284" s="94">
        <f t="shared" si="29"/>
        <v>2</v>
      </c>
      <c r="O284" s="94">
        <f t="shared" si="29"/>
        <v>0</v>
      </c>
      <c r="P284" s="94">
        <f t="shared" si="29"/>
        <v>3</v>
      </c>
      <c r="Q284" s="94">
        <f t="shared" si="29"/>
        <v>0</v>
      </c>
      <c r="R284" s="94">
        <f t="shared" si="29"/>
        <v>1</v>
      </c>
      <c r="S284" s="56">
        <f t="shared" si="27"/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15</v>
      </c>
      <c r="H4" s="140" t="s">
        <v>53</v>
      </c>
      <c r="K4" s="412">
        <f>COUNTIFS(ローデータ!B12:B1011,1,ローデータ!G12:G1011,$G$4)</f>
        <v>59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59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58</v>
      </c>
      <c r="D16" s="56">
        <f>SUM(B16:C16)</f>
        <v>59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27</v>
      </c>
      <c r="C23" s="286"/>
      <c r="D23" s="285">
        <f>COUNTIFS(ローデータ!$B$12:$B$1011,1,ローデータ!$G$12:$G$1011,$G$4,ローデータ!$K$12:$K$1011,D21)</f>
        <v>17</v>
      </c>
      <c r="E23" s="286"/>
      <c r="F23" s="285">
        <f>COUNTIFS(ローデータ!$B$12:$B$1011,1,ローデータ!$G$12:$G$1011,$G$4,ローデータ!$K$12:$K$1011,F21)</f>
        <v>15</v>
      </c>
      <c r="G23" s="287"/>
      <c r="H23" s="286"/>
      <c r="I23" s="56">
        <f>SUM(B23:H23)</f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14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14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15</v>
      </c>
      <c r="H44" s="88">
        <f>COUNTIFS(ローデータ!$B$12:$B$1011,1,ローデータ!$G$12:$G$1011,$G$4,ローデータ!$K$12:$K$1011,$F$21,ローデータ!$S$12:$S$1011,H41)</f>
        <v>14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30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15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58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7</v>
      </c>
      <c r="F76" s="286"/>
      <c r="G76" s="285">
        <f>COUNTIFS(ローデータ!$B$12:$B$1011,1,ローデータ!$G$12:$G$1011,$G$4,ローデータ!$H$12:$H$1011,$A$76,ローデータ!$K$12:$K$1011,G73)</f>
        <v>7</v>
      </c>
      <c r="H76" s="287"/>
      <c r="I76" s="287"/>
      <c r="J76" s="103">
        <f t="shared" si="2"/>
        <v>19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5</v>
      </c>
      <c r="H77" s="287"/>
      <c r="I77" s="287"/>
      <c r="J77" s="103">
        <f t="shared" si="2"/>
        <v>15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4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1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27</v>
      </c>
      <c r="D84" s="349"/>
      <c r="E84" s="348">
        <f>SUM(E75:F83)</f>
        <v>17</v>
      </c>
      <c r="F84" s="349"/>
      <c r="G84" s="350">
        <f>SUM(G75:I83)</f>
        <v>15</v>
      </c>
      <c r="H84" s="350"/>
      <c r="I84" s="348"/>
      <c r="J84" s="105">
        <f t="shared" si="2"/>
        <v>59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12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14</v>
      </c>
      <c r="M101" s="102">
        <f>SUM(M92:M100)</f>
        <v>18</v>
      </c>
      <c r="N101" s="102">
        <f>SUM(N92:N100)</f>
        <v>6</v>
      </c>
      <c r="O101" s="102">
        <f>SUM(O92:O100)</f>
        <v>1</v>
      </c>
      <c r="P101" s="102">
        <f>SUM(P92:P100)</f>
        <v>0</v>
      </c>
      <c r="Q101" s="102">
        <f t="shared" si="3"/>
        <v>39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3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16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17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13</v>
      </c>
      <c r="L118" s="108">
        <f t="shared" si="8"/>
        <v>0</v>
      </c>
      <c r="M118" s="108">
        <f t="shared" si="8"/>
        <v>1</v>
      </c>
      <c r="N118" s="108">
        <f t="shared" si="8"/>
        <v>5</v>
      </c>
      <c r="O118" s="108">
        <f t="shared" si="8"/>
        <v>0</v>
      </c>
      <c r="P118" s="108">
        <f t="shared" si="8"/>
        <v>0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COUNTIFS(ローデータ!$B$12:$B$1011,1,ローデータ!$G$12:$G$1011,$G$4,ローデータ!$K$12:$K$1011,$F$21,ローデータ!$S$12:$S$1011,$I$124,ローデータ!$H$12:$H$1011,A129)</f>
        <v>5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14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15</v>
      </c>
      <c r="I136" s="110">
        <f>SUM(I127:I135)</f>
        <v>14</v>
      </c>
      <c r="J136" s="108">
        <f>SUM(J127:J135)</f>
        <v>1</v>
      </c>
      <c r="K136" s="108">
        <f>SUM(K127:K135)</f>
        <v>0</v>
      </c>
      <c r="L136" s="108">
        <f t="shared" si="9"/>
        <v>15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6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8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9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5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4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15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16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30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32</v>
      </c>
      <c r="I152" s="56">
        <f t="shared" ref="I152:O152" si="15">SUM(I143:I151)</f>
        <v>0</v>
      </c>
      <c r="J152" s="56">
        <f t="shared" si="15"/>
        <v>15</v>
      </c>
      <c r="K152" s="56">
        <f t="shared" si="15"/>
        <v>2</v>
      </c>
      <c r="L152" s="56">
        <f t="shared" si="15"/>
        <v>0</v>
      </c>
      <c r="M152" s="56">
        <f t="shared" si="15"/>
        <v>6</v>
      </c>
      <c r="N152" s="56">
        <f t="shared" si="15"/>
        <v>0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27</v>
      </c>
      <c r="G159" s="286"/>
      <c r="H159" s="285">
        <f>COUNTIFS(ローデータ!$B$12:$B$1011,1,ローデータ!$G$12:$G$1011,$G$4,ローデータ!$I$12:$I$1011,$C$14,ローデータ!$K$12:$K$1011,H157)</f>
        <v>17</v>
      </c>
      <c r="I159" s="286"/>
      <c r="J159" s="285">
        <f>COUNTIFS(ローデータ!$B$12:$B$1011,1,ローデータ!$G$12:$G$1011,$G$4,ローデータ!$I$12:$I$1011,$C$14,ローデータ!$K$12:$K$1011,J157)</f>
        <v>14</v>
      </c>
      <c r="K159" s="287"/>
      <c r="L159" s="286"/>
      <c r="M159" s="56">
        <f t="shared" ref="M159:M171" si="16">SUM(F159:L159)</f>
        <v>58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1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27</v>
      </c>
      <c r="G171" s="286"/>
      <c r="H171" s="285">
        <f>SUM(H159:I170)</f>
        <v>17</v>
      </c>
      <c r="I171" s="286"/>
      <c r="J171" s="285">
        <f>SUM(J159:L170)</f>
        <v>15</v>
      </c>
      <c r="K171" s="287"/>
      <c r="L171" s="286"/>
      <c r="M171" s="56">
        <f t="shared" si="16"/>
        <v>59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14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14</v>
      </c>
      <c r="G210" s="94">
        <f t="shared" ref="G210:I210" si="19">SUM(G198:G209)</f>
        <v>18</v>
      </c>
      <c r="H210" s="94">
        <f>SUM(H198:H209)</f>
        <v>6</v>
      </c>
      <c r="I210" s="94">
        <f t="shared" si="19"/>
        <v>1</v>
      </c>
      <c r="J210" s="94">
        <f>SUM(J198:J209)</f>
        <v>0</v>
      </c>
      <c r="K210" s="118">
        <f t="shared" si="18"/>
        <v>39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16</v>
      </c>
      <c r="G228" s="56">
        <f>SUM(G216:G227)</f>
        <v>1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13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13</v>
      </c>
      <c r="H246" s="94">
        <f t="shared" si="22"/>
        <v>0</v>
      </c>
      <c r="I246" s="94">
        <f>SUM(I234:I245)</f>
        <v>1</v>
      </c>
      <c r="J246" s="94">
        <f t="shared" si="22"/>
        <v>5</v>
      </c>
      <c r="K246" s="94">
        <f>SUM(K234:K245)</f>
        <v>0</v>
      </c>
      <c r="L246" s="94">
        <f t="shared" si="22"/>
        <v>0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14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15</v>
      </c>
      <c r="L266" s="94">
        <f>SUM(L254:L265)</f>
        <v>14</v>
      </c>
      <c r="M266" s="94">
        <f>SUM(M254:M265)</f>
        <v>1</v>
      </c>
      <c r="N266" s="94">
        <f>SUM(N254:N265)</f>
        <v>0</v>
      </c>
      <c r="O266" s="56">
        <f>SUM(L266:N266)</f>
        <v>15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8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1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9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13</v>
      </c>
      <c r="L284" s="94">
        <f>SUM(L272:L283)</f>
        <v>0</v>
      </c>
      <c r="M284" s="94">
        <f t="shared" ref="M284:R284" si="29">SUM(M272:M283)</f>
        <v>15</v>
      </c>
      <c r="N284" s="94">
        <f t="shared" si="29"/>
        <v>2</v>
      </c>
      <c r="O284" s="94">
        <f t="shared" si="29"/>
        <v>0</v>
      </c>
      <c r="P284" s="94">
        <f t="shared" si="29"/>
        <v>6</v>
      </c>
      <c r="Q284" s="94">
        <f t="shared" si="29"/>
        <v>0</v>
      </c>
      <c r="R284" s="94">
        <f t="shared" si="29"/>
        <v>0</v>
      </c>
      <c r="S284" s="56">
        <f t="shared" si="27"/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16</v>
      </c>
      <c r="H4" s="140" t="s">
        <v>53</v>
      </c>
      <c r="K4" s="412">
        <f>COUNTIFS(ローデータ!B12:B1011,1,ローデータ!G12:G1011,$G$4)</f>
        <v>58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23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57</v>
      </c>
      <c r="D16" s="56">
        <f>SUM(B16:C16)</f>
        <v>58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40</v>
      </c>
      <c r="C23" s="286"/>
      <c r="D23" s="285">
        <f>COUNTIFS(ローデータ!$B$12:$B$1011,1,ローデータ!$G$12:$G$1011,$G$4,ローデータ!$K$12:$K$1011,D21)</f>
        <v>12</v>
      </c>
      <c r="E23" s="286"/>
      <c r="F23" s="285">
        <f>COUNTIFS(ローデータ!$B$12:$B$1011,1,ローデータ!$G$12:$G$1011,$G$4,ローデータ!$K$12:$K$1011,F21)</f>
        <v>6</v>
      </c>
      <c r="G23" s="287"/>
      <c r="H23" s="286"/>
      <c r="I23" s="56">
        <f>SUM(B23:H23)</f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30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15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36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57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17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23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40</v>
      </c>
      <c r="D84" s="349"/>
      <c r="E84" s="348">
        <f>SUM(E75:F83)</f>
        <v>12</v>
      </c>
      <c r="F84" s="349"/>
      <c r="G84" s="350">
        <f>SUM(G75:I83)</f>
        <v>6</v>
      </c>
      <c r="H84" s="350"/>
      <c r="I84" s="348"/>
      <c r="J84" s="105">
        <f t="shared" si="2"/>
        <v>58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14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8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15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7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3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2</v>
      </c>
      <c r="M101" s="102">
        <f>SUM(M92:M100)</f>
        <v>30</v>
      </c>
      <c r="N101" s="102">
        <f>SUM(N92:N100)</f>
        <v>7</v>
      </c>
      <c r="O101" s="102">
        <f>SUM(O92:O100)</f>
        <v>15</v>
      </c>
      <c r="P101" s="102">
        <f>SUM(P92:P100)</f>
        <v>0</v>
      </c>
      <c r="Q101" s="102">
        <f t="shared" si="3"/>
        <v>54</v>
      </c>
    </row>
    <row r="102" spans="1:17" ht="14.1" customHeight="1" x14ac:dyDescent="0.15">
      <c r="A102" s="133" t="s">
        <v>50</v>
      </c>
      <c r="B102" s="134"/>
      <c r="C102" s="56">
        <f>SUM(C93:C101)</f>
        <v>36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4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12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6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40</v>
      </c>
      <c r="G159" s="286"/>
      <c r="H159" s="285">
        <f>COUNTIFS(ローデータ!$B$12:$B$1011,1,ローデータ!$G$12:$G$1011,$G$4,ローデータ!$I$12:$I$1011,$C$14,ローデータ!$K$12:$K$1011,H157)</f>
        <v>12</v>
      </c>
      <c r="I159" s="286"/>
      <c r="J159" s="285">
        <f>COUNTIFS(ローデータ!$B$12:$B$1011,1,ローデータ!$G$12:$G$1011,$G$4,ローデータ!$I$12:$I$1011,$C$14,ローデータ!$K$12:$K$1011,J157)</f>
        <v>5</v>
      </c>
      <c r="K159" s="287"/>
      <c r="L159" s="286"/>
      <c r="M159" s="56">
        <f t="shared" ref="M159:M171" si="16">SUM(F159:L159)</f>
        <v>57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1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40</v>
      </c>
      <c r="G171" s="286"/>
      <c r="H171" s="285">
        <f>SUM(H159:I170)</f>
        <v>12</v>
      </c>
      <c r="I171" s="286"/>
      <c r="J171" s="285">
        <f>SUM(J159:L170)</f>
        <v>6</v>
      </c>
      <c r="K171" s="287"/>
      <c r="L171" s="286"/>
      <c r="M171" s="56">
        <f t="shared" si="16"/>
        <v>58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36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40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36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40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30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15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54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</v>
      </c>
      <c r="G210" s="94">
        <f t="shared" ref="G210:I210" si="19">SUM(G198:G209)</f>
        <v>30</v>
      </c>
      <c r="H210" s="94">
        <f>SUM(H198:H209)</f>
        <v>7</v>
      </c>
      <c r="I210" s="94">
        <f t="shared" si="19"/>
        <v>15</v>
      </c>
      <c r="J210" s="94">
        <f>SUM(J198:J209)</f>
        <v>0</v>
      </c>
      <c r="K210" s="118">
        <f t="shared" si="18"/>
        <v>54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12</v>
      </c>
      <c r="G228" s="56">
        <f>SUM(G216:G227)</f>
        <v>0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6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4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1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2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4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8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17</v>
      </c>
      <c r="H4" s="140" t="s">
        <v>53</v>
      </c>
      <c r="K4" s="412">
        <f>COUNTIFS(ローデータ!B12:B1011,1,ローデータ!G12:G1011,$G$4)</f>
        <v>24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24</v>
      </c>
      <c r="D16" s="56">
        <f>SUM(B16:C16)</f>
        <v>24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15</v>
      </c>
      <c r="C23" s="286"/>
      <c r="D23" s="285">
        <f>COUNTIFS(ローデータ!$B$12:$B$1011,1,ローデータ!$G$12:$G$1011,$G$4,ローデータ!$K$12:$K$1011,D21)</f>
        <v>2</v>
      </c>
      <c r="E23" s="286"/>
      <c r="F23" s="285">
        <f>COUNTIFS(ローデータ!$B$12:$B$1011,1,ローデータ!$G$12:$G$1011,$G$4,ローデータ!$K$12:$K$1011,F21)</f>
        <v>7</v>
      </c>
      <c r="G23" s="287"/>
      <c r="H23" s="286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24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2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15</v>
      </c>
      <c r="D84" s="349"/>
      <c r="E84" s="348">
        <f>SUM(E75:F83)</f>
        <v>2</v>
      </c>
      <c r="F84" s="349"/>
      <c r="G84" s="350">
        <f>SUM(G75:I83)</f>
        <v>7</v>
      </c>
      <c r="H84" s="350"/>
      <c r="I84" s="348"/>
      <c r="J84" s="105">
        <f t="shared" si="2"/>
        <v>24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11</v>
      </c>
      <c r="N101" s="102">
        <f>SUM(N92:N100)</f>
        <v>4</v>
      </c>
      <c r="O101" s="102">
        <f>SUM(O92:O100)</f>
        <v>0</v>
      </c>
      <c r="P101" s="102">
        <f>SUM(P92:P100)</f>
        <v>0</v>
      </c>
      <c r="Q101" s="102">
        <f t="shared" si="3"/>
        <v>17</v>
      </c>
    </row>
    <row r="102" spans="1:17" ht="14.1" customHeight="1" x14ac:dyDescent="0.15">
      <c r="A102" s="133" t="s">
        <v>50</v>
      </c>
      <c r="B102" s="134"/>
      <c r="C102" s="56">
        <f>SUM(C93:C101)</f>
        <v>14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2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2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COUNTIFS(ローデータ!$B$12:$B$1011,1,ローデータ!$G$12:$G$1011,$G$4,ローデータ!$K$12:$K$1011,$F$21,ローデータ!$S$12:$S$1011,$I$124,ローデータ!$H$12:$H$1011,A127)</f>
        <v>2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2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2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4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7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6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15</v>
      </c>
      <c r="G159" s="286"/>
      <c r="H159" s="285">
        <f>COUNTIFS(ローデータ!$B$12:$B$1011,1,ローデータ!$G$12:$G$1011,$G$4,ローデータ!$I$12:$I$1011,$C$14,ローデータ!$K$12:$K$1011,H157)</f>
        <v>2</v>
      </c>
      <c r="I159" s="286"/>
      <c r="J159" s="285">
        <f>COUNTIFS(ローデータ!$B$12:$B$1011,1,ローデータ!$G$12:$G$1011,$G$4,ローデータ!$I$12:$I$1011,$C$14,ローデータ!$K$12:$K$1011,J157)</f>
        <v>7</v>
      </c>
      <c r="K159" s="287"/>
      <c r="L159" s="286"/>
      <c r="M159" s="56">
        <f t="shared" ref="M159:M171" si="16">SUM(F159:L159)</f>
        <v>24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15</v>
      </c>
      <c r="G171" s="286"/>
      <c r="H171" s="285">
        <f>SUM(H159:I170)</f>
        <v>2</v>
      </c>
      <c r="I171" s="286"/>
      <c r="J171" s="285">
        <f>SUM(J159:L170)</f>
        <v>7</v>
      </c>
      <c r="K171" s="287"/>
      <c r="L171" s="286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14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15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17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</v>
      </c>
      <c r="G210" s="94">
        <f t="shared" ref="G210:I210" si="19">SUM(G198:G209)</f>
        <v>11</v>
      </c>
      <c r="H210" s="94">
        <f>SUM(H198:H209)</f>
        <v>4</v>
      </c>
      <c r="I210" s="94">
        <f t="shared" si="19"/>
        <v>0</v>
      </c>
      <c r="J210" s="94">
        <f>SUM(J198:J209)</f>
        <v>0</v>
      </c>
      <c r="K210" s="118">
        <f t="shared" si="18"/>
        <v>17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2020-05-25T09:58:21Z</dcterms:modified>
</cp:coreProperties>
</file>