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X:\ユーザ作業用フォルダ\ユーザ作業用\計理関係\□予算要求関係\R7予算要求関係\22_HP公開\03_2回目（2月）\04_HP公開データ\"/>
    </mc:Choice>
  </mc:AlternateContent>
  <xr:revisionPtr revIDLastSave="0" documentId="13_ncr:1_{195AB819-8D3F-4E3C-B3A1-C079CEDC691F}" xr6:coauthVersionLast="47" xr6:coauthVersionMax="47" xr10:uidLastSave="{00000000-0000-0000-0000-000000000000}"/>
  <bookViews>
    <workbookView xWindow="-120" yWindow="-120" windowWidth="20730" windowHeight="11040" xr2:uid="{B620D174-F9C1-43B8-B892-639A4BAE94D9}"/>
  </bookViews>
  <sheets>
    <sheet name="予算事業一覧" sheetId="3" r:id="rId1"/>
    <sheet name="事業概要説明資料" sheetId="4" r:id="rId2"/>
  </sheets>
  <definedNames>
    <definedName name="N_01b925af47b2ca90c29d42df016d4390" localSheetId="1">事業概要説明資料!$H$38</definedName>
    <definedName name="N_01b925af47b2ca90c29d42df016d4390">#REF!</definedName>
    <definedName name="N_0abf95e34772ca90c29d42df016d43af" localSheetId="1">事業概要説明資料!$H$1462</definedName>
    <definedName name="N_0abf95e34772ca90c29d42df016d43af">#REF!</definedName>
    <definedName name="N_0b576de747b2ca90c29d42df016d436d" localSheetId="1">事業概要説明資料!#REF!</definedName>
    <definedName name="N_0b576de747b2ca90c29d42df016d436d">#REF!</definedName>
    <definedName name="N_0bdd15af4732ca90c29d42df016d4391" localSheetId="1">事業概要説明資料!$H$1108</definedName>
    <definedName name="N_0bdd15af4732ca90c29d42df016d4391">#REF!</definedName>
    <definedName name="N_0f2d65e747f2ca90c29d42df016d43a1" localSheetId="1">事業概要説明資料!$H$2845</definedName>
    <definedName name="N_0f2d65e747f2ca90c29d42df016d43a1">#REF!</definedName>
    <definedName name="N_0fec717747d55a10112c4faf016d4370" localSheetId="1">事業概要説明資料!$H$2448</definedName>
    <definedName name="N_0fec717747d55a10112c4faf016d4370">#REF!</definedName>
    <definedName name="N_16bd6d2b47f2ca90c29d42df016d43a9" localSheetId="1">事業概要説明資料!#REF!</definedName>
    <definedName name="N_16bd6d2b47f2ca90c29d42df016d43a9">#REF!</definedName>
    <definedName name="N_17aba5e347f2ca90c29d42df016d4384" localSheetId="1">事業概要説明資料!$H$1142</definedName>
    <definedName name="N_17aba5e347f2ca90c29d42df016d4384">#REF!</definedName>
    <definedName name="N_1a9da52b47f2ca90c29d42df016d43ed" localSheetId="1">事業概要説明資料!$H$2341</definedName>
    <definedName name="N_1a9da52b47f2ca90c29d42df016d43ed">#REF!</definedName>
    <definedName name="N_1d3ed1ef4732ca90c29d42df016d439a" localSheetId="1">事業概要説明資料!$H$1645</definedName>
    <definedName name="N_1d3ed1ef4732ca90c29d42df016d439a">#REF!</definedName>
    <definedName name="N_1e3be1a347f2ca90c29d42df016d43c5" localSheetId="1">事業概要説明資料!$H$2534</definedName>
    <definedName name="N_1e3be1a347f2ca90c29d42df016d43c5">#REF!</definedName>
    <definedName name="N_1f8ce96747f2ca90c29d42df016d434a" localSheetId="1">事業概要説明資料!$H$267</definedName>
    <definedName name="N_1f8ce96747f2ca90c29d42df016d434a">#REF!</definedName>
    <definedName name="N_202069274772ca90c29d42df016d4344" localSheetId="1">事業概要説明資料!$H$1832</definedName>
    <definedName name="N_202069274772ca90c29d42df016d4344">#REF!</definedName>
    <definedName name="N_210d112f4732ca90c29d42df016d43ed" localSheetId="1">事業概要説明資料!$H$1536</definedName>
    <definedName name="N_210d112f4732ca90c29d42df016d43ed">#REF!</definedName>
    <definedName name="N_23e5612747b2ca90c29d42df016d43a9" localSheetId="1">事業概要説明資料!$H$2037</definedName>
    <definedName name="N_23e5612747b2ca90c29d42df016d43a9">#REF!</definedName>
    <definedName name="N_25266d2747b2ca90c29d42df016d4308" localSheetId="1">事業概要説明資料!$H$158</definedName>
    <definedName name="N_25266d2747b2ca90c29d42df016d4308">#REF!</definedName>
    <definedName name="N_26b869eb47b2ca90c29d42df016d436d" localSheetId="1">事業概要説明資料!$H$971</definedName>
    <definedName name="N_26b869eb47b2ca90c29d42df016d436d">#REF!</definedName>
    <definedName name="N_2a82edab4772ca90c29d42df016d43db" localSheetId="1">事業概要説明資料!$H$120</definedName>
    <definedName name="N_2a82edab4772ca90c29d42df016d43db">#REF!</definedName>
    <definedName name="N_2fac61a747f2ca90c29d42df016d4379" localSheetId="1">事業概要説明資料!$H$1297</definedName>
    <definedName name="N_2fac61a747f2ca90c29d42df016d4379">#REF!</definedName>
    <definedName name="N_3e7d156f4732ca90c29d42df016d4328" localSheetId="1">事業概要説明資料!$H$2073</definedName>
    <definedName name="N_3e7d156f4732ca90c29d42df016d4328">#REF!</definedName>
    <definedName name="N_43e36daf4772ca90c29d42df016d431c" localSheetId="1">事業概要説明資料!$H$2725</definedName>
    <definedName name="N_43e36daf4772ca90c29d42df016d431c">#REF!</definedName>
    <definedName name="N_4679a96f47b2ca90c29d42df016d433c" localSheetId="1">事業概要説明資料!$H$425</definedName>
    <definedName name="N_4679a96f47b2ca90c29d42df016d433c">#REF!</definedName>
    <definedName name="N_4916692747b2ca90c29d42df016d43c7" localSheetId="1">事業概要説明資料!$H$1717</definedName>
    <definedName name="N_4916692747b2ca90c29d42df016d43c7">#REF!</definedName>
    <definedName name="N_4a4021674772ca90c29d42df016d435d" localSheetId="1">事業概要説明資料!$H$2308</definedName>
    <definedName name="N_4a4021674772ca90c29d42df016d435d">#REF!</definedName>
    <definedName name="N_4bb9a5af47b2ca90c29d42df016d4335" localSheetId="1">事業概要説明資料!$H$2004</definedName>
    <definedName name="N_4bb9a5af47b2ca90c29d42df016d4335">#REF!</definedName>
    <definedName name="N_4d936d6f4772ca90c29d42df016d439d" localSheetId="1">事業概要説明資料!$H$1864</definedName>
    <definedName name="N_4d936d6f4772ca90c29d42df016d439d">#REF!</definedName>
    <definedName name="N_525d9d2f4732ca90c29d42df016d43fc" localSheetId="1">事業概要説明資料!$H$2487</definedName>
    <definedName name="N_525d9d2f4732ca90c29d42df016d43fc">#REF!</definedName>
    <definedName name="N_52dc69a747f2ca90c29d42df016d4302" localSheetId="1">事業概要説明資料!$H$743</definedName>
    <definedName name="N_52dc69a747f2ca90c29d42df016d4302">#REF!</definedName>
    <definedName name="N_5cebede347f2ca90c29d42df016d438e" localSheetId="1">事業概要説明資料!$H$2237</definedName>
    <definedName name="N_5cebede347f2ca90c29d42df016d438e">#REF!</definedName>
    <definedName name="N_5ec7a16b47b2ca90c29d42df016d43a9" localSheetId="1">事業概要説明資料!$H$783</definedName>
    <definedName name="N_5ec7a16b47b2ca90c29d42df016d43a9">#REF!</definedName>
    <definedName name="N_5f65e9a347b2ca90c29d42df016d43a0" localSheetId="1">事業概要説明資料!$H$1504</definedName>
    <definedName name="N_5f65e9a347b2ca90c29d42df016d43a0">#REF!</definedName>
    <definedName name="N_624d1d2f4732ca90c29d42df016d4394" localSheetId="1">事業概要説明資料!$H$6</definedName>
    <definedName name="N_624d1d2f4732ca90c29d42df016d4394">#REF!</definedName>
    <definedName name="N_65baad2347f2ca90c29d42df016d4365" localSheetId="1">事業概要説明資料!$H$532</definedName>
    <definedName name="N_65baad2347f2ca90c29d42df016d4365">#REF!</definedName>
    <definedName name="N_65ddd1af4732ca90c29d42df016d4365" localSheetId="1">事業概要説明資料!$H$708</definedName>
    <definedName name="N_65ddd1af4732ca90c29d42df016d4365">#REF!</definedName>
    <definedName name="N_6ae02da74772ca90c29d42df016d43a7" localSheetId="1">事業概要説明資料!$H$2408</definedName>
    <definedName name="N_6ae02da74772ca90c29d42df016d43a7">#REF!</definedName>
    <definedName name="N_6df4696347b2ca90c29d42df016d430f" localSheetId="1">事業概要説明資料!$H$2930</definedName>
    <definedName name="N_6df4696347b2ca90c29d42df016d430f">#REF!</definedName>
    <definedName name="N_77f321ef4772ca90c29d42df016d430c" localSheetId="1">事業概要説明資料!$H$1334</definedName>
    <definedName name="N_77f321ef4772ca90c29d42df016d430c">#REF!</definedName>
    <definedName name="N_7ef66da747b2ca90c29d42df016d437a" localSheetId="1">事業概要説明資料!$H$76</definedName>
    <definedName name="N_7ef66da747b2ca90c29d42df016d437a">#REF!</definedName>
    <definedName name="N_8107eda747b2ca90c29d42df016d4305" localSheetId="1">事業概要説明資料!$H$640</definedName>
    <definedName name="N_8107eda747b2ca90c29d42df016d4305">#REF!</definedName>
    <definedName name="N_823865ab47b2ca90c29d42df016d43e4" localSheetId="1">事業概要説明資料!$H$2269</definedName>
    <definedName name="N_823865ab47b2ca90c29d42df016d43e4">#REF!</definedName>
    <definedName name="N_82dc59eb4732ca90c29d42df016d43bf" localSheetId="1">事業概要説明資料!$H$496</definedName>
    <definedName name="N_82dc59eb4732ca90c29d42df016d43bf">#REF!</definedName>
    <definedName name="N_852d552f4732ca90c29d42df016d43a6" localSheetId="1">事業概要説明資料!$H$565</definedName>
    <definedName name="N_852d552f4732ca90c29d42df016d43a6">#REF!</definedName>
    <definedName name="N_8fa265eb4772ca90c29d42df016d4300" localSheetId="1">事業概要説明資料!$H$1754</definedName>
    <definedName name="N_8fa265eb4772ca90c29d42df016d4300">#REF!</definedName>
    <definedName name="N_94dce5a747f2ca90c29d42df016d4306" localSheetId="1">事業概要説明資料!$H$2201</definedName>
    <definedName name="N_94dce5a747f2ca90c29d42df016d4306">#REF!</definedName>
    <definedName name="N_969e55234772ca90c29d42df016d4312" localSheetId="1">事業概要説明資料!$H$1259</definedName>
    <definedName name="N_969e55234772ca90c29d42df016d4312">#REF!</definedName>
    <definedName name="N_97d3a9af4772ca90c29d42df016d432e" localSheetId="1">事業概要説明資料!$H$304</definedName>
    <definedName name="N_97d3a9af4772ca90c29d42df016d432e">#REF!</definedName>
    <definedName name="N_9881a52b4772ca90c29d42df016d43bc" localSheetId="1">事業概要説明資料!$H$1074</definedName>
    <definedName name="N_9881a52b4772ca90c29d42df016d43bc">#REF!</definedName>
    <definedName name="N_9a89ad6f47b2ca90c29d42df016d4358" localSheetId="1">事業概要説明資料!$H$867</definedName>
    <definedName name="N_9a89ad6f47b2ca90c29d42df016d4358">#REF!</definedName>
    <definedName name="N_9b84a52347b2ca90c29d42df016d4374" localSheetId="1">事業概要説明資料!$H$460</definedName>
    <definedName name="N_9b84a52347b2ca90c29d42df016d4374">#REF!</definedName>
    <definedName name="N_9d707c1847bcd250a65a9dab116d4337" localSheetId="1">事業概要説明資料!#REF!</definedName>
    <definedName name="N_9d707c1847bcd250a65a9dab116d4337">#REF!</definedName>
    <definedName name="N_9e90ad674772ca90c29d42df016d43a5" localSheetId="1">事業概要説明資料!$H$2971</definedName>
    <definedName name="N_9e90ad674772ca90c29d42df016d43a5">#REF!</definedName>
    <definedName name="N_9fe5612747b2ca90c29d42df016d4374" localSheetId="1">事業概要説明資料!$H$1968</definedName>
    <definedName name="N_9fe5612747b2ca90c29d42df016d4374">#REF!</definedName>
    <definedName name="N_a14eb5d2c3a41a109276b2011501319a" localSheetId="1">事業概要説明資料!$H$1575</definedName>
    <definedName name="N_a14eb5d2c3a41a109276b2011501319a">#REF!</definedName>
    <definedName name="N_a5a9a1af47b2ca90c29d42df016d436f" localSheetId="1">事業概要説明資料!$H$1613</definedName>
    <definedName name="N_a5a9a1af47b2ca90c29d42df016d436f">#REF!</definedName>
    <definedName name="N_a66d516f4732ca90c29d42df016d43b2" localSheetId="1">事業概要説明資料!$H$1038</definedName>
    <definedName name="N_a66d516f4732ca90c29d42df016d43b2">#REF!</definedName>
    <definedName name="N_a7d3a9af4772ca90c29d42df016d4365" localSheetId="1">事業概要説明資料!$H$2156</definedName>
    <definedName name="N_a7d3a9af4772ca90c29d42df016d4365">#REF!</definedName>
    <definedName name="N_a8fb612747f2ca90c29d42df016d43fb" localSheetId="1">事業概要説明資料!$H$819</definedName>
    <definedName name="N_a8fb612747f2ca90c29d42df016d43fb">#REF!</definedName>
    <definedName name="N_ae1f1d634772ca90c29d42df016d436b" localSheetId="1">事業概要説明資料!$H$2807</definedName>
    <definedName name="N_ae1f1d634772ca90c29d42df016d436b">#REF!</definedName>
    <definedName name="N_af8f9da34772ca90c29d42df016d4325" localSheetId="1">事業概要説明資料!$H$1933</definedName>
    <definedName name="N_af8f9da34772ca90c29d42df016d4325">#REF!</definedName>
    <definedName name="N_afb7216b47b2ca90c29d42df016d43eb" localSheetId="1">事業概要説明資料!#REF!</definedName>
    <definedName name="N_afb7216b47b2ca90c29d42df016d43eb">#REF!</definedName>
    <definedName name="N_b3f0eda74772ca90c29d42df016d43e5" localSheetId="1">事業概要説明資料!$H$1005</definedName>
    <definedName name="N_b3f0eda74772ca90c29d42df016d43e5">#REF!</definedName>
    <definedName name="N_b3fae96347f2ca90c29d42df016d4301" localSheetId="1">事業概要説明資料!$H$604</definedName>
    <definedName name="N_b3fae96347f2ca90c29d42df016d4301">#REF!</definedName>
    <definedName name="N_b61de1e747f2ca90c29d42df016d4336" localSheetId="1">事業概要説明資料!$H$392</definedName>
    <definedName name="N_b61de1e747f2ca90c29d42df016d4336">#REF!</definedName>
    <definedName name="N_b662a9ab4772ca90c29d42df016d43ae" localSheetId="1">事業概要説明資料!$H$1227</definedName>
    <definedName name="N_b662a9ab4772ca90c29d42df016d43ae">#REF!</definedName>
    <definedName name="N_ba2221ab4772ca90c29d42df016d43d0" localSheetId="1">事業概要説明資料!$H$199</definedName>
    <definedName name="N_ba2221ab4772ca90c29d42df016d43d0">#REF!</definedName>
    <definedName name="N_beb025a74772ca90c29d42df016d4371" localSheetId="1">事業概要説明資料!$H$1366</definedName>
    <definedName name="N_beb025a74772ca90c29d42df016d4371">#REF!</definedName>
    <definedName name="N_c140ed274772ca90c29d42df016d43bb" localSheetId="1">事業概要説明資料!$H$337</definedName>
    <definedName name="N_c140ed274772ca90c29d42df016d43bb">#REF!</definedName>
    <definedName name="N_c2266d2747b2ca90c29d42df016d4348" localSheetId="1">事業概要説明資料!$H$2113</definedName>
    <definedName name="N_c2266d2747b2ca90c29d42df016d4348">#REF!</definedName>
    <definedName name="N_c269e56f47b2ca90c29d42df016d43ac" localSheetId="1">事業概要説明資料!$H$1896</definedName>
    <definedName name="N_c269e56f47b2ca90c29d42df016d43ac">#REF!</definedName>
    <definedName name="N_c68521e347b2ca90c29d42df016d43c1" localSheetId="1">事業概要説明資料!$H$2374</definedName>
    <definedName name="N_c68521e347b2ca90c29d42df016d43c1">#REF!</definedName>
    <definedName name="N_c77e11234772ca90c29d42df016d4392" localSheetId="1">事業概要説明資料!$H$233</definedName>
    <definedName name="N_c77e11234772ca90c29d42df016d4392">#REF!</definedName>
    <definedName name="N_c907eda747b2ca90c29d42df016d431e" localSheetId="1">事業概要説明資料!$H$2616</definedName>
    <definedName name="N_c907eda747b2ca90c29d42df016d431e">#REF!</definedName>
    <definedName name="N_c99261eb4772ca90c29d42df016d4371" localSheetId="1">事業概要説明資料!$H$672</definedName>
    <definedName name="N_c99261eb4772ca90c29d42df016d4371">#REF!</definedName>
    <definedName name="N_cb94292347b2ca90c29d42df016d4393" localSheetId="1">事業概要説明資料!$H$900</definedName>
    <definedName name="N_cb94292347b2ca90c29d42df016d4393">#REF!</definedName>
    <definedName name="N_d00be96347f2ca90c29d42df016d433e" localSheetId="1">事業概要説明資料!$H$2580</definedName>
    <definedName name="N_d00be96347f2ca90c29d42df016d433e">#REF!</definedName>
    <definedName name="N_d18c696747f2ca90c29d42df016d43e1" localSheetId="1">事業概要説明資料!$H$1796</definedName>
    <definedName name="N_d18c696747f2ca90c29d42df016d43e1">#REF!</definedName>
    <definedName name="N_de64212347b2ca90c29d42df016d43a1" localSheetId="1">事業概要説明資料!$H$1407</definedName>
    <definedName name="N_de64212347b2ca90c29d42df016d43a1">#REF!</definedName>
    <definedName name="N_df1bed6347f2ca90c29d42df016d4396" localSheetId="1">事業概要説明資料!$H$1680</definedName>
    <definedName name="N_df1bed6347f2ca90c29d42df016d4396">#REF!</definedName>
    <definedName name="N_e6ada92b47f2ca90c29d42df016d43b3" localSheetId="1">事業概要説明資料!$H$939</definedName>
    <definedName name="N_e6ada92b47f2ca90c29d42df016d43b3">#REF!</definedName>
    <definedName name="N_ee89ad6f47b2ca90c29d42df016d436b" localSheetId="1">事業概要説明資料!$H$2893</definedName>
    <definedName name="N_ee89ad6f47b2ca90c29d42df016d436b">#REF!</definedName>
    <definedName name="N_f80deda747f2ca90c29d42df016d43b0" localSheetId="1">事業概要説明資料!#REF!</definedName>
    <definedName name="N_f80deda747f2ca90c29d42df016d43b0">#REF!</definedName>
    <definedName name="N_f9e6a9a747b2ca90c29d42df016d4327" localSheetId="1">事業概要説明資料!$H$1183</definedName>
    <definedName name="N_f9e6a9a747b2ca90c29d42df016d4327">#REF!</definedName>
    <definedName name="N_fa3729e747b2ca90c29d42df016d435c" localSheetId="1">事業概要説明資料!$H$2686</definedName>
    <definedName name="N_fa3729e747b2ca90c29d42df016d435c">#REF!</definedName>
    <definedName name="N_fb3b25a347f2ca90c29d42df016d439f" localSheetId="1">事業概要説明資料!$H$2650</definedName>
    <definedName name="N_fb3b25a347f2ca90c29d42df016d439f">#REF!</definedName>
    <definedName name="N_ff175eba47b4d690a65a9dab116d430c" localSheetId="1">事業概要説明資料!$H$2772</definedName>
    <definedName name="N_ff175eba47b4d690a65a9dab116d430c">#REF!</definedName>
    <definedName name="print" localSheetId="0">予算事業一覧!print</definedName>
    <definedName name="_xlnm.Print_Area" localSheetId="1">事業概要説明資料!$A$1:$AY$2998</definedName>
    <definedName name="_xlnm.Print_Area" localSheetId="0">予算事業一覧!$A$1:$I$199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997" i="4" l="1"/>
  <c r="AA2997" i="4"/>
  <c r="AA2964" i="4"/>
  <c r="AJ2963" i="4"/>
  <c r="AA2963" i="4"/>
  <c r="AJ2962" i="4"/>
  <c r="AJ2964" i="4" s="1"/>
  <c r="AJ2923" i="4"/>
  <c r="AA2923" i="4"/>
  <c r="AJ2886" i="4"/>
  <c r="AA2886" i="4"/>
  <c r="AJ2838" i="4"/>
  <c r="AA2838" i="4"/>
  <c r="AJ2800" i="4"/>
  <c r="AA2800" i="4"/>
  <c r="AJ2765" i="4"/>
  <c r="AA2765" i="4"/>
  <c r="AJ2718" i="4"/>
  <c r="AA2718" i="4"/>
  <c r="AJ2679" i="4"/>
  <c r="AA2679" i="4"/>
  <c r="AJ2643" i="4"/>
  <c r="AA2643" i="4"/>
  <c r="AJ2609" i="4"/>
  <c r="AA2609" i="4"/>
  <c r="AJ2573" i="4"/>
  <c r="AA2573" i="4"/>
  <c r="AJ2527" i="4"/>
  <c r="AA2527" i="4"/>
  <c r="AJ2525" i="4"/>
  <c r="AJ2523" i="4"/>
  <c r="AJ2480" i="4"/>
  <c r="AA2480" i="4"/>
  <c r="AJ2441" i="4"/>
  <c r="AA2441" i="4"/>
  <c r="AJ2401" i="4"/>
  <c r="AA2401" i="4"/>
  <c r="AJ2367" i="4"/>
  <c r="AA2367" i="4"/>
  <c r="AJ2334" i="4"/>
  <c r="AA2334" i="4"/>
  <c r="AJ2301" i="4"/>
  <c r="AA2301" i="4"/>
  <c r="AJ2262" i="4"/>
  <c r="AA2262" i="4"/>
  <c r="AJ2230" i="4"/>
  <c r="AA2230" i="4"/>
  <c r="AJ2194" i="4"/>
  <c r="AA2194" i="4"/>
  <c r="AJ2149" i="4"/>
  <c r="AA2149" i="4"/>
  <c r="AJ2106" i="4"/>
  <c r="AA2106" i="4"/>
  <c r="AJ2066" i="4"/>
  <c r="AA2066" i="4"/>
  <c r="AJ2030" i="4"/>
  <c r="AA2030" i="4"/>
  <c r="AJ1997" i="4"/>
  <c r="AA1997" i="4"/>
  <c r="AJ1961" i="4"/>
  <c r="AA1961" i="4"/>
  <c r="AJ1926" i="4"/>
  <c r="AA1926" i="4"/>
  <c r="AJ1889" i="4"/>
  <c r="AA1889" i="4"/>
  <c r="AJ1857" i="4"/>
  <c r="AA1857" i="4"/>
  <c r="AJ1825" i="4"/>
  <c r="AA1825" i="4"/>
  <c r="AJ1789" i="4"/>
  <c r="AA1789" i="4"/>
  <c r="AJ1747" i="4"/>
  <c r="AA1747" i="4"/>
  <c r="AJ1710" i="4"/>
  <c r="AA1710" i="4"/>
  <c r="AJ1673" i="4"/>
  <c r="AA1673" i="4"/>
  <c r="AJ1638" i="4"/>
  <c r="AA1638" i="4"/>
  <c r="AJ1606" i="4"/>
  <c r="AA1606" i="4"/>
  <c r="AJ1568" i="4"/>
  <c r="AA1568" i="4"/>
  <c r="AJ1529" i="4"/>
  <c r="AA1529" i="4"/>
  <c r="AJ1497" i="4"/>
  <c r="AA1497" i="4"/>
  <c r="AJ1455" i="4"/>
  <c r="AA1455" i="4"/>
  <c r="AJ1400" i="4"/>
  <c r="AA1400" i="4"/>
  <c r="AJ1359" i="4"/>
  <c r="AA1359" i="4"/>
  <c r="AJ1327" i="4"/>
  <c r="AA1327" i="4"/>
  <c r="AJ1290" i="4"/>
  <c r="AA1290" i="4"/>
  <c r="AJ1252" i="4"/>
  <c r="AA1252" i="4"/>
  <c r="AJ1220" i="4"/>
  <c r="AA1220" i="4"/>
  <c r="AJ1176" i="4"/>
  <c r="AA1176" i="4"/>
  <c r="AJ1135" i="4"/>
  <c r="AA1135" i="4"/>
  <c r="AJ1101" i="4"/>
  <c r="AA1101" i="4"/>
  <c r="AJ1067" i="4"/>
  <c r="AA1067" i="4"/>
  <c r="AJ1031" i="4"/>
  <c r="AA1031" i="4"/>
  <c r="AJ998" i="4"/>
  <c r="AA998" i="4"/>
  <c r="AJ964" i="4"/>
  <c r="AA964" i="4"/>
  <c r="AJ932" i="4"/>
  <c r="AA932" i="4"/>
  <c r="AJ893" i="4"/>
  <c r="AA893" i="4"/>
  <c r="AJ860" i="4"/>
  <c r="AA860" i="4"/>
  <c r="AJ812" i="4"/>
  <c r="AA812" i="4"/>
  <c r="AJ776" i="4"/>
  <c r="AA776" i="4"/>
  <c r="AJ736" i="4"/>
  <c r="AA736" i="4"/>
  <c r="AJ701" i="4"/>
  <c r="AA701" i="4"/>
  <c r="AJ665" i="4"/>
  <c r="AA665" i="4"/>
  <c r="AJ633" i="4"/>
  <c r="AA633" i="4"/>
  <c r="AJ597" i="4"/>
  <c r="AA597" i="4"/>
  <c r="AJ558" i="4"/>
  <c r="AA558" i="4"/>
  <c r="AJ525" i="4"/>
  <c r="AA525" i="4"/>
  <c r="AJ489" i="4"/>
  <c r="AA489" i="4"/>
  <c r="AJ453" i="4"/>
  <c r="AA453" i="4"/>
  <c r="AJ418" i="4"/>
  <c r="AA418" i="4"/>
  <c r="AJ385" i="4"/>
  <c r="AA385" i="4"/>
  <c r="AJ330" i="4"/>
  <c r="AA330" i="4"/>
  <c r="AJ296" i="4"/>
  <c r="AA296" i="4"/>
  <c r="AJ295" i="4"/>
  <c r="AJ297" i="4" s="1"/>
  <c r="AA295" i="4"/>
  <c r="AA297" i="4" s="1"/>
  <c r="AJ260" i="4"/>
  <c r="AA260" i="4"/>
  <c r="AJ226" i="4"/>
  <c r="AA226" i="4"/>
  <c r="AJ192" i="4"/>
  <c r="AA192" i="4"/>
  <c r="AJ151" i="4"/>
  <c r="AA151" i="4"/>
  <c r="AJ113" i="4"/>
  <c r="AA113" i="4"/>
  <c r="AJ69" i="4"/>
  <c r="AA69" i="4"/>
  <c r="AJ31" i="4"/>
  <c r="AA31" i="4"/>
  <c r="E88" i="3"/>
  <c r="F13" i="3"/>
  <c r="F12" i="3"/>
  <c r="E20" i="3" l="1"/>
  <c r="I199" i="3"/>
  <c r="I198" i="3"/>
  <c r="H198" i="3" s="1"/>
  <c r="F197" i="3"/>
  <c r="E197" i="3"/>
  <c r="F196" i="3"/>
  <c r="E196" i="3"/>
  <c r="G195" i="3"/>
  <c r="G194" i="3"/>
  <c r="F193" i="3"/>
  <c r="E193" i="3"/>
  <c r="F192" i="3"/>
  <c r="G192" i="3" s="1"/>
  <c r="E192" i="3"/>
  <c r="G191" i="3"/>
  <c r="G190" i="3"/>
  <c r="E189" i="3"/>
  <c r="E188" i="3"/>
  <c r="G187" i="3"/>
  <c r="G186" i="3"/>
  <c r="G185" i="3"/>
  <c r="G184" i="3"/>
  <c r="G183" i="3"/>
  <c r="G182" i="3"/>
  <c r="G181" i="3"/>
  <c r="G180" i="3"/>
  <c r="G179" i="3"/>
  <c r="G178" i="3"/>
  <c r="G177" i="3"/>
  <c r="G176" i="3"/>
  <c r="G175" i="3"/>
  <c r="G174" i="3"/>
  <c r="G173" i="3"/>
  <c r="G172" i="3"/>
  <c r="G171" i="3"/>
  <c r="G170" i="3"/>
  <c r="G169" i="3"/>
  <c r="G168" i="3"/>
  <c r="F167" i="3"/>
  <c r="F189" i="3" s="1"/>
  <c r="F166" i="3"/>
  <c r="F188" i="3" s="1"/>
  <c r="G188" i="3" s="1"/>
  <c r="G165" i="3"/>
  <c r="G164" i="3"/>
  <c r="G163" i="3"/>
  <c r="G162" i="3"/>
  <c r="G161" i="3"/>
  <c r="G160" i="3"/>
  <c r="G159" i="3"/>
  <c r="G158" i="3"/>
  <c r="F157" i="3"/>
  <c r="E157" i="3"/>
  <c r="F156" i="3"/>
  <c r="E156" i="3"/>
  <c r="G156" i="3" s="1"/>
  <c r="G155" i="3"/>
  <c r="G154" i="3"/>
  <c r="E153" i="3"/>
  <c r="E152" i="3"/>
  <c r="G151" i="3"/>
  <c r="G150" i="3"/>
  <c r="G149" i="3"/>
  <c r="G148" i="3"/>
  <c r="F147" i="3"/>
  <c r="E147" i="3"/>
  <c r="F146" i="3"/>
  <c r="E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F89" i="3"/>
  <c r="E89" i="3"/>
  <c r="F88" i="3"/>
  <c r="G87" i="3"/>
  <c r="G86" i="3"/>
  <c r="G85" i="3"/>
  <c r="G84" i="3"/>
  <c r="G83" i="3"/>
  <c r="G82" i="3"/>
  <c r="G81" i="3"/>
  <c r="G80" i="3"/>
  <c r="G79" i="3"/>
  <c r="G78" i="3"/>
  <c r="G77" i="3"/>
  <c r="G76" i="3"/>
  <c r="G75" i="3"/>
  <c r="G74" i="3"/>
  <c r="G73" i="3"/>
  <c r="G72" i="3"/>
  <c r="E71" i="3"/>
  <c r="E70" i="3"/>
  <c r="G69" i="3"/>
  <c r="G68" i="3"/>
  <c r="G67" i="3"/>
  <c r="G66" i="3"/>
  <c r="G65" i="3"/>
  <c r="G64" i="3"/>
  <c r="G63" i="3"/>
  <c r="G62" i="3"/>
  <c r="F61" i="3"/>
  <c r="G61" i="3" s="1"/>
  <c r="F60" i="3"/>
  <c r="F70" i="3" s="1"/>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F21" i="3"/>
  <c r="E21" i="3"/>
  <c r="F20" i="3"/>
  <c r="G19" i="3"/>
  <c r="G18" i="3"/>
  <c r="G17" i="3"/>
  <c r="G16" i="3"/>
  <c r="G15" i="3"/>
  <c r="G14" i="3"/>
  <c r="G13" i="3"/>
  <c r="G12" i="3"/>
  <c r="F11" i="3"/>
  <c r="E11" i="3"/>
  <c r="F10" i="3"/>
  <c r="E10" i="3"/>
  <c r="G9" i="3"/>
  <c r="G8" i="3"/>
  <c r="G10" i="3" l="1"/>
  <c r="F153" i="3"/>
  <c r="G153" i="3" s="1"/>
  <c r="G196" i="3"/>
  <c r="F152" i="3"/>
  <c r="G152" i="3" s="1"/>
  <c r="G146" i="3"/>
  <c r="E199" i="3"/>
  <c r="G89" i="3"/>
  <c r="G189" i="3"/>
  <c r="G70" i="3"/>
  <c r="G147" i="3"/>
  <c r="G21" i="3"/>
  <c r="G193" i="3"/>
  <c r="E198" i="3"/>
  <c r="G197" i="3"/>
  <c r="G11" i="3"/>
  <c r="G20" i="3"/>
  <c r="G157" i="3"/>
  <c r="G60" i="3"/>
  <c r="G167" i="3"/>
  <c r="F198" i="3"/>
  <c r="F71" i="3"/>
  <c r="G71" i="3" s="1"/>
  <c r="G88" i="3"/>
  <c r="G166" i="3"/>
  <c r="G198" i="3" l="1"/>
  <c r="F199" i="3"/>
  <c r="G199" i="3" s="1"/>
</calcChain>
</file>

<file path=xl/sharedStrings.xml><?xml version="1.0" encoding="utf-8"?>
<sst xmlns="http://schemas.openxmlformats.org/spreadsheetml/2006/main" count="2002" uniqueCount="607">
  <si>
    <t>所属名　市民局　</t>
    <phoneticPr fontId="7"/>
  </si>
  <si>
    <t>多文化共生の地域づくりに向けたエリアプログラム支援事業</t>
  </si>
  <si>
    <t>予算事業一覧</t>
    <rPh sb="4" eb="6">
      <t>イチラン</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</si>
  <si>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</si>
  <si>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</si>
  <si>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通し</t>
    <phoneticPr fontId="7"/>
  </si>
  <si>
    <t>科 目</t>
    <rPh sb="0" eb="1">
      <t>カ</t>
    </rPh>
    <rPh sb="2" eb="3">
      <t>メ</t>
    </rPh>
    <phoneticPr fontId="7"/>
  </si>
  <si>
    <t>事  業  名</t>
    <phoneticPr fontId="7"/>
  </si>
  <si>
    <t>担 当 課</t>
    <rPh sb="0" eb="1">
      <t>タン</t>
    </rPh>
    <rPh sb="2" eb="3">
      <t>トウ</t>
    </rPh>
    <rPh sb="4" eb="5">
      <t>カ</t>
    </rPh>
    <phoneticPr fontId="7"/>
  </si>
  <si>
    <t>増  減</t>
    <rPh sb="0" eb="1">
      <t>ゾウ</t>
    </rPh>
    <rPh sb="3" eb="4">
      <t>ゲン</t>
    </rPh>
    <phoneticPr fontId="7"/>
  </si>
  <si>
    <t>備  考</t>
    <phoneticPr fontId="7"/>
  </si>
  <si>
    <t>番号</t>
    <phoneticPr fontId="7"/>
  </si>
  <si>
    <t>(款-項-目)</t>
    <rPh sb="1" eb="2">
      <t>カン</t>
    </rPh>
    <rPh sb="3" eb="4">
      <t>コウ</t>
    </rPh>
    <rPh sb="5" eb="6">
      <t>モク</t>
    </rPh>
    <phoneticPr fontId="7"/>
  </si>
  <si>
    <t>当 初 ①</t>
    <phoneticPr fontId="7"/>
  </si>
  <si>
    <t>（② - ①）</t>
    <phoneticPr fontId="7"/>
  </si>
  <si>
    <t>会計名　　一般会計　　</t>
    <phoneticPr fontId="7"/>
  </si>
  <si>
    <t>6 年 度</t>
    <phoneticPr fontId="4"/>
  </si>
  <si>
    <t>7 年 度</t>
    <phoneticPr fontId="4"/>
  </si>
  <si>
    <t>　　</t>
  </si>
  <si>
    <t>出</t>
    <rPh sb="0" eb="1">
      <t>デ</t>
    </rPh>
    <phoneticPr fontId="7"/>
  </si>
  <si>
    <t>税</t>
    <rPh sb="0" eb="1">
      <t>ゼイ</t>
    </rPh>
    <phoneticPr fontId="7"/>
  </si>
  <si>
    <t>2-2-1</t>
    <phoneticPr fontId="4"/>
  </si>
  <si>
    <t>市民局職員の人件費</t>
    <phoneticPr fontId="2"/>
  </si>
  <si>
    <t>総務担当</t>
    <phoneticPr fontId="2"/>
  </si>
  <si>
    <t>出</t>
    <phoneticPr fontId="7"/>
  </si>
  <si>
    <t>税</t>
    <phoneticPr fontId="7"/>
  </si>
  <si>
    <t>職員費計</t>
    <phoneticPr fontId="7"/>
  </si>
  <si>
    <t>2-2-2</t>
    <phoneticPr fontId="4"/>
  </si>
  <si>
    <t>一般事務費</t>
    <phoneticPr fontId="2"/>
  </si>
  <si>
    <t>もと男女共同参画センター北部館施設維持管理</t>
    <phoneticPr fontId="2"/>
  </si>
  <si>
    <t>もと市民交流センター等維持管理経費</t>
    <phoneticPr fontId="2"/>
  </si>
  <si>
    <t>もと市民交流センター等用地管理</t>
    <phoneticPr fontId="2"/>
  </si>
  <si>
    <t>管理費計</t>
    <phoneticPr fontId="7"/>
  </si>
  <si>
    <t>2-2-3</t>
    <phoneticPr fontId="4"/>
  </si>
  <si>
    <t>区役所附設会館改修</t>
    <phoneticPr fontId="2"/>
  </si>
  <si>
    <t>施設担当</t>
    <phoneticPr fontId="2"/>
  </si>
  <si>
    <t>区役所附設会館等予約システム関係経費</t>
    <phoneticPr fontId="2"/>
  </si>
  <si>
    <t>区役所附設会館指定管理者選定経費</t>
    <phoneticPr fontId="2"/>
  </si>
  <si>
    <t>ＮＰＯ法人認証・認定事務</t>
    <phoneticPr fontId="2"/>
  </si>
  <si>
    <t>ＮＰＯ法人担当</t>
    <phoneticPr fontId="2"/>
  </si>
  <si>
    <t>地域集会施設の整備</t>
    <phoneticPr fontId="2"/>
  </si>
  <si>
    <t>情報共有ツールを活用した地域コミュニティ活性化実証事業</t>
    <phoneticPr fontId="2"/>
  </si>
  <si>
    <t>市民活動総合支援事業</t>
    <phoneticPr fontId="2"/>
  </si>
  <si>
    <t>地活協補助金申請アプリ等システムを活用した地域活動の活性化推進事業</t>
    <phoneticPr fontId="2"/>
  </si>
  <si>
    <t>地域公共人材活用促進事業</t>
    <phoneticPr fontId="2"/>
  </si>
  <si>
    <t>市民活動推進助成事業</t>
    <phoneticPr fontId="2"/>
  </si>
  <si>
    <t>大阪市市民活動保険事業</t>
    <phoneticPr fontId="2"/>
  </si>
  <si>
    <t>市民協働職員研修</t>
    <phoneticPr fontId="2"/>
  </si>
  <si>
    <t>区ＣＭ出</t>
  </si>
  <si>
    <t>区ＣＭ税</t>
  </si>
  <si>
    <t>市民活動推進事業調査・審議費</t>
    <phoneticPr fontId="2"/>
  </si>
  <si>
    <t>万博に向けた安全・安心に滞在できる都市の実現</t>
    <phoneticPr fontId="2"/>
  </si>
  <si>
    <t>防犯カメラ再整備事業</t>
    <phoneticPr fontId="2"/>
  </si>
  <si>
    <t>子どものための見守りカメラ事業</t>
    <phoneticPr fontId="2"/>
  </si>
  <si>
    <t>特殊詐欺対策機器普及促進事業</t>
    <phoneticPr fontId="2"/>
  </si>
  <si>
    <t>指定区における夜間の青色防犯パトロールの実施</t>
    <phoneticPr fontId="2"/>
  </si>
  <si>
    <t>自転車安全利用促進・交通安全運動事業</t>
    <phoneticPr fontId="2"/>
  </si>
  <si>
    <t>防犯・暴力追放運動の支援</t>
    <phoneticPr fontId="2"/>
  </si>
  <si>
    <t>犯罪被害を防止する安全なまちづくりの推進</t>
    <phoneticPr fontId="2"/>
  </si>
  <si>
    <t>ミナミ活性化推進事業（ミナミ活性化協議会分担金）</t>
    <phoneticPr fontId="2"/>
  </si>
  <si>
    <t>市民協働推進費計</t>
    <phoneticPr fontId="7"/>
  </si>
  <si>
    <t>2-2-4</t>
    <phoneticPr fontId="4"/>
  </si>
  <si>
    <t>消費生活相談員による相談</t>
    <phoneticPr fontId="2"/>
  </si>
  <si>
    <t>消費者センター</t>
    <phoneticPr fontId="2"/>
  </si>
  <si>
    <t>食品表示法にかかる事業者指導関連業務</t>
    <phoneticPr fontId="2"/>
  </si>
  <si>
    <t>消費生活情報の提供及び啓発事業</t>
    <phoneticPr fontId="2"/>
  </si>
  <si>
    <t>消費者保護審議会の運営</t>
    <phoneticPr fontId="2"/>
  </si>
  <si>
    <t>事業者への指導啓発</t>
    <phoneticPr fontId="2"/>
  </si>
  <si>
    <t>消費者向け各種講座の実施</t>
    <phoneticPr fontId="2"/>
  </si>
  <si>
    <t>啓発展示スペースの運営</t>
    <phoneticPr fontId="2"/>
  </si>
  <si>
    <t>消費者行政費計</t>
    <phoneticPr fontId="7"/>
  </si>
  <si>
    <t>2-2-5</t>
    <phoneticPr fontId="4"/>
  </si>
  <si>
    <t>犯罪被害者等支援事業</t>
    <phoneticPr fontId="2"/>
  </si>
  <si>
    <t>人権企画課</t>
    <phoneticPr fontId="2"/>
  </si>
  <si>
    <t>ヘイトスピーチへの対処に関する条例の運用</t>
    <phoneticPr fontId="2"/>
  </si>
  <si>
    <t>人権問題に関する市民意識調査</t>
    <phoneticPr fontId="2"/>
  </si>
  <si>
    <t>多文化共生施策の推進</t>
    <phoneticPr fontId="2"/>
  </si>
  <si>
    <t>総合的な人権行政・施策の推進</t>
    <phoneticPr fontId="2"/>
  </si>
  <si>
    <t>人権擁護対策</t>
    <phoneticPr fontId="2"/>
  </si>
  <si>
    <t>人権啓発・相談センター相談事業</t>
    <phoneticPr fontId="2"/>
  </si>
  <si>
    <t>人権啓発・相談センター</t>
    <phoneticPr fontId="2"/>
  </si>
  <si>
    <t>企業啓発推進事業</t>
    <phoneticPr fontId="2"/>
  </si>
  <si>
    <t>市民啓発広報事業</t>
    <phoneticPr fontId="2"/>
  </si>
  <si>
    <t>地域密着型市民啓発事業</t>
    <phoneticPr fontId="2"/>
  </si>
  <si>
    <t>人権啓発・相談センター運営</t>
    <phoneticPr fontId="2"/>
  </si>
  <si>
    <t>参加・参画型事業</t>
    <phoneticPr fontId="2"/>
  </si>
  <si>
    <t>インターネット上での誹謗中傷等による被害者支援事業</t>
    <phoneticPr fontId="2"/>
  </si>
  <si>
    <t>人権啓発事業効果検証</t>
    <phoneticPr fontId="2"/>
  </si>
  <si>
    <t>男女共同参画関連所管施設各種改修工事</t>
    <phoneticPr fontId="2"/>
  </si>
  <si>
    <t>男女共同参画課</t>
    <phoneticPr fontId="2"/>
  </si>
  <si>
    <t>男女共同参画センター管理運営</t>
    <phoneticPr fontId="2"/>
  </si>
  <si>
    <t>ドメスティック・バイオレンス対策事業</t>
    <phoneticPr fontId="2"/>
  </si>
  <si>
    <t>困難な問題を抱える女性支援推進等事業</t>
    <phoneticPr fontId="2"/>
  </si>
  <si>
    <t>男女共同参画普及啓発</t>
    <phoneticPr fontId="2"/>
  </si>
  <si>
    <t>男女共同参画審議会</t>
    <phoneticPr fontId="2"/>
  </si>
  <si>
    <t>女性のつながりサポート事業</t>
    <phoneticPr fontId="2"/>
  </si>
  <si>
    <t>しごと情報ひろば総合就労サポート事業</t>
    <phoneticPr fontId="2"/>
  </si>
  <si>
    <t>雇用女性活躍推進課</t>
    <phoneticPr fontId="2"/>
  </si>
  <si>
    <t>女性の活躍推進事業</t>
    <phoneticPr fontId="2"/>
  </si>
  <si>
    <t>就職困難者等の就職に向けた支援が必要な人に対する就業支援事業補助金</t>
    <phoneticPr fontId="2"/>
  </si>
  <si>
    <t>雇用施策懇話会</t>
    <phoneticPr fontId="2"/>
  </si>
  <si>
    <t>ダイバーシティ推進費計</t>
    <phoneticPr fontId="7"/>
  </si>
  <si>
    <t>2-2-6</t>
    <phoneticPr fontId="4"/>
  </si>
  <si>
    <t>物価高騰対応重点支援給付金の支給</t>
    <phoneticPr fontId="2"/>
  </si>
  <si>
    <t>電力等価格高騰重点支援給付金担当</t>
    <phoneticPr fontId="2"/>
  </si>
  <si>
    <t>物価高騰対応重点支援給付金支給事業費計</t>
    <phoneticPr fontId="7"/>
  </si>
  <si>
    <t>2-2-7</t>
    <phoneticPr fontId="4"/>
  </si>
  <si>
    <t>男女共同参画施策推進基金積立金</t>
    <phoneticPr fontId="2"/>
  </si>
  <si>
    <t>男女共同参画施策推進基金積立金計</t>
    <phoneticPr fontId="7"/>
  </si>
  <si>
    <t>2-3-2</t>
    <phoneticPr fontId="4"/>
  </si>
  <si>
    <t>住民基本台帳及び戸籍システム等関係経費</t>
    <phoneticPr fontId="2"/>
  </si>
  <si>
    <t>マイナンバーカード交付等関連経費</t>
    <phoneticPr fontId="2"/>
  </si>
  <si>
    <t>戸籍等への氏名の振り仮名記載法制化対応事業</t>
    <phoneticPr fontId="2"/>
  </si>
  <si>
    <t>郵送事務処理センター関係経費</t>
    <phoneticPr fontId="2"/>
  </si>
  <si>
    <t>証明書コンビニ交付事務費</t>
    <phoneticPr fontId="2"/>
  </si>
  <si>
    <t>大阪市サービスカウンター関係経費</t>
    <phoneticPr fontId="2"/>
  </si>
  <si>
    <t>住民情報担当事務費</t>
    <phoneticPr fontId="2"/>
  </si>
  <si>
    <t>転出届・転入予約におけるマイナポータルを活用したサービス向上事業</t>
    <phoneticPr fontId="2"/>
  </si>
  <si>
    <t>住居表示関係経費</t>
    <phoneticPr fontId="2"/>
  </si>
  <si>
    <t>住民票等発行手数料のキャッシュレス化・住民情報待合への行政キオスク端末導入による利便性向上事業</t>
    <phoneticPr fontId="2"/>
  </si>
  <si>
    <t>区役所住民情報業務等民間委託支援経費</t>
    <phoneticPr fontId="2"/>
  </si>
  <si>
    <t>専門相談経費</t>
    <phoneticPr fontId="2"/>
  </si>
  <si>
    <t>区役所来庁者等サービス格付け事業</t>
    <phoneticPr fontId="2"/>
  </si>
  <si>
    <t>自衛官募集事務費</t>
    <phoneticPr fontId="2"/>
  </si>
  <si>
    <t>2-3-4</t>
    <phoneticPr fontId="4"/>
  </si>
  <si>
    <t>区役所庁舎各種改修</t>
    <phoneticPr fontId="2"/>
  </si>
  <si>
    <t>区庁舎整備費計</t>
    <phoneticPr fontId="7"/>
  </si>
  <si>
    <t>2-3-6</t>
    <phoneticPr fontId="4"/>
  </si>
  <si>
    <t>区政推進基金積立金</t>
    <phoneticPr fontId="2"/>
  </si>
  <si>
    <t>区政推進基金積立金計</t>
    <phoneticPr fontId="7"/>
  </si>
  <si>
    <t>所属計</t>
    <rPh sb="0" eb="2">
      <t>ショゾク</t>
    </rPh>
    <phoneticPr fontId="7"/>
  </si>
  <si>
    <t>区ＣＭ出</t>
    <rPh sb="0" eb="1">
      <t>ク</t>
    </rPh>
    <rPh sb="3" eb="4">
      <t>デ</t>
    </rPh>
    <phoneticPr fontId="4"/>
  </si>
  <si>
    <t>区ＣＭ税</t>
    <rPh sb="0" eb="1">
      <t>ク</t>
    </rPh>
    <rPh sb="3" eb="4">
      <t>ゼイ</t>
    </rPh>
    <phoneticPr fontId="4"/>
  </si>
  <si>
    <t>地域力創出グループ・地域連携グループ・地域安全担当</t>
    <rPh sb="21" eb="23">
      <t>アンゼン</t>
    </rPh>
    <phoneticPr fontId="2"/>
  </si>
  <si>
    <t>地域力創出グループ</t>
    <rPh sb="0" eb="2">
      <t>チイキ</t>
    </rPh>
    <rPh sb="2" eb="3">
      <t>リョク</t>
    </rPh>
    <rPh sb="3" eb="5">
      <t>ソウシュツ</t>
    </rPh>
    <phoneticPr fontId="5"/>
  </si>
  <si>
    <t>地域連携グループ</t>
    <phoneticPr fontId="5"/>
  </si>
  <si>
    <t>区ＣＭ</t>
    <phoneticPr fontId="18"/>
  </si>
  <si>
    <t>地域連携グループ</t>
    <phoneticPr fontId="2"/>
  </si>
  <si>
    <t>地域安全担当</t>
    <rPh sb="0" eb="2">
      <t>チイキ</t>
    </rPh>
    <rPh sb="2" eb="4">
      <t>アンゼン</t>
    </rPh>
    <rPh sb="4" eb="6">
      <t>タントウ</t>
    </rPh>
    <phoneticPr fontId="2"/>
  </si>
  <si>
    <t>客引き行為等適正化対策</t>
    <rPh sb="9" eb="11">
      <t>タイサク</t>
    </rPh>
    <phoneticPr fontId="2"/>
  </si>
  <si>
    <t>雇用女性活躍推進課・男女共同参画課</t>
    <phoneticPr fontId="2"/>
  </si>
  <si>
    <t>改革調整担当・区行政制度担当</t>
    <phoneticPr fontId="2"/>
  </si>
  <si>
    <t>住民情報グループ</t>
    <rPh sb="0" eb="4">
      <t>ジュウミンジョウホウ</t>
    </rPh>
    <phoneticPr fontId="5"/>
  </si>
  <si>
    <t>住民情報
サービスグループ</t>
    <rPh sb="0" eb="4">
      <t>ジュウミンジョウホウ</t>
    </rPh>
    <phoneticPr fontId="5"/>
  </si>
  <si>
    <t>区行政制度担当</t>
    <rPh sb="0" eb="1">
      <t>ク</t>
    </rPh>
    <rPh sb="1" eb="3">
      <t>ギョウセイ</t>
    </rPh>
    <rPh sb="3" eb="5">
      <t>セイド</t>
    </rPh>
    <rPh sb="5" eb="7">
      <t>タントウ</t>
    </rPh>
    <phoneticPr fontId="5"/>
  </si>
  <si>
    <t>総務担当・施設担当・電力等価格高騰重点支援給付金担当</t>
    <phoneticPr fontId="2"/>
  </si>
  <si>
    <t>人権啓発・相談センター整備</t>
    <phoneticPr fontId="3"/>
  </si>
  <si>
    <t>予 算 案 ②</t>
    <rPh sb="0" eb="1">
      <t>ヨ</t>
    </rPh>
    <rPh sb="2" eb="3">
      <t>サン</t>
    </rPh>
    <rPh sb="4" eb="5">
      <t>アン</t>
    </rPh>
    <phoneticPr fontId="18"/>
  </si>
  <si>
    <t>住民情報グループ
・住民情報
サービスグループ</t>
    <rPh sb="10" eb="14">
      <t>ジュウミンジョウホウ</t>
    </rPh>
    <phoneticPr fontId="5"/>
  </si>
  <si>
    <t>事業概要説明資料</t>
    <rPh sb="0" eb="2">
      <t>ジギョウ</t>
    </rPh>
    <rPh sb="2" eb="4">
      <t>ガイヨウ</t>
    </rPh>
    <rPh sb="4" eb="6">
      <t>セツメイ</t>
    </rPh>
    <rPh sb="6" eb="8">
      <t>シリョウ</t>
    </rPh>
    <phoneticPr fontId="4"/>
  </si>
  <si>
    <t>事業名</t>
    <rPh sb="0" eb="2">
      <t>ジギョウ</t>
    </rPh>
    <rPh sb="2" eb="3">
      <t>メイ</t>
    </rPh>
    <phoneticPr fontId="4"/>
  </si>
  <si>
    <t>市民局職員の人件費</t>
    <phoneticPr fontId="24"/>
  </si>
  <si>
    <t>〔事業目的〕</t>
    <rPh sb="1" eb="3">
      <t>ジギョウ</t>
    </rPh>
    <rPh sb="3" eb="5">
      <t>モクテキ</t>
    </rPh>
    <phoneticPr fontId="4"/>
  </si>
  <si>
    <t>〔事業内容〕</t>
    <rPh sb="1" eb="3">
      <t>ジギョウ</t>
    </rPh>
    <rPh sb="3" eb="5">
      <t>ナイヨウ</t>
    </rPh>
    <phoneticPr fontId="4"/>
  </si>
  <si>
    <t>市民局職員の人件費</t>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</si>
  <si>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</si>
  <si>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</si>
  <si>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</si>
  <si>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6年度</t>
    <phoneticPr fontId="4"/>
  </si>
  <si>
    <t>7年度</t>
    <phoneticPr fontId="4"/>
  </si>
  <si>
    <t>備　考</t>
    <rPh sb="0" eb="1">
      <t>ビン</t>
    </rPh>
    <rPh sb="2" eb="3">
      <t>コウ</t>
    </rPh>
    <phoneticPr fontId="4"/>
  </si>
  <si>
    <t>市民局職員の人件費</t>
  </si>
  <si>
    <t>合　　　　計</t>
    <rPh sb="0" eb="1">
      <t>ゴウ</t>
    </rPh>
    <rPh sb="5" eb="6">
      <t>ケイ</t>
    </rPh>
    <phoneticPr fontId="4"/>
  </si>
  <si>
    <t>一般事務費</t>
    <phoneticPr fontId="24"/>
  </si>
  <si>
    <t>総務グループ、施設担当、企画グループ、電力等価格高騰重点支援給付金担当にかかる一般事務費</t>
    <phoneticPr fontId="24"/>
  </si>
  <si>
    <t>一般事務費（出張旅費、事務用品等）</t>
    <phoneticPr fontId="4"/>
  </si>
  <si>
    <t>総務グループにかかる一般事務費</t>
  </si>
  <si>
    <t>総務グループにかかる庁内パソコン使用料</t>
    <phoneticPr fontId="4"/>
  </si>
  <si>
    <t>企画グループにかかる国庫補助金の還付金</t>
    <phoneticPr fontId="4"/>
  </si>
  <si>
    <t>施設担当にかかる一般事務費</t>
  </si>
  <si>
    <t>企画グループにかかる一般事務費</t>
    <phoneticPr fontId="3"/>
  </si>
  <si>
    <t>電力等価格高騰重点支援給付金担当にかかる一般事務費</t>
    <phoneticPr fontId="3"/>
  </si>
  <si>
    <t>電力等価格高騰重点支援給付金担当にかかる国庫補助金の還付金</t>
    <phoneticPr fontId="4"/>
  </si>
  <si>
    <t>もと男女共同参画センター北部館施設維持管理</t>
    <phoneticPr fontId="24"/>
  </si>
  <si>
    <t>もと男女共同参画センター北部館について、施設の適切な維持管理を実施する。
　施設の利用者の安全確保のため、不具合が発生した場合に利用者の安全・安心に多大な影響を及ぼすおそれのあるもので、個別施設計画に基づく改修を行う。
また、緊急安全対策として非常用発電設備の改修を行う。</t>
    <phoneticPr fontId="24"/>
  </si>
  <si>
    <t>もと男女共同参画センター北部館は、東淀川スポーツセンター（経済戦略局）及び教育委員会事務局インクルーシブ教育推進室との複合施設であり、協定に基づく負担割合で、施設維持管理経費および設備改修経費を負担する。
＜公適債対象事業＞
（設計）
・もと男女共同参画センター北部館（非常用発電設備）
（工事）
・もと男女共同参画センター北部館（共有設備）</t>
    <phoneticPr fontId="4"/>
  </si>
  <si>
    <t>長寿命化事業</t>
  </si>
  <si>
    <t>緊急安全対策事業</t>
  </si>
  <si>
    <t>総合管理業務</t>
  </si>
  <si>
    <t>光熱水費</t>
  </si>
  <si>
    <t>法定点検</t>
  </si>
  <si>
    <t>講習費</t>
  </si>
  <si>
    <t>もと市民交流センター等用地管理</t>
    <phoneticPr fontId="24"/>
  </si>
  <si>
    <t>大阪市未利用地活用方針に基づき、所管する未利用地の売却処分または資産の有効活用を行うため、順次商品化を進めていく。</t>
    <phoneticPr fontId="24"/>
  </si>
  <si>
    <t xml:space="preserve">売却に向けた業務委託による商品化作業
・売却に向け、不動産鑑定をおこなう。
・売却に向け、地歴調査、土壌汚染調査（表層）をおこなう。
</t>
    <phoneticPr fontId="4"/>
  </si>
  <si>
    <t>不動産鑑定委託</t>
  </si>
  <si>
    <t>土壌汚染調査（表層）</t>
  </si>
  <si>
    <t>土地履歴調査</t>
  </si>
  <si>
    <t>埋蔵文化財調査（もと大阪人権博物館）</t>
  </si>
  <si>
    <t>もと市民交流センター等維持管理経費</t>
    <phoneticPr fontId="24"/>
  </si>
  <si>
    <t>もと市民交流センター１館、もと大阪人権博物館および未利用地において、安全性を確保するとともに、良好な維持管理を行うことを目的とする。</t>
    <phoneticPr fontId="24"/>
  </si>
  <si>
    <t>施設の適正な維持管理及び安全性を確保するための経費
　・24時間365日施設への不法侵入対策のための警備（機械警備）
　・機械警備作動のための電気代（光熱水費）
　・敷地内や周囲における樹木の剪定及び除草作業（剪定・除草経費）
　</t>
    <phoneticPr fontId="4"/>
  </si>
  <si>
    <t>保守点検経費</t>
  </si>
  <si>
    <t>剪定・除草経費</t>
  </si>
  <si>
    <t>機械警備業務</t>
  </si>
  <si>
    <t>消耗品購入経費</t>
  </si>
  <si>
    <t>建物修繕費</t>
  </si>
  <si>
    <t>光熱水費等</t>
  </si>
  <si>
    <t>地域力創出グループ、地域連携グループ、地域安全担当にかかる一般事務費</t>
    <phoneticPr fontId="24"/>
  </si>
  <si>
    <t>地域力創出グループにかかる一般事務費</t>
  </si>
  <si>
    <t>地域安全担当にかかる一般事務費</t>
  </si>
  <si>
    <t>地域連携グループにかかる一般事務費</t>
  </si>
  <si>
    <t>区役所附設会館指定管理者選定経費</t>
    <phoneticPr fontId="24"/>
  </si>
  <si>
    <t>指定管理者の選定及び評価を行うにあたり、外部専門家の意見聴取の場を設けることで、一層の「市民サービスの向上」、「施設の効率的な管理運営の実現」を図ることを目的とする。</t>
    <phoneticPr fontId="24"/>
  </si>
  <si>
    <t>区役所附設会館の指定管理者の選定にあたっては、外部有識者で構成する選定会議において、最も優れた提案を行ったものを選定している。令和７年度においては、令和８年３月末で指定管理が終了する区役所附設会館について、指定管理者の選定を行う。
また、毎年、外部有識者で構成する評価会議において、指定管理者から提出される事業報告書に基づき、管理運営状況に対する評価を行い、今後の管理運営に活かすとともに、次回の指定管理予定者の選定条件を策定する際の参考としている。</t>
    <phoneticPr fontId="4"/>
  </si>
  <si>
    <t>選定委員会経費</t>
  </si>
  <si>
    <t>区役所附設会館改修</t>
    <phoneticPr fontId="24"/>
  </si>
  <si>
    <t>区役所附設会館は、多数の市民が来館する施設であり、常に施設を良好な状態に保ち、利用者の安全を確保するとともに、施設の快適な利用を提供することを目的とする。</t>
    <phoneticPr fontId="24"/>
  </si>
  <si>
    <t>各区から施設の不具合の報告・改修要望のあった区役所附設会館について、利用者の安全確保及び快適な利用ができるようにするため、必要な改修整備を行う。
　　例：受変電設備、消防設備、空調設備、昇降機設備などの不具合に対する改修工事
（緊急安全対策）不具合がある状態のままでは甚大な被害が生じる恐れがあり優先的に実施する工事
　　例：外壁改修工事、屋上防水工事、設備系不具合等
　　　　（※）耐用年数を勘案して計画的に実施する修繕等は除く</t>
    <phoneticPr fontId="4"/>
  </si>
  <si>
    <t>区役所附設会館改修工事費</t>
  </si>
  <si>
    <t>区役所附設会館緊急安全対策工事費</t>
  </si>
  <si>
    <t>区役所附設会館等予約システム関係経費</t>
    <phoneticPr fontId="24"/>
  </si>
  <si>
    <t>区役所附設会館等予約システムは区役所附設会館の円滑な管理運営を行うために導入し、施設の利用にあたり利用者に安定的なサービスを提供するとともに効率的な施設管理を目的とする。</t>
    <phoneticPr fontId="24"/>
  </si>
  <si>
    <t>当該システムは、区役所附設会館及びクレオ大阪の施設等の予約受付並びにクレオ大阪の講座の予約受付を行うことを目的として令和３年４月から運用している。
施設において予約管理を行うほか、利用者はインターネットから申し込みを行うことが可能で、利用料の支払方法としてコンビニ決済を導入している。</t>
    <phoneticPr fontId="4"/>
  </si>
  <si>
    <t>システム開発等経費</t>
  </si>
  <si>
    <t>地域集会施設の整備</t>
    <phoneticPr fontId="24"/>
  </si>
  <si>
    <t>・より良い地域社会の形成に役立て、コミュニティ意識の向上を図り、また心のふれあうあたたかい近隣社会の形成に資するため、概ね小学校区レベル（地域活動協議会エリア）における地域コミュニティづくりの拠点となる地域集会施設を整備する。
・大阪府北部を震源とする地震によるブロック塀等の倒壊の被害を踏まえ、平成30年７月に「市有ブロック塀対策プロジェクトチーム（以下「プロジェクトチーム」という。）」が立ち上がり、平成30年8月31日に対策方針が示された。対策方針に基づき本市所有の地域集会施設について、安全対策を講じるものである。</t>
    <phoneticPr fontId="24"/>
  </si>
  <si>
    <t>・地域集会施設に恵まれない地域において、概ね小学校区域で構成される地域住民団体が行う地域集会施設の設置に要する経費の一部を補助する。（補助限度額5,300万円）
・老朽化等により建替えを必要とする地域において、概ね小学校区域で構成される地域住民団体が行う地域集会施設の建替えに要する経費の一部を補助する。（補助限度額5,300万円）
・概ね小学校区域で構成される地域住民団体が行う地域集会施設の老朽化に伴う解体撤去に要する経費の一部を補助する。（補助限度額1,500万円）
・地域集会施設の維持管理を行っていくうえで、建設後、設置補助金交付後及び改修整備補助金交付後15年を経過した施設の老朽化を原因とする破損等の改修に要する経費の一部を補助する。
・耐震性能が不明な地域集会施設の耐震診断・改修（設計・工事）に要する経費の一部を補助する。
・地域集会施設のより安全な利用に必要であると認められる施設への段差改修等に要する経費の一部を補助する。
・プロジェクトチームから出された対策方針に基づき安全対策を講じる必要があるとされた本市所有の地域集会施設の既存ブロック塀を撤去し、新たなフェンスを設置する。</t>
    <phoneticPr fontId="4"/>
  </si>
  <si>
    <t>地域集会施設設置補助金（補助率100％）</t>
  </si>
  <si>
    <t>地域集会施設改修整備補助金（老朽改修・段差改修経費　補助率50％）（耐震診断・耐震改修経費　補助率90％）</t>
  </si>
  <si>
    <t>地域集会施設解体撤去補助金（補助率100％）</t>
  </si>
  <si>
    <t>ブロック塀等撤去、フェンス新設工事費</t>
  </si>
  <si>
    <t>会計年度任用職員雇用経費</t>
  </si>
  <si>
    <t>有識者会議</t>
  </si>
  <si>
    <t>市民協働職員研修</t>
    <phoneticPr fontId="24"/>
  </si>
  <si>
    <t>　様々な主体が活発に活動し、多様な協働（マルチパートナーシップ）により、活力ある地域社会の実現に向け、区役所が地域に対する各種支援の要として機能するよう、区役所職員が地域に対する説明や取組みの働きかけをする際に必要なノウハウ・スキル向上をめざす。</t>
    <phoneticPr fontId="24"/>
  </si>
  <si>
    <t>　地域との関わりのある区役所職員を対象として、市民協働の意義や地域と関わる区職員として必要な基礎的知識を習得するための「基礎研修」、さまざまな活動主体における協働や自律的な地域運営を支援するために必要となる専門的なノウハウ・スキルを習得するための「実践研修」を実施する。</t>
    <phoneticPr fontId="4"/>
  </si>
  <si>
    <t>市民協働職員研修(実践研修)</t>
  </si>
  <si>
    <t>区CM</t>
  </si>
  <si>
    <t>市民協働職員研修(基礎研修)</t>
  </si>
  <si>
    <t>市民活動推進事業調査・審議費</t>
    <phoneticPr fontId="24"/>
  </si>
  <si>
    <t>本市として、自主的な市民活動を一層推進するとともに、市民活動団体間の相互連携や市民活動団体と行政との協働の促進等多様な施策を総合的かつ計画的に展開する必要があることから、学識経験者、市民活動団体の代表者等で構成する市民活動推進審議会を開催し、本市における市民活動の推進に関する事項について調査審議を行うものである。</t>
    <phoneticPr fontId="24"/>
  </si>
  <si>
    <t>・市民活動推進審議会の開催（年2回を予定）
・部会の開催（年1回を予定）</t>
    <phoneticPr fontId="4"/>
  </si>
  <si>
    <t>市民活動推進審議会開催経費</t>
  </si>
  <si>
    <t>部会開催経費</t>
  </si>
  <si>
    <t>公募委員選考会議 報償金　</t>
  </si>
  <si>
    <t>情報共有ツールを活用した地域コミュニティ活性化実証事業</t>
    <phoneticPr fontId="24"/>
  </si>
  <si>
    <t>人と人とのリアルなつながりやきずなを礎にしながら、デジタル技術を活用して、リアルとデジタルのハイブリッドですべての世代の地域住民がその地域の一員として参画することで地域コミュニティが活性化し、主体的に身近な地域課題の解決やまちづくりを進めることができる町会活動を実現する。</t>
    <phoneticPr fontId="24"/>
  </si>
  <si>
    <t>・地域活動の中核をなす町会のうちモデルとなる町会に実証的にアプリを導入し、必要となる人的な側面支援やアプリの普及広報活動支援を行うことで主体的なデジタル化を進めるきっかけづくりを行う。
・モデルとなる町会において、町会活動における負担軽減やコミュニケーション方法の充実、デジタルを中心とした若い世代など幅広い世代の参画により、地域コミュニティが活性化し、主体的に身近な地域課題の解決やまちづくりを進めることができる町会活動を実現する。
・町会活動のデジタル化について、総合的な効果測定・課題検証を実施し、その成果を各区役所や他の町会と共有することで、市内全域の町会のデジタル化を推進していく。</t>
    <phoneticPr fontId="4"/>
  </si>
  <si>
    <t>情報共有ツールを活用した地域コミュニティ活性化実証事業</t>
  </si>
  <si>
    <t>市民活動総合支援事業</t>
    <phoneticPr fontId="24"/>
  </si>
  <si>
    <t>　様々な活動主体がお互いに協働し、またはこれらの主体と行政とが協働するマルチパートナーシップを推進する。</t>
    <phoneticPr fontId="24"/>
  </si>
  <si>
    <t>・市民活動に役立つ資源情報や交流の場に関する情報等の収集を行い、活動主体間の連携に向けた支援を行う。
・活動主体が発信しているボランティア募集やイベント開催など、市民活動に関する様々な情報を一元的に発信する。</t>
    <phoneticPr fontId="4"/>
  </si>
  <si>
    <t>社会課題解決に取組む活動主体間の連携協働の促進等</t>
  </si>
  <si>
    <t>市民活動総合ポータルサイトの保守等</t>
  </si>
  <si>
    <t>事業者選定会議経費</t>
  </si>
  <si>
    <t>業者中間評価会経費</t>
  </si>
  <si>
    <t>大阪市市民活動保険事業</t>
    <phoneticPr fontId="24"/>
  </si>
  <si>
    <t>　市民との協働を推進するにあたり、市民が安心して本市関連事業に市民ボランティアとして参画していただくため。</t>
    <phoneticPr fontId="24"/>
  </si>
  <si>
    <t>・保険対象となる本市事業を各所属照会により把握し、保険事業者と契約。
・対象事業において発生した保険適用の可能性のある事故報告を受け、保険事業者と調整し活動者への保険適用につなぐ。</t>
    <phoneticPr fontId="4"/>
  </si>
  <si>
    <t>損害保険料</t>
  </si>
  <si>
    <t>市民活動推進助成事業</t>
    <phoneticPr fontId="24"/>
  </si>
  <si>
    <t>　市民活動を促進する環境づくりの一環として、市民・企業等からの寄附金を活用し、市民活動団体が行う公益性の高い事業を支援する。
　市民活動団体への助成・表彰を行うとともに、広く市民に周知することで、市民活動団体の活動の活性化を促進するとともに、市民からの関心を喚起し市民活動の拡大につなぐ。</t>
    <phoneticPr fontId="24"/>
  </si>
  <si>
    <t>・市民活動団体を対象に公益的な事業を募集し、有識者で構成される市民活動推進事業運営会議による審査を経て、対象事業を選定する。
・助成部門については、当該事業開始等から５年未満の事業とし、当該事業が自立的・継続的なものとなるよう、助成金（補助金）の交付や広報支援を実施するとともに、事業報告会を開催し、市民活動推進事業運営会議委員から市民活動団体の取組の発展につながるよう助言を行う。
・顕彰部門については、大阪市の社会課題解決に大きく貢献している市民活動団体が実施する継続性・自立性のある公益的な事業について、これまでの取り組みにおける実績を表彰し、事業支援金の授与や広報支援を実施することにより、更なる活動の活性化を図る。</t>
    <phoneticPr fontId="4"/>
  </si>
  <si>
    <t>市民活動推進助成事業補助金（補助率50％）</t>
  </si>
  <si>
    <t>大阪市市民活動推進事業運営会議等の運営経費</t>
  </si>
  <si>
    <t>市民活動推進助成事業表彰部門賞賜金</t>
  </si>
  <si>
    <t>地域公共人材活用促進事業</t>
    <phoneticPr fontId="24"/>
  </si>
  <si>
    <t>　大きな公共を担う活力ある地域社会づくりに向けて、多様な協働（マルチパートナーシップ）の促進及び市民活動団体など公益的な活動をしている団体が持続的に自律した活動ができるよう、まちづくり活動に関する専門的知識・ノウハウの提供や第三者的な立場でのファシリテーション、コーディネートを行い、団体の取組みを支援する。</t>
    <phoneticPr fontId="24"/>
  </si>
  <si>
    <t>・地域内における市民活動団体間の連携や話し合いによる合意形成の促進のため、各主体間で中立的な立場のもと、地域活動のコーディネートや話し合いの場でのファシリテートを担うことができる人材を育成する。
・その人材を地域に派遣し、既に地域活動で同様の役割を担っている人材も含めて、地域での活躍の場を提供し支援する。</t>
    <phoneticPr fontId="4"/>
  </si>
  <si>
    <t>地域公共人材活用促進事業　人件費</t>
  </si>
  <si>
    <t>地域公共人材派遣費用</t>
  </si>
  <si>
    <t>地域公共人材選考会議費用</t>
  </si>
  <si>
    <t>地域公共人材活用促進事業　事務費</t>
  </si>
  <si>
    <t>地活協補助金申請アプリ等システムを活用した地域活動の活性化推進事業</t>
    <phoneticPr fontId="24"/>
  </si>
  <si>
    <t>　市民活動への支援ツールとして運用している大阪市市民活動総合ポータルサイトを活用し、地域活動協議会の補助金申請にかかる予算から決算、精算までの事務処理をデジタル技術を活かしシステム化することにより、地域をはじめ職員の負担軽減を図る。</t>
    <phoneticPr fontId="24"/>
  </si>
  <si>
    <t>　大阪市市民活動総合ポータルサイトを活用し、地域活動協議会の補助金申請にかかる予算から決算、精算までの事務処理を行うためのシステムを開発・運用する。</t>
    <phoneticPr fontId="4"/>
  </si>
  <si>
    <t>アプリ開発等委託料</t>
  </si>
  <si>
    <t>ＮＰＯ法人認証・認定事務</t>
    <phoneticPr fontId="24"/>
  </si>
  <si>
    <t>大阪市内にのみ事務所を有する特定非営利活動法人（NPO法人）の設立・定款変更の認証、事業報告書等各種届出の収受・点検事務や、運営組織及び事業活動が適正であって公益の増進に資する特定非営利活動法人の認定・特例認定の事務を行うことにより、ボランティア活動をはじめとする市民が行う自由な社会貢献活動としての特定非営利活動の健全な発展を促進し、もって公益の増進に寄与することを目的とする。</t>
    <phoneticPr fontId="24"/>
  </si>
  <si>
    <t>・大阪市内にのみ事務所を有するNPO法人の設立・定款変更の認証、事業報告書等各種届出の収受・点検事務を行う。また、運営組織及び事業活動が適正であり公益の増進に資するNPO法人への認定・特例認定の事務を行う。
・NPO法人が法令違反等を行った場合に、報告の督促や過料事件通知及び取消し関係業務の実施等の管理監督業務を行う。
・NPO法人を発展・促進させるために、法人を対象とした法人会計等に係るセミナーを大阪府と共催する。</t>
    <phoneticPr fontId="4"/>
  </si>
  <si>
    <t>事務実施にかかる会計年度任用職員雇用経費</t>
  </si>
  <si>
    <t>一般事務費</t>
  </si>
  <si>
    <t>法人対象セミナーにかかる分担金</t>
  </si>
  <si>
    <t>防犯・暴力追放運動の支援</t>
    <phoneticPr fontId="24"/>
  </si>
  <si>
    <t>地域に暮らす人が安心して生活するため、市民や地域防犯団体が一体となって、自分たちのまちは自分たちで守るという自主防犯意識を醸成するとともに、犯罪発生件数の減少を目的とする。</t>
    <phoneticPr fontId="24"/>
  </si>
  <si>
    <t xml:space="preserve">・犯罪や非行のあった者の更生保護活動のみならず、地域社会の犯罪予防活動を推進している大阪市保護司会連絡協議会が行う防犯対策事業（市内各区で防犯グッズ等の取付事業等を実施）に補助を行う。
・大阪府防犯協会連合会及び大阪府防犯協会連合会を構成する市内の地区防犯協（議）会が実施する、効果的な地域安全活動における防犯対策事業（市内各地区で地区防犯ニーズに添った形で実施される事業）に補助を行う。
</t>
    <phoneticPr fontId="4"/>
  </si>
  <si>
    <t>地区防犯協（議）会への補助金（補助率50%）</t>
  </si>
  <si>
    <t>保護司会連絡協議会への補助金（補助率50%）</t>
  </si>
  <si>
    <t>自転車安全利用促進・交通安全運動事業</t>
    <phoneticPr fontId="24"/>
  </si>
  <si>
    <t>広く市民に交通安全知識の普及を図るとともに、誰もが安全で便利に自転車を利用できる社会の実現を目的とする。</t>
    <phoneticPr fontId="24"/>
  </si>
  <si>
    <t>・本市も参画する、大阪府、大阪府警ほか関係機関で構成する大阪府交通対策協議会が主体となり、交通事故減少に向けた取組として、各季交通安全運動期間を中心に、啓発ポスターの掲示及び交通安全イベントでの啓発活動（啓発物品、冊子の配布）を行う。
・自転車安全教育の拡充に向け、安全教育人材の養成を目的とした指導員養成講習の開催や、広報・啓発を行う。
・11月の自転車マナーアップ強化月間期間中に、広く大阪市民（特に、子どもとその親を対象）に自転車利用に関する交通ルールの遵守と正しい交通マナーの実践を楽しみながら学ぶ機会を提供することを目的として、市内公園でステージイベントおよびブース出展等の企画・運営及び市民向け広報啓発を行う。</t>
    <phoneticPr fontId="4"/>
  </si>
  <si>
    <t>自転車マナーアップ強化イベント業務</t>
  </si>
  <si>
    <t>自転車安全利用にかかる広報経費</t>
  </si>
  <si>
    <t>各季交通安全運動期間にかかる啓発経費</t>
  </si>
  <si>
    <t>自転車安全教育指導員養成研修にかかる経費</t>
  </si>
  <si>
    <t>交通安全対策会議等にかかる旅費</t>
  </si>
  <si>
    <t>指定区における夜間の青色防犯パトロールの実施</t>
    <phoneticPr fontId="24"/>
  </si>
  <si>
    <t>地域の自主防犯団体では実施が困難な時間帯を行政が補完することにより、市民が安全で安心して暮らせるまちづくりの推進を目的とする。</t>
    <phoneticPr fontId="24"/>
  </si>
  <si>
    <t xml:space="preserve">・民間事業者に委託して、６区（福島区、此花区、天王寺区、東成区、旭区、鶴見区）において青色防犯パトロール車両により夜間の防犯パトロールを実施。
</t>
    <phoneticPr fontId="4"/>
  </si>
  <si>
    <t>夜間の青色防犯パトロールにかかる委託経費</t>
  </si>
  <si>
    <t>犯罪被害を防止する安全なまちづくりの推進</t>
    <phoneticPr fontId="24"/>
  </si>
  <si>
    <t>子どもや女性に対する犯罪や、身近なところで発生する犯罪等の抑止と市民の防犯意識の向上を図ることにより、安全で安心なまちづくりの推進を目的とする。</t>
    <phoneticPr fontId="24"/>
  </si>
  <si>
    <t>・大阪府下で秋・歳末に取り組まれる地域安全運動における広報啓発
・子どもや女性に対する犯罪被害やひったくり・自転車盗・特殊詐欺等に関する防犯対策を掲載した「安全ガイドブック」の作成
・自転車盗難防止啓発ポスターの作成
・市民・関係業界・市・府・府警等関係機関30団体で構成する大阪市安全なまちづくり推進協議会の開催
・本市業務用作業車両等に「あんしんパトロール実施中」という赤いマグネットステッカーを貼付し、移動時間を活用したパトロール（市民等が救助を求めてきた場合は、職員が被害者を保護・応急手当等を実施し、警察など関係機関へ通報・連絡）の実施
・各区役所等において、犯罪防止啓発ポスターを掲出し、来庁市民の防犯意識を向上させる。
・全国地域安全運動や歳末警戒等のイベント時に、来訪者に対して啓発用物品を配布し、犯罪被害防止を広く啓発し、一人一人が犯罪に遭わないよう、防犯意識を向上させる。</t>
    <phoneticPr fontId="4"/>
  </si>
  <si>
    <t>安全ガイドブックにかかる作成経費</t>
  </si>
  <si>
    <t>犯罪防止啓発物品の購入及びポスター作成にかかる経費</t>
  </si>
  <si>
    <t>マグネットステッカーにかかる作成経費</t>
  </si>
  <si>
    <t>地域安全運動にかかる啓発経費</t>
  </si>
  <si>
    <t>再犯防止推進に係る啓発及び会議出席経費等</t>
  </si>
  <si>
    <t>自転車盗難防止にかかる啓発経費</t>
  </si>
  <si>
    <t>大阪市安全なまちづくり推進協議会開催経費</t>
  </si>
  <si>
    <t>ミナミ活性化推進事業（ミナミ活性化協議会分担金）</t>
    <phoneticPr fontId="24"/>
  </si>
  <si>
    <t>悪質な客引き、風俗無料案内所の乱立、放置自転車等、大阪ミナミの問題が顕在化するなか、「安全安心で、快適なまち」及び「健全で魅力あふれるまち」の実現を目的とする。</t>
    <phoneticPr fontId="24"/>
  </si>
  <si>
    <t xml:space="preserve">・地域・行政・経済界が一体となり、オール大阪体制でミナミの問題に取り組む「ミナミ活性化協議会」の事務局を担い、当協議会の運営・取組のため、分担金を負担する。
</t>
    <phoneticPr fontId="4"/>
  </si>
  <si>
    <t>ミナミ活性化協議会分担金</t>
  </si>
  <si>
    <t>客引き行為等適正化対策</t>
    <phoneticPr fontId="24"/>
  </si>
  <si>
    <t>大阪市客引き行為等の適正化に関する条例に基づき、市民や国内外からの来街者が安心して繁華街を通行し、利用することができる快適な環境を市民等との協働により確保することで、安全で安心なまちづくりの推進を目的とする。</t>
    <rPh sb="33" eb="36">
      <t>ライガイシャ</t>
    </rPh>
    <phoneticPr fontId="24"/>
  </si>
  <si>
    <t>・平成26年6月に施行した「大阪市客引き行為等の適正化に関する条例」に基づき、客引き行為等適正化指導員を採用し、重点地区・禁止区域内における客引き行為者や事業者への指導・啓発を行うほか、違法行為発見時の警察への通報等を行う。
・条例に基づく禁止区域の指定に係る地域等との調整やそれに伴う客引き行為の実態調査を行う。また、地域での自主的な活動を支援するため、助言や情報提供を行う。
・客引き行為者に対する口頭注意（※）を行うパトロールスタッフを、特に客引き行為が多いキタ地区、ミナミ地区それぞれ３か所及び重点地区である北新地地区、京橋地区それぞれ１か所に、業務委託により配置する。また、来街者に対する啓発活動もあわせて行う。（※客引き行為者に対する直接的な働きかけとして、迷惑行為をやめるよう口頭で説明するもの。）</t>
    <phoneticPr fontId="4"/>
  </si>
  <si>
    <t>客引き行為等適正化指導員雇用経費</t>
  </si>
  <si>
    <t>客引き等迷惑行為者に対する 口頭注意等を行うパトロール スタッフの配置</t>
  </si>
  <si>
    <t>禁止区域等にかかる啓発経費</t>
  </si>
  <si>
    <t>万博に向けた安全・安心に滞在できる都市の実現</t>
    <phoneticPr fontId="24"/>
  </si>
  <si>
    <t>万博を契機に国内外から多数の観光客や万博事業関係者等が訪れると想定される、キタ・ミナミ地区に代表される繁華街について、誰もが安全・安心に滞在することができるよう、受け入れ環境等を整備することを目的とする。</t>
    <rPh sb="62" eb="64">
      <t>アンゼン</t>
    </rPh>
    <rPh sb="65" eb="67">
      <t>アンシン</t>
    </rPh>
    <phoneticPr fontId="24"/>
  </si>
  <si>
    <t>客引き行為者に対する口頭注意（※）を行うパトロールスタッフを、特に客引き行為が多いキタ地区、ミナミ地区それぞれ３か所及び重点地区である北新地地区、京橋地区それぞれ１か所に、業務委託により配置する。また、来街者に対する啓発活動もあわせて行う。（※客引き行為者に対する直接的な働きかけとして、迷惑行為をやめるよう口頭で説明するもの。）</t>
    <phoneticPr fontId="4"/>
  </si>
  <si>
    <t>客引き等迷惑行為者に対する口頭注意等を行うパトロールスタッフの配置</t>
  </si>
  <si>
    <t>子どものための見守りカメラ事業</t>
    <phoneticPr fontId="24"/>
  </si>
  <si>
    <t>市民に大きな不安を与える犯罪、特に子どもに対する犯罪抑止に取り組み、市民の不安感を払拭し安心感を醸成することにより、安全で安心できるまちづくりの推進を目的とする。</t>
    <phoneticPr fontId="24"/>
  </si>
  <si>
    <t>平成28～30年度にかけて市長重点事業により、子どもが多く利用する施設周辺や通学路等を中心に設置した1,000台の防犯カメラが、正常に動作し続けるための維持管理を行う。</t>
    <phoneticPr fontId="4"/>
  </si>
  <si>
    <t>防犯カメラ維持管理経費</t>
  </si>
  <si>
    <t>防犯カメラ再整備事業</t>
    <phoneticPr fontId="24"/>
  </si>
  <si>
    <t>令和７年の大阪・関西万博の開催により、来街者の増加が見込まれること及び令和４年に街頭犯罪が増加に転じ、令和５年も依然として増加傾向にあることから、地域防犯対策として、地域等から申請のあった補助設置制度等を活用し設置された稼働していない防犯カメラを、万博開催を契機に期間を限定して地域等の申請に基づき更新することを目的とする。</t>
    <phoneticPr fontId="24"/>
  </si>
  <si>
    <t>H21年度～R４年度に補助設置制度等により設置された防犯カメラのうち、稼働していないことを確認したものについて、更新する際の費用を補助する。</t>
    <phoneticPr fontId="4"/>
  </si>
  <si>
    <t>防犯カメラ更新設置に係る地域団体への補助金（補助率100％）</t>
  </si>
  <si>
    <t>防犯カメラ稼働確認に係る委託経費</t>
  </si>
  <si>
    <t>特殊詐欺対策機器普及促進事業</t>
    <phoneticPr fontId="24"/>
  </si>
  <si>
    <t>自動通話録音機を買入れ、市内の高齢者世帯等を対象とした自動通話録音機の貸与事業を実施することにより、特殊詐欺被害の防止を目的とする。</t>
    <phoneticPr fontId="24"/>
  </si>
  <si>
    <t>・特殊詐欺対策機器（自動通話録音機）を買入れ、市内27警察署及び24区役所と連携しながら、主に高齢者世帯等へ貸与する。
・大阪府警と連携し、特殊詐欺被害にあう蓋然性の高い市民に対し、注意喚起と事業周知を兼ねたハガキを送付する。</t>
    <rPh sb="45" eb="46">
      <t>オモ</t>
    </rPh>
    <phoneticPr fontId="4"/>
  </si>
  <si>
    <t>自動通話録音機買入</t>
  </si>
  <si>
    <t>会計年度任用職員に係る費用</t>
  </si>
  <si>
    <t>特殊詐欺注意喚起はがき送付に係る経費</t>
  </si>
  <si>
    <t>自動通話録音機貸与事業に係る郵送料金</t>
  </si>
  <si>
    <t>消費者センター運営にかかる一般事務費</t>
    <phoneticPr fontId="24"/>
  </si>
  <si>
    <t>施設維持管理経費（不動産賃借料等）</t>
  </si>
  <si>
    <t>施設維持管理経費（その他不動産賃借料等を除く経費）</t>
  </si>
  <si>
    <t>一般事務費（事務用物品、出張交通費等）</t>
  </si>
  <si>
    <t>消費者保護審議会の運営</t>
    <phoneticPr fontId="24"/>
  </si>
  <si>
    <t>審議会において、条例の規定によりその権限に属するものとされた事項（危害等の防止、包装・表示等の適正化、商品の保証・単位価格表示、不当な取引行為、特定物資の指定・解除、苦情処理、消費者訴訟の援助その他消費者保護行政に係る重要事項）に係る審議及び意見の内容を施策に反映し、市民の消費生活の安定及び向上を図ることを目的とする。</t>
    <phoneticPr fontId="24"/>
  </si>
  <si>
    <t>・当該審議会においては、事業者の遵守基準、消費者訴訟の援助等についての意見具申や消費者保護行政にかかる重要事項の調査、審議等を行っている。
・平成18年度に設置した「苦情処理部会」では、消費者センターでは解決が困難な相談ケースについて、紛争を苦情処理部会へ付託し、解決に向けて運用している。
・若年者に対する消費者教育等、重要な課題について審議するため、令和２年度委員改選時において継続設置した「消費者教育部会」においても活発な審議が行われている。</t>
    <phoneticPr fontId="4"/>
  </si>
  <si>
    <t>審議会開催経費</t>
  </si>
  <si>
    <t>消費者向け各種講座の実施</t>
    <phoneticPr fontId="24"/>
  </si>
  <si>
    <t>主体的・合理的に判断行動ができる「自立した消費者」を積極的に育成支援する。</t>
    <phoneticPr fontId="24"/>
  </si>
  <si>
    <t>日常生活に役立つ身近な問題を取りあげる「エルちゃんの“わん”デー講座」や、今後、消費者被害の増加が懸念される若年者を対象とした教育講座を実施する。
　また、地域の団体等からの依頼により、無料で講師を派遣し、よくある消費者トラブルの事例やその対処方法について解説する地域講座を実施する。
　さらに、地域講座では「くらしのナビゲーター」を講師として活用しているが、受講者から本市への相談内容の傾向等の質問が多いことや複雑高度化する消費者被害に対する知識を深めるため、くらしのナビゲーターに対して、本市消費生活専門相談員及び外部から講師を招き事業説明会を実施する。
　加えて、各種団体と連携して高齢者等の被害にあいやすい立場の市民を見守るためのネットワークを構築するため、地域において見守り活動を行っている方々を対象とした講座を実施する。</t>
    <phoneticPr fontId="4"/>
  </si>
  <si>
    <t>地域講座及びくらしのナビゲーター説明会</t>
  </si>
  <si>
    <t>エルちゃんの“わん”デー講座</t>
  </si>
  <si>
    <t>消費者教育用タブレット端末通信費用</t>
  </si>
  <si>
    <t>各種講座講師交通費</t>
  </si>
  <si>
    <t>消費生活情報の提供及び啓発事業</t>
    <phoneticPr fontId="24"/>
  </si>
  <si>
    <t>　多くの市民に消費者問題は身近な問題であると認識してもらったうえで、自らが考えて消費活動が行えるよう、自立した消費者を育成するとともに、被害に遭った（何かおかしいと感じた）際の相談窓口の周知を図る。</t>
    <phoneticPr fontId="24"/>
  </si>
  <si>
    <t>１．消費者啓発パンフレット（教材）の作成、配布
　消費者トラブルの事例紹介やその対処方法、各種相談窓口を掲載した消費者啓発パンフレット（教材）を、「若年者向け」「一般向け」「高齢者向け」の３種類作成し、対象者に合わせて効果的に啓発・教育を行う。「一般向け」「高齢者向け」は、区役所等への配架や地域講座等の教材として使用する。「若年者向け」は、市立中学校へ配布し、学校の授業（主に社会科、家庭科など）や若年者向け消費者教育講座の教材として使用する。
2．高齢者見守りステッカーの作成、配布
　高齢者の消費者被害の未然防止を目的として、悪質な訪問販売等を抑止する訪問勧誘お断りステッカーを作成し、消費者被害の未然防止を図る。区役所や警察署等に設置して配布する他に、高齢者が多く参加する地域講座や地域で高齢者を見守る支援活動者等を対象に実施する見守り講座、地域の代表者が集まる会議等の場において配布する。　
３．近畿ブロック消費生活センター連絡会議
　消費者行政にかかる取り組みについての意見交換並びに各市町村間の連絡調整を図り、消費者行政の効果的推進と事業の円滑な運営に資することを目的として毎年構成員が輪番で開催している。</t>
    <phoneticPr fontId="4"/>
  </si>
  <si>
    <t>啓発リーフレット等の作成</t>
  </si>
  <si>
    <t>近畿ブロック消費生活センター連絡会議旅費</t>
  </si>
  <si>
    <t>啓発展示スペースの運営</t>
    <phoneticPr fontId="24"/>
  </si>
  <si>
    <t>合理的な消費者行動を行うことができる知識を持った消費者の育成を行う。</t>
    <phoneticPr fontId="24"/>
  </si>
  <si>
    <t>啓発展示スペース「くらしのひろばエル」において、市民がいつでも消費者問題を身近な問題として楽しみながら学ぶことができるよう、各種パンフレットや図書、タッチパネル式シミュレーションゲームの設置、リコール情報や消費生活関連の新聞記事の掲出、啓発用ＤＶＤ等の貸出・放映を行う。</t>
    <phoneticPr fontId="4"/>
  </si>
  <si>
    <t>情報収集用新聞、展示用図書等の購入</t>
  </si>
  <si>
    <t>消費生活相談員による相談</t>
    <phoneticPr fontId="24"/>
  </si>
  <si>
    <t>複雑・多様化している相談内容に迅速かつ的確に対処するため、専門的な知識を持った消費生活相談員による相談体制を確立するとともに、被害を受けた市民にとって身近で相談しやすい窓口づくりを目指す。</t>
    <phoneticPr fontId="24"/>
  </si>
  <si>
    <t>・年末年始・日祝日以外の相談受付
・電子メールによる相談受付
・天王寺サービスカウンター、市役所市民相談室及びクレオ各館における面談による相談の実施
・面談相談に来られた市民に対してアンケートを実施
・市民向け消費者教育講座における講師担当</t>
    <phoneticPr fontId="4"/>
  </si>
  <si>
    <t>消費生活相談業務にかかる経費</t>
  </si>
  <si>
    <t>消費生活相談新システム移行への対応</t>
  </si>
  <si>
    <t>各種研修会等への参加にかかる経費</t>
  </si>
  <si>
    <t>事業者への指導啓発</t>
    <phoneticPr fontId="24"/>
  </si>
  <si>
    <t>大阪市消費者保護条例等に基づく事業者指導等を行い、一般消費者の利益の保護を行う。</t>
    <phoneticPr fontId="24"/>
  </si>
  <si>
    <t>大阪市消費者保護条例で指定する「不当な取引行為」を行う悪質事業者に対する指導を行う
大阪市消費者保護条例にもとづく「単位価格表示」「過大包装基準」「商品の品質表示基準」の遵守等の調査・指導を行う
家庭用品品質表示法、消費生活用製品安全法、ガス事業法、電気用品安全法、液化石油ガスの保安の確保及び取引の適正化に関する法律に基づく立入検査を行う
不当景品類及び不当表示防止法に基づく事業者指導（調査）を行う
消費者安全法に基づく権限委任された事務（立入検査）を行う</t>
    <phoneticPr fontId="4"/>
  </si>
  <si>
    <t>消費者訴訟費用貸付金</t>
  </si>
  <si>
    <t>立入調査等の実施</t>
  </si>
  <si>
    <t>食品表示法にかかる事業者指導関連業務</t>
    <phoneticPr fontId="24"/>
  </si>
  <si>
    <t>食品表示法に基づく（品質事項：名称、原材料名、原産地名等）事業者指導や立入検査</t>
    <phoneticPr fontId="24"/>
  </si>
  <si>
    <t>食品表示法（品質事項：名称、原材料名、原産地名等）に基づく事業者への啓発、疑義案件の調査及び違反事業者への指導及び措置を行い、消費者の安全確保を図る。</t>
    <phoneticPr fontId="4"/>
  </si>
  <si>
    <t>食品表示法にかかる事業者指導関連業務</t>
  </si>
  <si>
    <t>総合的な人権行政・施策の推進</t>
    <phoneticPr fontId="24"/>
  </si>
  <si>
    <t>「大阪市人権尊重の社会づくり条例」に基づき、市民一人ひとりの人権が尊重される社会の実現をめざす。具体的には、様々な、かつ時機に即した人権課題の情報提供により、市民及び職員の人権意識の高揚を図り、人権行政を着実に推進することを目的とする。</t>
    <phoneticPr fontId="24"/>
  </si>
  <si>
    <t>・人権施策推進審議会を開催し、審議内容の施策への反映を検討する。
・「人権の視点！100！」実行プログラムで、人権尊重の視点から日常業務の改善・見直しの取組みを工夫して行うよう、各所属に働きかける。
・人権行政推進本部会議・幹事会議、所属人権行政推進委員会担当者会を開催し、様々な、かつ時機に即した人権課題の情報提供の場として活用するとともに、全市的な取組みを展開する。
・「人権が尊重されるまち」指標の運用、新たな人権課題を含めた指標項目等の検証、見直し、周知を行う。
・民間ネット調査を活用し、人権問題に関する市民意識を調査し、「人権が尊重されるまち」指標に反映させる。
・LGBTなどの性的少数者に対する理解促進に向けた啓発・研修については、当事者に配慮した支援がより一層進むよう、人権啓発・相談センターと連携して、市民啓発に取り組む。</t>
    <phoneticPr fontId="4"/>
  </si>
  <si>
    <t>人権行政推進計画に基づく取り組み周知・浸透</t>
  </si>
  <si>
    <t>人権施策推進審議会の運営</t>
  </si>
  <si>
    <t>犯罪被害者等支援事業</t>
    <phoneticPr fontId="24"/>
  </si>
  <si>
    <t>犯罪等の被害を受けたことにより日常生活を営むことが困難となった犯罪被害者等に対して必要な支援を行うこと、また、市民及び事業者の理解・配慮の増進に努めることなどにより、犯罪被害者等の権利利益の保護並びに被害の軽減及び回復を図ることを目的とする。</t>
    <rPh sb="59" eb="62">
      <t>ジギョウシャ</t>
    </rPh>
    <phoneticPr fontId="24"/>
  </si>
  <si>
    <t>・見舞金（遺族見舞金、重傷病見舞金、性犯罪被害見舞金）の支給
・法律相談や、一時保育費用、精神医療費用、一時的居住確保費用、転居費用、ホームヘルプ費用、配食費用の助成など、必要な支援を実施
・犯罪被害者等からの相談対応、被害直後の初期段階におけるアウトリーチ支援の実施
・市民等に対し、条例や見舞金、各種支援制度、相談窓口などの周知や、犯罪被害についての理解を深めてもらうために、パンフレット等を作成するなど、広報・啓発の実施
・区役所等の窓口職員を対象に、犯罪被害者等への理解を深めてもらうための研修の実施
・犯罪被害者等支援に関する施策の充実を図るため、有識者等からの意見聴取を必要に応じ行う</t>
    <phoneticPr fontId="4"/>
  </si>
  <si>
    <t>犯罪被害者等支援業務にかかる会計年度任用職員雇用経費</t>
  </si>
  <si>
    <t>見舞金の支給</t>
  </si>
  <si>
    <t>犯罪被害者週間に合わせた広報・啓発</t>
  </si>
  <si>
    <t>パンフレット等広報関係経費</t>
  </si>
  <si>
    <t>犯罪被害者等支援　啓発事業</t>
  </si>
  <si>
    <t>ホームヘルプサービス費用助成金（補助率10/10）</t>
  </si>
  <si>
    <t>一時的住居確保費用助成金（補助率10/10）</t>
  </si>
  <si>
    <t>犯罪被害者等支援にかかる講演会・研修等</t>
  </si>
  <si>
    <t>転居費用助成金（補助率10/10）</t>
  </si>
  <si>
    <t>啓発等消耗品</t>
  </si>
  <si>
    <t>法律相談</t>
  </si>
  <si>
    <t>配食サービス費用助成金（補助率10/10）</t>
  </si>
  <si>
    <t>広報・啓発物品等郵送料</t>
  </si>
  <si>
    <t>精神医療費用助成金（補助率10/10）</t>
  </si>
  <si>
    <t>一時保育費用助成金（補助率10/10）</t>
  </si>
  <si>
    <t>犯罪被害者等施策主管課室長会議への出席</t>
  </si>
  <si>
    <t>区民まつり等啓発事業</t>
  </si>
  <si>
    <t>多文化共生施策の推進</t>
    <phoneticPr fontId="24"/>
  </si>
  <si>
    <t>外国につながる市民が、様々な分野において行政サービスを着実に受け、地域社会の一員として安心して生活するとともに、自分らしく暮らせるまちをめざした取組を進める。また、多文化共生指針行動計画の進捗管理を行うとともに、各所属における多文化共生施策の推進に資する支援等の取組を実施する。</t>
    <phoneticPr fontId="24"/>
  </si>
  <si>
    <t>・多文化共生のまちづくりに向けた地域サポート
・多文化共生にかかる市民意見等の収集
・多文化共生にかかる実務担当者研修（やさしい日本語及び多文化共生研修)の実施
・多文化共生施策にかかる意見聴取（有識者、当事者等からの意見・助言）
・多文化共生に関する知識を深める市民向け講座の実施
・外国につながる市民への情報提供</t>
    <phoneticPr fontId="4"/>
  </si>
  <si>
    <t>多文化共生のまちづくりに向けた地域サポート</t>
  </si>
  <si>
    <t>多文化共生にかかる市民意見等の収集</t>
  </si>
  <si>
    <t>多文化共生にかかる実務担当者研修</t>
    <phoneticPr fontId="4"/>
  </si>
  <si>
    <t>多文化共生施策にかかる意見聴取</t>
    <phoneticPr fontId="4"/>
  </si>
  <si>
    <t>多文化共生に関する知識を深める市民向け講座</t>
  </si>
  <si>
    <t>外国につながる市民への情報提供</t>
  </si>
  <si>
    <t>人権擁護対策</t>
    <phoneticPr fontId="24"/>
  </si>
  <si>
    <t>人権企画課にかかる一般事務費</t>
    <phoneticPr fontId="24"/>
  </si>
  <si>
    <t>ヘイトスピーチへの対処に関する条例の運用</t>
    <phoneticPr fontId="24"/>
  </si>
  <si>
    <t>大阪市ヘイトスピーチへの対処に関する条例の適切かつ円滑な制度運用を通じて、市民等の人権を擁護するとともにヘイトスピーチの抑止を図ることを目的とする。</t>
    <phoneticPr fontId="24"/>
  </si>
  <si>
    <t>条例の施行に関する次の事項
　・拡散防止措置
　・認識等の公表
　・審査会の運営
　・市民への周知、広報、啓発　　等</t>
    <phoneticPr fontId="4"/>
  </si>
  <si>
    <t>審査会運営経費</t>
  </si>
  <si>
    <t>回線使用料等</t>
  </si>
  <si>
    <t>申出人等への通知に係る送付料等</t>
  </si>
  <si>
    <t>人権問題に関する市民意識調査</t>
    <phoneticPr fontId="24"/>
  </si>
  <si>
    <t>さまざまな人権問題の解決に向け、市民意識の変化、動向を把握することにより、人権尊重の社会づくりに向けた、本市の今後の人権教育・啓発等、人権施策の効果的な取組みのための参考とする資料を得るため。</t>
    <phoneticPr fontId="24"/>
  </si>
  <si>
    <t>・市内に居住する満18歳以上の男女を住民基本台帳データより2,000件、無作為に抽出し調査票を送付する。
・調査票及び報告書は、有識者等の意見を聴取して作成する。
・調査票の印刷、発送、回答の集計、報告書の作成は業務委託とする。
・調査票の返送は、個人情報保護の観点から市民局ダイバーシティ推進室人権企画課あて料金後納郵便により収受する。受託者は適宜、調査票を市民局より回収する。
・前項、調査票の返送による回答方法に加え、大阪市行政オンラインシステムを利用したウェブ回答の方法を実施する。</t>
    <phoneticPr fontId="4"/>
  </si>
  <si>
    <t>市民意識調査</t>
  </si>
  <si>
    <t>調査票返送料</t>
  </si>
  <si>
    <t>市民意識調査検討会議委員謝礼等</t>
  </si>
  <si>
    <t>人権啓発・相談センター運営</t>
    <phoneticPr fontId="24"/>
  </si>
  <si>
    <t xml:space="preserve">   大阪市人権行政推進計画～人権ナビゲーション～の取組みを具体化していくためには、推進の基盤となる枠組みを築くことが最も重要であり、人権行政のエンジンである人権教育・啓発に継続して取組み、人権相談・救済を強化・充実するため、多様な人権問題に対応する総合的な拠点施設として「大阪市人権啓発・相談センター」を運営し、総合的に事業を展開する。</t>
    <phoneticPr fontId="24"/>
  </si>
  <si>
    <t xml:space="preserve">  人権啓発・相談センターの運営・施設維持管理に係る経費</t>
    <phoneticPr fontId="4"/>
  </si>
  <si>
    <t>人権啓発・相談センター運営経費</t>
    <rPh sb="13" eb="15">
      <t>ケイヒ</t>
    </rPh>
    <phoneticPr fontId="4"/>
  </si>
  <si>
    <t>人権啓発・相談センター相談事業</t>
    <phoneticPr fontId="24"/>
  </si>
  <si>
    <t>人権相談に対応する専門の相談員を配置し、複雑、多様な人権侵害に対する救済につなげることを目的とする。</t>
    <phoneticPr fontId="24"/>
  </si>
  <si>
    <t>専門相談員を配置し、人権相談が迅速かつ柔軟に行えるように面談や電話だけでなくメール・FAXや手紙でも対応するなど様々な相談形態に対応しているほか、平日の夜間や休日（日及び祝日）も相談を行うなど受付時間を最大限に確保している。また、専門相談員が区役所等に出向いて相談を行う出張相談も実施している。さらに年々増加・多様化する人権課題に適切に対応するため、本市関係機関や国・大阪府等の行政機関、さらには民間相談機関やＮＰＯなど多くの機関とのネットワークを形成し、連携体制の維持・強化を行っている。また、市民に身近な窓口である各区役所における人権相談事業の充実・強化を図るため、人権相談に必要なスキルや情報提供などを行っている。</t>
    <phoneticPr fontId="4"/>
  </si>
  <si>
    <t>人権相談事業業務委託経費</t>
  </si>
  <si>
    <t>人権相談事業における法的助言報償費</t>
  </si>
  <si>
    <t>地域密着型市民啓発事業</t>
    <phoneticPr fontId="24"/>
  </si>
  <si>
    <t>地域に根ざした人権啓発その他の人権施策に関する業務を行う大阪市人権啓発推進員が、研修等を通じて人権問題に関する知識やスキル等を習得し、より一層活躍することで、「大阪市人権行政推進計画～人権ナビゲーション～」が示している「人権が尊重されるまち」の実現をめざすことを目的とする。</t>
    <phoneticPr fontId="24"/>
  </si>
  <si>
    <t>・新任研修（新任推進員対象：基礎的な人権知識及び傾聴・会話方法の習得や推進員の任務・役割について理解を深めることを目的とした研修）
・全体研修（全推進員対象：今日的な人権課題に対する知識等の習得を目的とした研修）
・リーダー養成研修（地域を代表する1名：地域における推進員活動の中心的役割を担う推進員の養成を目的とした研修）
・情報共有研修（全推進員対象：人権啓発事業等の共有を行い、他地域の推進員との交流を通じ、企画･実行手法の習得を目的とした研修。）
・人権に関する資料等の提供（推進員活動に必要な知識の習得を目的とし、人権だよりKOKOROねっと等を提供。）</t>
    <rPh sb="62" eb="64">
      <t>ケンシュウ</t>
    </rPh>
    <rPh sb="103" eb="105">
      <t>ケンシュウ</t>
    </rPh>
    <rPh sb="105" eb="107">
      <t>ケンシュウ</t>
    </rPh>
    <rPh sb="127" eb="129">
      <t>チイキ</t>
    </rPh>
    <rPh sb="133" eb="138">
      <t>スイシンインカツドウ</t>
    </rPh>
    <rPh sb="139" eb="142">
      <t>チュウシンテキ</t>
    </rPh>
    <rPh sb="142" eb="144">
      <t>ヤクワリ</t>
    </rPh>
    <rPh sb="145" eb="146">
      <t>ニナ</t>
    </rPh>
    <rPh sb="186" eb="188">
      <t>キョウユウ</t>
    </rPh>
    <rPh sb="189" eb="190">
      <t>オコナ</t>
    </rPh>
    <rPh sb="192" eb="195">
      <t>タチイキ</t>
    </rPh>
    <rPh sb="196" eb="199">
      <t>スイシンイン</t>
    </rPh>
    <rPh sb="201" eb="203">
      <t>コウリュウ</t>
    </rPh>
    <rPh sb="204" eb="205">
      <t>ツウ</t>
    </rPh>
    <rPh sb="236" eb="237">
      <t>トウ</t>
    </rPh>
    <rPh sb="253" eb="255">
      <t>シュウトク</t>
    </rPh>
    <phoneticPr fontId="4"/>
  </si>
  <si>
    <t>人権啓発推進員の育成事業委託等経費</t>
  </si>
  <si>
    <t>市民啓発広報事業</t>
    <phoneticPr fontId="24"/>
  </si>
  <si>
    <t>多くの市民の人権意識の高揚を図るため、さまざまな人権問題に関する人権だよりの発行、啓発DVDの購入、貸出し等を行うことにより、人権への理解の促進を図ることを目的とする。</t>
    <phoneticPr fontId="24"/>
  </si>
  <si>
    <t>・「外国人」や「障がいのある人」又は「LGBTなどの性的マイノリティ」に関する人権課題の理解を深めるため、人権感覚や感性を体得できる、啓発広報用動画を制作する。
・「大阪市人権だよりＫＯＫＯＲＯねっと」を年間４回（６月・７月・12月・３月）に発行。６・12・３月号は全８頁各13,000部、７月号については全４頁26,400部作成。市役所、区役所等本市関係施設、Osaka Metro駅構内などへ配架。また、音訳版を作成し、希望者に配布するほか市ホームページに掲載。７月号は小学生向けとして小学校に配付。
・さまざまな人権をテーマとしたDVDを購入し、広く市民・企業・地域団体・学校等に貸出しを行う。</t>
    <rPh sb="26" eb="28">
      <t>セイテキ</t>
    </rPh>
    <phoneticPr fontId="4"/>
  </si>
  <si>
    <t>人権だよりの作成等にかかる経費</t>
  </si>
  <si>
    <t>人権啓発広報用動画制作事業</t>
  </si>
  <si>
    <t>人権啓発DVDの購入経費</t>
  </si>
  <si>
    <t>参加・参画型事業</t>
    <phoneticPr fontId="24"/>
  </si>
  <si>
    <t>人権問題に関する各種事業を実施することで、市民が主体的に人権問題を学び、理解を深めることを目的とする。</t>
    <phoneticPr fontId="24"/>
  </si>
  <si>
    <t>・人権啓発に関するキャッチコピーを「小学生(低学年・高学年）」「中学生」「高校生（その年齢層）」「一般」から募集し、その優秀作品を表彰するとともに、これまでの事業で蓄えたデザイン・フォトなどと結合させてポスター化等を行い、各種人権啓発事業での展示等に活用していく。
・市内小学校25校を対象に、本市、大阪法務局、人権擁護委員からなる人権啓発活動大阪地域ネットワーク協議会で花の選定や、実施校の調整を行う。本市では、花やプランターなどの購入や、アンケートを実施している。
・公式戦ホームゲームのハーフタイム時に30秒間（１回）「いじめＮＯ!!」メッセージを放映。
・イベント実施日：子どもによる人権サポーター宣言。子どもによる啓発横断幕を持っての場内一周。啓発ブース（２箇所）での啓発物品の配布。ゲーム開始前及びハーフタイム時に「いじめNO!!」メッセージを複数回放映。子ども人権サッカー教室：セレッソ在籍コーチによる基礎練習やミニゲームのほか、人権擁護委員ほかからのいじめをはじめとする小学生にかかわる人権課題を交えた教室。</t>
    <phoneticPr fontId="4"/>
  </si>
  <si>
    <t>人権に関する作品募集事業経費</t>
  </si>
  <si>
    <t>Jリーグセレッソ大阪と連携・協力した人権啓発事業経費</t>
  </si>
  <si>
    <t>人権の花運動にかかる球根等購入経費</t>
  </si>
  <si>
    <t>企業啓発推進事業</t>
    <phoneticPr fontId="24"/>
  </si>
  <si>
    <t>企業の経営者や従業員等が、人権研修事業を通じて人権問題に関する知識等を習得するとともに、企業市民として社会的責任を果たし地域貢献につなげていくことによって、「大阪市人権行政推進計画～人権ナビゲーション～」が示している「人権が尊重されるまち」の実現をめざすことを目的とする。</t>
    <phoneticPr fontId="24"/>
  </si>
  <si>
    <t>【講座の実施】
・事業主・経営者、人事・労務担当者、新任人事・労務担当者など、多様な立場の人々がその立場に応じて人権問題学習できる講座を10講座以上企画し実施する。
【企業への啓発支援】
・本市が実施している人権施策に関する情報を市内企業・事業所に提供する。
・企業・事業所における本講座事業の活用状況を調査し、研修受講の成果が全社員に展開されるなど優れた取り組みを行った事例を市内企業・事業所に提供する。</t>
    <phoneticPr fontId="4"/>
  </si>
  <si>
    <t>企業啓発にかかる研修会等業務委託経費</t>
  </si>
  <si>
    <t>インターネット上での誹謗中傷等による被害者支援事業</t>
    <phoneticPr fontId="24"/>
  </si>
  <si>
    <t>インターネットにおける誹謗中傷などの人権侵害について、弁護士相談を実施し適切に対応することにより、一人ひとりの人権が尊重されるまちづくりに寄与することを目的とする。</t>
    <phoneticPr fontId="24"/>
  </si>
  <si>
    <t>本市に寄せられるさまざまな相談のうち、近年喫緊の人権課題であるインターネット上の人権侵害につながる相談について、必要に応じ、弁護士による相談を受ける費用を負担することで、問題解消への早期対応・早期解決を促す。</t>
    <phoneticPr fontId="4"/>
  </si>
  <si>
    <t>弁護士相談費用</t>
  </si>
  <si>
    <t>人権啓発事業効果検証</t>
    <phoneticPr fontId="24"/>
  </si>
  <si>
    <t>人権啓発・相談センターにおける実施事業について外部有識者等からの意見聴取を通じて効果検証を行い、ＰＤＣＡサイクルの徹底を図り、より効果的・効率的な事業となるよう改善を図る。</t>
    <phoneticPr fontId="24"/>
  </si>
  <si>
    <t>年度後半に２名以上の学識経験者、専門家から意見聴取を行う。</t>
    <phoneticPr fontId="4"/>
  </si>
  <si>
    <t>人権啓発事業効果検証報償費</t>
  </si>
  <si>
    <t>しごと情報ひろば総合就労サポート事業</t>
    <phoneticPr fontId="24"/>
  </si>
  <si>
    <t>　大阪市未来都市創生総合戦略に基づき、就職に向けた支援が必要な人を対象に、市内5か所でしごと情報ひろば等の就労相談窓口を設置するとともに、一部の区役所（３区）で出張相談を実施することで、就労阻害要因の克服や就労に関する意識・意欲の助長を図り、求職者を就職に結びつけることを目的とする。
　また、女性や高齢者、若者などの働く意識、モチベーションを高め、就職に結びつけることで就業率を向上させることを目的とする。</t>
    <phoneticPr fontId="24"/>
  </si>
  <si>
    <t>・専門相談員による就労相談対応（面談・電話・web）や独自開拓求人及びハローワークの求人情報のオンライン提供を活用した職業紹介、関係機関と連携した就職支援イベントや、アウトリーチ型のセミナー・個別相談を経た就職機会を創出する雇用・就労支援事業を実施する。
・社会人としてのコミュニケーション能力向上のガイダンスや相談等を通じて、働く意識付けを図るとともに、自分に合った仕事を見つけるための適性診断やカウンセリングなどの就職準備支援や、中小企業等を対象に幅広いマッチング機会を提供する。再就職や復職を希望する方に対しては、再就職等に向けたスキルアップや、共働き家庭における両立支援などのきめ細かな支援を実施する。</t>
    <phoneticPr fontId="4"/>
  </si>
  <si>
    <t>しごと情報ひろば事業</t>
  </si>
  <si>
    <t>地域就労支援事業</t>
  </si>
  <si>
    <t>就職困難者等の就職に向けた支援が必要な人に対する就業支援事業補助金</t>
    <phoneticPr fontId="24"/>
  </si>
  <si>
    <t>大阪市内において、企業等との連携・協力のもと、自らの責任で就労支援に取り組んでいる団体に対し、その団体が実施する就業支援事業に補助を行うことにより、本市施策を補完し、就職困難層といわれる市民の安定的な雇用の確保を図ることを目的とする。</t>
    <phoneticPr fontId="24"/>
  </si>
  <si>
    <t>市内において企業・事業所等の協力のもとに団体が実施する次の事業に対する補助事業（補助率50％）を実施する。
・人材開発・養成事業：就職困難者等に対して研修や職場実習等を実施し、モチベーションの向上や職業人としての心構え、就労スキル等を習得させることで、就職困難者等の職業能力開発を支援する事業
・就職マッチング事業：企業の職場見学会等を実施し、企業と就職困難者等の双方に合った雇用・就労につなげていく事業　</t>
    <phoneticPr fontId="4"/>
  </si>
  <si>
    <t>就業支援事業補助金（補助率50％）</t>
  </si>
  <si>
    <t>選定会議経費</t>
  </si>
  <si>
    <t>女性の活躍推進事業</t>
    <phoneticPr fontId="24"/>
  </si>
  <si>
    <t>「大阪市男女共同参画基本計画」に基づき、社会の様々な分野において、女性がその能力を十分に発揮し、活躍できる環境を整備することを目的とする。</t>
    <phoneticPr fontId="24"/>
  </si>
  <si>
    <t>・企業等の女性活躍推進に向けた認証及び啓発・支援事業
・仕事と家庭の両立支援等に向けた啓発事業
・女性活躍推進情報発信事業</t>
    <phoneticPr fontId="4"/>
  </si>
  <si>
    <t>企業等の女性活躍推進に向けた認証及び啓発・支援事業、仕事と家庭の両立支援等に向けた啓発事業</t>
  </si>
  <si>
    <t>女性活躍推進情報発信事業</t>
  </si>
  <si>
    <t>雇用女性活躍推進課、男女共同参画課にかかる一般事務費</t>
    <phoneticPr fontId="24"/>
  </si>
  <si>
    <t>雇用女性活躍推進課にかかる一般事務費</t>
    <phoneticPr fontId="4"/>
  </si>
  <si>
    <t>男女共同参画課にかかる一般事務費</t>
  </si>
  <si>
    <t>男女共同参画審議会</t>
    <phoneticPr fontId="24"/>
  </si>
  <si>
    <t>男女共同参画の推進に関する市の基本計画の進捗状況や重要事項について審議するため、大阪市男女共同参画推進条例に基づく市の附属機関として「大阪市男女共同参画審議会」を設置し、審議会を運営する。</t>
    <rPh sb="40" eb="43">
      <t>オオサカシ</t>
    </rPh>
    <rPh sb="43" eb="49">
      <t>ダンジョキョウドウサンカク</t>
    </rPh>
    <rPh sb="49" eb="51">
      <t>スイシン</t>
    </rPh>
    <phoneticPr fontId="24"/>
  </si>
  <si>
    <t>・大阪市男女共同参画推進条例に基づく男女共同参画審議会の運営
・審議会委員改選の公募を実施する。</t>
    <rPh sb="37" eb="39">
      <t>カイセン</t>
    </rPh>
    <rPh sb="40" eb="42">
      <t>コウボ</t>
    </rPh>
    <rPh sb="43" eb="45">
      <t>ジッシ</t>
    </rPh>
    <phoneticPr fontId="4"/>
  </si>
  <si>
    <t>ドメスティック・バイオレンス対策事業</t>
    <phoneticPr fontId="24"/>
  </si>
  <si>
    <t>　「配偶者からの暴力の防止及び被害者の保護等に関する法律（ＤＶ防止法）」に基づき、ドメスティック・バイオレンス（ＤＶ）被害者からの相談を受け、迅速かつ安全な保護等及び、生活再建に向けた自立支援を行うことを目的とする。
　また、ＤＶと児童虐待防止の情報連携の強化を行い、児童虐待の早期発見、早期対応を図ることを目的とする。</t>
    <phoneticPr fontId="24"/>
  </si>
  <si>
    <t>・「配偶者からの暴力の防止及び被害者の保護等に関する法律」に基づく、ＤＶ被害者支援
・ＤＶ防止にかかる啓発</t>
    <rPh sb="2" eb="5">
      <t>ハイグウシャ</t>
    </rPh>
    <rPh sb="8" eb="10">
      <t>ボウリョク</t>
    </rPh>
    <rPh sb="11" eb="13">
      <t>ボウシ</t>
    </rPh>
    <rPh sb="13" eb="14">
      <t>オヨ</t>
    </rPh>
    <rPh sb="15" eb="18">
      <t>ヒガイシャ</t>
    </rPh>
    <rPh sb="19" eb="22">
      <t>ホゴナド</t>
    </rPh>
    <rPh sb="23" eb="24">
      <t>カン</t>
    </rPh>
    <rPh sb="26" eb="28">
      <t>ホウリツ</t>
    </rPh>
    <rPh sb="30" eb="31">
      <t>モト</t>
    </rPh>
    <rPh sb="36" eb="39">
      <t>ヒガイシャ</t>
    </rPh>
    <rPh sb="39" eb="41">
      <t>シエン</t>
    </rPh>
    <rPh sb="45" eb="47">
      <t>ボウシ</t>
    </rPh>
    <rPh sb="51" eb="53">
      <t>ケイハツ</t>
    </rPh>
    <phoneticPr fontId="4"/>
  </si>
  <si>
    <t>DV被害者の安全確保に係る経費</t>
  </si>
  <si>
    <t>ドメスティック・バイオレンス対策事業経費</t>
  </si>
  <si>
    <t>システム運用経費</t>
  </si>
  <si>
    <t>男女共同参画普及啓発</t>
    <phoneticPr fontId="24"/>
  </si>
  <si>
    <t>男女共同参画の視点を持つことの重要性の理解を広めるため、男女共同参画施策に資する情報を発信する。</t>
    <phoneticPr fontId="24"/>
  </si>
  <si>
    <t>・啓発物を作成し活用した各区での啓発（パネル展示、ポスター掲示、小型デジタルサイネージ等での動画放映、街頭啓発等）やイベントの開催等
・「男女共同参画週間（６月23日から29日まで）」や「女性に対する暴力をなくす運動（11 月12 日から25 日まで）」など全国的に実施される取組期間における啓発</t>
    <phoneticPr fontId="4"/>
  </si>
  <si>
    <t>各種市民啓発事業経費</t>
  </si>
  <si>
    <t>事業者選定委員会経費</t>
  </si>
  <si>
    <t>男女共同参画センター管理運営</t>
    <phoneticPr fontId="24"/>
  </si>
  <si>
    <t>男女共同参画基本計画における重点的な取組みを推進する拠点施設として大阪市内５か所に設置している「男女共同参画センター（クレオ大阪）」の運営、及び男女共同参画社会の形成に関する啓発や各種事業をクレオ大阪各館において実施し、男女共同参画社会の形成に寄与することを目的とする。</t>
    <phoneticPr fontId="24"/>
  </si>
  <si>
    <t>・男女共同参画基本計画における重点的な取り組みを推進する拠点施設として、男女共同参画社会の形成に関する情報提供や講演会、研修会等の開催、相談、啓発、調査研究などの各種事業を展開している。
・男女共同参画センター子育て活動支援館については、上記に加え、子育て支援に関する人材育成のための講習会の開催、子育て支援に関する活動を行う者及び団体に対する助言などの後方支援を実施している。
・さらに、平成28年度からは、男女共同参画センター西部館はこども文化センタ―との複合化により一つの建物に２つの条例目的を有する施設を共存させ、それぞれ事業等を実施している。
・令和７年度から令和16年度までの10年間、新たな指定管理期間として男女共同参画センターの指定管理業務協定を締結する。</t>
    <rPh sb="95" eb="101">
      <t>ダンジョキョウドウサンカク</t>
    </rPh>
    <rPh sb="108" eb="112">
      <t>カツドウシエン</t>
    </rPh>
    <rPh sb="205" eb="211">
      <t>ダンジョキョウドウサンカク</t>
    </rPh>
    <rPh sb="215" eb="218">
      <t>セイブカン</t>
    </rPh>
    <rPh sb="278" eb="280">
      <t>レイワ</t>
    </rPh>
    <rPh sb="281" eb="283">
      <t>ネンド</t>
    </rPh>
    <rPh sb="285" eb="287">
      <t>レイワ</t>
    </rPh>
    <rPh sb="289" eb="291">
      <t>ネンド</t>
    </rPh>
    <rPh sb="296" eb="298">
      <t>ネンカン</t>
    </rPh>
    <rPh sb="299" eb="300">
      <t>アラ</t>
    </rPh>
    <rPh sb="302" eb="306">
      <t>シテイカンリ</t>
    </rPh>
    <rPh sb="306" eb="308">
      <t>キカン</t>
    </rPh>
    <rPh sb="322" eb="326">
      <t>シテイカンリ</t>
    </rPh>
    <rPh sb="326" eb="328">
      <t>ギョウム</t>
    </rPh>
    <rPh sb="331" eb="333">
      <t>テイケツ</t>
    </rPh>
    <phoneticPr fontId="4"/>
  </si>
  <si>
    <t>男女共同参画センター（５館）管理運営経費</t>
  </si>
  <si>
    <t>システム運用関連経費</t>
  </si>
  <si>
    <t>男女共同参画推進関連経費</t>
    <rPh sb="6" eb="10">
      <t>スイシンカンレン</t>
    </rPh>
    <phoneticPr fontId="4"/>
  </si>
  <si>
    <t>施設既納使用料の還付</t>
  </si>
  <si>
    <t>指定管理業務にかかる外部評価有識者会議経費</t>
  </si>
  <si>
    <t>「男女共同参画と防災」関連経費</t>
  </si>
  <si>
    <t>次期指定管理者募集にかかる選定会議経費</t>
  </si>
  <si>
    <t>男女共同参画関連所管施設各種改修工事</t>
    <phoneticPr fontId="24"/>
  </si>
  <si>
    <t>　男女共同参画センターは、多数の市民及び施設利用者（以下「市民」という。）が来館する施設であり、市民の安全確保や快適な利用を妨げないよう常に施設を良好な状態に保つ必要がある。市民が利用する施設を所有する本市の責務として、利用者の安全を確保することを目的とする。</t>
    <phoneticPr fontId="24"/>
  </si>
  <si>
    <t>・男女共同参画センター各館における改修工事</t>
    <rPh sb="1" eb="7">
      <t>ダンジョキョウドウサンカク</t>
    </rPh>
    <rPh sb="11" eb="13">
      <t>カクカン</t>
    </rPh>
    <rPh sb="17" eb="21">
      <t>カイシュウコウジ</t>
    </rPh>
    <phoneticPr fontId="4"/>
  </si>
  <si>
    <t>男女共同参画センター改修工事等経費</t>
    <rPh sb="10" eb="14">
      <t>カイシュウコウジ</t>
    </rPh>
    <rPh sb="14" eb="15">
      <t>ナド</t>
    </rPh>
    <phoneticPr fontId="4"/>
  </si>
  <si>
    <t>困難な問題を抱える女性支援推進等事業</t>
    <phoneticPr fontId="24"/>
  </si>
  <si>
    <t>すべての人の人権擁護と男女平等の理念のもと、女性であることに起因して日常生活及び社会生活上において困難な問題を抱える女性（またはそのおそれのある女性）の福祉を増進し、一人ひとりの意思が尊重されながら、抱えている問題及びその背景、心身の状況等に応じた最適な支援を早期から切れ目なく包括的に受けられる体制を整備し、だれもが安心かつ自立して暮らせる社会の実現をめざす。</t>
    <phoneticPr fontId="24"/>
  </si>
  <si>
    <t>「困難な問題を抱える女性への支援に関する法律」に基づき、困難な問題を抱える女性の人権を尊重し、安心して、かつ自立して暮らせる社会の実現に寄与することを目的として、抱えている問題及び背景、心身の状況等に応じた最適な支援を受けられるよう、その発見、相談、心身の健康の回復のための援助、自立して生活するための援助などの多様な支援を包括的に提供する体制整備を図る。</t>
    <phoneticPr fontId="4"/>
  </si>
  <si>
    <t>困難な問題を抱える女性支援推進事業経費</t>
  </si>
  <si>
    <t>物価高騰対応重点支援給付金の支給</t>
    <phoneticPr fontId="24"/>
  </si>
  <si>
    <t>物価高の影響を受ける住民税非課税世帯に対し、迅速に支援を行うため、令和６年度住民税非課税世帯については１世帯あたり３万円を支給するもの。併せて、上記の非課税世帯のうち子育て世帯に対し、児童１人当たり２万円の加算給付を行う。</t>
    <phoneticPr fontId="24"/>
  </si>
  <si>
    <t>・資格要件を満たした対象世帯に対し、給付金（⑴令和６年度住民税非課税世帯への給付［３万円］、⑵低所得者⑴の子育て世帯へのこども加算［２万円／児童１人当たり］）を迅速に支給する。
・給付金を迅速かつ確実な実施のため、確認書等の作成、送付、申請書確認、支給審査、コールセンター、区役所窓口設置などの支給事務実施体制を一括業務委託により一体的に実施する。
・支給対象者世帯の抽出、マイナンバー連携により取得した課税情報の利用、資格審査などを行うため、住民基本台帳等事務システム、総合福祉システムの改修を行う。</t>
    <phoneticPr fontId="4"/>
  </si>
  <si>
    <t>給付金支給にかかる事務費</t>
  </si>
  <si>
    <t>人件費</t>
  </si>
  <si>
    <t>物価高騰対応重点支援給付金</t>
  </si>
  <si>
    <t>男女共同参画施策推進基金積立金</t>
    <phoneticPr fontId="24"/>
  </si>
  <si>
    <t>男女共同参画施策推進基金にかかる利子積立および寄付金の積立</t>
    <phoneticPr fontId="24"/>
  </si>
  <si>
    <t>男女共同参画施策推進基金にかかる利子積立および寄付金の積立</t>
    <phoneticPr fontId="4"/>
  </si>
  <si>
    <t>男女共同参画施策推進基金にかかる利子積立金</t>
  </si>
  <si>
    <t>男女共同参画施策推進基金にかかる寄付金</t>
  </si>
  <si>
    <t>区行政制度担当、改革調整担当にかかる一般事務費</t>
    <phoneticPr fontId="24"/>
  </si>
  <si>
    <t>区行政制度担当にかかる一般事務費</t>
  </si>
  <si>
    <t>改革調整担当にかかる一般事務費</t>
  </si>
  <si>
    <t>証明書コンビニ交付事務費</t>
    <phoneticPr fontId="24"/>
  </si>
  <si>
    <t>コンビニエンスストアにおいて住民票の写しや戸籍全部事項証明書などが取得できるサービスを提供することにより、市民の利便性の向上を図るとともに、周知ポスターやチラシの作成を行い、コンビニ交付の利用促進を図ることを目的とする。</t>
    <phoneticPr fontId="24"/>
  </si>
  <si>
    <t>・マルチコピー機を設置している全国のコンビニエンスストアにおいて、年末年始とシステムメンテナンスの日を除き、午前6時30分から午後11時まで、住民票の写しや印鑑登録証明書、戸籍全部（個人）事項証明書、戸籍の附票の写し、課税（所得）証明書、納税証明書といった証明書を取得することができる。</t>
    <phoneticPr fontId="4"/>
  </si>
  <si>
    <t>システム運用等経費</t>
  </si>
  <si>
    <t>広報用ポスター、チラシの作成経費</t>
  </si>
  <si>
    <t>住民情報担当事務費</t>
    <phoneticPr fontId="24"/>
  </si>
  <si>
    <t>　住民基本台帳法や戸籍法等に基づき、区役所において、市民からの住民異動届や戸籍関係届書の受付または受理、住民票の写しや戸籍全部事項証明書の交付事務を実施している。
　これらの制度説明等を適切に行うことを目的とし、事務を実施するために必要な帳票や物品を調達する。また、スケールメリットによるコスト削減を目的とし、調達をまとめて行う。</t>
    <phoneticPr fontId="24"/>
  </si>
  <si>
    <t>・区役所等において保管している各種帳票や物品等の在庫調査を行う。
・区役所等において各業務を行うために必要な各種帳票や物品等の作成及び調達を行う。
・各業務の法令等関連書籍及び雑誌の調達を行う。</t>
    <phoneticPr fontId="4"/>
  </si>
  <si>
    <t>共通事務費</t>
  </si>
  <si>
    <t>戸籍事務費</t>
  </si>
  <si>
    <t>印鑑登録事務費</t>
  </si>
  <si>
    <t>住民基本台帳事務費</t>
  </si>
  <si>
    <t>氏名の振り仮名の法制化への対応経費</t>
  </si>
  <si>
    <t>戸籍等への氏名の振り仮名記載法制化対応事業</t>
    <phoneticPr fontId="24"/>
  </si>
  <si>
    <t>・改正法に基づいて、戸籍及び住民票に氏名の振り仮名を記載する。</t>
    <phoneticPr fontId="24"/>
  </si>
  <si>
    <t>①令和７年５月２６日（３号施行日）以降に戸籍に記載されている者に「仮振り仮名」を通知。
②３号施行日から１年間において戸籍の届出として氏名の振り仮名の届出を受理し、戸籍に氏名の振り仮名を記載。
③届出を受けて戸籍に記載された氏名の振り仮名を、住民票にも記載。
④４号施行日（令和8年5月26日想定）の前日までに氏名の振り仮名の届出がなかった者について、職権で戸籍に氏名の振り仮名を記載。
⑤職権で戸籍に記載された氏名の振り仮名を、住民票にも記載。
⑥上記と同スケジュールで住民票の記載されている旧氏についても、振り仮名を記載</t>
    <phoneticPr fontId="4"/>
  </si>
  <si>
    <t>住民基本台帳及び戸籍システム等関係経費</t>
    <phoneticPr fontId="24"/>
  </si>
  <si>
    <t>　住民基本台帳等事務システムは、住民基本台帳情報の管理や住民票の写しの作成等に使用するほか、住民基本台帳ネットワークシステム、税システムなど他システムに情報を連携する基幹システムとしての役割を担っている。また、戸籍情報システムは、戸籍情報の一元管理による事務処理の迅速化及び正確性を確保、及び各種戸籍証明書の作成等を司るシステムである。
　これらのシステムの安定運用を図り、市民サービスの提供を維持することを目的とする。</t>
    <phoneticPr fontId="24"/>
  </si>
  <si>
    <t>・税、総合福祉、国保、介護等の各システムへデータリンケージを行っている。
・システム運用保守業者と連携し、システムの運用保守や、区役所からのシステム操作等の問い合わせ等に対応する。
・システムの安定的な運用を確保するため、運用保守業者と連携し課題の検討や要望を踏まえシステムの仕様変更等の検討を行う。
・住基等システムによる住民基本台帳等の管理、印鑑登録、証明書の発行を行う。
・住基ネットを利用した個人番号カードの交付業務や電子証明書発行サービスを行うとともに他市町村の住民票の広域交付を行うなど市民サービスの向上を図っている。
・在留カード等発行システムの情報連携端末を用い、外国人住民に係る異動情報の連携を行う。
・戸籍情報システムは、法務省の定めた技術的基準を備える必要があり、この基準を備えたパッケージソフトウェアを使用している。また、専門的な技術や知見を持った保守事業者による保守作業や障害対応等を実施することにより安定稼働を確保している。</t>
    <phoneticPr fontId="4"/>
  </si>
  <si>
    <t>住民基本台帳等事務システム等標準化対応経費</t>
  </si>
  <si>
    <t>住民基本台帳等事務システム及び住民基本台帳ネットワークシステム関連経費</t>
  </si>
  <si>
    <t>戸籍情報システム関係経費</t>
  </si>
  <si>
    <t>戸籍情報システム標準化対応経費</t>
  </si>
  <si>
    <t>システム運用事務費</t>
  </si>
  <si>
    <t>マイナンバーカード交付等関連経費</t>
    <phoneticPr fontId="24"/>
  </si>
  <si>
    <t>マイナンバーカードの交付事務等を円滑に実施するため、区役所における交付体制の構築を図る。</t>
    <phoneticPr fontId="24"/>
  </si>
  <si>
    <t>　行政手続における特定の個人を識別するための番号の利用等に関する法律（番号法）に基づき、平成28年1月からカード交付事務を各区役所において対応している。交付事務に対応するため、各区役所に会計年度任用職員を配置し、交付体制を整備するなどの対応を行ってきた。令和４年度に政府よりほぼすべての国民に行き渡るようにカード交付することが示され、本市では大規模な出張申請窓口を設置するなどの取組を進め、令和５年度から外出困難者等従来のサポート窓口等の活用が困難な方向けに訪問型の申請支援を実施した。令和７年度以降も支援体制を継続し、取り残される者が生じないための取組を実施していく。
　また、令和６年12月のマイナンバーカードと保険証の一体化など、今後拡大が見込まれているマイナンバーカードの利活用促進に取り組むことで、マイナンバーカードの利便性を市民に理解していただきながら、普及促進にもつなげていく。</t>
    <phoneticPr fontId="4"/>
  </si>
  <si>
    <t>会計年度任用職員</t>
  </si>
  <si>
    <t>交付促進経費</t>
  </si>
  <si>
    <t>カード交付及び補記関連窓口業務委託</t>
  </si>
  <si>
    <t>サービスカウンターによる申請受付にかかる経費</t>
  </si>
  <si>
    <t>カード交付処理にかかる消耗品・郵送料</t>
  </si>
  <si>
    <t>電子化機器使用料</t>
  </si>
  <si>
    <t>顔認証システム使用料</t>
  </si>
  <si>
    <t>特設会場の什器使用料</t>
  </si>
  <si>
    <t>予約システム使用料</t>
  </si>
  <si>
    <t>住居表示関係経費</t>
    <phoneticPr fontId="24"/>
  </si>
  <si>
    <t>　区役所で住居表示業務を行うために必要となる物品等の一元管理及び一括調達を行うことで、事務処理の効率化及びスケールメリットを図る。
　法律上、市町村に表示義務のある街区表示板等の維持管理のため、破損状況等の調査を行う。</t>
    <phoneticPr fontId="24"/>
  </si>
  <si>
    <t>・住居表示維持管理事務処理要領に基づき、区役所において市民等からの住居表示関係届出等の受理や住居番号表示板・町名表示板の交付・維持管理等の事務処理を行っている。
・街区表示板の維持管理（欠落等があれば、現地調査を行い、状況によっては修繕等を行う。）
・街区表示板の欠落状況等について定期的に調査を行い、区域全域において欠落部分の張り替えや住居表示台帳の整備を行う
・町名街区案内板や旧町名継承碑の維持管理</t>
    <phoneticPr fontId="4"/>
  </si>
  <si>
    <t>住居表示に関する事務で使用する各種帳票や物品の製作・購入等経費</t>
  </si>
  <si>
    <t>区役所住民情報業務等民間委託支援経費</t>
    <phoneticPr fontId="24"/>
  </si>
  <si>
    <t>区役所における住民情報業務等民間委託の取組みを支援し、もって、区役所における区民サービスの向上と効率的な業務運営を図る。</t>
    <phoneticPr fontId="24"/>
  </si>
  <si>
    <t>契約期間の満了を迎える区役所における委託事業者の公募・選定業務の支援
（委託事業者選定会議の運営代行等）</t>
    <phoneticPr fontId="4"/>
  </si>
  <si>
    <t>事業者選定会議にかかる委員謝礼</t>
  </si>
  <si>
    <t>窓口整備・委託スペース分離に伴う消耗品費</t>
  </si>
  <si>
    <t>郵送事務処理センター関係経費</t>
    <phoneticPr fontId="24"/>
  </si>
  <si>
    <t>郵送事務処理センターにおいて、区役所における戸籍関係証明書、住民票関係証明書等の郵送請求業務の集約化を行い、効率的な業務の運営を図ることを目的とする。
また、市役所証明書発行コーナーにおいて、戸籍関係証明書、住民票関係証明書等の交付を行うことにより、より利便性の高い市民サービスの提供を行うことを目的とする。</t>
    <phoneticPr fontId="24"/>
  </si>
  <si>
    <t>　郵送事務処理センターでは、効率的な業務の運営を図るため、区役所から業務を集約し、戸籍関係証明書、住民票関係証明書等の郵送請求業務の処理を行っている。　またあわせて、証明書発行コーナーを市役所本庁舎内に併設し、住民票の写し、印鑑証明書、戸籍謄抄本等の証明書の発行を行っており、平成23年11月からはPiTaPaカードを利用したIC決済ｻｰﾋﾞｽを導入することにより、市役所来庁者の利便性の向上を図っている。令和6年12月からは、決済サービスの拡充のため、クレジットカードや電子マネー、コード決済の利用を開始し、市民の利便性の向上を図っている。</t>
    <phoneticPr fontId="4"/>
  </si>
  <si>
    <t>郵送事務処理センター運営経費</t>
  </si>
  <si>
    <t>大阪市サービスカウンター関係経費</t>
    <phoneticPr fontId="24"/>
  </si>
  <si>
    <t>サービスカウンター（梅田・難波・天王寺）において、より利便性の高い市民サービスの提供を行い、市民サービスの向上を図ることを目的とする。</t>
    <phoneticPr fontId="24"/>
  </si>
  <si>
    <t>大阪市サービスカウンター（梅田・難波・天王寺）では市民の利便性の向上を図るため、ターミナル駅周辺において平日の19時まで及び区役所閉庁日の土日祝に住民票の写し、印鑑証明書、戸籍謄抄本等の証明書の発行や市政情報の案内等のサービスの提供を行っている。
また、平成23年11月からはPiTaPaカードを利用したIC決済ｻｰﾋﾞｽを導入することにより、市民の利便性の向上を図っている。
令和2年度より、梅田ＳＣ及び難波ＳＣにおいて、マイナンバーカードの申請受付（申請時来庁方式）を行っている。
令和6年10月から12月にかけて、各サービスカウンターへ順次決済サービス拡充のため、クレジットカードや電子マネー、コード決済の利用を開始し、市民の利便性の向上を図っている。</t>
    <phoneticPr fontId="4"/>
  </si>
  <si>
    <t>大阪市サービスカウンター運営経費</t>
  </si>
  <si>
    <t>住民票等発行手数料のキャッシュレス化・住民情報待合への行政キオスク端末導入による利便性向上事業</t>
    <phoneticPr fontId="24"/>
  </si>
  <si>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4"/>
  </si>
  <si>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を活用した申請書作成支援システム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rPh sb="420" eb="422">
      <t>カツヨウ</t>
    </rPh>
    <rPh sb="424" eb="427">
      <t>シンセイショ</t>
    </rPh>
    <rPh sb="427" eb="429">
      <t>サクセイ</t>
    </rPh>
    <rPh sb="429" eb="431">
      <t>シエン</t>
    </rPh>
    <phoneticPr fontId="4"/>
  </si>
  <si>
    <t>住民票等発行手数料のキャッシュレス化</t>
  </si>
  <si>
    <t>住民情報待合への行政キオスク端末設置</t>
  </si>
  <si>
    <t>転出届・転入予約におけるマイナポータルを活用したサービス向上事業</t>
    <phoneticPr fontId="24"/>
  </si>
  <si>
    <t>転出(特例転出)におけるマイナポータル利用環境を各区に設置し、転出届については、できるだけマイナポータルに誘導することで、マイナンバーカードの利活用による市民サービスの向上と転出届におけるバックヤードの効率化による職員の負担軽減を図る。</t>
    <phoneticPr fontId="24"/>
  </si>
  <si>
    <t>区役所住民情報窓口等にマイナポータル利用環境(PC or スマフォ)を設置し、区役所に来られた方でもマイナンバーカードを持参していれば、区役所に設置の環境で転出届(特例転出)を行ってもらう。</t>
    <phoneticPr fontId="4"/>
  </si>
  <si>
    <t>転出届・転入予約におけるマイナポータルを活用したサービス向上事業</t>
  </si>
  <si>
    <t>区役所来庁者等サービス格付け事業</t>
    <phoneticPr fontId="24"/>
  </si>
  <si>
    <t>区役所来庁者等に対する窓口サービスについて民間の事業者による覆面調査を行い、その結果を各区役所にフィードバックすることにより、各区役所における窓口サービス向上につなげることとしている。
あわせて、調査結果を基に格付け（☆☆☆～星なし）を行い、公表することによって、各区役所間で切磋琢磨し、来庁者等に対する窓口サービスのより一層の向上を図る。
また、区役所と同様の証明書発行サービスを提供している大阪市サービスカウンター（梅田、難波、天王寺）及び大阪市役所住民票・戸籍関係証明書発行コーナーについても、同様の調査を行い公表することにより、市民サービスのより一層の向上を図ることを目的とする。</t>
    <phoneticPr fontId="24"/>
  </si>
  <si>
    <t>調査員により、民間事業者による接客サービスの視点から、本市内２４ヵ所の区役所における来庁者サービスの内容を訪問及び電話により調査し、評価する。また、区役所と同様の証明書発行サービスを提供している大阪市サービスカウンター（梅田、難波、天王寺）及び大阪市役所住民票・戸籍関係証明書発行コーナーについても、訪問により調査し、評価する。
調査にあたっては、調査趣旨や調査員であることを明かさずに実施するものとする。</t>
    <phoneticPr fontId="4"/>
  </si>
  <si>
    <t>訪問調査及び電話調査の実施（区役所分）</t>
  </si>
  <si>
    <t>訪問調査の実施（大阪市サービスカウンター及び大阪市役所住民票・戸籍関係証明書発行コーナー分）</t>
  </si>
  <si>
    <t>自衛官募集事務費</t>
    <phoneticPr fontId="24"/>
  </si>
  <si>
    <t>地方自治法第２条、自衛隊法第97条等に基づく市町村の法定受託事務である自衛官募集事務を行う。</t>
    <phoneticPr fontId="24"/>
  </si>
  <si>
    <t xml:space="preserve">・募集ポスターの掲示
　効果的に広報宣伝するため、願書受付の時期を踏まえ、自衛隊作成のポスターを大阪メトロ駅構内掲示板等に年10回掲示。
・各区広報紙への募集記事掲載
・募集のぼり、リーフレット等配架コーナーの設置
・地区別募集会議への出席
　自衛隊大阪地方協力本部が大阪府内の府及び政令市を対象に開催。
・主管課長会議への出席
　自衛隊大阪地方協力本部及び大阪府が府下市町村を対象に開催。                                                 
</t>
    <phoneticPr fontId="4"/>
  </si>
  <si>
    <t>大阪メトロ駅構内へのポスターの掲出等</t>
  </si>
  <si>
    <t>専門相談経費</t>
    <phoneticPr fontId="24"/>
  </si>
  <si>
    <t>市民生活上の問題で、法律その他専門的な知識を要するものについて、市民の相談に応じることによって、市民福祉の向上に寄与することを目的とする。</t>
    <phoneticPr fontId="24"/>
  </si>
  <si>
    <t>・法律相談（区役所巡回相談、ナイター相談、日曜相談）の実施
・外国人住民相談の実施　（英語、中国語、韓国・朝鮮語、ベトナム語、フィリピン語の５言語に対応）
・各種専門相談（家庭問題相談等）の実施</t>
    <phoneticPr fontId="4"/>
  </si>
  <si>
    <t>法律相談の実施</t>
  </si>
  <si>
    <t>市民対応における音声認識技術等の活用事業</t>
  </si>
  <si>
    <t>各種相談（家庭問題・民事調停・税務・年金）の実施</t>
  </si>
  <si>
    <t>外国人住民相談の実施</t>
  </si>
  <si>
    <t>区役所庁舎各種改修</t>
    <phoneticPr fontId="24"/>
  </si>
  <si>
    <t>区役所庁舎は日常的に多数の市民が来所する施設である。また災害時には防災の対策拠点となる区役所庁舎に対し適切な整備を行うことにより、市民の安全を確保するとともに利用者に施設の快適な利用を提供することを目的とする。</t>
    <phoneticPr fontId="24"/>
  </si>
  <si>
    <t>・区役所庁舎に設置されている設備のうち故障した場合、特に区役所業務に影響の大きいものについての計画的な点検整備（電話交換機設備、冷暖房設備、　昇降機設備）
・各区役所から寄せられた日々の維持管理では対応できない改修工事要望への対応
　　　例：受変電設備、消防設備などの各種設備の不具合に対する工事や屋上防水工事など
・更新時期を迎えた全館空調用熱源装置の入替え工事
（緊急安全対策）不具合がある状態のままでは甚大な被害が生じる恐れがあり優先的に実施する工事
　　　例：外壁改修工事、屋上防水工事、設備系不具合、市有ブロック塀等
　　　　　（※）耐用年数を勘案して計画的に実施する修繕等は除く</t>
    <phoneticPr fontId="4"/>
  </si>
  <si>
    <t>区役所庁舎緊急安全対策工事費</t>
  </si>
  <si>
    <t>区役所庁舎改修工事費</t>
  </si>
  <si>
    <t>区政推進基金積立金</t>
    <phoneticPr fontId="24"/>
  </si>
  <si>
    <t>区政推進基金にかかる寄付金及び利子の積立</t>
    <phoneticPr fontId="24"/>
  </si>
  <si>
    <t>区政推進基金にかかる寄付金及び利子の積立</t>
    <phoneticPr fontId="4"/>
  </si>
  <si>
    <t>区政推進基金にかかる寄付金の積立</t>
  </si>
  <si>
    <t>区政推進基金にかかる利子積立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</si>
</sst>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30">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u/>
      <sz val="10"/>
      <color theme="10"/>
      <name val="ＭＳ Ｐゴシック"/>
      <family val="2"/>
      <charset val="128"/>
    </font>
    <font>
      <sz val="6"/>
      <name val="游ゴシック"/>
      <family val="2"/>
      <charset val="128"/>
      <scheme val="minor"/>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sz val="11"/>
      <name val="游ゴシック"/>
      <family val="2"/>
      <charset val="128"/>
      <scheme val="minor"/>
    </font>
    <font>
      <sz val="11"/>
      <color theme="1"/>
      <name val="ＭＳ Ｐゴシック"/>
      <family val="3"/>
      <charset val="128"/>
    </font>
    <font>
      <u/>
      <sz val="10"/>
      <color rgb="FF0070C0"/>
      <name val="ＭＳ Ｐゴシック"/>
      <family val="3"/>
      <charset val="128"/>
    </font>
    <font>
      <sz val="9"/>
      <color theme="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2" fillId="0" borderId="0"/>
    <xf numFmtId="0" fontId="8" fillId="0" borderId="0"/>
    <xf numFmtId="0" fontId="6" fillId="0" borderId="0"/>
    <xf numFmtId="0" fontId="2" fillId="0" borderId="0"/>
    <xf numFmtId="0" fontId="17" fillId="0" borderId="0" applyNumberFormat="0" applyFill="0" applyBorder="0" applyAlignment="0" applyProtection="0">
      <alignment vertical="center"/>
    </xf>
    <xf numFmtId="0" fontId="6" fillId="0" borderId="0"/>
  </cellStyleXfs>
  <cellXfs count="152">
    <xf numFmtId="0" fontId="0" fillId="0" borderId="0" xfId="0">
      <alignment vertical="center"/>
    </xf>
    <xf numFmtId="0" fontId="10" fillId="0" borderId="0" xfId="3" applyFont="1" applyAlignment="1">
      <alignment vertical="center"/>
    </xf>
    <xf numFmtId="0" fontId="11" fillId="0" borderId="0" xfId="3" applyFont="1" applyAlignment="1">
      <alignment vertical="center"/>
    </xf>
    <xf numFmtId="0" fontId="9" fillId="0" borderId="0" xfId="3" applyFont="1" applyAlignment="1">
      <alignment horizontal="center" vertical="center"/>
    </xf>
    <xf numFmtId="0" fontId="11" fillId="0" borderId="0" xfId="4" applyFont="1" applyAlignment="1">
      <alignment horizontal="right" vertical="center"/>
    </xf>
    <xf numFmtId="0" fontId="12" fillId="0" borderId="0" xfId="3" applyFont="1" applyAlignment="1">
      <alignment vertical="center"/>
    </xf>
    <xf numFmtId="0" fontId="13" fillId="0" borderId="0" xfId="3" applyFont="1" applyAlignment="1">
      <alignment vertical="center"/>
    </xf>
    <xf numFmtId="0" fontId="13" fillId="0" borderId="0" xfId="3" applyFont="1" applyAlignment="1">
      <alignment vertical="center" shrinkToFit="1"/>
    </xf>
    <xf numFmtId="0" fontId="15" fillId="0" borderId="0" xfId="3" applyFont="1" applyAlignment="1">
      <alignment horizontal="left" vertical="center"/>
    </xf>
    <xf numFmtId="0" fontId="16" fillId="0" borderId="0" xfId="3" applyFont="1" applyAlignment="1">
      <alignment horizontal="left" vertical="center"/>
    </xf>
    <xf numFmtId="0" fontId="11" fillId="0" borderId="0" xfId="3" applyFont="1" applyAlignment="1">
      <alignment horizontal="right" vertical="center" wrapText="1"/>
    </xf>
    <xf numFmtId="0" fontId="12" fillId="0" borderId="0" xfId="3" applyFont="1" applyAlignment="1">
      <alignment horizontal="right" vertical="center"/>
    </xf>
    <xf numFmtId="0" fontId="9" fillId="0" borderId="5" xfId="3" applyFont="1" applyBorder="1" applyAlignment="1">
      <alignment horizontal="center" vertical="center"/>
    </xf>
    <xf numFmtId="0" fontId="9" fillId="0" borderId="15" xfId="3" applyFont="1" applyBorder="1" applyAlignment="1">
      <alignment horizontal="center" vertical="center"/>
    </xf>
    <xf numFmtId="0" fontId="11" fillId="0" borderId="0" xfId="3" applyFont="1" applyAlignment="1">
      <alignment horizontal="center" vertical="center"/>
    </xf>
    <xf numFmtId="176" fontId="5" fillId="0" borderId="17" xfId="3" applyNumberFormat="1" applyFont="1" applyBorder="1" applyAlignment="1">
      <alignment vertical="center" shrinkToFit="1"/>
    </xf>
    <xf numFmtId="177" fontId="5" fillId="0" borderId="15" xfId="3" applyNumberFormat="1" applyFont="1" applyBorder="1" applyAlignment="1">
      <alignment vertical="center" shrinkToFit="1"/>
    </xf>
    <xf numFmtId="177" fontId="5" fillId="0" borderId="24" xfId="3" applyNumberFormat="1" applyFont="1" applyBorder="1" applyAlignment="1">
      <alignment vertical="center" shrinkToFit="1"/>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9" xfId="3" applyFont="1" applyBorder="1" applyAlignment="1">
      <alignment horizontal="center" vertical="center"/>
    </xf>
    <xf numFmtId="176" fontId="9" fillId="0" borderId="19" xfId="3" applyNumberFormat="1" applyFont="1" applyBorder="1" applyAlignment="1">
      <alignment vertical="center" shrinkToFit="1"/>
    </xf>
    <xf numFmtId="177" fontId="5" fillId="0" borderId="11" xfId="3" applyNumberFormat="1" applyFont="1" applyBorder="1" applyAlignment="1">
      <alignment vertical="center" shrinkToFit="1"/>
    </xf>
    <xf numFmtId="176" fontId="5" fillId="0" borderId="19" xfId="3" applyNumberFormat="1" applyFont="1" applyBorder="1" applyAlignment="1">
      <alignment vertical="center" shrinkToFit="1"/>
    </xf>
    <xf numFmtId="176" fontId="5" fillId="0" borderId="17" xfId="3" applyNumberFormat="1" applyFont="1" applyBorder="1" applyAlignment="1">
      <alignment horizontal="right" vertical="center" shrinkToFit="1"/>
    </xf>
    <xf numFmtId="176" fontId="5" fillId="0" borderId="19" xfId="3" applyNumberFormat="1" applyFont="1" applyBorder="1" applyAlignment="1">
      <alignment horizontal="right" vertical="center" shrinkToFit="1"/>
    </xf>
    <xf numFmtId="177" fontId="5" fillId="0" borderId="4" xfId="3" applyNumberFormat="1" applyFont="1" applyBorder="1" applyAlignment="1">
      <alignment vertical="center" shrinkToFit="1"/>
    </xf>
    <xf numFmtId="177" fontId="5" fillId="0" borderId="15" xfId="3" applyNumberFormat="1" applyFont="1" applyFill="1" applyBorder="1" applyAlignment="1">
      <alignment vertical="center" shrinkToFit="1"/>
    </xf>
    <xf numFmtId="0" fontId="19" fillId="0" borderId="0" xfId="1" applyFont="1"/>
    <xf numFmtId="0" fontId="5" fillId="0" borderId="0" xfId="1" applyFont="1"/>
    <xf numFmtId="0" fontId="5" fillId="0" borderId="0" xfId="6" applyFont="1" applyAlignment="1">
      <alignment horizontal="right" vertical="center"/>
    </xf>
    <xf numFmtId="0" fontId="5" fillId="0" borderId="0" xfId="1" applyFont="1" applyAlignment="1">
      <alignment horizontal="right"/>
    </xf>
    <xf numFmtId="0" fontId="20" fillId="0" borderId="0" xfId="6" applyFont="1" applyAlignment="1">
      <alignment horizontal="left" vertical="center"/>
    </xf>
    <xf numFmtId="0" fontId="22" fillId="0" borderId="0" xfId="3" applyFont="1" applyAlignment="1">
      <alignment horizontal="center" vertical="center"/>
    </xf>
    <xf numFmtId="0" fontId="5" fillId="0" borderId="29" xfId="1" applyFont="1" applyBorder="1" applyAlignment="1">
      <alignment horizontal="left" vertical="center"/>
    </xf>
    <xf numFmtId="0" fontId="5" fillId="0" borderId="0" xfId="1" applyFont="1" applyAlignment="1">
      <alignment horizontal="left" vertical="center"/>
    </xf>
    <xf numFmtId="0" fontId="23" fillId="0" borderId="0" xfId="1" applyFont="1" applyAlignment="1">
      <alignment vertical="center"/>
    </xf>
    <xf numFmtId="0" fontId="23" fillId="0" borderId="0" xfId="1" applyFont="1" applyAlignment="1">
      <alignment horizontal="left" vertical="center"/>
    </xf>
    <xf numFmtId="0" fontId="2" fillId="0" borderId="0" xfId="1" applyAlignment="1">
      <alignment horizontal="left" vertical="center"/>
    </xf>
    <xf numFmtId="0" fontId="5" fillId="0" borderId="30" xfId="1" applyFont="1" applyBorder="1" applyAlignment="1">
      <alignment horizontal="left" vertical="center"/>
    </xf>
    <xf numFmtId="0" fontId="23" fillId="0" borderId="29" xfId="1" applyFont="1" applyBorder="1" applyAlignment="1">
      <alignment vertical="center"/>
    </xf>
    <xf numFmtId="0" fontId="23" fillId="0" borderId="29" xfId="1" applyFont="1" applyBorder="1" applyAlignment="1">
      <alignment horizontal="left" vertical="center"/>
    </xf>
    <xf numFmtId="0" fontId="23" fillId="0" borderId="1" xfId="1" applyFont="1" applyBorder="1" applyAlignment="1">
      <alignment horizontal="left" vertical="center"/>
    </xf>
    <xf numFmtId="0" fontId="2" fillId="0" borderId="0" xfId="1"/>
    <xf numFmtId="0" fontId="5" fillId="0" borderId="0" xfId="1" applyFont="1" applyAlignment="1">
      <alignment vertical="center" wrapText="1"/>
    </xf>
    <xf numFmtId="0" fontId="23" fillId="0" borderId="2" xfId="1" applyFont="1" applyBorder="1" applyAlignment="1">
      <alignment vertical="top" wrapText="1"/>
    </xf>
    <xf numFmtId="0" fontId="23" fillId="0" borderId="3" xfId="1" applyFont="1" applyBorder="1" applyAlignment="1">
      <alignment vertical="top" wrapText="1"/>
    </xf>
    <xf numFmtId="0" fontId="23" fillId="0" borderId="4" xfId="1" applyFont="1" applyBorder="1" applyAlignment="1">
      <alignment vertical="top" wrapText="1"/>
    </xf>
    <xf numFmtId="0" fontId="5" fillId="0" borderId="0" xfId="6" applyFont="1" applyAlignment="1">
      <alignment vertical="center"/>
    </xf>
    <xf numFmtId="0" fontId="25" fillId="0" borderId="0" xfId="1" applyFont="1" applyAlignment="1">
      <alignment horizontal="right" vertical="center"/>
    </xf>
    <xf numFmtId="0" fontId="2" fillId="0" borderId="0" xfId="1" applyAlignment="1">
      <alignment vertical="center"/>
    </xf>
    <xf numFmtId="0" fontId="5" fillId="0" borderId="0" xfId="1" applyFont="1" applyAlignment="1">
      <alignment vertical="center"/>
    </xf>
    <xf numFmtId="0" fontId="23" fillId="0" borderId="33" xfId="1" applyFont="1" applyBorder="1" applyAlignment="1">
      <alignment vertical="center"/>
    </xf>
    <xf numFmtId="176" fontId="23" fillId="0" borderId="36" xfId="1" applyNumberFormat="1" applyFont="1" applyBorder="1" applyAlignment="1">
      <alignment horizontal="center" vertical="center"/>
    </xf>
    <xf numFmtId="0" fontId="2" fillId="0" borderId="34" xfId="1" applyBorder="1" applyAlignment="1">
      <alignment horizontal="center" vertical="center"/>
    </xf>
    <xf numFmtId="0" fontId="2" fillId="0" borderId="37" xfId="1" applyBorder="1" applyAlignment="1">
      <alignment horizontal="center" vertical="center"/>
    </xf>
    <xf numFmtId="0" fontId="29" fillId="0" borderId="0" xfId="3" applyFont="1" applyAlignment="1">
      <alignment vertical="center"/>
    </xf>
    <xf numFmtId="0" fontId="29" fillId="0" borderId="0" xfId="3" applyFont="1" applyFill="1" applyAlignment="1">
      <alignment vertical="center"/>
    </xf>
    <xf numFmtId="0" fontId="9" fillId="0" borderId="20"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2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18" xfId="3" applyFont="1" applyBorder="1" applyAlignment="1">
      <alignment horizontal="center" vertical="center"/>
    </xf>
    <xf numFmtId="0" fontId="9" fillId="0" borderId="10" xfId="3" applyFont="1" applyBorder="1" applyAlignment="1">
      <alignment horizontal="center" vertical="center"/>
    </xf>
    <xf numFmtId="176" fontId="9" fillId="0" borderId="16" xfId="3" applyNumberFormat="1" applyFont="1" applyBorder="1" applyAlignment="1">
      <alignment horizontal="center" vertical="center" wrapText="1"/>
    </xf>
    <xf numFmtId="176" fontId="9" fillId="0" borderId="14" xfId="3" applyNumberFormat="1" applyFont="1" applyBorder="1" applyAlignment="1">
      <alignment horizontal="center" vertical="center" wrapText="1"/>
    </xf>
    <xf numFmtId="49" fontId="9" fillId="0" borderId="17" xfId="3" quotePrefix="1" applyNumberFormat="1" applyFont="1" applyBorder="1" applyAlignment="1">
      <alignment horizontal="center" vertical="center"/>
    </xf>
    <xf numFmtId="49" fontId="9" fillId="0" borderId="15" xfId="3" applyNumberFormat="1" applyFont="1" applyBorder="1" applyAlignment="1">
      <alignment horizontal="center" vertical="center"/>
    </xf>
    <xf numFmtId="0" fontId="28" fillId="0" borderId="17" xfId="5" applyFont="1" applyFill="1" applyBorder="1" applyAlignment="1">
      <alignment horizontal="left" vertical="center" wrapText="1" shrinkToFit="1"/>
    </xf>
    <xf numFmtId="0" fontId="28" fillId="0" borderId="15" xfId="3" applyFont="1" applyBorder="1" applyAlignment="1">
      <alignment horizontal="left" vertical="center" wrapText="1" shrinkToFit="1"/>
    </xf>
    <xf numFmtId="176" fontId="9" fillId="0" borderId="17" xfId="3" applyNumberFormat="1" applyFont="1" applyBorder="1" applyAlignment="1">
      <alignment horizontal="center" vertical="center" wrapText="1"/>
    </xf>
    <xf numFmtId="176" fontId="9" fillId="0" borderId="15" xfId="3" applyNumberFormat="1" applyFont="1" applyBorder="1" applyAlignment="1">
      <alignment horizontal="center" vertical="center" wrapText="1"/>
    </xf>
    <xf numFmtId="0" fontId="13" fillId="0" borderId="0" xfId="3" applyFont="1" applyAlignment="1">
      <alignment horizontal="right" vertical="center" shrinkToFit="1"/>
    </xf>
    <xf numFmtId="0" fontId="14" fillId="0" borderId="0" xfId="2" applyFont="1" applyAlignment="1">
      <alignment horizontal="right" vertical="center" shrinkToFit="1"/>
    </xf>
    <xf numFmtId="0" fontId="12" fillId="0" borderId="3" xfId="3" applyFont="1" applyBorder="1" applyAlignment="1">
      <alignment horizontal="right" vertical="center" wrapText="1"/>
    </xf>
    <xf numFmtId="0" fontId="9" fillId="0" borderId="13" xfId="3" applyFont="1" applyBorder="1" applyAlignment="1">
      <alignment horizontal="center" vertical="center"/>
    </xf>
    <xf numFmtId="0" fontId="9" fillId="0" borderId="15" xfId="3" applyFont="1" applyBorder="1" applyAlignment="1">
      <alignment horizontal="center" vertical="center"/>
    </xf>
    <xf numFmtId="0" fontId="9" fillId="0" borderId="13" xfId="3" applyFont="1" applyBorder="1" applyAlignment="1">
      <alignment horizontal="center" vertical="center" wrapText="1"/>
    </xf>
    <xf numFmtId="0" fontId="9" fillId="0" borderId="6" xfId="3" applyFont="1" applyBorder="1" applyAlignment="1">
      <alignment horizontal="center" vertical="center"/>
    </xf>
    <xf numFmtId="0" fontId="9" fillId="0" borderId="1" xfId="3" applyFont="1" applyBorder="1" applyAlignment="1">
      <alignment horizontal="center" vertical="center"/>
    </xf>
    <xf numFmtId="0" fontId="9" fillId="0" borderId="11" xfId="3" applyFont="1" applyBorder="1" applyAlignment="1">
      <alignment horizontal="center" vertical="center"/>
    </xf>
    <xf numFmtId="0" fontId="28" fillId="0" borderId="17" xfId="5" applyFont="1" applyFill="1" applyBorder="1" applyAlignment="1">
      <alignment horizontal="left" vertical="center" wrapText="1"/>
    </xf>
    <xf numFmtId="0" fontId="28" fillId="0" borderId="15" xfId="3" applyFont="1" applyBorder="1" applyAlignment="1">
      <alignment horizontal="left" vertical="center" wrapText="1"/>
    </xf>
    <xf numFmtId="0" fontId="9" fillId="0" borderId="17" xfId="5" applyFont="1" applyFill="1" applyBorder="1" applyAlignment="1">
      <alignment horizontal="left" vertical="center" wrapText="1"/>
    </xf>
    <xf numFmtId="0" fontId="9" fillId="0" borderId="15" xfId="3" applyFont="1" applyBorder="1" applyAlignment="1">
      <alignment horizontal="left" vertical="center" wrapText="1"/>
    </xf>
    <xf numFmtId="0" fontId="28" fillId="0" borderId="15" xfId="5" applyFont="1" applyFill="1" applyBorder="1" applyAlignment="1">
      <alignment horizontal="left" vertical="center" wrapText="1"/>
    </xf>
    <xf numFmtId="0" fontId="9" fillId="0" borderId="20" xfId="3" applyFont="1" applyBorder="1" applyAlignment="1">
      <alignment horizontal="center" vertical="center"/>
    </xf>
    <xf numFmtId="0" fontId="9" fillId="0" borderId="21" xfId="3" applyFont="1" applyBorder="1" applyAlignment="1">
      <alignment horizontal="center" vertical="center"/>
    </xf>
    <xf numFmtId="0" fontId="9" fillId="0" borderId="22"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23" xfId="3" applyFont="1" applyBorder="1" applyAlignment="1">
      <alignment horizontal="center" vertical="center"/>
    </xf>
    <xf numFmtId="0" fontId="9" fillId="0" borderId="25" xfId="3" applyFont="1" applyBorder="1" applyAlignment="1">
      <alignment horizontal="center" vertical="center"/>
    </xf>
    <xf numFmtId="0" fontId="23" fillId="4" borderId="38" xfId="1" applyFont="1" applyFill="1" applyBorder="1" applyAlignment="1">
      <alignment horizontal="center" vertical="center"/>
    </xf>
    <xf numFmtId="0" fontId="2" fillId="5" borderId="39" xfId="1" applyFill="1" applyBorder="1" applyAlignment="1">
      <alignment horizontal="center" vertical="center"/>
    </xf>
    <xf numFmtId="0" fontId="2" fillId="5" borderId="40" xfId="1" applyFill="1" applyBorder="1" applyAlignment="1">
      <alignment horizontal="center" vertical="center"/>
    </xf>
    <xf numFmtId="176" fontId="23" fillId="4" borderId="41" xfId="1" applyNumberFormat="1" applyFont="1" applyFill="1" applyBorder="1" applyAlignment="1">
      <alignment vertical="center" shrinkToFit="1"/>
    </xf>
    <xf numFmtId="0" fontId="2" fillId="5" borderId="39" xfId="1" applyFill="1" applyBorder="1" applyAlignment="1">
      <alignment vertical="center" shrinkToFit="1"/>
    </xf>
    <xf numFmtId="0" fontId="2" fillId="5" borderId="40" xfId="1" applyFill="1" applyBorder="1" applyAlignment="1">
      <alignment vertical="center" shrinkToFit="1"/>
    </xf>
    <xf numFmtId="176" fontId="23" fillId="4" borderId="41" xfId="1" applyNumberFormat="1" applyFont="1" applyFill="1" applyBorder="1" applyAlignment="1">
      <alignment vertical="center"/>
    </xf>
    <xf numFmtId="0" fontId="2" fillId="5" borderId="39" xfId="1" applyFill="1" applyBorder="1" applyAlignment="1">
      <alignment vertical="center"/>
    </xf>
    <xf numFmtId="0" fontId="2" fillId="5" borderId="42" xfId="1" applyFill="1" applyBorder="1" applyAlignment="1">
      <alignment vertical="center"/>
    </xf>
    <xf numFmtId="0" fontId="23"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3" fillId="0" borderId="36" xfId="1" applyNumberFormat="1" applyFont="1" applyBorder="1" applyAlignment="1">
      <alignment vertical="center"/>
    </xf>
    <xf numFmtId="0" fontId="2" fillId="0" borderId="34" xfId="1" applyBorder="1" applyAlignment="1">
      <alignment vertical="center"/>
    </xf>
    <xf numFmtId="0" fontId="2" fillId="0" borderId="35" xfId="1" applyBorder="1" applyAlignment="1">
      <alignment vertical="center"/>
    </xf>
    <xf numFmtId="176" fontId="23" fillId="0" borderId="36" xfId="1" applyNumberFormat="1" applyFont="1" applyBorder="1" applyAlignment="1">
      <alignment horizontal="center" vertical="center"/>
    </xf>
    <xf numFmtId="0" fontId="2" fillId="0" borderId="34" xfId="1" applyBorder="1" applyAlignment="1">
      <alignment horizontal="center" vertical="center"/>
    </xf>
    <xf numFmtId="0" fontId="2" fillId="0" borderId="37" xfId="1" applyBorder="1" applyAlignment="1">
      <alignment horizontal="center" vertical="center"/>
    </xf>
    <xf numFmtId="0" fontId="9" fillId="0" borderId="31" xfId="1" applyFont="1" applyBorder="1" applyAlignment="1">
      <alignment horizontal="left" vertical="top" wrapText="1"/>
    </xf>
    <xf numFmtId="0" fontId="9" fillId="0" borderId="0" xfId="1" applyFont="1" applyAlignment="1">
      <alignment horizontal="left" vertical="top" wrapText="1"/>
    </xf>
    <xf numFmtId="0" fontId="9" fillId="0" borderId="32" xfId="1" applyFont="1" applyBorder="1" applyAlignment="1">
      <alignment horizontal="left" vertical="top" wrapText="1"/>
    </xf>
    <xf numFmtId="0" fontId="23" fillId="2" borderId="30" xfId="1" applyFont="1" applyFill="1" applyBorder="1" applyAlignment="1">
      <alignment horizontal="center" vertical="center"/>
    </xf>
    <xf numFmtId="0" fontId="2" fillId="3" borderId="29" xfId="1" applyFill="1" applyBorder="1" applyAlignment="1">
      <alignment horizontal="center" vertical="center"/>
    </xf>
    <xf numFmtId="0" fontId="2" fillId="3" borderId="5"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9" xfId="1" applyFill="1" applyBorder="1" applyAlignment="1">
      <alignment horizontal="center" vertical="center"/>
    </xf>
    <xf numFmtId="176" fontId="23" fillId="2" borderId="6" xfId="1" applyNumberFormat="1" applyFont="1" applyFill="1" applyBorder="1" applyAlignment="1">
      <alignment horizontal="center" vertical="center"/>
    </xf>
    <xf numFmtId="0" fontId="2" fillId="3" borderId="10" xfId="1" applyFill="1" applyBorder="1" applyAlignment="1">
      <alignment horizontal="center" vertical="center"/>
    </xf>
    <xf numFmtId="0" fontId="2" fillId="3" borderId="1" xfId="1" applyFill="1" applyBorder="1" applyAlignment="1">
      <alignment horizontal="center" vertical="center"/>
    </xf>
    <xf numFmtId="0" fontId="2" fillId="3" borderId="11" xfId="1" applyFill="1" applyBorder="1" applyAlignment="1">
      <alignment horizontal="center" vertical="center"/>
    </xf>
    <xf numFmtId="0" fontId="20" fillId="0" borderId="0" xfId="1" applyFont="1" applyAlignment="1">
      <alignment horizontal="right" shrinkToFit="1"/>
    </xf>
    <xf numFmtId="0" fontId="21" fillId="0" borderId="0" xfId="0" applyFont="1" applyAlignment="1">
      <alignment horizontal="right" shrinkToFit="1"/>
    </xf>
    <xf numFmtId="0" fontId="23" fillId="2" borderId="26" xfId="1" applyFont="1" applyFill="1" applyBorder="1" applyAlignment="1">
      <alignment horizontal="center" vertical="center"/>
    </xf>
    <xf numFmtId="0" fontId="23" fillId="3" borderId="27" xfId="1" applyFont="1" applyFill="1" applyBorder="1" applyAlignment="1">
      <alignment horizontal="center" vertical="center"/>
    </xf>
    <xf numFmtId="0" fontId="23" fillId="0" borderId="26" xfId="1" applyFont="1" applyBorder="1" applyAlignment="1">
      <alignment horizontal="left" vertical="center" shrinkToFit="1"/>
    </xf>
    <xf numFmtId="0" fontId="23" fillId="0" borderId="27" xfId="1" applyFont="1" applyBorder="1" applyAlignment="1">
      <alignment horizontal="left" vertical="center" shrinkToFit="1"/>
    </xf>
    <xf numFmtId="0" fontId="23" fillId="0" borderId="28" xfId="1" applyFont="1" applyBorder="1" applyAlignment="1">
      <alignment horizontal="left" vertical="center" shrinkToFit="1"/>
    </xf>
    <xf numFmtId="0" fontId="10" fillId="0" borderId="34" xfId="1" applyFont="1" applyBorder="1" applyAlignment="1">
      <alignment vertical="center" shrinkToFit="1"/>
    </xf>
    <xf numFmtId="0" fontId="1" fillId="0" borderId="34" xfId="0" applyFont="1" applyBorder="1" applyAlignment="1">
      <alignment vertical="center" shrinkToFit="1"/>
    </xf>
    <xf numFmtId="0" fontId="1" fillId="0" borderId="35" xfId="0" applyFont="1" applyBorder="1" applyAlignment="1">
      <alignment vertical="center" shrinkToFit="1"/>
    </xf>
    <xf numFmtId="176" fontId="10" fillId="0" borderId="36" xfId="1" applyNumberFormat="1" applyFont="1" applyBorder="1" applyAlignment="1">
      <alignment vertical="center"/>
    </xf>
    <xf numFmtId="0" fontId="27" fillId="0" borderId="34" xfId="1" applyFont="1" applyBorder="1" applyAlignment="1">
      <alignment vertical="center"/>
    </xf>
    <xf numFmtId="0" fontId="27" fillId="0" borderId="35" xfId="1" applyFont="1" applyBorder="1" applyAlignment="1">
      <alignment vertical="center"/>
    </xf>
    <xf numFmtId="0" fontId="11" fillId="0" borderId="31" xfId="1" applyFont="1" applyBorder="1" applyAlignment="1">
      <alignment horizontal="left" vertical="top" wrapText="1"/>
    </xf>
    <xf numFmtId="0" fontId="11" fillId="0" borderId="0" xfId="1" applyFont="1" applyAlignment="1">
      <alignment horizontal="left" vertical="top" wrapText="1"/>
    </xf>
    <xf numFmtId="0" fontId="11" fillId="0" borderId="32" xfId="1" applyFont="1" applyBorder="1" applyAlignment="1">
      <alignment horizontal="left" vertical="top" wrapText="1"/>
    </xf>
    <xf numFmtId="0" fontId="23" fillId="0" borderId="35" xfId="1" applyFont="1" applyBorder="1" applyAlignment="1">
      <alignment vertical="center" shrinkToFit="1"/>
    </xf>
    <xf numFmtId="176" fontId="23" fillId="0" borderId="34" xfId="1" applyNumberFormat="1" applyFont="1" applyBorder="1" applyAlignment="1">
      <alignment vertical="center"/>
    </xf>
    <xf numFmtId="176" fontId="23" fillId="0" borderId="35" xfId="1" applyNumberFormat="1" applyFont="1" applyBorder="1" applyAlignment="1">
      <alignment vertical="center"/>
    </xf>
    <xf numFmtId="0" fontId="26" fillId="0" borderId="34" xfId="0" applyFont="1" applyBorder="1" applyAlignment="1">
      <alignment vertical="center" shrinkToFit="1"/>
    </xf>
    <xf numFmtId="0" fontId="26" fillId="0" borderId="35" xfId="0" applyFont="1" applyBorder="1" applyAlignment="1">
      <alignment vertical="center" shrinkToFit="1"/>
    </xf>
    <xf numFmtId="0" fontId="21" fillId="0" borderId="0" xfId="2" applyFont="1" applyAlignment="1">
      <alignment horizontal="right" shrinkToFi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Alignment="1">
      <alignment horizontal="left" vertical="center" wrapText="1"/>
    </xf>
  </cellXfs>
  <cellStyles count="7">
    <cellStyle name="ハイパーリンク" xfId="5" builtinId="8" customBuiltin="1"/>
    <cellStyle name="標準" xfId="0" builtinId="0"/>
    <cellStyle name="標準 2" xfId="2" xr:uid="{CF944A7C-788B-499C-A91E-88A3DF48CE87}"/>
    <cellStyle name="標準 2 4" xfId="1" xr:uid="{CE2C017B-1210-4B63-9451-962B804D1211}"/>
    <cellStyle name="標準 7" xfId="4" xr:uid="{605F1BA1-D701-4F62-9249-47FE8B13D094}"/>
    <cellStyle name="標準_③予算事業別調書(目次様式)" xfId="3" xr:uid="{0DC14AD2-7992-423A-89CB-42140C38FE22}"/>
    <cellStyle name="標準_④予算事業別調書(本体様式)" xfId="6" xr:uid="{25885C0E-774E-4A83-8E37-839083CC67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956C-16E3-4E5E-9CEB-577CC700B36A}">
  <sheetPr codeName="Sheet1"/>
  <dimension ref="A1:N199"/>
  <sheetViews>
    <sheetView tabSelected="1" zoomScaleNormal="100" zoomScaleSheetLayoutView="100" workbookViewId="0">
      <selection activeCell="G138" sqref="G138"/>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14" customWidth="1"/>
    <col min="8" max="8" width="6.25" style="2" customWidth="1"/>
    <col min="9" max="9" width="9.375" style="2" customWidth="1"/>
    <col min="10" max="10" width="2.875" style="57" customWidth="1"/>
    <col min="11" max="11" width="6.625" style="57" customWidth="1"/>
    <col min="12" max="12" width="2.625" style="5" customWidth="1"/>
    <col min="13" max="14" width="7.625" style="5"/>
    <col min="15" max="16384" width="7.625" style="2"/>
  </cols>
  <sheetData>
    <row r="1" spans="1:11" s="5" customFormat="1" ht="18" customHeight="1">
      <c r="A1" s="1" t="s">
        <v>2</v>
      </c>
      <c r="B1" s="2"/>
      <c r="C1" s="2"/>
      <c r="D1" s="2"/>
      <c r="E1" s="2"/>
      <c r="F1" s="3"/>
      <c r="G1" s="2"/>
      <c r="H1" s="4"/>
      <c r="I1" s="4"/>
      <c r="J1" s="57"/>
      <c r="K1" s="57"/>
    </row>
    <row r="2" spans="1:11" s="5" customFormat="1" ht="15" customHeight="1">
      <c r="A2" s="2"/>
      <c r="B2" s="2"/>
      <c r="C2" s="2"/>
      <c r="D2" s="2"/>
      <c r="E2" s="2"/>
      <c r="F2" s="3"/>
      <c r="G2" s="2"/>
      <c r="H2" s="2"/>
      <c r="I2" s="2"/>
      <c r="J2" s="57"/>
      <c r="K2" s="57"/>
    </row>
    <row r="3" spans="1:11" s="5" customFormat="1" ht="18" customHeight="1">
      <c r="A3" s="6" t="s">
        <v>15</v>
      </c>
      <c r="B3" s="7"/>
      <c r="C3" s="2"/>
      <c r="D3" s="75" t="s">
        <v>0</v>
      </c>
      <c r="E3" s="76"/>
      <c r="F3" s="76"/>
      <c r="G3" s="76"/>
      <c r="H3" s="76"/>
      <c r="I3" s="76"/>
      <c r="J3" s="57"/>
      <c r="K3" s="57"/>
    </row>
    <row r="4" spans="1:11" s="5" customFormat="1" ht="10.5" customHeight="1">
      <c r="A4" s="2"/>
      <c r="B4" s="2"/>
      <c r="C4" s="2"/>
      <c r="D4" s="2"/>
      <c r="E4" s="2"/>
      <c r="F4" s="8"/>
      <c r="G4" s="9"/>
      <c r="H4" s="2"/>
      <c r="I4" s="2"/>
      <c r="J4" s="57"/>
      <c r="K4" s="57"/>
    </row>
    <row r="5" spans="1:11" s="5" customFormat="1" ht="27" customHeight="1" thickBot="1">
      <c r="A5" s="2"/>
      <c r="B5" s="2"/>
      <c r="C5" s="2"/>
      <c r="D5" s="2"/>
      <c r="E5" s="77" t="s">
        <v>3</v>
      </c>
      <c r="F5" s="77"/>
      <c r="G5" s="10"/>
      <c r="H5" s="2"/>
      <c r="I5" s="11" t="s">
        <v>4</v>
      </c>
      <c r="J5" s="57"/>
      <c r="K5" s="57"/>
    </row>
    <row r="6" spans="1:11" s="5" customFormat="1" ht="15" customHeight="1">
      <c r="A6" s="18" t="s">
        <v>5</v>
      </c>
      <c r="B6" s="12" t="s">
        <v>6</v>
      </c>
      <c r="C6" s="78" t="s">
        <v>7</v>
      </c>
      <c r="D6" s="80" t="s">
        <v>8</v>
      </c>
      <c r="E6" s="19" t="s">
        <v>16</v>
      </c>
      <c r="F6" s="12" t="s">
        <v>17</v>
      </c>
      <c r="G6" s="19" t="s">
        <v>9</v>
      </c>
      <c r="H6" s="81" t="s">
        <v>10</v>
      </c>
      <c r="I6" s="82"/>
      <c r="J6" s="57"/>
      <c r="K6" s="57"/>
    </row>
    <row r="7" spans="1:11" s="5" customFormat="1" ht="15" customHeight="1">
      <c r="A7" s="20" t="s">
        <v>11</v>
      </c>
      <c r="B7" s="21" t="s">
        <v>12</v>
      </c>
      <c r="C7" s="79"/>
      <c r="D7" s="79"/>
      <c r="E7" s="13" t="s">
        <v>13</v>
      </c>
      <c r="F7" s="13" t="s">
        <v>147</v>
      </c>
      <c r="G7" s="13" t="s">
        <v>14</v>
      </c>
      <c r="H7" s="66"/>
      <c r="I7" s="83"/>
      <c r="J7" s="57"/>
      <c r="K7" s="57"/>
    </row>
    <row r="8" spans="1:11" s="5" customFormat="1" ht="15" customHeight="1">
      <c r="A8" s="67">
        <v>1</v>
      </c>
      <c r="B8" s="69" t="s">
        <v>21</v>
      </c>
      <c r="C8" s="84" t="s">
        <v>22</v>
      </c>
      <c r="D8" s="73" t="s">
        <v>23</v>
      </c>
      <c r="E8" s="15">
        <v>2236365</v>
      </c>
      <c r="F8" s="15">
        <v>2257521</v>
      </c>
      <c r="G8" s="15">
        <f>F8-E8</f>
        <v>21156</v>
      </c>
      <c r="H8" s="65" t="s">
        <v>18</v>
      </c>
      <c r="I8" s="22"/>
      <c r="J8" s="57" t="s">
        <v>24</v>
      </c>
      <c r="K8" s="57"/>
    </row>
    <row r="9" spans="1:11" s="5" customFormat="1" ht="15" customHeight="1">
      <c r="A9" s="68"/>
      <c r="B9" s="70"/>
      <c r="C9" s="85"/>
      <c r="D9" s="74"/>
      <c r="E9" s="16">
        <v>2236365</v>
      </c>
      <c r="F9" s="16">
        <v>2257521</v>
      </c>
      <c r="G9" s="16">
        <f t="shared" ref="G9:G70" si="0">F9-E9</f>
        <v>21156</v>
      </c>
      <c r="H9" s="66"/>
      <c r="I9" s="23"/>
      <c r="J9" s="57" t="s">
        <v>25</v>
      </c>
      <c r="K9" s="57"/>
    </row>
    <row r="10" spans="1:11" ht="15" customHeight="1">
      <c r="A10" s="59" t="s">
        <v>26</v>
      </c>
      <c r="B10" s="60"/>
      <c r="C10" s="60"/>
      <c r="D10" s="61"/>
      <c r="E10" s="15">
        <f>SUMIF($J$8:$J$9, J8, E8:E9)</f>
        <v>2236365</v>
      </c>
      <c r="F10" s="15">
        <f>SUMIF($J$8:$J$9, J8, F8:F9)</f>
        <v>2257521</v>
      </c>
      <c r="G10" s="15">
        <f t="shared" si="0"/>
        <v>21156</v>
      </c>
      <c r="H10" s="65"/>
      <c r="I10" s="24"/>
    </row>
    <row r="11" spans="1:11" ht="15" customHeight="1">
      <c r="A11" s="62"/>
      <c r="B11" s="63"/>
      <c r="C11" s="63"/>
      <c r="D11" s="64"/>
      <c r="E11" s="16">
        <f>SUMIF($J$8:$J$9, J9, E8:E9)</f>
        <v>2236365</v>
      </c>
      <c r="F11" s="16">
        <f>SUMIF($J$8:$J$9, J9, F8:F9)</f>
        <v>2257521</v>
      </c>
      <c r="G11" s="16">
        <f t="shared" si="0"/>
        <v>21156</v>
      </c>
      <c r="H11" s="66"/>
      <c r="I11" s="23"/>
    </row>
    <row r="12" spans="1:11" s="5" customFormat="1" ht="22.5" customHeight="1">
      <c r="A12" s="67">
        <v>2</v>
      </c>
      <c r="B12" s="69" t="s">
        <v>27</v>
      </c>
      <c r="C12" s="71" t="s">
        <v>28</v>
      </c>
      <c r="D12" s="73" t="s">
        <v>145</v>
      </c>
      <c r="E12" s="15">
        <v>43448</v>
      </c>
      <c r="F12" s="15">
        <f>31647+7985</f>
        <v>39632</v>
      </c>
      <c r="G12" s="15">
        <f t="shared" si="0"/>
        <v>-3816</v>
      </c>
      <c r="H12" s="65" t="s">
        <v>18</v>
      </c>
      <c r="I12" s="24"/>
      <c r="J12" s="57" t="s">
        <v>24</v>
      </c>
      <c r="K12" s="57"/>
    </row>
    <row r="13" spans="1:11" s="5" customFormat="1" ht="22.5" customHeight="1">
      <c r="A13" s="68"/>
      <c r="B13" s="70"/>
      <c r="C13" s="72"/>
      <c r="D13" s="74"/>
      <c r="E13" s="16">
        <v>43448</v>
      </c>
      <c r="F13" s="16">
        <f>31647+7985</f>
        <v>39632</v>
      </c>
      <c r="G13" s="16">
        <f t="shared" si="0"/>
        <v>-3816</v>
      </c>
      <c r="H13" s="66"/>
      <c r="I13" s="23"/>
      <c r="J13" s="57" t="s">
        <v>25</v>
      </c>
      <c r="K13" s="57"/>
    </row>
    <row r="14" spans="1:11" s="5" customFormat="1" ht="15" customHeight="1">
      <c r="A14" s="67">
        <v>3</v>
      </c>
      <c r="B14" s="69" t="s">
        <v>27</v>
      </c>
      <c r="C14" s="84" t="s">
        <v>29</v>
      </c>
      <c r="D14" s="73" t="s">
        <v>35</v>
      </c>
      <c r="E14" s="15">
        <v>7748</v>
      </c>
      <c r="F14" s="15">
        <v>10664</v>
      </c>
      <c r="G14" s="15">
        <f t="shared" si="0"/>
        <v>2916</v>
      </c>
      <c r="H14" s="65" t="s">
        <v>18</v>
      </c>
      <c r="I14" s="24"/>
      <c r="J14" s="57" t="s">
        <v>24</v>
      </c>
      <c r="K14" s="57"/>
    </row>
    <row r="15" spans="1:11" s="5" customFormat="1" ht="15" customHeight="1">
      <c r="A15" s="68"/>
      <c r="B15" s="70"/>
      <c r="C15" s="85"/>
      <c r="D15" s="74"/>
      <c r="E15" s="16">
        <v>4748</v>
      </c>
      <c r="F15" s="16">
        <v>5664</v>
      </c>
      <c r="G15" s="16">
        <f t="shared" si="0"/>
        <v>916</v>
      </c>
      <c r="H15" s="66"/>
      <c r="I15" s="23"/>
      <c r="J15" s="57" t="s">
        <v>25</v>
      </c>
      <c r="K15" s="57"/>
    </row>
    <row r="16" spans="1:11" s="5" customFormat="1" ht="15" customHeight="1">
      <c r="A16" s="67">
        <v>4</v>
      </c>
      <c r="B16" s="69" t="s">
        <v>27</v>
      </c>
      <c r="C16" s="84" t="s">
        <v>31</v>
      </c>
      <c r="D16" s="73" t="s">
        <v>35</v>
      </c>
      <c r="E16" s="15">
        <v>2992</v>
      </c>
      <c r="F16" s="15">
        <v>5901</v>
      </c>
      <c r="G16" s="15">
        <f>F16-E16</f>
        <v>2909</v>
      </c>
      <c r="H16" s="65" t="s">
        <v>18</v>
      </c>
      <c r="I16" s="24"/>
      <c r="J16" s="57" t="s">
        <v>24</v>
      </c>
      <c r="K16" s="57"/>
    </row>
    <row r="17" spans="1:11" s="5" customFormat="1" ht="15" customHeight="1">
      <c r="A17" s="68"/>
      <c r="B17" s="70"/>
      <c r="C17" s="85"/>
      <c r="D17" s="74"/>
      <c r="E17" s="16">
        <v>2992</v>
      </c>
      <c r="F17" s="16">
        <v>5901</v>
      </c>
      <c r="G17" s="16">
        <f>F17-E17</f>
        <v>2909</v>
      </c>
      <c r="H17" s="66"/>
      <c r="I17" s="23"/>
      <c r="J17" s="57" t="s">
        <v>25</v>
      </c>
      <c r="K17" s="57"/>
    </row>
    <row r="18" spans="1:11" s="5" customFormat="1" ht="15" customHeight="1">
      <c r="A18" s="67">
        <v>5</v>
      </c>
      <c r="B18" s="69" t="s">
        <v>27</v>
      </c>
      <c r="C18" s="84" t="s">
        <v>30</v>
      </c>
      <c r="D18" s="73" t="s">
        <v>35</v>
      </c>
      <c r="E18" s="15">
        <v>3752</v>
      </c>
      <c r="F18" s="15">
        <v>7649</v>
      </c>
      <c r="G18" s="15">
        <f t="shared" si="0"/>
        <v>3897</v>
      </c>
      <c r="H18" s="65" t="s">
        <v>18</v>
      </c>
      <c r="I18" s="24"/>
      <c r="J18" s="57" t="s">
        <v>24</v>
      </c>
      <c r="K18" s="57"/>
    </row>
    <row r="19" spans="1:11" s="5" customFormat="1" ht="15" customHeight="1">
      <c r="A19" s="68"/>
      <c r="B19" s="70"/>
      <c r="C19" s="85"/>
      <c r="D19" s="74"/>
      <c r="E19" s="16">
        <v>3752</v>
      </c>
      <c r="F19" s="16">
        <v>7649</v>
      </c>
      <c r="G19" s="16">
        <f t="shared" si="0"/>
        <v>3897</v>
      </c>
      <c r="H19" s="66"/>
      <c r="I19" s="23"/>
      <c r="J19" s="57" t="s">
        <v>25</v>
      </c>
      <c r="K19" s="57"/>
    </row>
    <row r="20" spans="1:11" ht="15" customHeight="1">
      <c r="A20" s="59" t="s">
        <v>32</v>
      </c>
      <c r="B20" s="60"/>
      <c r="C20" s="60"/>
      <c r="D20" s="61"/>
      <c r="E20" s="15">
        <f>SUMIF($J$12:$J$19, J12, E12:E19)</f>
        <v>57940</v>
      </c>
      <c r="F20" s="15">
        <f>SUMIF($J$12:$J$19, J12, F12:F19)</f>
        <v>63846</v>
      </c>
      <c r="G20" s="15">
        <f t="shared" si="0"/>
        <v>5906</v>
      </c>
      <c r="H20" s="65"/>
      <c r="I20" s="24"/>
    </row>
    <row r="21" spans="1:11" ht="15" customHeight="1">
      <c r="A21" s="62"/>
      <c r="B21" s="63"/>
      <c r="C21" s="63"/>
      <c r="D21" s="64"/>
      <c r="E21" s="16">
        <f>SUMIF($J$12:$J$19, J13, E12:E19)</f>
        <v>54940</v>
      </c>
      <c r="F21" s="16">
        <f>SUMIF($J$12:$J$19, J13, F12:F19)</f>
        <v>58846</v>
      </c>
      <c r="G21" s="16">
        <f t="shared" si="0"/>
        <v>3906</v>
      </c>
      <c r="H21" s="66"/>
      <c r="I21" s="23"/>
    </row>
    <row r="22" spans="1:11" s="5" customFormat="1" ht="22.5" customHeight="1">
      <c r="A22" s="67">
        <v>6</v>
      </c>
      <c r="B22" s="69" t="s">
        <v>33</v>
      </c>
      <c r="C22" s="71" t="s">
        <v>28</v>
      </c>
      <c r="D22" s="73" t="s">
        <v>133</v>
      </c>
      <c r="E22" s="15">
        <v>2658</v>
      </c>
      <c r="F22" s="15">
        <v>3094</v>
      </c>
      <c r="G22" s="15">
        <f>F22-E22</f>
        <v>436</v>
      </c>
      <c r="H22" s="65" t="s">
        <v>18</v>
      </c>
      <c r="I22" s="24"/>
      <c r="J22" s="57" t="s">
        <v>24</v>
      </c>
      <c r="K22" s="57"/>
    </row>
    <row r="23" spans="1:11" s="5" customFormat="1" ht="22.5" customHeight="1">
      <c r="A23" s="68"/>
      <c r="B23" s="70"/>
      <c r="C23" s="72"/>
      <c r="D23" s="74"/>
      <c r="E23" s="16">
        <v>2658</v>
      </c>
      <c r="F23" s="16">
        <v>3094</v>
      </c>
      <c r="G23" s="16">
        <f>F23-E23</f>
        <v>436</v>
      </c>
      <c r="H23" s="66"/>
      <c r="I23" s="23"/>
      <c r="J23" s="57" t="s">
        <v>25</v>
      </c>
      <c r="K23" s="57"/>
    </row>
    <row r="24" spans="1:11" s="5" customFormat="1" ht="15" customHeight="1">
      <c r="A24" s="67">
        <v>7</v>
      </c>
      <c r="B24" s="69" t="s">
        <v>33</v>
      </c>
      <c r="C24" s="84" t="s">
        <v>37</v>
      </c>
      <c r="D24" s="73" t="s">
        <v>35</v>
      </c>
      <c r="E24" s="15">
        <v>350</v>
      </c>
      <c r="F24" s="15">
        <v>2170</v>
      </c>
      <c r="G24" s="15">
        <f>F24-E24</f>
        <v>1820</v>
      </c>
      <c r="H24" s="65" t="s">
        <v>18</v>
      </c>
      <c r="I24" s="24"/>
      <c r="J24" s="57" t="s">
        <v>24</v>
      </c>
      <c r="K24" s="57"/>
    </row>
    <row r="25" spans="1:11" s="5" customFormat="1" ht="15" customHeight="1">
      <c r="A25" s="68"/>
      <c r="B25" s="70"/>
      <c r="C25" s="85"/>
      <c r="D25" s="74"/>
      <c r="E25" s="16">
        <v>350</v>
      </c>
      <c r="F25" s="16">
        <v>2170</v>
      </c>
      <c r="G25" s="16">
        <f>F25-E25</f>
        <v>1820</v>
      </c>
      <c r="H25" s="66"/>
      <c r="I25" s="23"/>
      <c r="J25" s="57" t="s">
        <v>25</v>
      </c>
      <c r="K25" s="57"/>
    </row>
    <row r="26" spans="1:11" s="5" customFormat="1" ht="15" customHeight="1">
      <c r="A26" s="67">
        <v>8</v>
      </c>
      <c r="B26" s="69" t="s">
        <v>33</v>
      </c>
      <c r="C26" s="84" t="s">
        <v>34</v>
      </c>
      <c r="D26" s="73" t="s">
        <v>35</v>
      </c>
      <c r="E26" s="15">
        <v>525957</v>
      </c>
      <c r="F26" s="15">
        <v>1503902</v>
      </c>
      <c r="G26" s="15">
        <f t="shared" si="0"/>
        <v>977945</v>
      </c>
      <c r="H26" s="65" t="s">
        <v>18</v>
      </c>
      <c r="I26" s="24"/>
      <c r="J26" s="57" t="s">
        <v>24</v>
      </c>
      <c r="K26" s="57"/>
    </row>
    <row r="27" spans="1:11" s="5" customFormat="1" ht="15" customHeight="1">
      <c r="A27" s="68"/>
      <c r="B27" s="70"/>
      <c r="C27" s="85"/>
      <c r="D27" s="74"/>
      <c r="E27" s="16">
        <v>316589</v>
      </c>
      <c r="F27" s="16">
        <v>324902</v>
      </c>
      <c r="G27" s="16">
        <f t="shared" si="0"/>
        <v>8313</v>
      </c>
      <c r="H27" s="66"/>
      <c r="I27" s="23"/>
      <c r="J27" s="57" t="s">
        <v>25</v>
      </c>
      <c r="K27" s="57"/>
    </row>
    <row r="28" spans="1:11" s="5" customFormat="1" ht="15" customHeight="1">
      <c r="A28" s="67">
        <v>9</v>
      </c>
      <c r="B28" s="69" t="s">
        <v>33</v>
      </c>
      <c r="C28" s="84" t="s">
        <v>36</v>
      </c>
      <c r="D28" s="73" t="s">
        <v>35</v>
      </c>
      <c r="E28" s="15">
        <v>3269</v>
      </c>
      <c r="F28" s="15">
        <v>12830</v>
      </c>
      <c r="G28" s="15">
        <f t="shared" si="0"/>
        <v>9561</v>
      </c>
      <c r="H28" s="65" t="s">
        <v>18</v>
      </c>
      <c r="I28" s="24"/>
      <c r="J28" s="57" t="s">
        <v>24</v>
      </c>
      <c r="K28" s="57"/>
    </row>
    <row r="29" spans="1:11" s="5" customFormat="1" ht="15" customHeight="1">
      <c r="A29" s="68"/>
      <c r="B29" s="70"/>
      <c r="C29" s="85"/>
      <c r="D29" s="74"/>
      <c r="E29" s="16">
        <v>3269</v>
      </c>
      <c r="F29" s="16">
        <v>12830</v>
      </c>
      <c r="G29" s="16">
        <f t="shared" si="0"/>
        <v>9561</v>
      </c>
      <c r="H29" s="66"/>
      <c r="I29" s="23"/>
      <c r="J29" s="57" t="s">
        <v>25</v>
      </c>
      <c r="K29" s="57"/>
    </row>
    <row r="30" spans="1:11" s="5" customFormat="1" ht="15" customHeight="1">
      <c r="A30" s="67">
        <v>10</v>
      </c>
      <c r="B30" s="69" t="s">
        <v>33</v>
      </c>
      <c r="C30" s="84" t="s">
        <v>40</v>
      </c>
      <c r="D30" s="73" t="s">
        <v>134</v>
      </c>
      <c r="E30" s="15">
        <v>1829714</v>
      </c>
      <c r="F30" s="15">
        <v>1560614</v>
      </c>
      <c r="G30" s="15">
        <f t="shared" si="0"/>
        <v>-269100</v>
      </c>
      <c r="H30" s="65" t="s">
        <v>18</v>
      </c>
      <c r="I30" s="24"/>
      <c r="J30" s="57" t="s">
        <v>24</v>
      </c>
      <c r="K30" s="57"/>
    </row>
    <row r="31" spans="1:11" s="5" customFormat="1" ht="15" customHeight="1">
      <c r="A31" s="68"/>
      <c r="B31" s="70"/>
      <c r="C31" s="85"/>
      <c r="D31" s="74"/>
      <c r="E31" s="16">
        <v>1829714</v>
      </c>
      <c r="F31" s="16">
        <v>1560614</v>
      </c>
      <c r="G31" s="16">
        <f t="shared" si="0"/>
        <v>-269100</v>
      </c>
      <c r="H31" s="66"/>
      <c r="I31" s="23"/>
      <c r="J31" s="57" t="s">
        <v>25</v>
      </c>
      <c r="K31" s="57"/>
    </row>
    <row r="32" spans="1:11" s="5" customFormat="1" ht="15" customHeight="1">
      <c r="A32" s="67">
        <v>11</v>
      </c>
      <c r="B32" s="69" t="s">
        <v>33</v>
      </c>
      <c r="C32" s="84" t="s">
        <v>47</v>
      </c>
      <c r="D32" s="73" t="s">
        <v>135</v>
      </c>
      <c r="E32" s="15">
        <v>1067</v>
      </c>
      <c r="F32" s="15">
        <v>1067</v>
      </c>
      <c r="G32" s="15">
        <f t="shared" si="0"/>
        <v>0</v>
      </c>
      <c r="H32" s="65" t="s">
        <v>136</v>
      </c>
      <c r="I32" s="24">
        <v>1067</v>
      </c>
      <c r="J32" s="57" t="s">
        <v>24</v>
      </c>
      <c r="K32" s="57" t="s">
        <v>48</v>
      </c>
    </row>
    <row r="33" spans="1:11" s="5" customFormat="1" ht="15" customHeight="1">
      <c r="A33" s="68"/>
      <c r="B33" s="70"/>
      <c r="C33" s="85"/>
      <c r="D33" s="74"/>
      <c r="E33" s="16">
        <v>1067</v>
      </c>
      <c r="F33" s="16">
        <v>1067</v>
      </c>
      <c r="G33" s="16">
        <f t="shared" si="0"/>
        <v>0</v>
      </c>
      <c r="H33" s="66"/>
      <c r="I33" s="23">
        <v>1067</v>
      </c>
      <c r="J33" s="57" t="s">
        <v>25</v>
      </c>
      <c r="K33" s="57" t="s">
        <v>49</v>
      </c>
    </row>
    <row r="34" spans="1:11" s="5" customFormat="1" ht="15" customHeight="1">
      <c r="A34" s="67">
        <v>12</v>
      </c>
      <c r="B34" s="69" t="s">
        <v>33</v>
      </c>
      <c r="C34" s="84" t="s">
        <v>50</v>
      </c>
      <c r="D34" s="73" t="s">
        <v>134</v>
      </c>
      <c r="E34" s="15">
        <v>473</v>
      </c>
      <c r="F34" s="15">
        <v>526</v>
      </c>
      <c r="G34" s="15">
        <f t="shared" si="0"/>
        <v>53</v>
      </c>
      <c r="H34" s="65" t="s">
        <v>18</v>
      </c>
      <c r="I34" s="24"/>
      <c r="J34" s="57" t="s">
        <v>24</v>
      </c>
      <c r="K34" s="57"/>
    </row>
    <row r="35" spans="1:11" s="5" customFormat="1" ht="15" customHeight="1">
      <c r="A35" s="68"/>
      <c r="B35" s="70"/>
      <c r="C35" s="85"/>
      <c r="D35" s="74"/>
      <c r="E35" s="16">
        <v>473</v>
      </c>
      <c r="F35" s="16">
        <v>526</v>
      </c>
      <c r="G35" s="16">
        <f t="shared" si="0"/>
        <v>53</v>
      </c>
      <c r="H35" s="66"/>
      <c r="I35" s="23"/>
      <c r="J35" s="57" t="s">
        <v>25</v>
      </c>
      <c r="K35" s="57"/>
    </row>
    <row r="36" spans="1:11" s="5" customFormat="1" ht="15" customHeight="1">
      <c r="A36" s="67">
        <v>13</v>
      </c>
      <c r="B36" s="69" t="s">
        <v>33</v>
      </c>
      <c r="C36" s="71" t="s">
        <v>41</v>
      </c>
      <c r="D36" s="73" t="s">
        <v>134</v>
      </c>
      <c r="E36" s="15">
        <v>22413</v>
      </c>
      <c r="F36" s="15">
        <v>26033</v>
      </c>
      <c r="G36" s="15">
        <f t="shared" si="0"/>
        <v>3620</v>
      </c>
      <c r="H36" s="65" t="s">
        <v>18</v>
      </c>
      <c r="I36" s="24"/>
      <c r="J36" s="57" t="s">
        <v>24</v>
      </c>
      <c r="K36" s="57"/>
    </row>
    <row r="37" spans="1:11" s="5" customFormat="1" ht="15" customHeight="1">
      <c r="A37" s="68"/>
      <c r="B37" s="70"/>
      <c r="C37" s="72"/>
      <c r="D37" s="74"/>
      <c r="E37" s="16">
        <v>22413</v>
      </c>
      <c r="F37" s="16">
        <v>26033</v>
      </c>
      <c r="G37" s="16">
        <f t="shared" si="0"/>
        <v>3620</v>
      </c>
      <c r="H37" s="66"/>
      <c r="I37" s="23"/>
      <c r="J37" s="57" t="s">
        <v>25</v>
      </c>
      <c r="K37" s="57"/>
    </row>
    <row r="38" spans="1:11" s="5" customFormat="1" ht="15" customHeight="1">
      <c r="A38" s="67">
        <v>14</v>
      </c>
      <c r="B38" s="69" t="s">
        <v>33</v>
      </c>
      <c r="C38" s="84" t="s">
        <v>42</v>
      </c>
      <c r="D38" s="73" t="s">
        <v>137</v>
      </c>
      <c r="E38" s="15">
        <v>24589</v>
      </c>
      <c r="F38" s="15">
        <v>24694</v>
      </c>
      <c r="G38" s="15">
        <f t="shared" si="0"/>
        <v>105</v>
      </c>
      <c r="H38" s="65" t="s">
        <v>18</v>
      </c>
      <c r="I38" s="24"/>
      <c r="J38" s="57" t="s">
        <v>24</v>
      </c>
      <c r="K38" s="57"/>
    </row>
    <row r="39" spans="1:11" s="5" customFormat="1" ht="15" customHeight="1">
      <c r="A39" s="68"/>
      <c r="B39" s="70"/>
      <c r="C39" s="85"/>
      <c r="D39" s="74"/>
      <c r="E39" s="16">
        <v>22589</v>
      </c>
      <c r="F39" s="16">
        <v>22694</v>
      </c>
      <c r="G39" s="16">
        <f t="shared" si="0"/>
        <v>105</v>
      </c>
      <c r="H39" s="66"/>
      <c r="I39" s="23"/>
      <c r="J39" s="57" t="s">
        <v>25</v>
      </c>
      <c r="K39" s="57"/>
    </row>
    <row r="40" spans="1:11" s="5" customFormat="1" ht="15" customHeight="1">
      <c r="A40" s="67">
        <v>15</v>
      </c>
      <c r="B40" s="69" t="s">
        <v>33</v>
      </c>
      <c r="C40" s="84" t="s">
        <v>46</v>
      </c>
      <c r="D40" s="73" t="s">
        <v>137</v>
      </c>
      <c r="E40" s="15">
        <v>7028</v>
      </c>
      <c r="F40" s="15">
        <v>6385</v>
      </c>
      <c r="G40" s="15">
        <f t="shared" si="0"/>
        <v>-643</v>
      </c>
      <c r="H40" s="65" t="s">
        <v>18</v>
      </c>
      <c r="I40" s="24"/>
      <c r="J40" s="57" t="s">
        <v>24</v>
      </c>
      <c r="K40" s="57"/>
    </row>
    <row r="41" spans="1:11" s="5" customFormat="1" ht="15" customHeight="1">
      <c r="A41" s="68"/>
      <c r="B41" s="70"/>
      <c r="C41" s="85"/>
      <c r="D41" s="74"/>
      <c r="E41" s="16">
        <v>7028</v>
      </c>
      <c r="F41" s="16">
        <v>6385</v>
      </c>
      <c r="G41" s="16">
        <f t="shared" si="0"/>
        <v>-643</v>
      </c>
      <c r="H41" s="66"/>
      <c r="I41" s="23"/>
      <c r="J41" s="57" t="s">
        <v>25</v>
      </c>
      <c r="K41" s="57"/>
    </row>
    <row r="42" spans="1:11" s="5" customFormat="1" ht="15" customHeight="1">
      <c r="A42" s="67">
        <v>16</v>
      </c>
      <c r="B42" s="69" t="s">
        <v>33</v>
      </c>
      <c r="C42" s="84" t="s">
        <v>45</v>
      </c>
      <c r="D42" s="73" t="s">
        <v>137</v>
      </c>
      <c r="E42" s="15">
        <v>8154</v>
      </c>
      <c r="F42" s="15">
        <v>8189</v>
      </c>
      <c r="G42" s="15">
        <f t="shared" si="0"/>
        <v>35</v>
      </c>
      <c r="H42" s="65" t="s">
        <v>18</v>
      </c>
      <c r="I42" s="24"/>
      <c r="J42" s="57" t="s">
        <v>24</v>
      </c>
      <c r="K42" s="57"/>
    </row>
    <row r="43" spans="1:11" s="5" customFormat="1" ht="15" customHeight="1">
      <c r="A43" s="68"/>
      <c r="B43" s="70"/>
      <c r="C43" s="85"/>
      <c r="D43" s="74"/>
      <c r="E43" s="16">
        <v>754</v>
      </c>
      <c r="F43" s="16">
        <v>789</v>
      </c>
      <c r="G43" s="16">
        <f t="shared" si="0"/>
        <v>35</v>
      </c>
      <c r="H43" s="66"/>
      <c r="I43" s="23"/>
      <c r="J43" s="57" t="s">
        <v>25</v>
      </c>
      <c r="K43" s="57"/>
    </row>
    <row r="44" spans="1:11" s="5" customFormat="1" ht="15" customHeight="1">
      <c r="A44" s="67">
        <v>17</v>
      </c>
      <c r="B44" s="69" t="s">
        <v>33</v>
      </c>
      <c r="C44" s="84" t="s">
        <v>44</v>
      </c>
      <c r="D44" s="73" t="s">
        <v>137</v>
      </c>
      <c r="E44" s="15">
        <v>11595</v>
      </c>
      <c r="F44" s="15">
        <v>12893</v>
      </c>
      <c r="G44" s="15">
        <f t="shared" si="0"/>
        <v>1298</v>
      </c>
      <c r="H44" s="65" t="s">
        <v>18</v>
      </c>
      <c r="I44" s="24"/>
      <c r="J44" s="57" t="s">
        <v>24</v>
      </c>
      <c r="K44" s="57"/>
    </row>
    <row r="45" spans="1:11" s="5" customFormat="1" ht="15" customHeight="1">
      <c r="A45" s="68"/>
      <c r="B45" s="70"/>
      <c r="C45" s="85"/>
      <c r="D45" s="74"/>
      <c r="E45" s="16">
        <v>11595</v>
      </c>
      <c r="F45" s="16">
        <v>12893</v>
      </c>
      <c r="G45" s="16">
        <f t="shared" si="0"/>
        <v>1298</v>
      </c>
      <c r="H45" s="66"/>
      <c r="I45" s="23"/>
      <c r="J45" s="57" t="s">
        <v>25</v>
      </c>
      <c r="K45" s="57"/>
    </row>
    <row r="46" spans="1:11" s="5" customFormat="1" ht="22.5" customHeight="1">
      <c r="A46" s="67">
        <v>18</v>
      </c>
      <c r="B46" s="69" t="s">
        <v>33</v>
      </c>
      <c r="C46" s="71" t="s">
        <v>43</v>
      </c>
      <c r="D46" s="73" t="s">
        <v>137</v>
      </c>
      <c r="E46" s="15">
        <v>15599</v>
      </c>
      <c r="F46" s="15">
        <v>18310</v>
      </c>
      <c r="G46" s="15">
        <f t="shared" si="0"/>
        <v>2711</v>
      </c>
      <c r="H46" s="65" t="s">
        <v>18</v>
      </c>
      <c r="I46" s="24"/>
      <c r="J46" s="57" t="s">
        <v>24</v>
      </c>
      <c r="K46" s="57"/>
    </row>
    <row r="47" spans="1:11" s="5" customFormat="1" ht="22.5" customHeight="1">
      <c r="A47" s="68"/>
      <c r="B47" s="70"/>
      <c r="C47" s="72"/>
      <c r="D47" s="74"/>
      <c r="E47" s="16">
        <v>15599</v>
      </c>
      <c r="F47" s="16">
        <v>18310</v>
      </c>
      <c r="G47" s="16">
        <f t="shared" si="0"/>
        <v>2711</v>
      </c>
      <c r="H47" s="66"/>
      <c r="I47" s="23"/>
      <c r="J47" s="57" t="s">
        <v>25</v>
      </c>
      <c r="K47" s="57"/>
    </row>
    <row r="48" spans="1:11" s="5" customFormat="1" ht="15" customHeight="1">
      <c r="A48" s="67">
        <v>19</v>
      </c>
      <c r="B48" s="69" t="s">
        <v>33</v>
      </c>
      <c r="C48" s="84" t="s">
        <v>38</v>
      </c>
      <c r="D48" s="73" t="s">
        <v>39</v>
      </c>
      <c r="E48" s="15">
        <v>20444</v>
      </c>
      <c r="F48" s="15">
        <v>22534</v>
      </c>
      <c r="G48" s="15">
        <f t="shared" si="0"/>
        <v>2090</v>
      </c>
      <c r="H48" s="65" t="s">
        <v>18</v>
      </c>
      <c r="I48" s="24"/>
      <c r="J48" s="57" t="s">
        <v>24</v>
      </c>
      <c r="K48" s="57"/>
    </row>
    <row r="49" spans="1:11" s="5" customFormat="1" ht="15" customHeight="1">
      <c r="A49" s="68"/>
      <c r="B49" s="70"/>
      <c r="C49" s="85"/>
      <c r="D49" s="74"/>
      <c r="E49" s="16">
        <v>20444</v>
      </c>
      <c r="F49" s="16">
        <v>22534</v>
      </c>
      <c r="G49" s="16">
        <f t="shared" si="0"/>
        <v>2090</v>
      </c>
      <c r="H49" s="66"/>
      <c r="I49" s="23"/>
      <c r="J49" s="57" t="s">
        <v>25</v>
      </c>
      <c r="K49" s="57"/>
    </row>
    <row r="50" spans="1:11" s="5" customFormat="1" ht="15" customHeight="1">
      <c r="A50" s="67">
        <v>20</v>
      </c>
      <c r="B50" s="69" t="s">
        <v>33</v>
      </c>
      <c r="C50" s="84" t="s">
        <v>57</v>
      </c>
      <c r="D50" s="73" t="s">
        <v>138</v>
      </c>
      <c r="E50" s="15">
        <v>2050</v>
      </c>
      <c r="F50" s="15">
        <v>2050</v>
      </c>
      <c r="G50" s="15">
        <f t="shared" si="0"/>
        <v>0</v>
      </c>
      <c r="H50" s="65" t="s">
        <v>18</v>
      </c>
      <c r="I50" s="24"/>
      <c r="J50" s="57" t="s">
        <v>24</v>
      </c>
      <c r="K50" s="57"/>
    </row>
    <row r="51" spans="1:11" s="5" customFormat="1" ht="15" customHeight="1">
      <c r="A51" s="68"/>
      <c r="B51" s="70"/>
      <c r="C51" s="85"/>
      <c r="D51" s="74"/>
      <c r="E51" s="16">
        <v>2050</v>
      </c>
      <c r="F51" s="16">
        <v>2050</v>
      </c>
      <c r="G51" s="16">
        <f t="shared" si="0"/>
        <v>0</v>
      </c>
      <c r="H51" s="66"/>
      <c r="I51" s="23"/>
      <c r="J51" s="57" t="s">
        <v>25</v>
      </c>
      <c r="K51" s="57"/>
    </row>
    <row r="52" spans="1:11" s="5" customFormat="1" ht="15" customHeight="1">
      <c r="A52" s="67">
        <v>21</v>
      </c>
      <c r="B52" s="69" t="s">
        <v>33</v>
      </c>
      <c r="C52" s="84" t="s">
        <v>56</v>
      </c>
      <c r="D52" s="73" t="s">
        <v>138</v>
      </c>
      <c r="E52" s="15">
        <v>2126</v>
      </c>
      <c r="F52" s="15">
        <v>7454</v>
      </c>
      <c r="G52" s="15">
        <f t="shared" si="0"/>
        <v>5328</v>
      </c>
      <c r="H52" s="65" t="s">
        <v>18</v>
      </c>
      <c r="I52" s="24"/>
      <c r="J52" s="57" t="s">
        <v>24</v>
      </c>
      <c r="K52" s="57"/>
    </row>
    <row r="53" spans="1:11" s="5" customFormat="1" ht="15" customHeight="1">
      <c r="A53" s="68"/>
      <c r="B53" s="70"/>
      <c r="C53" s="85"/>
      <c r="D53" s="74"/>
      <c r="E53" s="16">
        <v>2126</v>
      </c>
      <c r="F53" s="16">
        <v>7454</v>
      </c>
      <c r="G53" s="16">
        <f t="shared" si="0"/>
        <v>5328</v>
      </c>
      <c r="H53" s="66"/>
      <c r="I53" s="23"/>
      <c r="J53" s="57" t="s">
        <v>25</v>
      </c>
      <c r="K53" s="57"/>
    </row>
    <row r="54" spans="1:11" s="5" customFormat="1" ht="15" customHeight="1">
      <c r="A54" s="67">
        <v>22</v>
      </c>
      <c r="B54" s="69" t="s">
        <v>33</v>
      </c>
      <c r="C54" s="84" t="s">
        <v>55</v>
      </c>
      <c r="D54" s="73" t="s">
        <v>138</v>
      </c>
      <c r="E54" s="15">
        <v>19387</v>
      </c>
      <c r="F54" s="15">
        <v>19387</v>
      </c>
      <c r="G54" s="15">
        <f t="shared" si="0"/>
        <v>0</v>
      </c>
      <c r="H54" s="65" t="s">
        <v>136</v>
      </c>
      <c r="I54" s="24">
        <v>19387</v>
      </c>
      <c r="J54" s="57" t="s">
        <v>24</v>
      </c>
      <c r="K54" s="57" t="s">
        <v>48</v>
      </c>
    </row>
    <row r="55" spans="1:11" s="5" customFormat="1" ht="15" customHeight="1">
      <c r="A55" s="68"/>
      <c r="B55" s="70"/>
      <c r="C55" s="85"/>
      <c r="D55" s="74"/>
      <c r="E55" s="16">
        <v>19387</v>
      </c>
      <c r="F55" s="16">
        <v>19387</v>
      </c>
      <c r="G55" s="16">
        <f t="shared" si="0"/>
        <v>0</v>
      </c>
      <c r="H55" s="66"/>
      <c r="I55" s="23">
        <v>19387</v>
      </c>
      <c r="J55" s="57" t="s">
        <v>25</v>
      </c>
      <c r="K55" s="57" t="s">
        <v>49</v>
      </c>
    </row>
    <row r="56" spans="1:11" s="5" customFormat="1" ht="15" customHeight="1">
      <c r="A56" s="67">
        <v>23</v>
      </c>
      <c r="B56" s="69" t="s">
        <v>33</v>
      </c>
      <c r="C56" s="84" t="s">
        <v>58</v>
      </c>
      <c r="D56" s="73" t="s">
        <v>138</v>
      </c>
      <c r="E56" s="15">
        <v>802</v>
      </c>
      <c r="F56" s="15">
        <v>965</v>
      </c>
      <c r="G56" s="15">
        <f t="shared" si="0"/>
        <v>163</v>
      </c>
      <c r="H56" s="65" t="s">
        <v>18</v>
      </c>
      <c r="I56" s="24"/>
      <c r="J56" s="57" t="s">
        <v>24</v>
      </c>
      <c r="K56" s="57"/>
    </row>
    <row r="57" spans="1:11" s="5" customFormat="1" ht="15" customHeight="1">
      <c r="A57" s="68"/>
      <c r="B57" s="70"/>
      <c r="C57" s="85"/>
      <c r="D57" s="74"/>
      <c r="E57" s="16">
        <v>802</v>
      </c>
      <c r="F57" s="16">
        <v>965</v>
      </c>
      <c r="G57" s="16">
        <f t="shared" si="0"/>
        <v>163</v>
      </c>
      <c r="H57" s="66"/>
      <c r="I57" s="23"/>
      <c r="J57" s="57" t="s">
        <v>25</v>
      </c>
      <c r="K57" s="57"/>
    </row>
    <row r="58" spans="1:11" s="5" customFormat="1" ht="15" customHeight="1">
      <c r="A58" s="67">
        <v>24</v>
      </c>
      <c r="B58" s="69" t="s">
        <v>33</v>
      </c>
      <c r="C58" s="84" t="s">
        <v>59</v>
      </c>
      <c r="D58" s="73" t="s">
        <v>138</v>
      </c>
      <c r="E58" s="15">
        <v>100</v>
      </c>
      <c r="F58" s="15">
        <v>100</v>
      </c>
      <c r="G58" s="15">
        <f t="shared" si="0"/>
        <v>0</v>
      </c>
      <c r="H58" s="65" t="s">
        <v>136</v>
      </c>
      <c r="I58" s="24">
        <v>100</v>
      </c>
      <c r="J58" s="57" t="s">
        <v>24</v>
      </c>
      <c r="K58" s="57" t="s">
        <v>48</v>
      </c>
    </row>
    <row r="59" spans="1:11" s="5" customFormat="1" ht="15" customHeight="1">
      <c r="A59" s="68"/>
      <c r="B59" s="70"/>
      <c r="C59" s="85"/>
      <c r="D59" s="74"/>
      <c r="E59" s="16">
        <v>100</v>
      </c>
      <c r="F59" s="16">
        <v>100</v>
      </c>
      <c r="G59" s="16">
        <f t="shared" si="0"/>
        <v>0</v>
      </c>
      <c r="H59" s="66"/>
      <c r="I59" s="23">
        <v>100</v>
      </c>
      <c r="J59" s="57" t="s">
        <v>25</v>
      </c>
      <c r="K59" s="57" t="s">
        <v>49</v>
      </c>
    </row>
    <row r="60" spans="1:11" s="5" customFormat="1" ht="15" customHeight="1">
      <c r="A60" s="67">
        <v>25</v>
      </c>
      <c r="B60" s="69" t="s">
        <v>33</v>
      </c>
      <c r="C60" s="84" t="s">
        <v>139</v>
      </c>
      <c r="D60" s="73" t="s">
        <v>138</v>
      </c>
      <c r="E60" s="15">
        <v>131882</v>
      </c>
      <c r="F60" s="15">
        <f>142058+45168</f>
        <v>187226</v>
      </c>
      <c r="G60" s="15">
        <f t="shared" si="0"/>
        <v>55344</v>
      </c>
      <c r="H60" s="65" t="s">
        <v>18</v>
      </c>
      <c r="I60" s="24"/>
      <c r="J60" s="57" t="s">
        <v>24</v>
      </c>
      <c r="K60" s="57"/>
    </row>
    <row r="61" spans="1:11" s="5" customFormat="1" ht="15" customHeight="1">
      <c r="A61" s="68"/>
      <c r="B61" s="70"/>
      <c r="C61" s="85"/>
      <c r="D61" s="74"/>
      <c r="E61" s="16">
        <v>131882</v>
      </c>
      <c r="F61" s="16">
        <f>142058+45168</f>
        <v>187226</v>
      </c>
      <c r="G61" s="16">
        <f t="shared" si="0"/>
        <v>55344</v>
      </c>
      <c r="H61" s="66"/>
      <c r="I61" s="23"/>
      <c r="J61" s="57" t="s">
        <v>25</v>
      </c>
      <c r="K61" s="57"/>
    </row>
    <row r="62" spans="1:11" s="5" customFormat="1" ht="15" customHeight="1">
      <c r="A62" s="67">
        <v>26</v>
      </c>
      <c r="B62" s="69" t="s">
        <v>33</v>
      </c>
      <c r="C62" s="84" t="s">
        <v>51</v>
      </c>
      <c r="D62" s="73" t="s">
        <v>138</v>
      </c>
      <c r="E62" s="15">
        <v>78863</v>
      </c>
      <c r="F62" s="15">
        <v>66213</v>
      </c>
      <c r="G62" s="15">
        <f t="shared" si="0"/>
        <v>-12650</v>
      </c>
      <c r="H62" s="65" t="s">
        <v>18</v>
      </c>
      <c r="I62" s="24"/>
      <c r="J62" s="57" t="s">
        <v>24</v>
      </c>
      <c r="K62" s="57"/>
    </row>
    <row r="63" spans="1:11" s="5" customFormat="1" ht="15" customHeight="1">
      <c r="A63" s="68"/>
      <c r="B63" s="70"/>
      <c r="C63" s="85"/>
      <c r="D63" s="74"/>
      <c r="E63" s="16">
        <v>78863</v>
      </c>
      <c r="F63" s="16">
        <v>66213</v>
      </c>
      <c r="G63" s="16">
        <f t="shared" si="0"/>
        <v>-12650</v>
      </c>
      <c r="H63" s="66"/>
      <c r="I63" s="23"/>
      <c r="J63" s="57" t="s">
        <v>25</v>
      </c>
      <c r="K63" s="57"/>
    </row>
    <row r="64" spans="1:11" s="5" customFormat="1" ht="15" customHeight="1">
      <c r="A64" s="67">
        <v>27</v>
      </c>
      <c r="B64" s="69" t="s">
        <v>33</v>
      </c>
      <c r="C64" s="84" t="s">
        <v>53</v>
      </c>
      <c r="D64" s="73" t="s">
        <v>138</v>
      </c>
      <c r="E64" s="15">
        <v>31044</v>
      </c>
      <c r="F64" s="15">
        <v>22457</v>
      </c>
      <c r="G64" s="15">
        <f>F64-E64</f>
        <v>-8587</v>
      </c>
      <c r="H64" s="65" t="s">
        <v>18</v>
      </c>
      <c r="I64" s="24"/>
      <c r="J64" s="57" t="s">
        <v>24</v>
      </c>
      <c r="K64" s="57"/>
    </row>
    <row r="65" spans="1:11" s="5" customFormat="1" ht="15" customHeight="1">
      <c r="A65" s="68"/>
      <c r="B65" s="70"/>
      <c r="C65" s="85"/>
      <c r="D65" s="74"/>
      <c r="E65" s="16">
        <v>31044</v>
      </c>
      <c r="F65" s="16">
        <v>22457</v>
      </c>
      <c r="G65" s="16">
        <f>F65-E65</f>
        <v>-8587</v>
      </c>
      <c r="H65" s="66"/>
      <c r="I65" s="23"/>
      <c r="J65" s="57" t="s">
        <v>25</v>
      </c>
      <c r="K65" s="57"/>
    </row>
    <row r="66" spans="1:11" s="5" customFormat="1" ht="15" customHeight="1">
      <c r="A66" s="67">
        <v>28</v>
      </c>
      <c r="B66" s="69" t="s">
        <v>33</v>
      </c>
      <c r="C66" s="84" t="s">
        <v>52</v>
      </c>
      <c r="D66" s="73" t="s">
        <v>138</v>
      </c>
      <c r="E66" s="15">
        <v>89681</v>
      </c>
      <c r="F66" s="15">
        <v>27500</v>
      </c>
      <c r="G66" s="15">
        <f t="shared" si="0"/>
        <v>-62181</v>
      </c>
      <c r="H66" s="65" t="s">
        <v>18</v>
      </c>
      <c r="I66" s="24"/>
      <c r="J66" s="57" t="s">
        <v>24</v>
      </c>
      <c r="K66" s="57"/>
    </row>
    <row r="67" spans="1:11" s="5" customFormat="1" ht="15" customHeight="1">
      <c r="A67" s="68"/>
      <c r="B67" s="70"/>
      <c r="C67" s="85"/>
      <c r="D67" s="74"/>
      <c r="E67" s="16">
        <v>89681</v>
      </c>
      <c r="F67" s="16">
        <v>27500</v>
      </c>
      <c r="G67" s="16">
        <f t="shared" si="0"/>
        <v>-62181</v>
      </c>
      <c r="H67" s="66"/>
      <c r="I67" s="23"/>
      <c r="J67" s="57" t="s">
        <v>25</v>
      </c>
      <c r="K67" s="57"/>
    </row>
    <row r="68" spans="1:11" ht="15" customHeight="1">
      <c r="A68" s="67">
        <v>29</v>
      </c>
      <c r="B68" s="69" t="s">
        <v>33</v>
      </c>
      <c r="C68" s="84" t="s">
        <v>54</v>
      </c>
      <c r="D68" s="73" t="s">
        <v>138</v>
      </c>
      <c r="E68" s="15">
        <v>27803</v>
      </c>
      <c r="F68" s="15">
        <v>19767</v>
      </c>
      <c r="G68" s="15">
        <f t="shared" si="0"/>
        <v>-8036</v>
      </c>
      <c r="H68" s="65" t="s">
        <v>18</v>
      </c>
      <c r="I68" s="24"/>
      <c r="J68" s="57" t="s">
        <v>24</v>
      </c>
    </row>
    <row r="69" spans="1:11" ht="15" customHeight="1">
      <c r="A69" s="68"/>
      <c r="B69" s="70"/>
      <c r="C69" s="85"/>
      <c r="D69" s="74"/>
      <c r="E69" s="16">
        <v>27803</v>
      </c>
      <c r="F69" s="16">
        <v>19767</v>
      </c>
      <c r="G69" s="16">
        <f t="shared" si="0"/>
        <v>-8036</v>
      </c>
      <c r="H69" s="66"/>
      <c r="I69" s="23"/>
      <c r="J69" s="57" t="s">
        <v>25</v>
      </c>
    </row>
    <row r="70" spans="1:11" s="5" customFormat="1" ht="15" customHeight="1">
      <c r="A70" s="59" t="s">
        <v>60</v>
      </c>
      <c r="B70" s="60"/>
      <c r="C70" s="60"/>
      <c r="D70" s="61"/>
      <c r="E70" s="15">
        <f>SUMIF($J$22:$J$69, J22, E22:E69)</f>
        <v>2857048</v>
      </c>
      <c r="F70" s="15">
        <f>SUMIF($J$22:$J$69, J22, F22:F69)</f>
        <v>3556360</v>
      </c>
      <c r="G70" s="15">
        <f t="shared" si="0"/>
        <v>699312</v>
      </c>
      <c r="H70" s="65"/>
      <c r="I70" s="24"/>
      <c r="J70" s="57"/>
      <c r="K70" s="57"/>
    </row>
    <row r="71" spans="1:11" s="5" customFormat="1" ht="15" customHeight="1">
      <c r="A71" s="62"/>
      <c r="B71" s="63"/>
      <c r="C71" s="63"/>
      <c r="D71" s="64"/>
      <c r="E71" s="16">
        <f>SUMIF($J$22:$J$69, J23, E22:E69)</f>
        <v>2638280</v>
      </c>
      <c r="F71" s="16">
        <f>SUMIF($J$22:$J$69, J23, F22:F69)</f>
        <v>2367960</v>
      </c>
      <c r="G71" s="16">
        <f t="shared" ref="G71:G101" si="1">F71-E71</f>
        <v>-270320</v>
      </c>
      <c r="H71" s="66"/>
      <c r="I71" s="23"/>
      <c r="J71" s="57"/>
      <c r="K71" s="57"/>
    </row>
    <row r="72" spans="1:11" s="5" customFormat="1" ht="15" customHeight="1">
      <c r="A72" s="67">
        <v>30</v>
      </c>
      <c r="B72" s="69" t="s">
        <v>61</v>
      </c>
      <c r="C72" s="84" t="s">
        <v>28</v>
      </c>
      <c r="D72" s="73" t="s">
        <v>63</v>
      </c>
      <c r="E72" s="15">
        <v>90265</v>
      </c>
      <c r="F72" s="15">
        <v>90849</v>
      </c>
      <c r="G72" s="15">
        <f t="shared" si="1"/>
        <v>584</v>
      </c>
      <c r="H72" s="65" t="s">
        <v>18</v>
      </c>
      <c r="I72" s="24"/>
      <c r="J72" s="57" t="s">
        <v>24</v>
      </c>
      <c r="K72" s="57"/>
    </row>
    <row r="73" spans="1:11" s="5" customFormat="1" ht="15" customHeight="1">
      <c r="A73" s="68"/>
      <c r="B73" s="70"/>
      <c r="C73" s="85"/>
      <c r="D73" s="74"/>
      <c r="E73" s="16">
        <v>69671</v>
      </c>
      <c r="F73" s="16">
        <v>70182</v>
      </c>
      <c r="G73" s="16">
        <f t="shared" si="1"/>
        <v>511</v>
      </c>
      <c r="H73" s="66"/>
      <c r="I73" s="23"/>
      <c r="J73" s="57" t="s">
        <v>25</v>
      </c>
      <c r="K73" s="57"/>
    </row>
    <row r="74" spans="1:11" s="5" customFormat="1" ht="15" customHeight="1">
      <c r="A74" s="67">
        <v>31</v>
      </c>
      <c r="B74" s="69" t="s">
        <v>61</v>
      </c>
      <c r="C74" s="84" t="s">
        <v>66</v>
      </c>
      <c r="D74" s="73" t="s">
        <v>63</v>
      </c>
      <c r="E74" s="15">
        <v>1073</v>
      </c>
      <c r="F74" s="15">
        <v>845</v>
      </c>
      <c r="G74" s="15">
        <f t="shared" si="1"/>
        <v>-228</v>
      </c>
      <c r="H74" s="65" t="s">
        <v>18</v>
      </c>
      <c r="I74" s="24"/>
      <c r="J74" s="57" t="s">
        <v>24</v>
      </c>
      <c r="K74" s="57"/>
    </row>
    <row r="75" spans="1:11" s="5" customFormat="1" ht="15" customHeight="1">
      <c r="A75" s="68"/>
      <c r="B75" s="70"/>
      <c r="C75" s="85"/>
      <c r="D75" s="74"/>
      <c r="E75" s="16">
        <v>1073</v>
      </c>
      <c r="F75" s="16">
        <v>845</v>
      </c>
      <c r="G75" s="16">
        <f t="shared" si="1"/>
        <v>-228</v>
      </c>
      <c r="H75" s="66"/>
      <c r="I75" s="23"/>
      <c r="J75" s="57" t="s">
        <v>25</v>
      </c>
      <c r="K75" s="57"/>
    </row>
    <row r="76" spans="1:11" s="5" customFormat="1" ht="15" customHeight="1">
      <c r="A76" s="67">
        <v>32</v>
      </c>
      <c r="B76" s="69" t="s">
        <v>61</v>
      </c>
      <c r="C76" s="84" t="s">
        <v>68</v>
      </c>
      <c r="D76" s="73" t="s">
        <v>63</v>
      </c>
      <c r="E76" s="15">
        <v>593</v>
      </c>
      <c r="F76" s="15">
        <v>591</v>
      </c>
      <c r="G76" s="15">
        <f t="shared" si="1"/>
        <v>-2</v>
      </c>
      <c r="H76" s="65" t="s">
        <v>136</v>
      </c>
      <c r="I76" s="24">
        <v>322</v>
      </c>
      <c r="J76" s="57" t="s">
        <v>24</v>
      </c>
      <c r="K76" s="57" t="s">
        <v>48</v>
      </c>
    </row>
    <row r="77" spans="1:11" s="5" customFormat="1" ht="15" customHeight="1">
      <c r="A77" s="68"/>
      <c r="B77" s="70"/>
      <c r="C77" s="85"/>
      <c r="D77" s="74"/>
      <c r="E77" s="16">
        <v>593</v>
      </c>
      <c r="F77" s="16">
        <v>591</v>
      </c>
      <c r="G77" s="16">
        <f t="shared" si="1"/>
        <v>-2</v>
      </c>
      <c r="H77" s="66"/>
      <c r="I77" s="23">
        <v>322</v>
      </c>
      <c r="J77" s="57" t="s">
        <v>25</v>
      </c>
      <c r="K77" s="57" t="s">
        <v>49</v>
      </c>
    </row>
    <row r="78" spans="1:11" s="5" customFormat="1" ht="15" customHeight="1">
      <c r="A78" s="67">
        <v>33</v>
      </c>
      <c r="B78" s="69" t="s">
        <v>61</v>
      </c>
      <c r="C78" s="84" t="s">
        <v>65</v>
      </c>
      <c r="D78" s="73" t="s">
        <v>63</v>
      </c>
      <c r="E78" s="15">
        <v>1732</v>
      </c>
      <c r="F78" s="15">
        <v>1731</v>
      </c>
      <c r="G78" s="15">
        <f t="shared" si="1"/>
        <v>-1</v>
      </c>
      <c r="H78" s="65" t="s">
        <v>18</v>
      </c>
      <c r="I78" s="24"/>
      <c r="J78" s="57" t="s">
        <v>24</v>
      </c>
      <c r="K78" s="57"/>
    </row>
    <row r="79" spans="1:11" s="5" customFormat="1" ht="15" customHeight="1">
      <c r="A79" s="68"/>
      <c r="B79" s="70"/>
      <c r="C79" s="85"/>
      <c r="D79" s="74"/>
      <c r="E79" s="16">
        <v>961</v>
      </c>
      <c r="F79" s="16">
        <v>960</v>
      </c>
      <c r="G79" s="16">
        <f t="shared" si="1"/>
        <v>-1</v>
      </c>
      <c r="H79" s="66"/>
      <c r="I79" s="23"/>
      <c r="J79" s="57" t="s">
        <v>25</v>
      </c>
      <c r="K79" s="57"/>
    </row>
    <row r="80" spans="1:11" s="5" customFormat="1" ht="15" customHeight="1">
      <c r="A80" s="67">
        <v>34</v>
      </c>
      <c r="B80" s="69" t="s">
        <v>61</v>
      </c>
      <c r="C80" s="84" t="s">
        <v>69</v>
      </c>
      <c r="D80" s="73" t="s">
        <v>63</v>
      </c>
      <c r="E80" s="15">
        <v>191</v>
      </c>
      <c r="F80" s="15">
        <v>193</v>
      </c>
      <c r="G80" s="15">
        <f t="shared" si="1"/>
        <v>2</v>
      </c>
      <c r="H80" s="65" t="s">
        <v>18</v>
      </c>
      <c r="I80" s="24"/>
      <c r="J80" s="57" t="s">
        <v>24</v>
      </c>
      <c r="K80" s="57"/>
    </row>
    <row r="81" spans="1:11" s="5" customFormat="1" ht="15" customHeight="1">
      <c r="A81" s="68"/>
      <c r="B81" s="70"/>
      <c r="C81" s="85"/>
      <c r="D81" s="74"/>
      <c r="E81" s="16">
        <v>191</v>
      </c>
      <c r="F81" s="16">
        <v>193</v>
      </c>
      <c r="G81" s="16">
        <f t="shared" si="1"/>
        <v>2</v>
      </c>
      <c r="H81" s="66"/>
      <c r="I81" s="23"/>
      <c r="J81" s="57" t="s">
        <v>25</v>
      </c>
      <c r="K81" s="57"/>
    </row>
    <row r="82" spans="1:11" s="5" customFormat="1" ht="15" customHeight="1">
      <c r="A82" s="67">
        <v>35</v>
      </c>
      <c r="B82" s="69" t="s">
        <v>61</v>
      </c>
      <c r="C82" s="84" t="s">
        <v>62</v>
      </c>
      <c r="D82" s="73" t="s">
        <v>63</v>
      </c>
      <c r="E82" s="15">
        <v>91425</v>
      </c>
      <c r="F82" s="15">
        <v>111897</v>
      </c>
      <c r="G82" s="15">
        <f t="shared" si="1"/>
        <v>20472</v>
      </c>
      <c r="H82" s="65" t="s">
        <v>18</v>
      </c>
      <c r="I82" s="24"/>
      <c r="J82" s="57" t="s">
        <v>24</v>
      </c>
      <c r="K82" s="57"/>
    </row>
    <row r="83" spans="1:11" s="5" customFormat="1" ht="15" customHeight="1">
      <c r="A83" s="68"/>
      <c r="B83" s="70"/>
      <c r="C83" s="85"/>
      <c r="D83" s="74"/>
      <c r="E83" s="16">
        <v>91242</v>
      </c>
      <c r="F83" s="16">
        <v>111714</v>
      </c>
      <c r="G83" s="16">
        <f t="shared" si="1"/>
        <v>20472</v>
      </c>
      <c r="H83" s="66"/>
      <c r="I83" s="23"/>
      <c r="J83" s="57" t="s">
        <v>25</v>
      </c>
      <c r="K83" s="57"/>
    </row>
    <row r="84" spans="1:11" s="5" customFormat="1" ht="15" customHeight="1">
      <c r="A84" s="67">
        <v>36</v>
      </c>
      <c r="B84" s="69" t="s">
        <v>61</v>
      </c>
      <c r="C84" s="84" t="s">
        <v>67</v>
      </c>
      <c r="D84" s="73" t="s">
        <v>63</v>
      </c>
      <c r="E84" s="15">
        <v>627</v>
      </c>
      <c r="F84" s="15">
        <v>633</v>
      </c>
      <c r="G84" s="15">
        <f>F84-E84</f>
        <v>6</v>
      </c>
      <c r="H84" s="65" t="s">
        <v>18</v>
      </c>
      <c r="I84" s="24"/>
      <c r="J84" s="57" t="s">
        <v>24</v>
      </c>
      <c r="K84" s="57"/>
    </row>
    <row r="85" spans="1:11" s="5" customFormat="1" ht="15" customHeight="1">
      <c r="A85" s="68"/>
      <c r="B85" s="70"/>
      <c r="C85" s="85"/>
      <c r="D85" s="74"/>
      <c r="E85" s="16">
        <v>19</v>
      </c>
      <c r="F85" s="16">
        <v>454</v>
      </c>
      <c r="G85" s="16">
        <f>F85-E85</f>
        <v>435</v>
      </c>
      <c r="H85" s="66"/>
      <c r="I85" s="23"/>
      <c r="J85" s="57" t="s">
        <v>25</v>
      </c>
      <c r="K85" s="57"/>
    </row>
    <row r="86" spans="1:11" ht="15" customHeight="1">
      <c r="A86" s="67">
        <v>37</v>
      </c>
      <c r="B86" s="69" t="s">
        <v>61</v>
      </c>
      <c r="C86" s="84" t="s">
        <v>64</v>
      </c>
      <c r="D86" s="73" t="s">
        <v>63</v>
      </c>
      <c r="E86" s="15">
        <v>3820</v>
      </c>
      <c r="F86" s="15">
        <v>4312</v>
      </c>
      <c r="G86" s="15">
        <f t="shared" si="1"/>
        <v>492</v>
      </c>
      <c r="H86" s="65" t="s">
        <v>18</v>
      </c>
      <c r="I86" s="24"/>
      <c r="J86" s="57" t="s">
        <v>24</v>
      </c>
    </row>
    <row r="87" spans="1:11" ht="15" customHeight="1">
      <c r="A87" s="68"/>
      <c r="B87" s="70"/>
      <c r="C87" s="85"/>
      <c r="D87" s="74"/>
      <c r="E87" s="16">
        <v>3520</v>
      </c>
      <c r="F87" s="16">
        <v>4165</v>
      </c>
      <c r="G87" s="16">
        <f t="shared" si="1"/>
        <v>645</v>
      </c>
      <c r="H87" s="66"/>
      <c r="I87" s="23"/>
      <c r="J87" s="57" t="s">
        <v>25</v>
      </c>
    </row>
    <row r="88" spans="1:11" s="5" customFormat="1" ht="15" customHeight="1">
      <c r="A88" s="59" t="s">
        <v>70</v>
      </c>
      <c r="B88" s="60"/>
      <c r="C88" s="60"/>
      <c r="D88" s="61"/>
      <c r="E88" s="15">
        <f>SUMIF($J$72:$J$87, J72, E72:E87)</f>
        <v>189726</v>
      </c>
      <c r="F88" s="15">
        <f>SUMIF($J$72:$J$87, J72, F72:F87)</f>
        <v>211051</v>
      </c>
      <c r="G88" s="15">
        <f t="shared" si="1"/>
        <v>21325</v>
      </c>
      <c r="H88" s="65"/>
      <c r="I88" s="24"/>
      <c r="J88" s="57"/>
      <c r="K88" s="57"/>
    </row>
    <row r="89" spans="1:11" s="5" customFormat="1" ht="15" customHeight="1">
      <c r="A89" s="62"/>
      <c r="B89" s="63"/>
      <c r="C89" s="63"/>
      <c r="D89" s="64"/>
      <c r="E89" s="16">
        <f>SUMIF($J$72:$J$87, J73, E72:E87)</f>
        <v>167270</v>
      </c>
      <c r="F89" s="16">
        <f>SUMIF($J$72:$J$87, J73, F72:F87)</f>
        <v>189104</v>
      </c>
      <c r="G89" s="16">
        <f t="shared" si="1"/>
        <v>21834</v>
      </c>
      <c r="H89" s="66"/>
      <c r="I89" s="23"/>
      <c r="J89" s="57"/>
      <c r="K89" s="57"/>
    </row>
    <row r="90" spans="1:11" s="5" customFormat="1" ht="15" customHeight="1">
      <c r="A90" s="67">
        <v>38</v>
      </c>
      <c r="B90" s="69" t="s">
        <v>71</v>
      </c>
      <c r="C90" s="84" t="s">
        <v>77</v>
      </c>
      <c r="D90" s="73" t="s">
        <v>73</v>
      </c>
      <c r="E90" s="15">
        <v>1161</v>
      </c>
      <c r="F90" s="15">
        <v>1274</v>
      </c>
      <c r="G90" s="15">
        <f>F90-E90</f>
        <v>113</v>
      </c>
      <c r="H90" s="65" t="s">
        <v>18</v>
      </c>
      <c r="I90" s="24"/>
      <c r="J90" s="57" t="s">
        <v>24</v>
      </c>
      <c r="K90" s="57"/>
    </row>
    <row r="91" spans="1:11" s="5" customFormat="1" ht="15" customHeight="1">
      <c r="A91" s="68"/>
      <c r="B91" s="70"/>
      <c r="C91" s="85"/>
      <c r="D91" s="74"/>
      <c r="E91" s="16">
        <v>1161</v>
      </c>
      <c r="F91" s="16">
        <v>1274</v>
      </c>
      <c r="G91" s="16">
        <f>F91-E91</f>
        <v>113</v>
      </c>
      <c r="H91" s="66"/>
      <c r="I91" s="23"/>
      <c r="J91" s="57" t="s">
        <v>25</v>
      </c>
      <c r="K91" s="57"/>
    </row>
    <row r="92" spans="1:11" s="5" customFormat="1" ht="15" customHeight="1">
      <c r="A92" s="67">
        <v>39</v>
      </c>
      <c r="B92" s="69" t="s">
        <v>71</v>
      </c>
      <c r="C92" s="84" t="s">
        <v>72</v>
      </c>
      <c r="D92" s="73" t="s">
        <v>73</v>
      </c>
      <c r="E92" s="15">
        <v>19838</v>
      </c>
      <c r="F92" s="15">
        <v>19828</v>
      </c>
      <c r="G92" s="15">
        <f t="shared" si="1"/>
        <v>-10</v>
      </c>
      <c r="H92" s="65" t="s">
        <v>18</v>
      </c>
      <c r="I92" s="24"/>
      <c r="J92" s="57" t="s">
        <v>24</v>
      </c>
      <c r="K92" s="57"/>
    </row>
    <row r="93" spans="1:11" s="5" customFormat="1" ht="15" customHeight="1">
      <c r="A93" s="68"/>
      <c r="B93" s="70"/>
      <c r="C93" s="85"/>
      <c r="D93" s="74"/>
      <c r="E93" s="16">
        <v>19838</v>
      </c>
      <c r="F93" s="16">
        <v>19828</v>
      </c>
      <c r="G93" s="16">
        <f t="shared" si="1"/>
        <v>-10</v>
      </c>
      <c r="H93" s="66"/>
      <c r="I93" s="23"/>
      <c r="J93" s="57" t="s">
        <v>25</v>
      </c>
      <c r="K93" s="57"/>
    </row>
    <row r="94" spans="1:11" s="5" customFormat="1" ht="15" customHeight="1">
      <c r="A94" s="67">
        <v>40</v>
      </c>
      <c r="B94" s="69" t="s">
        <v>71</v>
      </c>
      <c r="C94" s="84" t="s">
        <v>76</v>
      </c>
      <c r="D94" s="73" t="s">
        <v>73</v>
      </c>
      <c r="E94" s="15">
        <v>5158</v>
      </c>
      <c r="F94" s="15">
        <v>3319</v>
      </c>
      <c r="G94" s="15">
        <f t="shared" si="1"/>
        <v>-1839</v>
      </c>
      <c r="H94" s="65" t="s">
        <v>18</v>
      </c>
      <c r="I94" s="24"/>
      <c r="J94" s="57" t="s">
        <v>24</v>
      </c>
      <c r="K94" s="57"/>
    </row>
    <row r="95" spans="1:11" s="5" customFormat="1" ht="15" customHeight="1">
      <c r="A95" s="68"/>
      <c r="B95" s="70"/>
      <c r="C95" s="85"/>
      <c r="D95" s="74"/>
      <c r="E95" s="16">
        <v>5158</v>
      </c>
      <c r="F95" s="16">
        <v>3319</v>
      </c>
      <c r="G95" s="16">
        <f t="shared" si="1"/>
        <v>-1839</v>
      </c>
      <c r="H95" s="66"/>
      <c r="I95" s="23"/>
      <c r="J95" s="57" t="s">
        <v>25</v>
      </c>
      <c r="K95" s="57"/>
    </row>
    <row r="96" spans="1:11" s="5" customFormat="1" ht="15" customHeight="1">
      <c r="A96" s="67">
        <v>41</v>
      </c>
      <c r="B96" s="69" t="s">
        <v>71</v>
      </c>
      <c r="C96" s="84" t="s">
        <v>78</v>
      </c>
      <c r="D96" s="73" t="s">
        <v>73</v>
      </c>
      <c r="E96" s="15">
        <v>1048</v>
      </c>
      <c r="F96" s="15">
        <v>1100</v>
      </c>
      <c r="G96" s="15">
        <f t="shared" si="1"/>
        <v>52</v>
      </c>
      <c r="H96" s="65" t="s">
        <v>18</v>
      </c>
      <c r="I96" s="24"/>
      <c r="J96" s="57" t="s">
        <v>24</v>
      </c>
      <c r="K96" s="57"/>
    </row>
    <row r="97" spans="1:11" s="5" customFormat="1" ht="15" customHeight="1">
      <c r="A97" s="68"/>
      <c r="B97" s="70"/>
      <c r="C97" s="85"/>
      <c r="D97" s="74"/>
      <c r="E97" s="16">
        <v>1048</v>
      </c>
      <c r="F97" s="16">
        <v>1100</v>
      </c>
      <c r="G97" s="16">
        <f t="shared" si="1"/>
        <v>52</v>
      </c>
      <c r="H97" s="66"/>
      <c r="I97" s="23"/>
      <c r="J97" s="57" t="s">
        <v>25</v>
      </c>
      <c r="K97" s="57"/>
    </row>
    <row r="98" spans="1:11" s="5" customFormat="1" ht="15" customHeight="1">
      <c r="A98" s="67">
        <v>42</v>
      </c>
      <c r="B98" s="69" t="s">
        <v>71</v>
      </c>
      <c r="C98" s="84" t="s">
        <v>74</v>
      </c>
      <c r="D98" s="73" t="s">
        <v>73</v>
      </c>
      <c r="E98" s="15">
        <v>8967</v>
      </c>
      <c r="F98" s="15">
        <v>9944</v>
      </c>
      <c r="G98" s="15">
        <f t="shared" si="1"/>
        <v>977</v>
      </c>
      <c r="H98" s="65" t="s">
        <v>18</v>
      </c>
      <c r="I98" s="24"/>
      <c r="J98" s="57" t="s">
        <v>24</v>
      </c>
      <c r="K98" s="57"/>
    </row>
    <row r="99" spans="1:11" s="5" customFormat="1" ht="15" customHeight="1">
      <c r="A99" s="68"/>
      <c r="B99" s="70"/>
      <c r="C99" s="85"/>
      <c r="D99" s="74"/>
      <c r="E99" s="16">
        <v>8967</v>
      </c>
      <c r="F99" s="16">
        <v>9944</v>
      </c>
      <c r="G99" s="16">
        <f t="shared" si="1"/>
        <v>977</v>
      </c>
      <c r="H99" s="66"/>
      <c r="I99" s="23"/>
      <c r="J99" s="57" t="s">
        <v>25</v>
      </c>
      <c r="K99" s="57"/>
    </row>
    <row r="100" spans="1:11" s="5" customFormat="1" ht="15" customHeight="1">
      <c r="A100" s="67">
        <v>43</v>
      </c>
      <c r="B100" s="69" t="s">
        <v>71</v>
      </c>
      <c r="C100" s="84" t="s">
        <v>75</v>
      </c>
      <c r="D100" s="73" t="s">
        <v>73</v>
      </c>
      <c r="E100" s="15">
        <v>0</v>
      </c>
      <c r="F100" s="15">
        <v>3330</v>
      </c>
      <c r="G100" s="15">
        <f t="shared" si="1"/>
        <v>3330</v>
      </c>
      <c r="H100" s="65" t="s">
        <v>18</v>
      </c>
      <c r="I100" s="24"/>
      <c r="J100" s="57" t="s">
        <v>24</v>
      </c>
      <c r="K100" s="57"/>
    </row>
    <row r="101" spans="1:11" s="5" customFormat="1" ht="15" customHeight="1">
      <c r="A101" s="68"/>
      <c r="B101" s="70"/>
      <c r="C101" s="85"/>
      <c r="D101" s="74"/>
      <c r="E101" s="16">
        <v>0</v>
      </c>
      <c r="F101" s="16">
        <v>3330</v>
      </c>
      <c r="G101" s="16">
        <f t="shared" si="1"/>
        <v>3330</v>
      </c>
      <c r="H101" s="66"/>
      <c r="I101" s="23"/>
      <c r="J101" s="57" t="s">
        <v>25</v>
      </c>
      <c r="K101" s="57"/>
    </row>
    <row r="102" spans="1:11" s="5" customFormat="1" ht="15" customHeight="1">
      <c r="A102" s="67">
        <v>44</v>
      </c>
      <c r="B102" s="69" t="s">
        <v>71</v>
      </c>
      <c r="C102" s="84" t="s">
        <v>84</v>
      </c>
      <c r="D102" s="73" t="s">
        <v>80</v>
      </c>
      <c r="E102" s="15">
        <v>5506</v>
      </c>
      <c r="F102" s="15">
        <v>6420</v>
      </c>
      <c r="G102" s="15">
        <f>F102-E102</f>
        <v>914</v>
      </c>
      <c r="H102" s="65" t="s">
        <v>18</v>
      </c>
      <c r="I102" s="24"/>
      <c r="J102" s="57" t="s">
        <v>24</v>
      </c>
      <c r="K102" s="57"/>
    </row>
    <row r="103" spans="1:11" s="5" customFormat="1" ht="15" customHeight="1">
      <c r="A103" s="68"/>
      <c r="B103" s="70"/>
      <c r="C103" s="85"/>
      <c r="D103" s="74"/>
      <c r="E103" s="28">
        <v>0</v>
      </c>
      <c r="F103" s="16">
        <v>-1255</v>
      </c>
      <c r="G103" s="16">
        <f>F103-E103</f>
        <v>-1255</v>
      </c>
      <c r="H103" s="66"/>
      <c r="I103" s="23"/>
      <c r="J103" s="57" t="s">
        <v>25</v>
      </c>
      <c r="K103" s="57"/>
    </row>
    <row r="104" spans="1:11" s="5" customFormat="1" ht="15" customHeight="1">
      <c r="A104" s="67">
        <v>45</v>
      </c>
      <c r="B104" s="69" t="s">
        <v>71</v>
      </c>
      <c r="C104" s="84" t="s">
        <v>79</v>
      </c>
      <c r="D104" s="73" t="s">
        <v>80</v>
      </c>
      <c r="E104" s="15">
        <v>33714</v>
      </c>
      <c r="F104" s="15">
        <v>33704</v>
      </c>
      <c r="G104" s="15">
        <f t="shared" ref="G104:G167" si="2">F104-E104</f>
        <v>-10</v>
      </c>
      <c r="H104" s="65" t="s">
        <v>18</v>
      </c>
      <c r="I104" s="24"/>
      <c r="J104" s="57" t="s">
        <v>24</v>
      </c>
      <c r="K104" s="57"/>
    </row>
    <row r="105" spans="1:11" s="5" customFormat="1" ht="15" customHeight="1">
      <c r="A105" s="68"/>
      <c r="B105" s="70"/>
      <c r="C105" s="85"/>
      <c r="D105" s="74"/>
      <c r="E105" s="16">
        <v>26577</v>
      </c>
      <c r="F105" s="16">
        <v>27157</v>
      </c>
      <c r="G105" s="16">
        <f t="shared" si="2"/>
        <v>580</v>
      </c>
      <c r="H105" s="66"/>
      <c r="I105" s="23"/>
      <c r="J105" s="57" t="s">
        <v>25</v>
      </c>
      <c r="K105" s="57"/>
    </row>
    <row r="106" spans="1:11" s="5" customFormat="1" ht="15" customHeight="1">
      <c r="A106" s="67">
        <v>46</v>
      </c>
      <c r="B106" s="69" t="s">
        <v>71</v>
      </c>
      <c r="C106" s="84" t="s">
        <v>83</v>
      </c>
      <c r="D106" s="73" t="s">
        <v>80</v>
      </c>
      <c r="E106" s="15">
        <v>7313</v>
      </c>
      <c r="F106" s="15">
        <v>7313</v>
      </c>
      <c r="G106" s="15">
        <f>F106-E106</f>
        <v>0</v>
      </c>
      <c r="H106" s="65" t="s">
        <v>136</v>
      </c>
      <c r="I106" s="24">
        <v>7313</v>
      </c>
      <c r="J106" s="57" t="s">
        <v>24</v>
      </c>
      <c r="K106" s="57" t="s">
        <v>48</v>
      </c>
    </row>
    <row r="107" spans="1:11" s="5" customFormat="1" ht="15" customHeight="1">
      <c r="A107" s="68"/>
      <c r="B107" s="70"/>
      <c r="C107" s="85"/>
      <c r="D107" s="74"/>
      <c r="E107" s="16">
        <v>7313</v>
      </c>
      <c r="F107" s="16">
        <v>7313</v>
      </c>
      <c r="G107" s="16">
        <f>F107-E107</f>
        <v>0</v>
      </c>
      <c r="H107" s="66"/>
      <c r="I107" s="23">
        <v>7313</v>
      </c>
      <c r="J107" s="57" t="s">
        <v>25</v>
      </c>
      <c r="K107" s="57" t="s">
        <v>49</v>
      </c>
    </row>
    <row r="108" spans="1:11" s="5" customFormat="1" ht="15" customHeight="1">
      <c r="A108" s="67">
        <v>47</v>
      </c>
      <c r="B108" s="69" t="s">
        <v>71</v>
      </c>
      <c r="C108" s="84" t="s">
        <v>82</v>
      </c>
      <c r="D108" s="73" t="s">
        <v>80</v>
      </c>
      <c r="E108" s="15">
        <v>7396</v>
      </c>
      <c r="F108" s="15">
        <v>7396</v>
      </c>
      <c r="G108" s="15">
        <f t="shared" si="2"/>
        <v>0</v>
      </c>
      <c r="H108" s="65" t="s">
        <v>136</v>
      </c>
      <c r="I108" s="24">
        <v>7396</v>
      </c>
      <c r="J108" s="57" t="s">
        <v>24</v>
      </c>
      <c r="K108" s="57" t="s">
        <v>48</v>
      </c>
    </row>
    <row r="109" spans="1:11" s="5" customFormat="1" ht="15" customHeight="1">
      <c r="A109" s="68"/>
      <c r="B109" s="70"/>
      <c r="C109" s="85"/>
      <c r="D109" s="74"/>
      <c r="E109" s="16">
        <v>921</v>
      </c>
      <c r="F109" s="16">
        <v>880</v>
      </c>
      <c r="G109" s="16">
        <f t="shared" si="2"/>
        <v>-41</v>
      </c>
      <c r="H109" s="66"/>
      <c r="I109" s="23">
        <v>880</v>
      </c>
      <c r="J109" s="57" t="s">
        <v>25</v>
      </c>
      <c r="K109" s="57" t="s">
        <v>49</v>
      </c>
    </row>
    <row r="110" spans="1:11" s="5" customFormat="1" ht="15" customHeight="1">
      <c r="A110" s="67">
        <v>48</v>
      </c>
      <c r="B110" s="69" t="s">
        <v>71</v>
      </c>
      <c r="C110" s="84" t="s">
        <v>85</v>
      </c>
      <c r="D110" s="73" t="s">
        <v>80</v>
      </c>
      <c r="E110" s="15">
        <v>5392</v>
      </c>
      <c r="F110" s="15">
        <v>5395</v>
      </c>
      <c r="G110" s="15">
        <f t="shared" si="2"/>
        <v>3</v>
      </c>
      <c r="H110" s="65" t="s">
        <v>136</v>
      </c>
      <c r="I110" s="24">
        <v>2550</v>
      </c>
      <c r="J110" s="57" t="s">
        <v>24</v>
      </c>
      <c r="K110" s="57" t="s">
        <v>48</v>
      </c>
    </row>
    <row r="111" spans="1:11" s="5" customFormat="1" ht="15" customHeight="1">
      <c r="A111" s="68"/>
      <c r="B111" s="70"/>
      <c r="C111" s="85"/>
      <c r="D111" s="74"/>
      <c r="E111" s="16">
        <v>43</v>
      </c>
      <c r="F111" s="16">
        <v>36</v>
      </c>
      <c r="G111" s="16">
        <f t="shared" si="2"/>
        <v>-7</v>
      </c>
      <c r="H111" s="66"/>
      <c r="I111" s="23">
        <v>36</v>
      </c>
      <c r="J111" s="57" t="s">
        <v>25</v>
      </c>
      <c r="K111" s="57" t="s">
        <v>49</v>
      </c>
    </row>
    <row r="112" spans="1:11" s="5" customFormat="1" ht="15" customHeight="1">
      <c r="A112" s="67">
        <v>49</v>
      </c>
      <c r="B112" s="69" t="s">
        <v>71</v>
      </c>
      <c r="C112" s="84" t="s">
        <v>81</v>
      </c>
      <c r="D112" s="73" t="s">
        <v>80</v>
      </c>
      <c r="E112" s="15">
        <v>10517</v>
      </c>
      <c r="F112" s="15">
        <v>10517</v>
      </c>
      <c r="G112" s="15">
        <f>F112-E112</f>
        <v>0</v>
      </c>
      <c r="H112" s="65" t="s">
        <v>136</v>
      </c>
      <c r="I112" s="24">
        <v>10517</v>
      </c>
      <c r="J112" s="57" t="s">
        <v>24</v>
      </c>
      <c r="K112" s="57" t="s">
        <v>48</v>
      </c>
    </row>
    <row r="113" spans="1:11" s="5" customFormat="1" ht="15" customHeight="1">
      <c r="A113" s="68"/>
      <c r="B113" s="70"/>
      <c r="C113" s="85"/>
      <c r="D113" s="74"/>
      <c r="E113" s="16">
        <v>10517</v>
      </c>
      <c r="F113" s="16">
        <v>10517</v>
      </c>
      <c r="G113" s="16">
        <f>F113-E113</f>
        <v>0</v>
      </c>
      <c r="H113" s="66"/>
      <c r="I113" s="23">
        <v>10517</v>
      </c>
      <c r="J113" s="57" t="s">
        <v>25</v>
      </c>
      <c r="K113" s="57" t="s">
        <v>49</v>
      </c>
    </row>
    <row r="114" spans="1:11" s="5" customFormat="1" ht="15" customHeight="1">
      <c r="A114" s="67">
        <v>50</v>
      </c>
      <c r="B114" s="69" t="s">
        <v>71</v>
      </c>
      <c r="C114" s="84" t="s">
        <v>86</v>
      </c>
      <c r="D114" s="73" t="s">
        <v>80</v>
      </c>
      <c r="E114" s="15">
        <v>216</v>
      </c>
      <c r="F114" s="15">
        <v>220</v>
      </c>
      <c r="G114" s="15">
        <f t="shared" si="2"/>
        <v>4</v>
      </c>
      <c r="H114" s="65" t="s">
        <v>18</v>
      </c>
      <c r="I114" s="24"/>
      <c r="J114" s="57" t="s">
        <v>24</v>
      </c>
      <c r="K114" s="57"/>
    </row>
    <row r="115" spans="1:11" s="5" customFormat="1" ht="15" customHeight="1">
      <c r="A115" s="68"/>
      <c r="B115" s="70"/>
      <c r="C115" s="85"/>
      <c r="D115" s="74"/>
      <c r="E115" s="16">
        <v>216</v>
      </c>
      <c r="F115" s="16">
        <v>0</v>
      </c>
      <c r="G115" s="16">
        <f t="shared" si="2"/>
        <v>-216</v>
      </c>
      <c r="H115" s="66"/>
      <c r="I115" s="23"/>
      <c r="J115" s="57" t="s">
        <v>25</v>
      </c>
      <c r="K115" s="57"/>
    </row>
    <row r="116" spans="1:11" s="5" customFormat="1" ht="15" customHeight="1">
      <c r="A116" s="67">
        <v>51</v>
      </c>
      <c r="B116" s="69" t="s">
        <v>71</v>
      </c>
      <c r="C116" s="84" t="s">
        <v>87</v>
      </c>
      <c r="D116" s="73" t="s">
        <v>80</v>
      </c>
      <c r="E116" s="15">
        <v>36</v>
      </c>
      <c r="F116" s="15">
        <v>36</v>
      </c>
      <c r="G116" s="15">
        <f t="shared" si="2"/>
        <v>0</v>
      </c>
      <c r="H116" s="65" t="s">
        <v>136</v>
      </c>
      <c r="I116" s="24">
        <v>36</v>
      </c>
      <c r="J116" s="57" t="s">
        <v>24</v>
      </c>
      <c r="K116" s="57" t="s">
        <v>48</v>
      </c>
    </row>
    <row r="117" spans="1:11" s="5" customFormat="1" ht="15" customHeight="1">
      <c r="A117" s="68"/>
      <c r="B117" s="70"/>
      <c r="C117" s="85"/>
      <c r="D117" s="74"/>
      <c r="E117" s="16">
        <v>36</v>
      </c>
      <c r="F117" s="16">
        <v>36</v>
      </c>
      <c r="G117" s="16">
        <f t="shared" si="2"/>
        <v>0</v>
      </c>
      <c r="H117" s="66"/>
      <c r="I117" s="23">
        <v>36</v>
      </c>
      <c r="J117" s="57" t="s">
        <v>25</v>
      </c>
      <c r="K117" s="57" t="s">
        <v>49</v>
      </c>
    </row>
    <row r="118" spans="1:11" s="5" customFormat="1" ht="15" customHeight="1">
      <c r="A118" s="67">
        <v>52</v>
      </c>
      <c r="B118" s="69" t="s">
        <v>71</v>
      </c>
      <c r="C118" s="84" t="s">
        <v>96</v>
      </c>
      <c r="D118" s="73" t="s">
        <v>97</v>
      </c>
      <c r="E118" s="15">
        <v>102046</v>
      </c>
      <c r="F118" s="15">
        <v>90598</v>
      </c>
      <c r="G118" s="15">
        <f t="shared" si="2"/>
        <v>-11448</v>
      </c>
      <c r="H118" s="65" t="s">
        <v>136</v>
      </c>
      <c r="I118" s="24">
        <v>23487</v>
      </c>
      <c r="J118" s="57" t="s">
        <v>24</v>
      </c>
      <c r="K118" s="57" t="s">
        <v>48</v>
      </c>
    </row>
    <row r="119" spans="1:11" s="5" customFormat="1" ht="15" customHeight="1">
      <c r="A119" s="68"/>
      <c r="B119" s="70"/>
      <c r="C119" s="85"/>
      <c r="D119" s="74"/>
      <c r="E119" s="16">
        <v>76931</v>
      </c>
      <c r="F119" s="16">
        <v>64592</v>
      </c>
      <c r="G119" s="16">
        <f t="shared" si="2"/>
        <v>-12339</v>
      </c>
      <c r="H119" s="66"/>
      <c r="I119" s="23">
        <v>14467</v>
      </c>
      <c r="J119" s="57" t="s">
        <v>25</v>
      </c>
      <c r="K119" s="57" t="s">
        <v>49</v>
      </c>
    </row>
    <row r="120" spans="1:11" s="5" customFormat="1" ht="22.5" customHeight="1">
      <c r="A120" s="67">
        <v>53</v>
      </c>
      <c r="B120" s="69" t="s">
        <v>71</v>
      </c>
      <c r="C120" s="71" t="s">
        <v>99</v>
      </c>
      <c r="D120" s="73" t="s">
        <v>97</v>
      </c>
      <c r="E120" s="15">
        <v>1954</v>
      </c>
      <c r="F120" s="15">
        <v>1954</v>
      </c>
      <c r="G120" s="15">
        <f t="shared" si="2"/>
        <v>0</v>
      </c>
      <c r="H120" s="65" t="s">
        <v>18</v>
      </c>
      <c r="I120" s="24"/>
      <c r="J120" s="57" t="s">
        <v>24</v>
      </c>
      <c r="K120" s="57"/>
    </row>
    <row r="121" spans="1:11" s="5" customFormat="1" ht="22.5" customHeight="1">
      <c r="A121" s="68"/>
      <c r="B121" s="70"/>
      <c r="C121" s="72"/>
      <c r="D121" s="74"/>
      <c r="E121" s="16">
        <v>1954</v>
      </c>
      <c r="F121" s="16">
        <v>1954</v>
      </c>
      <c r="G121" s="16">
        <f t="shared" si="2"/>
        <v>0</v>
      </c>
      <c r="H121" s="66"/>
      <c r="I121" s="23"/>
      <c r="J121" s="57" t="s">
        <v>25</v>
      </c>
      <c r="K121" s="57"/>
    </row>
    <row r="122" spans="1:11" s="5" customFormat="1" ht="15" customHeight="1">
      <c r="A122" s="67">
        <v>54</v>
      </c>
      <c r="B122" s="69" t="s">
        <v>71</v>
      </c>
      <c r="C122" s="84" t="s">
        <v>98</v>
      </c>
      <c r="D122" s="73" t="s">
        <v>97</v>
      </c>
      <c r="E122" s="15">
        <v>28050</v>
      </c>
      <c r="F122" s="15">
        <v>25221</v>
      </c>
      <c r="G122" s="15">
        <f t="shared" si="2"/>
        <v>-2829</v>
      </c>
      <c r="H122" s="65" t="s">
        <v>18</v>
      </c>
      <c r="I122" s="24"/>
      <c r="J122" s="57" t="s">
        <v>24</v>
      </c>
      <c r="K122" s="57"/>
    </row>
    <row r="123" spans="1:11" s="5" customFormat="1" ht="15" customHeight="1">
      <c r="A123" s="68"/>
      <c r="B123" s="70"/>
      <c r="C123" s="85"/>
      <c r="D123" s="74"/>
      <c r="E123" s="16">
        <v>28050</v>
      </c>
      <c r="F123" s="16">
        <v>25221</v>
      </c>
      <c r="G123" s="16">
        <f t="shared" si="2"/>
        <v>-2829</v>
      </c>
      <c r="H123" s="66"/>
      <c r="I123" s="23"/>
      <c r="J123" s="57" t="s">
        <v>25</v>
      </c>
      <c r="K123" s="57"/>
    </row>
    <row r="124" spans="1:11" s="5" customFormat="1" ht="15" customHeight="1">
      <c r="A124" s="67">
        <v>55</v>
      </c>
      <c r="B124" s="69" t="s">
        <v>71</v>
      </c>
      <c r="C124" s="84" t="s">
        <v>28</v>
      </c>
      <c r="D124" s="73" t="s">
        <v>140</v>
      </c>
      <c r="E124" s="15">
        <v>1746</v>
      </c>
      <c r="F124" s="15">
        <v>1843</v>
      </c>
      <c r="G124" s="15">
        <f t="shared" si="2"/>
        <v>97</v>
      </c>
      <c r="H124" s="65" t="s">
        <v>18</v>
      </c>
      <c r="I124" s="24"/>
      <c r="J124" s="57" t="s">
        <v>24</v>
      </c>
      <c r="K124" s="57"/>
    </row>
    <row r="125" spans="1:11" s="5" customFormat="1" ht="15" customHeight="1">
      <c r="A125" s="68"/>
      <c r="B125" s="70"/>
      <c r="C125" s="85"/>
      <c r="D125" s="74"/>
      <c r="E125" s="16">
        <v>1746</v>
      </c>
      <c r="F125" s="16">
        <v>1843</v>
      </c>
      <c r="G125" s="16">
        <f t="shared" si="2"/>
        <v>97</v>
      </c>
      <c r="H125" s="66"/>
      <c r="I125" s="23"/>
      <c r="J125" s="57" t="s">
        <v>25</v>
      </c>
      <c r="K125" s="57"/>
    </row>
    <row r="126" spans="1:11" s="5" customFormat="1" ht="15" customHeight="1">
      <c r="A126" s="67">
        <v>56</v>
      </c>
      <c r="B126" s="69" t="s">
        <v>71</v>
      </c>
      <c r="C126" s="84" t="s">
        <v>94</v>
      </c>
      <c r="D126" s="73" t="s">
        <v>89</v>
      </c>
      <c r="E126" s="15">
        <v>877</v>
      </c>
      <c r="F126" s="15">
        <v>1463</v>
      </c>
      <c r="G126" s="15">
        <f t="shared" si="2"/>
        <v>586</v>
      </c>
      <c r="H126" s="65" t="s">
        <v>18</v>
      </c>
      <c r="I126" s="24"/>
      <c r="J126" s="58" t="s">
        <v>24</v>
      </c>
      <c r="K126" s="58"/>
    </row>
    <row r="127" spans="1:11" s="5" customFormat="1" ht="15" customHeight="1">
      <c r="A127" s="68"/>
      <c r="B127" s="70"/>
      <c r="C127" s="85"/>
      <c r="D127" s="74"/>
      <c r="E127" s="16">
        <v>877</v>
      </c>
      <c r="F127" s="16">
        <v>1463</v>
      </c>
      <c r="G127" s="16">
        <f t="shared" si="2"/>
        <v>586</v>
      </c>
      <c r="H127" s="66"/>
      <c r="I127" s="23"/>
      <c r="J127" s="58" t="s">
        <v>25</v>
      </c>
      <c r="K127" s="58"/>
    </row>
    <row r="128" spans="1:11" s="5" customFormat="1" ht="15" customHeight="1">
      <c r="A128" s="67">
        <v>57</v>
      </c>
      <c r="B128" s="69" t="s">
        <v>71</v>
      </c>
      <c r="C128" s="84" t="s">
        <v>91</v>
      </c>
      <c r="D128" s="73" t="s">
        <v>89</v>
      </c>
      <c r="E128" s="15">
        <v>86549</v>
      </c>
      <c r="F128" s="15">
        <v>87273</v>
      </c>
      <c r="G128" s="15">
        <f t="shared" si="2"/>
        <v>724</v>
      </c>
      <c r="H128" s="65" t="s">
        <v>18</v>
      </c>
      <c r="I128" s="24"/>
      <c r="J128" s="58" t="s">
        <v>24</v>
      </c>
      <c r="K128" s="58"/>
    </row>
    <row r="129" spans="1:11" s="5" customFormat="1" ht="15" customHeight="1">
      <c r="A129" s="68"/>
      <c r="B129" s="70"/>
      <c r="C129" s="85"/>
      <c r="D129" s="74"/>
      <c r="E129" s="16">
        <v>55773</v>
      </c>
      <c r="F129" s="16">
        <v>56157</v>
      </c>
      <c r="G129" s="16">
        <f t="shared" si="2"/>
        <v>384</v>
      </c>
      <c r="H129" s="66"/>
      <c r="I129" s="23"/>
      <c r="J129" s="58" t="s">
        <v>25</v>
      </c>
      <c r="K129" s="58"/>
    </row>
    <row r="130" spans="1:11" s="5" customFormat="1" ht="15" customHeight="1">
      <c r="A130" s="67">
        <v>58</v>
      </c>
      <c r="B130" s="69" t="s">
        <v>71</v>
      </c>
      <c r="C130" s="84" t="s">
        <v>93</v>
      </c>
      <c r="D130" s="73" t="s">
        <v>89</v>
      </c>
      <c r="E130" s="15">
        <v>3978</v>
      </c>
      <c r="F130" s="15">
        <v>3978</v>
      </c>
      <c r="G130" s="15">
        <f t="shared" si="2"/>
        <v>0</v>
      </c>
      <c r="H130" s="65" t="s">
        <v>136</v>
      </c>
      <c r="I130" s="24">
        <v>3978</v>
      </c>
      <c r="J130" s="58" t="s">
        <v>24</v>
      </c>
      <c r="K130" s="58" t="s">
        <v>48</v>
      </c>
    </row>
    <row r="131" spans="1:11" s="5" customFormat="1" ht="15" customHeight="1">
      <c r="A131" s="68"/>
      <c r="B131" s="70"/>
      <c r="C131" s="85"/>
      <c r="D131" s="74"/>
      <c r="E131" s="16">
        <v>3978</v>
      </c>
      <c r="F131" s="16">
        <v>3978</v>
      </c>
      <c r="G131" s="16">
        <f t="shared" si="2"/>
        <v>0</v>
      </c>
      <c r="H131" s="66"/>
      <c r="I131" s="23">
        <v>3978</v>
      </c>
      <c r="J131" s="58" t="s">
        <v>25</v>
      </c>
      <c r="K131" s="58" t="s">
        <v>49</v>
      </c>
    </row>
    <row r="132" spans="1:11" s="5" customFormat="1" ht="15" customHeight="1">
      <c r="A132" s="67">
        <v>59</v>
      </c>
      <c r="B132" s="69" t="s">
        <v>71</v>
      </c>
      <c r="C132" s="84" t="s">
        <v>90</v>
      </c>
      <c r="D132" s="73" t="s">
        <v>89</v>
      </c>
      <c r="E132" s="15">
        <v>480336</v>
      </c>
      <c r="F132" s="15">
        <v>549770</v>
      </c>
      <c r="G132" s="15">
        <f t="shared" si="2"/>
        <v>69434</v>
      </c>
      <c r="H132" s="65" t="s">
        <v>18</v>
      </c>
      <c r="I132" s="24"/>
      <c r="J132" s="58" t="s">
        <v>24</v>
      </c>
      <c r="K132" s="58"/>
    </row>
    <row r="133" spans="1:11" s="5" customFormat="1" ht="15" customHeight="1">
      <c r="A133" s="68"/>
      <c r="B133" s="70"/>
      <c r="C133" s="85"/>
      <c r="D133" s="74"/>
      <c r="E133" s="16">
        <v>474112</v>
      </c>
      <c r="F133" s="16">
        <v>537946</v>
      </c>
      <c r="G133" s="16">
        <f t="shared" si="2"/>
        <v>63834</v>
      </c>
      <c r="H133" s="66"/>
      <c r="I133" s="23"/>
      <c r="J133" s="58" t="s">
        <v>25</v>
      </c>
      <c r="K133" s="58"/>
    </row>
    <row r="134" spans="1:11" s="5" customFormat="1" ht="15" customHeight="1">
      <c r="A134" s="67">
        <v>60</v>
      </c>
      <c r="B134" s="69" t="s">
        <v>71</v>
      </c>
      <c r="C134" s="84" t="s">
        <v>88</v>
      </c>
      <c r="D134" s="73" t="s">
        <v>89</v>
      </c>
      <c r="E134" s="15">
        <v>394686</v>
      </c>
      <c r="F134" s="15">
        <v>893879</v>
      </c>
      <c r="G134" s="15">
        <f t="shared" si="2"/>
        <v>499193</v>
      </c>
      <c r="H134" s="65" t="s">
        <v>18</v>
      </c>
      <c r="I134" s="24"/>
      <c r="J134" s="58" t="s">
        <v>24</v>
      </c>
      <c r="K134" s="58"/>
    </row>
    <row r="135" spans="1:11" s="5" customFormat="1" ht="15" customHeight="1">
      <c r="A135" s="68"/>
      <c r="B135" s="70"/>
      <c r="C135" s="85"/>
      <c r="D135" s="74"/>
      <c r="E135" s="16">
        <v>178787</v>
      </c>
      <c r="F135" s="16">
        <v>288818</v>
      </c>
      <c r="G135" s="16">
        <f t="shared" si="2"/>
        <v>110031</v>
      </c>
      <c r="H135" s="66"/>
      <c r="I135" s="23"/>
      <c r="J135" s="58" t="s">
        <v>25</v>
      </c>
      <c r="K135" s="58"/>
    </row>
    <row r="136" spans="1:11" s="5" customFormat="1" ht="15" customHeight="1">
      <c r="A136" s="67">
        <v>61</v>
      </c>
      <c r="B136" s="69" t="s">
        <v>71</v>
      </c>
      <c r="C136" s="84" t="s">
        <v>92</v>
      </c>
      <c r="D136" s="73" t="s">
        <v>89</v>
      </c>
      <c r="E136" s="15">
        <v>31549</v>
      </c>
      <c r="F136" s="15">
        <v>34144</v>
      </c>
      <c r="G136" s="15">
        <f t="shared" si="2"/>
        <v>2595</v>
      </c>
      <c r="H136" s="65" t="s">
        <v>18</v>
      </c>
      <c r="I136" s="24"/>
      <c r="J136" s="58" t="s">
        <v>24</v>
      </c>
      <c r="K136" s="58"/>
    </row>
    <row r="137" spans="1:11" s="5" customFormat="1" ht="15" customHeight="1">
      <c r="A137" s="68"/>
      <c r="B137" s="70"/>
      <c r="C137" s="85"/>
      <c r="D137" s="74"/>
      <c r="E137" s="16">
        <v>25112</v>
      </c>
      <c r="F137" s="16">
        <v>25911</v>
      </c>
      <c r="G137" s="16">
        <f t="shared" si="2"/>
        <v>799</v>
      </c>
      <c r="H137" s="66"/>
      <c r="I137" s="23"/>
      <c r="J137" s="58" t="s">
        <v>25</v>
      </c>
      <c r="K137" s="58"/>
    </row>
    <row r="138" spans="1:11" s="5" customFormat="1" ht="22.5" customHeight="1">
      <c r="A138" s="67">
        <v>62</v>
      </c>
      <c r="B138" s="69" t="s">
        <v>71</v>
      </c>
      <c r="C138" s="149" t="s">
        <v>1</v>
      </c>
      <c r="D138" s="73" t="s">
        <v>73</v>
      </c>
      <c r="E138" s="15">
        <v>19724</v>
      </c>
      <c r="F138" s="15">
        <v>0</v>
      </c>
      <c r="G138" s="15">
        <f t="shared" si="2"/>
        <v>-19724</v>
      </c>
      <c r="H138" s="65" t="s">
        <v>18</v>
      </c>
      <c r="I138" s="24"/>
      <c r="J138" s="58" t="s">
        <v>24</v>
      </c>
      <c r="K138" s="58"/>
    </row>
    <row r="139" spans="1:11" s="5" customFormat="1" ht="22.5" customHeight="1">
      <c r="A139" s="68"/>
      <c r="B139" s="70"/>
      <c r="C139" s="150"/>
      <c r="D139" s="74"/>
      <c r="E139" s="16">
        <v>15724</v>
      </c>
      <c r="F139" s="16">
        <v>0</v>
      </c>
      <c r="G139" s="16">
        <f t="shared" si="2"/>
        <v>-15724</v>
      </c>
      <c r="H139" s="66"/>
      <c r="I139" s="23"/>
      <c r="J139" s="58" t="s">
        <v>25</v>
      </c>
      <c r="K139" s="58"/>
    </row>
    <row r="140" spans="1:11" s="5" customFormat="1" ht="15" customHeight="1">
      <c r="A140" s="67">
        <v>63</v>
      </c>
      <c r="B140" s="69" t="s">
        <v>71</v>
      </c>
      <c r="C140" s="149" t="s">
        <v>146</v>
      </c>
      <c r="D140" s="73" t="s">
        <v>80</v>
      </c>
      <c r="E140" s="15">
        <v>5161</v>
      </c>
      <c r="F140" s="15">
        <v>0</v>
      </c>
      <c r="G140" s="15">
        <f t="shared" si="2"/>
        <v>-5161</v>
      </c>
      <c r="H140" s="65" t="s">
        <v>18</v>
      </c>
      <c r="I140" s="24"/>
      <c r="J140" s="58" t="s">
        <v>24</v>
      </c>
      <c r="K140" s="58"/>
    </row>
    <row r="141" spans="1:11" s="5" customFormat="1" ht="15" customHeight="1">
      <c r="A141" s="68"/>
      <c r="B141" s="70"/>
      <c r="C141" s="150"/>
      <c r="D141" s="74"/>
      <c r="E141" s="16">
        <v>5161</v>
      </c>
      <c r="F141" s="16">
        <v>0</v>
      </c>
      <c r="G141" s="16">
        <f t="shared" si="2"/>
        <v>-5161</v>
      </c>
      <c r="H141" s="66"/>
      <c r="I141" s="23"/>
      <c r="J141" s="58" t="s">
        <v>25</v>
      </c>
      <c r="K141" s="58"/>
    </row>
    <row r="142" spans="1:11" s="5" customFormat="1" ht="15" customHeight="1">
      <c r="A142" s="67">
        <v>64</v>
      </c>
      <c r="B142" s="69" t="s">
        <v>71</v>
      </c>
      <c r="C142" s="149" t="s">
        <v>100</v>
      </c>
      <c r="D142" s="73" t="s">
        <v>97</v>
      </c>
      <c r="E142" s="15">
        <v>90</v>
      </c>
      <c r="F142" s="15">
        <v>0</v>
      </c>
      <c r="G142" s="15">
        <f t="shared" si="2"/>
        <v>-90</v>
      </c>
      <c r="H142" s="65" t="s">
        <v>18</v>
      </c>
      <c r="I142" s="24"/>
      <c r="J142" s="58" t="s">
        <v>24</v>
      </c>
      <c r="K142" s="58"/>
    </row>
    <row r="143" spans="1:11" s="5" customFormat="1" ht="15" customHeight="1">
      <c r="A143" s="68"/>
      <c r="B143" s="70"/>
      <c r="C143" s="150"/>
      <c r="D143" s="74"/>
      <c r="E143" s="16">
        <v>90</v>
      </c>
      <c r="F143" s="16">
        <v>0</v>
      </c>
      <c r="G143" s="16">
        <f t="shared" si="2"/>
        <v>-90</v>
      </c>
      <c r="H143" s="66"/>
      <c r="I143" s="23"/>
      <c r="J143" s="58" t="s">
        <v>25</v>
      </c>
      <c r="K143" s="58"/>
    </row>
    <row r="144" spans="1:11" ht="15" customHeight="1">
      <c r="A144" s="67">
        <v>65</v>
      </c>
      <c r="B144" s="69" t="s">
        <v>71</v>
      </c>
      <c r="C144" s="151" t="s">
        <v>95</v>
      </c>
      <c r="D144" s="73" t="s">
        <v>89</v>
      </c>
      <c r="E144" s="15">
        <v>18401</v>
      </c>
      <c r="F144" s="15">
        <v>0</v>
      </c>
      <c r="G144" s="15">
        <f t="shared" si="2"/>
        <v>-18401</v>
      </c>
      <c r="H144" s="65" t="s">
        <v>18</v>
      </c>
      <c r="I144" s="24"/>
      <c r="J144" s="58" t="s">
        <v>24</v>
      </c>
      <c r="K144" s="58"/>
    </row>
    <row r="145" spans="1:11" ht="15" customHeight="1">
      <c r="A145" s="68"/>
      <c r="B145" s="70"/>
      <c r="C145" s="151"/>
      <c r="D145" s="74"/>
      <c r="E145" s="16">
        <v>7151</v>
      </c>
      <c r="F145" s="16">
        <v>0</v>
      </c>
      <c r="G145" s="16">
        <f t="shared" si="2"/>
        <v>-7151</v>
      </c>
      <c r="H145" s="66"/>
      <c r="I145" s="23"/>
      <c r="J145" s="58" t="s">
        <v>25</v>
      </c>
      <c r="K145" s="58"/>
    </row>
    <row r="146" spans="1:11" s="5" customFormat="1" ht="15" customHeight="1">
      <c r="A146" s="59" t="s">
        <v>101</v>
      </c>
      <c r="B146" s="60"/>
      <c r="C146" s="60"/>
      <c r="D146" s="61"/>
      <c r="E146" s="15">
        <f>SUMIF($J$90:$J$145, J90, E90:E145)</f>
        <v>1281409</v>
      </c>
      <c r="F146" s="15">
        <f>SUMIF($J$90:$J$145, J90, F90:F145)</f>
        <v>1799919</v>
      </c>
      <c r="G146" s="15">
        <f>F146-E146</f>
        <v>518510</v>
      </c>
      <c r="H146" s="65"/>
      <c r="I146" s="24"/>
      <c r="J146" s="58"/>
      <c r="K146" s="58"/>
    </row>
    <row r="147" spans="1:11" s="5" customFormat="1" ht="15" customHeight="1">
      <c r="A147" s="62"/>
      <c r="B147" s="63"/>
      <c r="C147" s="63"/>
      <c r="D147" s="64"/>
      <c r="E147" s="16">
        <f>SUMIF($J$90:$J$145, J91, E90:E145)</f>
        <v>957241</v>
      </c>
      <c r="F147" s="16">
        <f>SUMIF($J$90:$J$145, J91, F90:F145)</f>
        <v>1091362</v>
      </c>
      <c r="G147" s="16">
        <f>F147-E147</f>
        <v>134121</v>
      </c>
      <c r="H147" s="66"/>
      <c r="I147" s="23"/>
      <c r="J147" s="58"/>
      <c r="K147" s="58"/>
    </row>
    <row r="148" spans="1:11" s="5" customFormat="1" ht="15" hidden="1" customHeight="1">
      <c r="A148" s="67"/>
      <c r="B148" s="69"/>
      <c r="C148" s="86"/>
      <c r="D148" s="73"/>
      <c r="E148" s="15">
        <v>0</v>
      </c>
      <c r="F148" s="15"/>
      <c r="G148" s="15">
        <f>F148-E148</f>
        <v>0</v>
      </c>
      <c r="H148" s="65" t="s">
        <v>18</v>
      </c>
      <c r="I148" s="24"/>
      <c r="J148" s="58" t="s">
        <v>24</v>
      </c>
      <c r="K148" s="58"/>
    </row>
    <row r="149" spans="1:11" s="5" customFormat="1" ht="15" hidden="1" customHeight="1">
      <c r="A149" s="68"/>
      <c r="B149" s="70"/>
      <c r="C149" s="87"/>
      <c r="D149" s="74"/>
      <c r="E149" s="16">
        <v>0</v>
      </c>
      <c r="F149" s="16"/>
      <c r="G149" s="16">
        <f>F149-E149</f>
        <v>0</v>
      </c>
      <c r="H149" s="66"/>
      <c r="I149" s="23"/>
      <c r="J149" s="58" t="s">
        <v>25</v>
      </c>
      <c r="K149" s="58"/>
    </row>
    <row r="150" spans="1:11" ht="15" customHeight="1">
      <c r="A150" s="67">
        <v>66</v>
      </c>
      <c r="B150" s="69" t="s">
        <v>102</v>
      </c>
      <c r="C150" s="84" t="s">
        <v>103</v>
      </c>
      <c r="D150" s="73" t="s">
        <v>104</v>
      </c>
      <c r="E150" s="15">
        <v>9414883</v>
      </c>
      <c r="F150" s="15">
        <v>1196149</v>
      </c>
      <c r="G150" s="15">
        <f t="shared" si="2"/>
        <v>-8218734</v>
      </c>
      <c r="H150" s="65" t="s">
        <v>18</v>
      </c>
      <c r="I150" s="24"/>
      <c r="J150" s="58" t="s">
        <v>24</v>
      </c>
      <c r="K150" s="58"/>
    </row>
    <row r="151" spans="1:11" ht="15" customHeight="1">
      <c r="A151" s="68"/>
      <c r="B151" s="70"/>
      <c r="C151" s="88"/>
      <c r="D151" s="74"/>
      <c r="E151" s="16">
        <v>0</v>
      </c>
      <c r="F151" s="16">
        <v>0</v>
      </c>
      <c r="G151" s="16">
        <f t="shared" si="2"/>
        <v>0</v>
      </c>
      <c r="H151" s="66"/>
      <c r="I151" s="23"/>
      <c r="J151" s="58" t="s">
        <v>25</v>
      </c>
      <c r="K151" s="58"/>
    </row>
    <row r="152" spans="1:11" s="5" customFormat="1" ht="15" customHeight="1">
      <c r="A152" s="59" t="s">
        <v>105</v>
      </c>
      <c r="B152" s="60"/>
      <c r="C152" s="60"/>
      <c r="D152" s="61"/>
      <c r="E152" s="15">
        <f>SUMIF($J$148:$J$151, J148, E148:E151)</f>
        <v>9414883</v>
      </c>
      <c r="F152" s="15">
        <f>SUMIF($J$148:$J$151, J148, F148:F151)</f>
        <v>1196149</v>
      </c>
      <c r="G152" s="15">
        <f t="shared" si="2"/>
        <v>-8218734</v>
      </c>
      <c r="H152" s="65"/>
      <c r="I152" s="24"/>
      <c r="J152" s="58"/>
      <c r="K152" s="58"/>
    </row>
    <row r="153" spans="1:11" s="5" customFormat="1" ht="15" customHeight="1">
      <c r="A153" s="62"/>
      <c r="B153" s="63"/>
      <c r="C153" s="63"/>
      <c r="D153" s="64"/>
      <c r="E153" s="16">
        <f>SUMIF($J$148:$J$151, J149, E148:E151)</f>
        <v>0</v>
      </c>
      <c r="F153" s="16">
        <f>SUMIF($J$148:$J$151, J149, F148:F151)</f>
        <v>0</v>
      </c>
      <c r="G153" s="16">
        <f t="shared" si="2"/>
        <v>0</v>
      </c>
      <c r="H153" s="66"/>
      <c r="I153" s="23"/>
      <c r="J153" s="58"/>
      <c r="K153" s="58"/>
    </row>
    <row r="154" spans="1:11" ht="15" customHeight="1">
      <c r="A154" s="67">
        <v>67</v>
      </c>
      <c r="B154" s="69" t="s">
        <v>106</v>
      </c>
      <c r="C154" s="84" t="s">
        <v>107</v>
      </c>
      <c r="D154" s="73" t="s">
        <v>89</v>
      </c>
      <c r="E154" s="15">
        <v>2643</v>
      </c>
      <c r="F154" s="15">
        <v>28791</v>
      </c>
      <c r="G154" s="15">
        <f t="shared" si="2"/>
        <v>26148</v>
      </c>
      <c r="H154" s="65" t="s">
        <v>18</v>
      </c>
      <c r="I154" s="24"/>
      <c r="J154" s="58" t="s">
        <v>24</v>
      </c>
      <c r="K154" s="58"/>
    </row>
    <row r="155" spans="1:11" ht="15" customHeight="1">
      <c r="A155" s="68"/>
      <c r="B155" s="70"/>
      <c r="C155" s="85"/>
      <c r="D155" s="74"/>
      <c r="E155" s="16">
        <v>0</v>
      </c>
      <c r="F155" s="16">
        <v>0</v>
      </c>
      <c r="G155" s="16">
        <f t="shared" si="2"/>
        <v>0</v>
      </c>
      <c r="H155" s="66"/>
      <c r="I155" s="23"/>
      <c r="J155" s="58" t="s">
        <v>25</v>
      </c>
      <c r="K155" s="58"/>
    </row>
    <row r="156" spans="1:11" s="5" customFormat="1" ht="15" customHeight="1">
      <c r="A156" s="59" t="s">
        <v>108</v>
      </c>
      <c r="B156" s="60"/>
      <c r="C156" s="60"/>
      <c r="D156" s="61"/>
      <c r="E156" s="15">
        <f>SUMIF($J$154:$J$155, J154, E154:E155)</f>
        <v>2643</v>
      </c>
      <c r="F156" s="15">
        <f>SUMIF($J$154:$J$155, J154, F154:F155)</f>
        <v>28791</v>
      </c>
      <c r="G156" s="15">
        <f t="shared" si="2"/>
        <v>26148</v>
      </c>
      <c r="H156" s="65"/>
      <c r="I156" s="24"/>
      <c r="J156" s="58"/>
      <c r="K156" s="58"/>
    </row>
    <row r="157" spans="1:11" s="5" customFormat="1" ht="15" customHeight="1">
      <c r="A157" s="62"/>
      <c r="B157" s="63"/>
      <c r="C157" s="63"/>
      <c r="D157" s="64"/>
      <c r="E157" s="16">
        <f>SUMIF($J$154:$J$155, J155, E154:E155)</f>
        <v>0</v>
      </c>
      <c r="F157" s="16">
        <f>SUMIF($J$154:$J$155, J155, F154:F155)</f>
        <v>0</v>
      </c>
      <c r="G157" s="16">
        <f t="shared" si="2"/>
        <v>0</v>
      </c>
      <c r="H157" s="66"/>
      <c r="I157" s="23"/>
      <c r="J157" s="58"/>
      <c r="K157" s="58"/>
    </row>
    <row r="158" spans="1:11" s="5" customFormat="1" ht="15" customHeight="1">
      <c r="A158" s="67">
        <v>68</v>
      </c>
      <c r="B158" s="69" t="s">
        <v>109</v>
      </c>
      <c r="C158" s="71" t="s">
        <v>28</v>
      </c>
      <c r="D158" s="73" t="s">
        <v>141</v>
      </c>
      <c r="E158" s="15">
        <v>1365</v>
      </c>
      <c r="F158" s="15">
        <v>1091</v>
      </c>
      <c r="G158" s="15">
        <f t="shared" si="2"/>
        <v>-274</v>
      </c>
      <c r="H158" s="65" t="s">
        <v>18</v>
      </c>
      <c r="I158" s="24"/>
      <c r="J158" s="58" t="s">
        <v>24</v>
      </c>
      <c r="K158" s="58"/>
    </row>
    <row r="159" spans="1:11" s="5" customFormat="1" ht="15" customHeight="1">
      <c r="A159" s="68"/>
      <c r="B159" s="70"/>
      <c r="C159" s="72"/>
      <c r="D159" s="74"/>
      <c r="E159" s="16">
        <v>1365</v>
      </c>
      <c r="F159" s="16">
        <v>1091</v>
      </c>
      <c r="G159" s="16">
        <f t="shared" si="2"/>
        <v>-274</v>
      </c>
      <c r="H159" s="66"/>
      <c r="I159" s="23"/>
      <c r="J159" s="58" t="s">
        <v>25</v>
      </c>
      <c r="K159" s="58"/>
    </row>
    <row r="160" spans="1:11" s="5" customFormat="1" ht="15" customHeight="1">
      <c r="A160" s="67">
        <v>69</v>
      </c>
      <c r="B160" s="69" t="s">
        <v>109</v>
      </c>
      <c r="C160" s="84" t="s">
        <v>114</v>
      </c>
      <c r="D160" s="73" t="s">
        <v>142</v>
      </c>
      <c r="E160" s="15">
        <v>138670</v>
      </c>
      <c r="F160" s="15">
        <v>138184</v>
      </c>
      <c r="G160" s="15">
        <f t="shared" si="2"/>
        <v>-486</v>
      </c>
      <c r="H160" s="65" t="s">
        <v>18</v>
      </c>
      <c r="I160" s="24"/>
      <c r="J160" s="58" t="s">
        <v>24</v>
      </c>
      <c r="K160" s="58"/>
    </row>
    <row r="161" spans="1:11" s="5" customFormat="1" ht="15" customHeight="1">
      <c r="A161" s="68"/>
      <c r="B161" s="70"/>
      <c r="C161" s="85"/>
      <c r="D161" s="74"/>
      <c r="E161" s="16">
        <v>138670</v>
      </c>
      <c r="F161" s="16">
        <v>138184</v>
      </c>
      <c r="G161" s="16">
        <f t="shared" si="2"/>
        <v>-486</v>
      </c>
      <c r="H161" s="66"/>
      <c r="I161" s="23"/>
      <c r="J161" s="58" t="s">
        <v>25</v>
      </c>
      <c r="K161" s="58"/>
    </row>
    <row r="162" spans="1:11" s="5" customFormat="1" ht="15" customHeight="1">
      <c r="A162" s="67">
        <v>70</v>
      </c>
      <c r="B162" s="69" t="s">
        <v>109</v>
      </c>
      <c r="C162" s="84" t="s">
        <v>116</v>
      </c>
      <c r="D162" s="73" t="s">
        <v>142</v>
      </c>
      <c r="E162" s="15">
        <v>109014</v>
      </c>
      <c r="F162" s="15">
        <v>75481</v>
      </c>
      <c r="G162" s="15">
        <f t="shared" si="2"/>
        <v>-33533</v>
      </c>
      <c r="H162" s="65" t="s">
        <v>18</v>
      </c>
      <c r="I162" s="24"/>
      <c r="J162" s="58" t="s">
        <v>24</v>
      </c>
      <c r="K162" s="58"/>
    </row>
    <row r="163" spans="1:11" s="5" customFormat="1" ht="15" customHeight="1">
      <c r="A163" s="68"/>
      <c r="B163" s="70"/>
      <c r="C163" s="85"/>
      <c r="D163" s="74"/>
      <c r="E163" s="16">
        <v>77483</v>
      </c>
      <c r="F163" s="16">
        <v>75481</v>
      </c>
      <c r="G163" s="16">
        <f t="shared" si="2"/>
        <v>-2002</v>
      </c>
      <c r="H163" s="66"/>
      <c r="I163" s="23"/>
      <c r="J163" s="58" t="s">
        <v>25</v>
      </c>
      <c r="K163" s="58"/>
    </row>
    <row r="164" spans="1:11" s="5" customFormat="1" ht="15" customHeight="1">
      <c r="A164" s="67">
        <v>71</v>
      </c>
      <c r="B164" s="69" t="s">
        <v>109</v>
      </c>
      <c r="C164" s="84" t="s">
        <v>112</v>
      </c>
      <c r="D164" s="73" t="s">
        <v>142</v>
      </c>
      <c r="E164" s="15">
        <v>0</v>
      </c>
      <c r="F164" s="15">
        <v>1263158</v>
      </c>
      <c r="G164" s="15">
        <f t="shared" si="2"/>
        <v>1263158</v>
      </c>
      <c r="H164" s="65" t="s">
        <v>18</v>
      </c>
      <c r="I164" s="24"/>
      <c r="J164" s="58" t="s">
        <v>24</v>
      </c>
      <c r="K164" s="58"/>
    </row>
    <row r="165" spans="1:11" s="5" customFormat="1" ht="15" customHeight="1">
      <c r="A165" s="68"/>
      <c r="B165" s="70"/>
      <c r="C165" s="85"/>
      <c r="D165" s="74"/>
      <c r="E165" s="16">
        <v>0</v>
      </c>
      <c r="F165" s="16">
        <v>0</v>
      </c>
      <c r="G165" s="16">
        <f t="shared" si="2"/>
        <v>0</v>
      </c>
      <c r="H165" s="66"/>
      <c r="I165" s="23"/>
      <c r="J165" s="58" t="s">
        <v>25</v>
      </c>
      <c r="K165" s="58"/>
    </row>
    <row r="166" spans="1:11" s="5" customFormat="1" ht="15" customHeight="1">
      <c r="A166" s="67">
        <v>72</v>
      </c>
      <c r="B166" s="69" t="s">
        <v>109</v>
      </c>
      <c r="C166" s="84" t="s">
        <v>110</v>
      </c>
      <c r="D166" s="73" t="s">
        <v>142</v>
      </c>
      <c r="E166" s="15">
        <v>2963141</v>
      </c>
      <c r="F166" s="15">
        <f>3628948+763732</f>
        <v>4392680</v>
      </c>
      <c r="G166" s="15">
        <f t="shared" si="2"/>
        <v>1429539</v>
      </c>
      <c r="H166" s="65" t="s">
        <v>18</v>
      </c>
      <c r="I166" s="24"/>
      <c r="J166" s="58" t="s">
        <v>24</v>
      </c>
      <c r="K166" s="58"/>
    </row>
    <row r="167" spans="1:11" s="5" customFormat="1" ht="15" customHeight="1">
      <c r="A167" s="68"/>
      <c r="B167" s="70"/>
      <c r="C167" s="85"/>
      <c r="D167" s="74"/>
      <c r="E167" s="16">
        <v>1365295</v>
      </c>
      <c r="F167" s="16">
        <f>2261142+505987</f>
        <v>2767129</v>
      </c>
      <c r="G167" s="16">
        <f t="shared" si="2"/>
        <v>1401834</v>
      </c>
      <c r="H167" s="66"/>
      <c r="I167" s="23"/>
      <c r="J167" s="58" t="s">
        <v>25</v>
      </c>
      <c r="K167" s="58"/>
    </row>
    <row r="168" spans="1:11" s="5" customFormat="1" ht="15" customHeight="1">
      <c r="A168" s="67">
        <v>73</v>
      </c>
      <c r="B168" s="69" t="s">
        <v>109</v>
      </c>
      <c r="C168" s="84" t="s">
        <v>111</v>
      </c>
      <c r="D168" s="73" t="s">
        <v>142</v>
      </c>
      <c r="E168" s="15">
        <v>2034651</v>
      </c>
      <c r="F168" s="15">
        <v>2322462</v>
      </c>
      <c r="G168" s="15">
        <f t="shared" ref="G168:G197" si="3">F168-E168</f>
        <v>287811</v>
      </c>
      <c r="H168" s="65" t="s">
        <v>18</v>
      </c>
      <c r="I168" s="24"/>
      <c r="J168" s="58" t="s">
        <v>24</v>
      </c>
      <c r="K168" s="58"/>
    </row>
    <row r="169" spans="1:11" s="5" customFormat="1" ht="15" customHeight="1">
      <c r="A169" s="68"/>
      <c r="B169" s="70"/>
      <c r="C169" s="85"/>
      <c r="D169" s="74"/>
      <c r="E169" s="16">
        <v>2347</v>
      </c>
      <c r="F169" s="16">
        <v>2312</v>
      </c>
      <c r="G169" s="16">
        <f t="shared" si="3"/>
        <v>-35</v>
      </c>
      <c r="H169" s="66"/>
      <c r="I169" s="23"/>
      <c r="J169" s="58" t="s">
        <v>25</v>
      </c>
      <c r="K169" s="58"/>
    </row>
    <row r="170" spans="1:11" s="5" customFormat="1" ht="15" customHeight="1">
      <c r="A170" s="67">
        <v>74</v>
      </c>
      <c r="B170" s="69" t="s">
        <v>109</v>
      </c>
      <c r="C170" s="84" t="s">
        <v>118</v>
      </c>
      <c r="D170" s="73" t="s">
        <v>142</v>
      </c>
      <c r="E170" s="15">
        <v>13276</v>
      </c>
      <c r="F170" s="15">
        <v>30512</v>
      </c>
      <c r="G170" s="15">
        <f>F170-E170</f>
        <v>17236</v>
      </c>
      <c r="H170" s="65" t="s">
        <v>18</v>
      </c>
      <c r="I170" s="24"/>
      <c r="J170" s="58" t="s">
        <v>24</v>
      </c>
      <c r="K170" s="58"/>
    </row>
    <row r="171" spans="1:11" s="5" customFormat="1" ht="15" customHeight="1">
      <c r="A171" s="68"/>
      <c r="B171" s="70"/>
      <c r="C171" s="85"/>
      <c r="D171" s="74"/>
      <c r="E171" s="16">
        <v>13276</v>
      </c>
      <c r="F171" s="16">
        <v>30512</v>
      </c>
      <c r="G171" s="16">
        <f>F171-E171</f>
        <v>17236</v>
      </c>
      <c r="H171" s="66"/>
      <c r="I171" s="23"/>
      <c r="J171" s="58" t="s">
        <v>25</v>
      </c>
      <c r="K171" s="58"/>
    </row>
    <row r="172" spans="1:11" s="5" customFormat="1" ht="15" customHeight="1">
      <c r="A172" s="67">
        <v>75</v>
      </c>
      <c r="B172" s="69" t="s">
        <v>109</v>
      </c>
      <c r="C172" s="84" t="s">
        <v>120</v>
      </c>
      <c r="D172" s="73" t="s">
        <v>142</v>
      </c>
      <c r="E172" s="15">
        <v>177</v>
      </c>
      <c r="F172" s="15">
        <v>177</v>
      </c>
      <c r="G172" s="15">
        <f>F172-E172</f>
        <v>0</v>
      </c>
      <c r="H172" s="65" t="s">
        <v>18</v>
      </c>
      <c r="I172" s="24"/>
      <c r="J172" s="58" t="s">
        <v>24</v>
      </c>
      <c r="K172" s="58"/>
    </row>
    <row r="173" spans="1:11" s="5" customFormat="1" ht="15" customHeight="1">
      <c r="A173" s="68"/>
      <c r="B173" s="70"/>
      <c r="C173" s="85"/>
      <c r="D173" s="74"/>
      <c r="E173" s="16">
        <v>177</v>
      </c>
      <c r="F173" s="16">
        <v>177</v>
      </c>
      <c r="G173" s="16">
        <f>F173-E173</f>
        <v>0</v>
      </c>
      <c r="H173" s="66"/>
      <c r="I173" s="23"/>
      <c r="J173" s="58" t="s">
        <v>25</v>
      </c>
      <c r="K173" s="58"/>
    </row>
    <row r="174" spans="1:11" s="5" customFormat="1" ht="15" customHeight="1">
      <c r="A174" s="67">
        <v>76</v>
      </c>
      <c r="B174" s="69" t="s">
        <v>109</v>
      </c>
      <c r="C174" s="84" t="s">
        <v>113</v>
      </c>
      <c r="D174" s="73" t="s">
        <v>143</v>
      </c>
      <c r="E174" s="15">
        <v>209175</v>
      </c>
      <c r="F174" s="15">
        <v>234346</v>
      </c>
      <c r="G174" s="15">
        <f t="shared" si="3"/>
        <v>25171</v>
      </c>
      <c r="H174" s="65" t="s">
        <v>18</v>
      </c>
      <c r="I174" s="24"/>
      <c r="J174" s="58" t="s">
        <v>24</v>
      </c>
      <c r="K174" s="58"/>
    </row>
    <row r="175" spans="1:11" s="5" customFormat="1" ht="15" customHeight="1">
      <c r="A175" s="68"/>
      <c r="B175" s="70"/>
      <c r="C175" s="85"/>
      <c r="D175" s="74"/>
      <c r="E175" s="16">
        <v>209175</v>
      </c>
      <c r="F175" s="16">
        <v>234346</v>
      </c>
      <c r="G175" s="16">
        <f t="shared" si="3"/>
        <v>25171</v>
      </c>
      <c r="H175" s="66"/>
      <c r="I175" s="23"/>
      <c r="J175" s="58" t="s">
        <v>25</v>
      </c>
      <c r="K175" s="58"/>
    </row>
    <row r="176" spans="1:11" s="5" customFormat="1" ht="15" customHeight="1">
      <c r="A176" s="67">
        <v>77</v>
      </c>
      <c r="B176" s="69" t="s">
        <v>109</v>
      </c>
      <c r="C176" s="84" t="s">
        <v>115</v>
      </c>
      <c r="D176" s="73" t="s">
        <v>143</v>
      </c>
      <c r="E176" s="15">
        <v>125685</v>
      </c>
      <c r="F176" s="15">
        <v>138072</v>
      </c>
      <c r="G176" s="15">
        <f t="shared" si="3"/>
        <v>12387</v>
      </c>
      <c r="H176" s="65" t="s">
        <v>18</v>
      </c>
      <c r="I176" s="24"/>
      <c r="J176" s="58" t="s">
        <v>24</v>
      </c>
      <c r="K176" s="58"/>
    </row>
    <row r="177" spans="1:11" s="5" customFormat="1" ht="15" customHeight="1">
      <c r="A177" s="68"/>
      <c r="B177" s="70"/>
      <c r="C177" s="85"/>
      <c r="D177" s="74"/>
      <c r="E177" s="16">
        <v>125685</v>
      </c>
      <c r="F177" s="16">
        <v>138072</v>
      </c>
      <c r="G177" s="16">
        <f t="shared" si="3"/>
        <v>12387</v>
      </c>
      <c r="H177" s="66"/>
      <c r="I177" s="23"/>
      <c r="J177" s="58" t="s">
        <v>25</v>
      </c>
      <c r="K177" s="58"/>
    </row>
    <row r="178" spans="1:11" s="5" customFormat="1" ht="26.25" customHeight="1">
      <c r="A178" s="67">
        <v>78</v>
      </c>
      <c r="B178" s="69" t="s">
        <v>109</v>
      </c>
      <c r="C178" s="71" t="s">
        <v>119</v>
      </c>
      <c r="D178" s="73" t="s">
        <v>148</v>
      </c>
      <c r="E178" s="15">
        <v>22319</v>
      </c>
      <c r="F178" s="15">
        <v>12712</v>
      </c>
      <c r="G178" s="15">
        <f>F178-E178</f>
        <v>-9607</v>
      </c>
      <c r="H178" s="65" t="s">
        <v>18</v>
      </c>
      <c r="I178" s="24"/>
      <c r="J178" s="58" t="s">
        <v>24</v>
      </c>
      <c r="K178" s="58"/>
    </row>
    <row r="179" spans="1:11" s="5" customFormat="1" ht="26.25" customHeight="1">
      <c r="A179" s="68"/>
      <c r="B179" s="70"/>
      <c r="C179" s="72"/>
      <c r="D179" s="74"/>
      <c r="E179" s="16">
        <v>11027</v>
      </c>
      <c r="F179" s="16">
        <v>9652</v>
      </c>
      <c r="G179" s="16">
        <f>F179-E179</f>
        <v>-1375</v>
      </c>
      <c r="H179" s="66"/>
      <c r="I179" s="23"/>
      <c r="J179" s="58" t="s">
        <v>25</v>
      </c>
      <c r="K179" s="58"/>
    </row>
    <row r="180" spans="1:11" s="5" customFormat="1" ht="22.5" customHeight="1">
      <c r="A180" s="67">
        <v>79</v>
      </c>
      <c r="B180" s="69" t="s">
        <v>109</v>
      </c>
      <c r="C180" s="71" t="s">
        <v>117</v>
      </c>
      <c r="D180" s="73" t="s">
        <v>142</v>
      </c>
      <c r="E180" s="15">
        <v>0</v>
      </c>
      <c r="F180" s="15">
        <v>34511</v>
      </c>
      <c r="G180" s="15">
        <f t="shared" si="3"/>
        <v>34511</v>
      </c>
      <c r="H180" s="65" t="s">
        <v>18</v>
      </c>
      <c r="I180" s="24"/>
      <c r="J180" s="58" t="s">
        <v>24</v>
      </c>
      <c r="K180" s="58"/>
    </row>
    <row r="181" spans="1:11" s="5" customFormat="1" ht="22.5" customHeight="1">
      <c r="A181" s="68"/>
      <c r="B181" s="70"/>
      <c r="C181" s="72"/>
      <c r="D181" s="74"/>
      <c r="E181" s="16">
        <v>0</v>
      </c>
      <c r="F181" s="16">
        <v>3511</v>
      </c>
      <c r="G181" s="16">
        <f t="shared" si="3"/>
        <v>3511</v>
      </c>
      <c r="H181" s="66"/>
      <c r="I181" s="23"/>
      <c r="J181" s="58" t="s">
        <v>25</v>
      </c>
      <c r="K181" s="58"/>
    </row>
    <row r="182" spans="1:11" s="5" customFormat="1" ht="15" customHeight="1">
      <c r="A182" s="67">
        <v>80</v>
      </c>
      <c r="B182" s="69" t="s">
        <v>109</v>
      </c>
      <c r="C182" s="84" t="s">
        <v>122</v>
      </c>
      <c r="D182" s="73" t="s">
        <v>144</v>
      </c>
      <c r="E182" s="15">
        <v>770</v>
      </c>
      <c r="F182" s="15">
        <v>746</v>
      </c>
      <c r="G182" s="15">
        <f t="shared" si="3"/>
        <v>-24</v>
      </c>
      <c r="H182" s="65" t="s">
        <v>18</v>
      </c>
      <c r="I182" s="24"/>
      <c r="J182" s="58" t="s">
        <v>24</v>
      </c>
      <c r="K182" s="58"/>
    </row>
    <row r="183" spans="1:11" s="5" customFormat="1" ht="15" customHeight="1">
      <c r="A183" s="68"/>
      <c r="B183" s="70"/>
      <c r="C183" s="85"/>
      <c r="D183" s="74"/>
      <c r="E183" s="16">
        <v>770</v>
      </c>
      <c r="F183" s="16">
        <v>746</v>
      </c>
      <c r="G183" s="16">
        <f t="shared" si="3"/>
        <v>-24</v>
      </c>
      <c r="H183" s="66"/>
      <c r="I183" s="23"/>
      <c r="J183" s="58" t="s">
        <v>25</v>
      </c>
      <c r="K183" s="58"/>
    </row>
    <row r="184" spans="1:11" s="5" customFormat="1" ht="15" customHeight="1">
      <c r="A184" s="67">
        <v>81</v>
      </c>
      <c r="B184" s="69" t="s">
        <v>109</v>
      </c>
      <c r="C184" s="84" t="s">
        <v>123</v>
      </c>
      <c r="D184" s="73" t="s">
        <v>144</v>
      </c>
      <c r="E184" s="15">
        <v>503</v>
      </c>
      <c r="F184" s="15">
        <v>717</v>
      </c>
      <c r="G184" s="15">
        <f t="shared" si="3"/>
        <v>214</v>
      </c>
      <c r="H184" s="65" t="s">
        <v>18</v>
      </c>
      <c r="I184" s="24"/>
      <c r="J184" s="58" t="s">
        <v>24</v>
      </c>
      <c r="K184" s="58"/>
    </row>
    <row r="185" spans="1:11" s="5" customFormat="1" ht="15" customHeight="1">
      <c r="A185" s="68"/>
      <c r="B185" s="70"/>
      <c r="C185" s="85"/>
      <c r="D185" s="74"/>
      <c r="E185" s="16">
        <v>0</v>
      </c>
      <c r="F185" s="16">
        <v>0</v>
      </c>
      <c r="G185" s="16">
        <f t="shared" si="3"/>
        <v>0</v>
      </c>
      <c r="H185" s="66"/>
      <c r="I185" s="23"/>
      <c r="J185" s="58" t="s">
        <v>25</v>
      </c>
      <c r="K185" s="58"/>
    </row>
    <row r="186" spans="1:11" ht="15" customHeight="1">
      <c r="A186" s="67">
        <v>82</v>
      </c>
      <c r="B186" s="69" t="s">
        <v>109</v>
      </c>
      <c r="C186" s="84" t="s">
        <v>121</v>
      </c>
      <c r="D186" s="73" t="s">
        <v>144</v>
      </c>
      <c r="E186" s="15">
        <v>56730</v>
      </c>
      <c r="F186" s="15">
        <v>82604</v>
      </c>
      <c r="G186" s="15">
        <f>F186-E186</f>
        <v>25874</v>
      </c>
      <c r="H186" s="65" t="s">
        <v>18</v>
      </c>
      <c r="I186" s="24"/>
      <c r="J186" s="58" t="s">
        <v>24</v>
      </c>
      <c r="K186" s="58"/>
    </row>
    <row r="187" spans="1:11" ht="15" customHeight="1">
      <c r="A187" s="68"/>
      <c r="B187" s="70"/>
      <c r="C187" s="85"/>
      <c r="D187" s="74"/>
      <c r="E187" s="16">
        <v>56730</v>
      </c>
      <c r="F187" s="16">
        <v>82604</v>
      </c>
      <c r="G187" s="16">
        <f>F187-E187</f>
        <v>25874</v>
      </c>
      <c r="H187" s="66"/>
      <c r="I187" s="23"/>
      <c r="J187" s="58" t="s">
        <v>25</v>
      </c>
      <c r="K187" s="58"/>
    </row>
    <row r="188" spans="1:11" s="5" customFormat="1" ht="15" customHeight="1">
      <c r="A188" s="59" t="s">
        <v>32</v>
      </c>
      <c r="B188" s="60"/>
      <c r="C188" s="60"/>
      <c r="D188" s="61"/>
      <c r="E188" s="15">
        <f>SUMIF($J$158:$J$187, J158, E158:E187)</f>
        <v>5675476</v>
      </c>
      <c r="F188" s="15">
        <f>SUMIF($J$158:$J$187, J158, F158:F187)</f>
        <v>8727453</v>
      </c>
      <c r="G188" s="15">
        <f t="shared" si="3"/>
        <v>3051977</v>
      </c>
      <c r="H188" s="65"/>
      <c r="I188" s="24"/>
      <c r="J188" s="58"/>
      <c r="K188" s="58"/>
    </row>
    <row r="189" spans="1:11" s="5" customFormat="1" ht="15" customHeight="1">
      <c r="A189" s="62"/>
      <c r="B189" s="63"/>
      <c r="C189" s="63"/>
      <c r="D189" s="64"/>
      <c r="E189" s="16">
        <f>SUMIF($J$158:$J$187, J159, E158:E187)</f>
        <v>2002000</v>
      </c>
      <c r="F189" s="16">
        <f>SUMIF($J$158:$J$187, J159, F158:F187)</f>
        <v>3483817</v>
      </c>
      <c r="G189" s="16">
        <f t="shared" si="3"/>
        <v>1481817</v>
      </c>
      <c r="H189" s="66"/>
      <c r="I189" s="23"/>
      <c r="J189" s="58"/>
      <c r="K189" s="58"/>
    </row>
    <row r="190" spans="1:11" ht="15" customHeight="1">
      <c r="A190" s="67">
        <v>83</v>
      </c>
      <c r="B190" s="69" t="s">
        <v>124</v>
      </c>
      <c r="C190" s="84" t="s">
        <v>125</v>
      </c>
      <c r="D190" s="73" t="s">
        <v>35</v>
      </c>
      <c r="E190" s="15">
        <v>1070980</v>
      </c>
      <c r="F190" s="15">
        <v>2165875</v>
      </c>
      <c r="G190" s="15">
        <f t="shared" si="3"/>
        <v>1094895</v>
      </c>
      <c r="H190" s="65" t="s">
        <v>18</v>
      </c>
      <c r="I190" s="24"/>
      <c r="J190" s="58" t="s">
        <v>24</v>
      </c>
      <c r="K190" s="58"/>
    </row>
    <row r="191" spans="1:11" ht="15" customHeight="1">
      <c r="A191" s="68"/>
      <c r="B191" s="70"/>
      <c r="C191" s="85"/>
      <c r="D191" s="74"/>
      <c r="E191" s="16">
        <v>964815</v>
      </c>
      <c r="F191" s="16">
        <v>1932994</v>
      </c>
      <c r="G191" s="16">
        <f t="shared" si="3"/>
        <v>968179</v>
      </c>
      <c r="H191" s="66"/>
      <c r="I191" s="23"/>
      <c r="J191" s="58" t="s">
        <v>25</v>
      </c>
      <c r="K191" s="58"/>
    </row>
    <row r="192" spans="1:11" s="5" customFormat="1" ht="15" customHeight="1">
      <c r="A192" s="59" t="s">
        <v>126</v>
      </c>
      <c r="B192" s="60"/>
      <c r="C192" s="60"/>
      <c r="D192" s="61"/>
      <c r="E192" s="15">
        <f>SUMIF($J$190:$J$191, J190, E190:E191)</f>
        <v>1070980</v>
      </c>
      <c r="F192" s="15">
        <f>SUMIF($J$190:$J$191, J190, F190:F191)</f>
        <v>2165875</v>
      </c>
      <c r="G192" s="15">
        <f t="shared" si="3"/>
        <v>1094895</v>
      </c>
      <c r="H192" s="65"/>
      <c r="I192" s="24"/>
      <c r="J192" s="58"/>
      <c r="K192" s="58"/>
    </row>
    <row r="193" spans="1:11" s="5" customFormat="1" ht="15" customHeight="1">
      <c r="A193" s="62"/>
      <c r="B193" s="63"/>
      <c r="C193" s="63"/>
      <c r="D193" s="64"/>
      <c r="E193" s="16">
        <f>SUMIF($J$190:$J$191, J191, E190:E191)</f>
        <v>964815</v>
      </c>
      <c r="F193" s="16">
        <f>SUMIF($J$190:$J$191, J191, F190:F191)</f>
        <v>1932994</v>
      </c>
      <c r="G193" s="16">
        <f t="shared" si="3"/>
        <v>968179</v>
      </c>
      <c r="H193" s="66"/>
      <c r="I193" s="23"/>
      <c r="J193" s="58"/>
      <c r="K193" s="58"/>
    </row>
    <row r="194" spans="1:11" ht="15" customHeight="1">
      <c r="A194" s="67">
        <v>84</v>
      </c>
      <c r="B194" s="69" t="s">
        <v>127</v>
      </c>
      <c r="C194" s="84" t="s">
        <v>128</v>
      </c>
      <c r="D194" s="73" t="s">
        <v>144</v>
      </c>
      <c r="E194" s="15">
        <v>61901</v>
      </c>
      <c r="F194" s="15">
        <v>168234</v>
      </c>
      <c r="G194" s="15">
        <f t="shared" si="3"/>
        <v>106333</v>
      </c>
      <c r="H194" s="65" t="s">
        <v>18</v>
      </c>
      <c r="I194" s="24"/>
      <c r="J194" s="58" t="s">
        <v>24</v>
      </c>
      <c r="K194" s="58"/>
    </row>
    <row r="195" spans="1:11" ht="15" customHeight="1">
      <c r="A195" s="68"/>
      <c r="B195" s="70"/>
      <c r="C195" s="85"/>
      <c r="D195" s="74"/>
      <c r="E195" s="16">
        <v>0</v>
      </c>
      <c r="F195" s="16">
        <v>0</v>
      </c>
      <c r="G195" s="16">
        <f t="shared" si="3"/>
        <v>0</v>
      </c>
      <c r="H195" s="66"/>
      <c r="I195" s="23"/>
      <c r="J195" s="58" t="s">
        <v>25</v>
      </c>
      <c r="K195" s="58"/>
    </row>
    <row r="196" spans="1:11" ht="15" customHeight="1">
      <c r="A196" s="59" t="s">
        <v>129</v>
      </c>
      <c r="B196" s="60"/>
      <c r="C196" s="60"/>
      <c r="D196" s="61"/>
      <c r="E196" s="15">
        <f>SUMIF($J$194:$J$195, J194, E194:E195)</f>
        <v>61901</v>
      </c>
      <c r="F196" s="15">
        <f>SUMIF($J$194:$J$195, J194, F194:F195)</f>
        <v>168234</v>
      </c>
      <c r="G196" s="15">
        <f t="shared" si="3"/>
        <v>106333</v>
      </c>
      <c r="H196" s="65"/>
      <c r="I196" s="24"/>
      <c r="J196" s="58"/>
      <c r="K196" s="58"/>
    </row>
    <row r="197" spans="1:11" ht="15" customHeight="1">
      <c r="A197" s="62"/>
      <c r="B197" s="63"/>
      <c r="C197" s="63"/>
      <c r="D197" s="64"/>
      <c r="E197" s="16">
        <f>SUMIF($J$194:$J$195, J195, E194:E195)</f>
        <v>0</v>
      </c>
      <c r="F197" s="16">
        <f>SUMIF($J$194:$J$195, J195, F194:F195)</f>
        <v>0</v>
      </c>
      <c r="G197" s="16">
        <f t="shared" si="3"/>
        <v>0</v>
      </c>
      <c r="H197" s="66"/>
      <c r="I197" s="23"/>
      <c r="J197" s="58"/>
      <c r="K197" s="58"/>
    </row>
    <row r="198" spans="1:11" ht="15" customHeight="1">
      <c r="A198" s="89" t="s">
        <v>130</v>
      </c>
      <c r="B198" s="90"/>
      <c r="C198" s="90"/>
      <c r="D198" s="91"/>
      <c r="E198" s="15">
        <f>SUMIF($J$8:$J$197, J8, E8:E197)</f>
        <v>22848371</v>
      </c>
      <c r="F198" s="15">
        <f>SUMIF($J$8:$J$197, J8, F8:F197)</f>
        <v>20175199</v>
      </c>
      <c r="G198" s="25">
        <f>F198-E198</f>
        <v>-2673172</v>
      </c>
      <c r="H198" s="65" t="str">
        <f>IF(I198 ="","","区ＣＭ")</f>
        <v>区ＣＭ</v>
      </c>
      <c r="I198" s="26">
        <f>IF(SUMIF($K$8:$K$197, K198, I8:I197)=0,"",SUMIF($K$8:$K$197, K198, I8:I197))</f>
        <v>76153</v>
      </c>
      <c r="J198" s="58" t="s">
        <v>19</v>
      </c>
      <c r="K198" s="58" t="s">
        <v>131</v>
      </c>
    </row>
    <row r="199" spans="1:11" ht="15" customHeight="1" thickBot="1">
      <c r="A199" s="92"/>
      <c r="B199" s="93"/>
      <c r="C199" s="93"/>
      <c r="D199" s="94"/>
      <c r="E199" s="17">
        <f>SUMIF($J$8:$J$197, J9, E8:E197)</f>
        <v>9020911</v>
      </c>
      <c r="F199" s="17">
        <f>SUMIF($J$8:$J$197, J9, F8:F197)</f>
        <v>11381604</v>
      </c>
      <c r="G199" s="17">
        <f>F199-E199</f>
        <v>2360693</v>
      </c>
      <c r="H199" s="95"/>
      <c r="I199" s="27">
        <f>IF(SUMIF($K$8:$K$197, K199, I8:I197)=0,"",SUMIF($K$8:$K$197, K199, I8:I197))</f>
        <v>58103</v>
      </c>
      <c r="J199" s="58" t="s">
        <v>20</v>
      </c>
      <c r="K199" s="58" t="s">
        <v>132</v>
      </c>
    </row>
  </sheetData>
  <mergeCells count="452">
    <mergeCell ref="A198:D199"/>
    <mergeCell ref="H198:H199"/>
    <mergeCell ref="A196:D197"/>
    <mergeCell ref="H196:H197"/>
    <mergeCell ref="H192:H193"/>
    <mergeCell ref="H194:H195"/>
    <mergeCell ref="A192:D193"/>
    <mergeCell ref="A194:A195"/>
    <mergeCell ref="B194:B195"/>
    <mergeCell ref="C194:C195"/>
    <mergeCell ref="D194:D195"/>
    <mergeCell ref="H188:H189"/>
    <mergeCell ref="H190:H191"/>
    <mergeCell ref="A184:A185"/>
    <mergeCell ref="B184:B185"/>
    <mergeCell ref="C184:C185"/>
    <mergeCell ref="D184:D185"/>
    <mergeCell ref="H184:H185"/>
    <mergeCell ref="H186:H187"/>
    <mergeCell ref="A186:A187"/>
    <mergeCell ref="B186:B187"/>
    <mergeCell ref="C186:C187"/>
    <mergeCell ref="D186:D187"/>
    <mergeCell ref="A188:D189"/>
    <mergeCell ref="A190:A191"/>
    <mergeCell ref="B190:B191"/>
    <mergeCell ref="C190:C191"/>
    <mergeCell ref="D190:D191"/>
    <mergeCell ref="A180:A181"/>
    <mergeCell ref="B180:B181"/>
    <mergeCell ref="C180:C181"/>
    <mergeCell ref="D180:D181"/>
    <mergeCell ref="H180:H181"/>
    <mergeCell ref="A182:A183"/>
    <mergeCell ref="B182:B183"/>
    <mergeCell ref="C182:C183"/>
    <mergeCell ref="D182:D183"/>
    <mergeCell ref="H182:H183"/>
    <mergeCell ref="A176:A177"/>
    <mergeCell ref="B176:B177"/>
    <mergeCell ref="C176:C177"/>
    <mergeCell ref="D176:D177"/>
    <mergeCell ref="H176:H177"/>
    <mergeCell ref="A178:A179"/>
    <mergeCell ref="B178:B179"/>
    <mergeCell ref="C178:C179"/>
    <mergeCell ref="D178:D179"/>
    <mergeCell ref="H178:H179"/>
    <mergeCell ref="A172:A173"/>
    <mergeCell ref="B172:B173"/>
    <mergeCell ref="C172:C173"/>
    <mergeCell ref="D172:D173"/>
    <mergeCell ref="H172:H173"/>
    <mergeCell ref="A174:A175"/>
    <mergeCell ref="B174:B175"/>
    <mergeCell ref="C174:C175"/>
    <mergeCell ref="D174:D175"/>
    <mergeCell ref="H174:H175"/>
    <mergeCell ref="A168:A169"/>
    <mergeCell ref="B168:B169"/>
    <mergeCell ref="C168:C169"/>
    <mergeCell ref="D168:D169"/>
    <mergeCell ref="H168:H169"/>
    <mergeCell ref="A170:A171"/>
    <mergeCell ref="B170:B171"/>
    <mergeCell ref="C170:C171"/>
    <mergeCell ref="D170:D171"/>
    <mergeCell ref="H170:H171"/>
    <mergeCell ref="A164:A165"/>
    <mergeCell ref="B164:B165"/>
    <mergeCell ref="C164:C165"/>
    <mergeCell ref="D164:D165"/>
    <mergeCell ref="H164:H165"/>
    <mergeCell ref="A166:A167"/>
    <mergeCell ref="B166:B167"/>
    <mergeCell ref="C166:C167"/>
    <mergeCell ref="D166:D167"/>
    <mergeCell ref="H166:H167"/>
    <mergeCell ref="A160:A161"/>
    <mergeCell ref="B160:B161"/>
    <mergeCell ref="C160:C161"/>
    <mergeCell ref="D160:D161"/>
    <mergeCell ref="H160:H161"/>
    <mergeCell ref="A162:A163"/>
    <mergeCell ref="B162:B163"/>
    <mergeCell ref="C162:C163"/>
    <mergeCell ref="D162:D163"/>
    <mergeCell ref="H162:H163"/>
    <mergeCell ref="H156:H157"/>
    <mergeCell ref="A158:A159"/>
    <mergeCell ref="B158:B159"/>
    <mergeCell ref="C158:C159"/>
    <mergeCell ref="D158:D159"/>
    <mergeCell ref="H158:H159"/>
    <mergeCell ref="A156:D157"/>
    <mergeCell ref="H152:H153"/>
    <mergeCell ref="H154:H155"/>
    <mergeCell ref="A152:D153"/>
    <mergeCell ref="A154:A155"/>
    <mergeCell ref="B154:B155"/>
    <mergeCell ref="C154:C155"/>
    <mergeCell ref="D154:D155"/>
    <mergeCell ref="A148:A149"/>
    <mergeCell ref="B148:B149"/>
    <mergeCell ref="C148:C149"/>
    <mergeCell ref="D148:D149"/>
    <mergeCell ref="H148:H149"/>
    <mergeCell ref="H150:H151"/>
    <mergeCell ref="A150:A151"/>
    <mergeCell ref="B150:B151"/>
    <mergeCell ref="C150:C151"/>
    <mergeCell ref="D150:D151"/>
    <mergeCell ref="H144:H145"/>
    <mergeCell ref="H146:H147"/>
    <mergeCell ref="A140:A141"/>
    <mergeCell ref="B140:B141"/>
    <mergeCell ref="C140:C141"/>
    <mergeCell ref="D140:D141"/>
    <mergeCell ref="H140:H141"/>
    <mergeCell ref="A142:A143"/>
    <mergeCell ref="B142:B143"/>
    <mergeCell ref="C142:C143"/>
    <mergeCell ref="D142:D143"/>
    <mergeCell ref="H142:H143"/>
    <mergeCell ref="A144:A145"/>
    <mergeCell ref="B144:B145"/>
    <mergeCell ref="C144:C145"/>
    <mergeCell ref="D144:D145"/>
    <mergeCell ref="A146:D147"/>
    <mergeCell ref="A136:A137"/>
    <mergeCell ref="B136:B137"/>
    <mergeCell ref="C136:C137"/>
    <mergeCell ref="D136:D137"/>
    <mergeCell ref="H136:H137"/>
    <mergeCell ref="A138:A139"/>
    <mergeCell ref="B138:B139"/>
    <mergeCell ref="C138:C139"/>
    <mergeCell ref="D138:D139"/>
    <mergeCell ref="H138:H139"/>
    <mergeCell ref="A132:A133"/>
    <mergeCell ref="B132:B133"/>
    <mergeCell ref="C132:C133"/>
    <mergeCell ref="D132:D133"/>
    <mergeCell ref="H132:H133"/>
    <mergeCell ref="A134:A135"/>
    <mergeCell ref="B134:B135"/>
    <mergeCell ref="C134:C135"/>
    <mergeCell ref="D134:D135"/>
    <mergeCell ref="H134:H135"/>
    <mergeCell ref="A128:A129"/>
    <mergeCell ref="B128:B129"/>
    <mergeCell ref="C128:C129"/>
    <mergeCell ref="D128:D129"/>
    <mergeCell ref="H128:H129"/>
    <mergeCell ref="A130:A131"/>
    <mergeCell ref="B130:B131"/>
    <mergeCell ref="C130:C131"/>
    <mergeCell ref="D130:D131"/>
    <mergeCell ref="H130:H131"/>
    <mergeCell ref="A124:A125"/>
    <mergeCell ref="B124:B125"/>
    <mergeCell ref="C124:C125"/>
    <mergeCell ref="D124:D125"/>
    <mergeCell ref="H124:H125"/>
    <mergeCell ref="A126:A127"/>
    <mergeCell ref="B126:B127"/>
    <mergeCell ref="C126:C127"/>
    <mergeCell ref="D126:D127"/>
    <mergeCell ref="H126:H127"/>
    <mergeCell ref="A120:A121"/>
    <mergeCell ref="B120:B121"/>
    <mergeCell ref="C120:C121"/>
    <mergeCell ref="D120:D121"/>
    <mergeCell ref="H120:H121"/>
    <mergeCell ref="A122:A123"/>
    <mergeCell ref="B122:B123"/>
    <mergeCell ref="C122:C123"/>
    <mergeCell ref="D122:D123"/>
    <mergeCell ref="H122:H123"/>
    <mergeCell ref="A116:A117"/>
    <mergeCell ref="B116:B117"/>
    <mergeCell ref="C116:C117"/>
    <mergeCell ref="D116:D117"/>
    <mergeCell ref="H116:H117"/>
    <mergeCell ref="A118:A119"/>
    <mergeCell ref="B118:B119"/>
    <mergeCell ref="C118:C119"/>
    <mergeCell ref="D118:D119"/>
    <mergeCell ref="H118:H119"/>
    <mergeCell ref="A112:A113"/>
    <mergeCell ref="B112:B113"/>
    <mergeCell ref="C112:C113"/>
    <mergeCell ref="D112:D113"/>
    <mergeCell ref="H112:H113"/>
    <mergeCell ref="A114:A115"/>
    <mergeCell ref="B114:B115"/>
    <mergeCell ref="C114:C115"/>
    <mergeCell ref="D114:D115"/>
    <mergeCell ref="H114:H115"/>
    <mergeCell ref="A108:A109"/>
    <mergeCell ref="B108:B109"/>
    <mergeCell ref="C108:C109"/>
    <mergeCell ref="D108:D109"/>
    <mergeCell ref="H108:H109"/>
    <mergeCell ref="A110:A111"/>
    <mergeCell ref="B110:B111"/>
    <mergeCell ref="C110:C111"/>
    <mergeCell ref="D110:D111"/>
    <mergeCell ref="H110:H111"/>
    <mergeCell ref="A104:A105"/>
    <mergeCell ref="B104:B105"/>
    <mergeCell ref="C104:C105"/>
    <mergeCell ref="D104:D105"/>
    <mergeCell ref="H104:H105"/>
    <mergeCell ref="A106:A107"/>
    <mergeCell ref="B106:B107"/>
    <mergeCell ref="C106:C107"/>
    <mergeCell ref="D106:D107"/>
    <mergeCell ref="H106:H107"/>
    <mergeCell ref="A100:A101"/>
    <mergeCell ref="B100:B101"/>
    <mergeCell ref="C100:C101"/>
    <mergeCell ref="D100:D101"/>
    <mergeCell ref="H100:H101"/>
    <mergeCell ref="A102:A103"/>
    <mergeCell ref="B102:B103"/>
    <mergeCell ref="C102:C103"/>
    <mergeCell ref="D102:D103"/>
    <mergeCell ref="H102:H103"/>
    <mergeCell ref="A96:A97"/>
    <mergeCell ref="B96:B97"/>
    <mergeCell ref="C96:C97"/>
    <mergeCell ref="D96:D97"/>
    <mergeCell ref="H96:H97"/>
    <mergeCell ref="A98:A99"/>
    <mergeCell ref="B98:B99"/>
    <mergeCell ref="C98:C99"/>
    <mergeCell ref="D98:D99"/>
    <mergeCell ref="H98:H99"/>
    <mergeCell ref="A92:A93"/>
    <mergeCell ref="B92:B93"/>
    <mergeCell ref="C92:C93"/>
    <mergeCell ref="D92:D93"/>
    <mergeCell ref="H92:H93"/>
    <mergeCell ref="A94:A95"/>
    <mergeCell ref="B94:B95"/>
    <mergeCell ref="C94:C95"/>
    <mergeCell ref="D94:D95"/>
    <mergeCell ref="H94:H95"/>
    <mergeCell ref="H88:H89"/>
    <mergeCell ref="A90:A91"/>
    <mergeCell ref="B90:B91"/>
    <mergeCell ref="C90:C91"/>
    <mergeCell ref="D90:D91"/>
    <mergeCell ref="H90:H91"/>
    <mergeCell ref="A88:D89"/>
    <mergeCell ref="A84:A85"/>
    <mergeCell ref="B84:B85"/>
    <mergeCell ref="C84:C85"/>
    <mergeCell ref="D84:D85"/>
    <mergeCell ref="H84:H85"/>
    <mergeCell ref="H86:H87"/>
    <mergeCell ref="A86:A87"/>
    <mergeCell ref="B86:B87"/>
    <mergeCell ref="C86:C87"/>
    <mergeCell ref="D86:D87"/>
    <mergeCell ref="A80:A81"/>
    <mergeCell ref="B80:B81"/>
    <mergeCell ref="C80:C81"/>
    <mergeCell ref="D80:D81"/>
    <mergeCell ref="H80:H81"/>
    <mergeCell ref="A82:A83"/>
    <mergeCell ref="B82:B83"/>
    <mergeCell ref="C82:C83"/>
    <mergeCell ref="D82:D83"/>
    <mergeCell ref="H82:H83"/>
    <mergeCell ref="A76:A77"/>
    <mergeCell ref="B76:B77"/>
    <mergeCell ref="C76:C77"/>
    <mergeCell ref="D76:D77"/>
    <mergeCell ref="H76:H77"/>
    <mergeCell ref="A78:A79"/>
    <mergeCell ref="B78:B79"/>
    <mergeCell ref="C78:C79"/>
    <mergeCell ref="D78:D79"/>
    <mergeCell ref="H78:H79"/>
    <mergeCell ref="A72:A73"/>
    <mergeCell ref="B72:B73"/>
    <mergeCell ref="C72:C73"/>
    <mergeCell ref="D72:D73"/>
    <mergeCell ref="H72:H73"/>
    <mergeCell ref="A74:A75"/>
    <mergeCell ref="B74:B75"/>
    <mergeCell ref="C74:C75"/>
    <mergeCell ref="D74:D75"/>
    <mergeCell ref="H74:H75"/>
    <mergeCell ref="H68:H69"/>
    <mergeCell ref="H70:H71"/>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A70:D71"/>
    <mergeCell ref="A62:A63"/>
    <mergeCell ref="B62:B63"/>
    <mergeCell ref="C62:C63"/>
    <mergeCell ref="D62:D63"/>
    <mergeCell ref="H62:H63"/>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3"/>
  <dataValidations count="1">
    <dataValidation type="list" allowBlank="1" showInputMessage="1" showErrorMessage="1" sqref="H8:H9 H194:H195 H148:H151 H154:H155 H190:H191 H12:H19 H72:H87 H158:H187 H90:H145 H22:H69" xr:uid="{4A1BE8D9-D30F-42BB-B83E-8787704E7320}">
      <formula1>"　　,区ＣＭ"</formula1>
    </dataValidation>
  </dataValidations>
  <hyperlinks>
    <hyperlink ref="C8" location="'事業概要説明資料'!N_624d1d2f4732ca90c29d42df016d4394" display="'事業概要説明資料'!N_624d1d2f4732ca90c29d42df016d4394" xr:uid="{2937E452-1978-4376-A156-50EB67A351B8}"/>
    <hyperlink ref="C12" location="'事業概要説明資料'!N_01b925af47b2ca90c29d42df016d4390" display="'事業概要説明資料'!N_01b925af47b2ca90c29d42df016d4390" xr:uid="{0219B8D3-9897-4DB3-9AD3-03078989A05B}"/>
    <hyperlink ref="C14" location="'事業概要説明資料'!N_7ef66da747b2ca90c29d42df016d437a" display="'事業概要説明資料'!N_7ef66da747b2ca90c29d42df016d437a" xr:uid="{A2BA2144-E316-459D-93D0-64A68BEFE8BE}"/>
    <hyperlink ref="C18" location="'事業概要説明資料'!N_25266d2747b2ca90c29d42df016d4308" display="'事業概要説明資料'!N_25266d2747b2ca90c29d42df016d4308" xr:uid="{0C755E56-897D-4C12-8383-F67F0B5ED7B3}"/>
    <hyperlink ref="C16" location="'事業概要説明資料'!N_2a82edab4772ca90c29d42df016d43db" display="'事業概要説明資料'!N_2a82edab4772ca90c29d42df016d43db" xr:uid="{4BE46270-18FA-4E5A-B6A9-C72F66A09572}"/>
    <hyperlink ref="C26" location="'事業概要説明資料'!N_1f8ce96747f2ca90c29d42df016d434a" display="'事業概要説明資料'!N_1f8ce96747f2ca90c29d42df016d434a" xr:uid="{8DC7A2C3-D907-4CF9-98C1-EB328D2B57DB}"/>
    <hyperlink ref="C28" location="'事業概要説明資料'!N_97d3a9af4772ca90c29d42df016d432e" display="'事業概要説明資料'!N_97d3a9af4772ca90c29d42df016d432e" xr:uid="{5816AA6A-5347-46AD-8772-A493B9EE83F1}"/>
    <hyperlink ref="C24" location="'事業概要説明資料'!N_c77e11234772ca90c29d42df016d4392" display="'事業概要説明資料'!N_c77e11234772ca90c29d42df016d4392" xr:uid="{04C5B0C5-0A64-454A-B5DE-64C578F335E1}"/>
    <hyperlink ref="C48" location="'事業概要説明資料'!N_c99261eb4772ca90c29d42df016d4371" display="'事業概要説明資料'!N_c99261eb4772ca90c29d42df016d4371" xr:uid="{200BF438-AD45-44E6-9FC2-2800A7AAD9A9}"/>
    <hyperlink ref="C30" location="'事業概要説明資料'!N_c140ed274772ca90c29d42df016d43bb" display="'事業概要説明資料'!N_c140ed274772ca90c29d42df016d43bb" xr:uid="{E95111AE-D76C-444E-B4AB-002FAF86B119}"/>
    <hyperlink ref="C36" location="'事業概要説明資料'!N_9b84a52347b2ca90c29d42df016d4374" display="'事業概要説明資料'!N_9b84a52347b2ca90c29d42df016d4374" xr:uid="{77EB1010-FB9A-4543-8A65-F4EFB5838664}"/>
    <hyperlink ref="C38" location="'事業概要説明資料'!N_82dc59eb4732ca90c29d42df016d43bf" display="'事業概要説明資料'!N_82dc59eb4732ca90c29d42df016d43bf" xr:uid="{D8B7F848-5BA3-48B2-96A8-463776D3A1D6}"/>
    <hyperlink ref="C46" location="'事業概要説明資料'!N_8107eda747b2ca90c29d42df016d4305" display="'事業概要説明資料'!N_8107eda747b2ca90c29d42df016d4305" xr:uid="{9A58366F-5C0F-4CD8-8384-616ABDF155BF}"/>
    <hyperlink ref="C44" location="'事業概要説明資料'!N_b3fae96347f2ca90c29d42df016d4301" display="'事業概要説明資料'!N_b3fae96347f2ca90c29d42df016d4301" xr:uid="{184485E8-BA5C-499A-A40B-F4D716FA7827}"/>
    <hyperlink ref="C42" location="'事業概要説明資料'!N_852d552f4732ca90c29d42df016d43a6" display="'事業概要説明資料'!N_852d552f4732ca90c29d42df016d43a6" xr:uid="{0E2B95F2-1712-4238-BC2D-4742957C3725}"/>
    <hyperlink ref="C40" location="'事業概要説明資料'!N_65baad2347f2ca90c29d42df016d4365" display="'事業概要説明資料'!N_65baad2347f2ca90c29d42df016d4365" xr:uid="{155E35C9-522A-4178-9539-B186586A7CA9}"/>
    <hyperlink ref="C32" location="'事業概要説明資料'!N_b61de1e747f2ca90c29d42df016d4336" display="'事業概要説明資料'!N_b61de1e747f2ca90c29d42df016d4336" xr:uid="{E060631C-FF4E-4FBB-9728-A0116936B85F}"/>
    <hyperlink ref="C34" location="'事業概要説明資料'!N_4679a96f47b2ca90c29d42df016d433c" display="'事業概要説明資料'!N_4679a96f47b2ca90c29d42df016d433c" xr:uid="{3FDD2EDA-7F98-4290-8C46-11381C936B4B}"/>
    <hyperlink ref="C22" location="'事業概要説明資料'!N_ba2221ab4772ca90c29d42df016d43d0" display="'事業概要説明資料'!N_ba2221ab4772ca90c29d42df016d43d0" xr:uid="{016DB661-F506-4FDC-9680-C13F59A220EC}"/>
    <hyperlink ref="C60" location="'事業概要説明資料'!N_cb94292347b2ca90c29d42df016d4393" display="'事業概要説明資料'!N_cb94292347b2ca90c29d42df016d4393" xr:uid="{92E548B2-E356-49A9-819A-1A1D7953DBEE}"/>
    <hyperlink ref="C62" location="'事業概要説明資料'!N_e6ada92b47f2ca90c29d42df016d43b3" display="'事業概要説明資料'!N_e6ada92b47f2ca90c29d42df016d43b3" xr:uid="{DC0671C5-8E37-4E5A-B702-1F425A4D4EAC}"/>
    <hyperlink ref="C66" location="'事業概要説明資料'!N_b3f0eda74772ca90c29d42df016d43e5" display="'事業概要説明資料'!N_b3f0eda74772ca90c29d42df016d43e5" xr:uid="{59983A74-661D-4638-A16D-0D03CF60C341}"/>
    <hyperlink ref="C64" location="'事業概要説明資料'!N_26b869eb47b2ca90c29d42df016d436d" display="'事業概要説明資料'!N_26b869eb47b2ca90c29d42df016d436d" xr:uid="{FC16136B-0C76-4E16-99F2-3B8A89DDF6C8}"/>
    <hyperlink ref="C68" location="'事業概要説明資料'!N_a66d516f4732ca90c29d42df016d43b2" display="'事業概要説明資料'!N_a66d516f4732ca90c29d42df016d43b2" xr:uid="{304AC255-AF85-4B40-B3D5-580FAB5845A8}"/>
    <hyperlink ref="C54" location="'事業概要説明資料'!N_5ec7a16b47b2ca90c29d42df016d43a9" display="'事業概要説明資料'!N_5ec7a16b47b2ca90c29d42df016d43a9" xr:uid="{33C49434-F0A0-491D-84A4-439CBD83F896}"/>
    <hyperlink ref="C52" location="'事業概要説明資料'!N_52dc69a747f2ca90c29d42df016d4302" display="'事業概要説明資料'!N_52dc69a747f2ca90c29d42df016d4302" xr:uid="{C7D572D3-87C0-4859-8B71-068AA1A4D9F9}"/>
    <hyperlink ref="C50" location="'事業概要説明資料'!N_65ddd1af4732ca90c29d42df016d4365" display="'事業概要説明資料'!N_65ddd1af4732ca90c29d42df016d4365" xr:uid="{4729162E-649A-4FEE-98F3-9F0870F79815}"/>
    <hyperlink ref="C56" location="'事業概要説明資料'!N_a8fb612747f2ca90c29d42df016d43fb" display="'事業概要説明資料'!N_a8fb612747f2ca90c29d42df016d43fb" xr:uid="{87F3B48A-433C-4090-85E8-B009BA4E81B6}"/>
    <hyperlink ref="C58" location="'事業概要説明資料'!N_9a89ad6f47b2ca90c29d42df016d4358" display="'事業概要説明資料'!N_9a89ad6f47b2ca90c29d42df016d4358" xr:uid="{1F399504-4E70-4A59-A6CF-F1E5CD898D2E}"/>
    <hyperlink ref="C82" location="'事業概要説明資料'!N_969e55234772ca90c29d42df016d4312" display="'事業概要説明資料'!N_969e55234772ca90c29d42df016d4312" xr:uid="{1467DDB9-ED5B-4C10-85A5-C6A5A498BD80}"/>
    <hyperlink ref="C72" location="'事業概要説明資料'!N_9881a52b4772ca90c29d42df016d43bc" display="'事業概要説明資料'!N_9881a52b4772ca90c29d42df016d43bc" xr:uid="{A3337EE3-66F9-4636-86D7-C6B360566D9F}"/>
    <hyperlink ref="C86" location="'事業概要説明資料'!N_77f321ef4772ca90c29d42df016d430c" display="'事業概要説明資料'!N_77f321ef4772ca90c29d42df016d430c" xr:uid="{BACF3A7A-C7CF-4C8B-B3AB-3BEE4A6D7F72}"/>
    <hyperlink ref="C78" location="'事業概要説明資料'!N_f9e6a9a747b2ca90c29d42df016d4327" display="'事業概要説明資料'!N_f9e6a9a747b2ca90c29d42df016d4327" xr:uid="{95A5546E-E45E-43D6-B90B-45853074500A}"/>
    <hyperlink ref="C74" location="'事業概要説明資料'!N_0bdd15af4732ca90c29d42df016d4391" display="'事業概要説明資料'!N_0bdd15af4732ca90c29d42df016d4391" xr:uid="{B75331BB-35FE-4A5B-B85D-888E586A19DD}"/>
    <hyperlink ref="C84" location="'事業概要説明資料'!N_2fac61a747f2ca90c29d42df016d4379" display="'事業概要説明資料'!N_2fac61a747f2ca90c29d42df016d4379" xr:uid="{5C2213B9-9956-47A6-9ADB-DA3EAEE61726}"/>
    <hyperlink ref="C76" location="'事業概要説明資料'!N_17aba5e347f2ca90c29d42df016d4384" display="'事業概要説明資料'!N_17aba5e347f2ca90c29d42df016d4384" xr:uid="{3B3A8109-EAC3-46FD-867C-948203A80ACE}"/>
    <hyperlink ref="C80" location="'事業概要説明資料'!N_b662a9ab4772ca90c29d42df016d43ae" display="'事業概要説明資料'!N_b662a9ab4772ca90c29d42df016d43ae" xr:uid="{BA1FC8E8-FFAD-4676-8490-DAA156C1F9AF}"/>
    <hyperlink ref="C92" location="'事業概要説明資料'!N_de64212347b2ca90c29d42df016d43a1" display="'事業概要説明資料'!N_de64212347b2ca90c29d42df016d43a1" xr:uid="{29C33896-F89D-4381-AA4C-1A6A774B12E5}"/>
    <hyperlink ref="C98" location="'事業概要説明資料'!N_210d112f4732ca90c29d42df016d43ed" display="'事業概要説明資料'!N_210d112f4732ca90c29d42df016d43ed" xr:uid="{71EE8108-58AF-43FA-A1A0-0B6EB78570CE}"/>
    <hyperlink ref="C100" location="'事業概要説明資料'!N_a14eb5d2c3a41a109276b2011501319a" display="'事業概要説明資料'!N_a14eb5d2c3a41a109276b2011501319a" xr:uid="{3510B087-ACF9-46A7-B9BF-D7B8857E352F}"/>
    <hyperlink ref="C94" location="'事業概要説明資料'!N_0abf95e34772ca90c29d42df016d43af" display="'事業概要説明資料'!N_0abf95e34772ca90c29d42df016d43af" xr:uid="{DBC87D65-8C6F-4F7B-AB8D-875E5C604668}"/>
    <hyperlink ref="C90" location="'事業概要説明資料'!N_beb025a74772ca90c29d42df016d4371" display="'事業概要説明資料'!N_beb025a74772ca90c29d42df016d4371" xr:uid="{4457C2A0-DFAD-403D-ACFF-F1F0C38AA773}"/>
    <hyperlink ref="C96" location="'事業概要説明資料'!N_5f65e9a347b2ca90c29d42df016d43a0" display="'事業概要説明資料'!N_5f65e9a347b2ca90c29d42df016d43a0" xr:uid="{908B4CD2-114D-4E04-BCA6-BCB199907398}"/>
    <hyperlink ref="C104" location="'事業概要説明資料'!N_1d3ed1ef4732ca90c29d42df016d439a" display="'事業概要説明資料'!N_1d3ed1ef4732ca90c29d42df016d439a" xr:uid="{86600959-747A-4E3B-ACC9-A22BE34FA477}"/>
    <hyperlink ref="C112" location="'事業概要説明資料'!N_d18c696747f2ca90c29d42df016d43e1" display="'事業概要説明資料'!N_d18c696747f2ca90c29d42df016d43e1" xr:uid="{EF9B09F8-76C6-44F6-85E6-8EFBA48503E0}"/>
    <hyperlink ref="C108" location="'事業概要説明資料'!N_4916692747b2ca90c29d42df016d43c7" display="'事業概要説明資料'!N_4916692747b2ca90c29d42df016d43c7" xr:uid="{D38BBEEB-6C4F-4056-A810-CCDD6CF453E6}"/>
    <hyperlink ref="C106" location="'事業概要説明資料'!N_df1bed6347f2ca90c29d42df016d4396" display="'事業概要説明資料'!N_df1bed6347f2ca90c29d42df016d4396" xr:uid="{046A7164-07DE-4225-A149-9C802328E878}"/>
    <hyperlink ref="C102" location="'事業概要説明資料'!N_a5a9a1af47b2ca90c29d42df016d436f" display="'事業概要説明資料'!N_a5a9a1af47b2ca90c29d42df016d436f" xr:uid="{E2D2E980-4886-4276-93FC-1515DDE53935}"/>
    <hyperlink ref="C110" location="'事業概要説明資料'!N_8fa265eb4772ca90c29d42df016d4300" display="'事業概要説明資料'!N_8fa265eb4772ca90c29d42df016d4300" xr:uid="{B7F9B87D-3842-4DC9-9AB4-8B272458D189}"/>
    <hyperlink ref="C114" location="'事業概要説明資料'!N_202069274772ca90c29d42df016d4344" display="'事業概要説明資料'!N_202069274772ca90c29d42df016d4344" xr:uid="{EBDD1ADF-C1F6-4822-9C65-0FE192E63056}"/>
    <hyperlink ref="C116" location="'事業概要説明資料'!N_4d936d6f4772ca90c29d42df016d439d" display="'事業概要説明資料'!N_4d936d6f4772ca90c29d42df016d439d" xr:uid="{1134D1AF-F4AB-49A3-825F-B0195C505E6F}"/>
    <hyperlink ref="C134" location="'事業概要説明資料'!N_94dce5a747f2ca90c29d42df016d4306" display="'事業概要説明資料'!N_94dce5a747f2ca90c29d42df016d4306" xr:uid="{A728E085-FC7B-4F28-95DD-BEC73473E0DB}"/>
    <hyperlink ref="C132" location="'事業概要説明資料'!N_a7d3a9af4772ca90c29d42df016d4365" display="'事業概要説明資料'!N_a7d3a9af4772ca90c29d42df016d4365" xr:uid="{440BC245-D441-452B-8BE1-D583A60F1ED1}"/>
    <hyperlink ref="C128" location="'事業概要説明資料'!N_3e7d156f4732ca90c29d42df016d4328" display="'事業概要説明資料'!N_3e7d156f4732ca90c29d42df016d4328" xr:uid="{0840BE8D-AAAA-4348-9325-2F2F8240AF29}"/>
    <hyperlink ref="C136" location="'事業概要説明資料'!N_5cebede347f2ca90c29d42df016d438e" display="'事業概要説明資料'!N_5cebede347f2ca90c29d42df016d438e" xr:uid="{60CEFB5A-5AF4-44EC-8948-E5E20DFD34A8}"/>
    <hyperlink ref="C130" location="'事業概要説明資料'!N_c2266d2747b2ca90c29d42df016d4348" display="'事業概要説明資料'!N_c2266d2747b2ca90c29d42df016d4348" xr:uid="{9901A6E5-7ADC-40FE-A747-AD251B2E6605}"/>
    <hyperlink ref="C126" location="'事業概要説明資料'!N_23e5612747b2ca90c29d42df016d43a9" display="'事業概要説明資料'!N_23e5612747b2ca90c29d42df016d43a9" xr:uid="{2D3E0055-6C1E-4326-9DB2-699DA8E4CC86}"/>
    <hyperlink ref="C118" location="'事業概要説明資料'!N_c269e56f47b2ca90c29d42df016d43ac" display="'事業概要説明資料'!N_c269e56f47b2ca90c29d42df016d43ac" xr:uid="{B2D330BD-F941-4F64-B79A-447718AFA491}"/>
    <hyperlink ref="C122" location="'事業概要説明資料'!N_9fe5612747b2ca90c29d42df016d4374" display="'事業概要説明資料'!N_9fe5612747b2ca90c29d42df016d4374" xr:uid="{B47F4995-FCDF-4075-81D1-CACDFC683A71}"/>
    <hyperlink ref="C120" location="'事業概要説明資料'!N_af8f9da34772ca90c29d42df016d4325" display="'事業概要説明資料'!N_af8f9da34772ca90c29d42df016d4325" xr:uid="{A84D5405-B413-4681-8E34-DBEAB79E4CFC}"/>
    <hyperlink ref="C154" location="'事業概要説明資料'!N_4a4021674772ca90c29d42df016d435d" display="'事業概要説明資料'!N_4a4021674772ca90c29d42df016d435d" xr:uid="{0945023A-EC03-4284-9554-28B1323F5037}"/>
    <hyperlink ref="C166" location="'事業概要説明資料'!N_525d9d2f4732ca90c29d42df016d43fc" display="'事業概要説明資料'!N_525d9d2f4732ca90c29d42df016d43fc" xr:uid="{201B29F8-EB7E-4106-943B-1E1275553F0B}"/>
    <hyperlink ref="C168" location="'事業概要説明資料'!N_1e3be1a347f2ca90c29d42df016d43c5" display="'事業概要説明資料'!N_1e3be1a347f2ca90c29d42df016d43c5" xr:uid="{12341222-1D77-4F67-8421-E8ED4BC704F7}"/>
    <hyperlink ref="C164" location="'事業概要説明資料'!N_0fec717747d55a10112c4faf016d4370" display="'事業概要説明資料'!N_0fec717747d55a10112c4faf016d4370" xr:uid="{11EFA1DB-8C5B-498E-AF4E-E2362F012B58}"/>
    <hyperlink ref="C174" location="'事業概要説明資料'!N_fb3b25a347f2ca90c29d42df016d439f" display="'事業概要説明資料'!N_fb3b25a347f2ca90c29d42df016d439f" xr:uid="{CBE6A44E-1279-480F-998F-9085EA03CA54}"/>
    <hyperlink ref="C160" location="'事業概要説明資料'!N_c68521e347b2ca90c29d42df016d43c1" display="'事業概要説明資料'!N_c68521e347b2ca90c29d42df016d43c1" xr:uid="{FBD64CBD-3090-4572-B395-1E93A5E55EBD}"/>
    <hyperlink ref="C176" location="'事業概要説明資料'!N_fa3729e747b2ca90c29d42df016d435c" display="'事業概要説明資料'!N_fa3729e747b2ca90c29d42df016d435c" xr:uid="{5C4E0929-FDE1-4447-8001-72F679767512}"/>
    <hyperlink ref="C162" location="'事業概要説明資料'!N_6ae02da74772ca90c29d42df016d43a7" display="'事業概要説明資料'!N_6ae02da74772ca90c29d42df016d43a7" xr:uid="{9A1EA47E-E26D-4ED5-882C-4CDE28BBDDD6}"/>
    <hyperlink ref="C180" location="'事業概要説明資料'!N_ff175eba47b4d690a65a9dab116d430c" display="'事業概要説明資料'!N_ff175eba47b4d690a65a9dab116d430c" xr:uid="{DADCA7A4-D588-4F09-A77C-E30C8BA31CA0}"/>
    <hyperlink ref="C170" location="'事業概要説明資料'!N_d00be96347f2ca90c29d42df016d433e" display="'事業概要説明資料'!N_d00be96347f2ca90c29d42df016d433e" xr:uid="{8AB384C0-7DF9-471D-A209-D08B4355EAE3}"/>
    <hyperlink ref="C178" location="'事業概要説明資料'!N_43e36daf4772ca90c29d42df016d431c" display="'事業概要説明資料'!N_43e36daf4772ca90c29d42df016d431c" xr:uid="{6422512D-3301-4B28-9606-2617D14B243C}"/>
    <hyperlink ref="C172" location="'事業概要説明資料'!N_c907eda747b2ca90c29d42df016d431e" display="'事業概要説明資料'!N_c907eda747b2ca90c29d42df016d431e" xr:uid="{0F708361-811B-4340-AF15-0B245D124C05}"/>
    <hyperlink ref="C186" location="'事業概要説明資料'!N_ee89ad6f47b2ca90c29d42df016d436b" display="'事業概要説明資料'!N_ee89ad6f47b2ca90c29d42df016d436b" xr:uid="{1C6FAE93-464B-4DB4-982D-738349CE3019}"/>
    <hyperlink ref="C182" location="'事業概要説明資料'!N_ae1f1d634772ca90c29d42df016d436b" display="'事業概要説明資料'!N_ae1f1d634772ca90c29d42df016d436b" xr:uid="{F44DBF2F-AAA6-4C48-A890-C265C95EA102}"/>
    <hyperlink ref="C184" location="'事業概要説明資料'!N_0f2d65e747f2ca90c29d42df016d43a1" display="'事業概要説明資料'!N_0f2d65e747f2ca90c29d42df016d43a1" xr:uid="{1D9D9D36-1E40-4553-A558-D8D18D654FE3}"/>
    <hyperlink ref="C158" location="'事業概要説明資料'!N_1a9da52b47f2ca90c29d42df016d43ed" display="'事業概要説明資料'!N_1a9da52b47f2ca90c29d42df016d43ed" xr:uid="{8873B1E6-2BBD-47B2-8426-D8C782352708}"/>
    <hyperlink ref="C190" location="'事業概要説明資料'!N_6df4696347b2ca90c29d42df016d430f" display="'事業概要説明資料'!N_6df4696347b2ca90c29d42df016d430f" xr:uid="{E617964C-8E28-40DC-9206-B1F52A3D2BDD}"/>
    <hyperlink ref="C194" location="'事業概要説明資料'!N_9e90ad674772ca90c29d42df016d43a5" display="'事業概要説明資料'!N_9e90ad674772ca90c29d42df016d43a5" xr:uid="{6BF4E424-2784-41E9-A47F-E804C719A3A0}"/>
    <hyperlink ref="C124" location="'事業概要説明資料'!N_4bb9a5af47b2ca90c29d42df016d4335" display="'事業概要説明資料'!N_4bb9a5af47b2ca90c29d42df016d4335" xr:uid="{B7D89CA5-AA8D-4C30-AD9B-7DD13C4594E8}"/>
    <hyperlink ref="C150:C151" location="事業概要説明資料!A2443" display="物価高騰対応重点支援給付金の支給" xr:uid="{3EF4F5B4-68B4-4413-B4DF-FEE0453228B9}"/>
    <hyperlink ref="C150" location="'事業概要説明資料'!N_823865ab47b2ca90c29d42df016d43e4" display="'事業概要説明資料'!N_823865ab47b2ca90c29d42df016d43e4" xr:uid="{C078F750-5D92-49DD-94DD-609A83CC6E3A}"/>
  </hyperlinks>
  <pageMargins left="0.70866141732283472" right="0.70866141732283472" top="0.78740157480314965" bottom="0.59055118110236227" header="0.31496062992125984" footer="0.59055118110236227"/>
  <pageSetup paperSize="9" scale="80" fitToHeight="0" orientation="portrait" r:id="rId1"/>
  <rowBreaks count="3" manualBreakCount="3">
    <brk id="63" max="8" man="1"/>
    <brk id="123" max="8" man="1"/>
    <brk id="18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AE16-1225-4AA4-AAFC-D97C9368F8CD}">
  <sheetPr codeName="Sheet2"/>
  <dimension ref="A1:IQ2997"/>
  <sheetViews>
    <sheetView showGridLines="0" view="pageBreakPreview" topLeftCell="A1338" zoomScale="80" zoomScaleNormal="100" zoomScaleSheetLayoutView="80" workbookViewId="0">
      <selection activeCell="H1366" sqref="H1366:AX1366"/>
    </sheetView>
  </sheetViews>
  <sheetFormatPr defaultRowHeight="12.75"/>
  <cols>
    <col min="1" max="111" width="1.75" style="30" customWidth="1"/>
    <col min="112" max="112" width="8.875" style="30" customWidth="1"/>
    <col min="113" max="113" width="11.5" style="30" customWidth="1"/>
    <col min="114" max="252" width="8.875" style="30" customWidth="1"/>
    <col min="253" max="367" width="1.625" style="30" customWidth="1"/>
    <col min="368" max="368" width="8.875" style="30" customWidth="1"/>
    <col min="369" max="369" width="11.5" style="30" customWidth="1"/>
    <col min="370" max="508" width="8.875" style="30" customWidth="1"/>
    <col min="509" max="623" width="1.625" style="30" customWidth="1"/>
    <col min="624" max="624" width="8.875" style="30" customWidth="1"/>
    <col min="625" max="625" width="11.5" style="30" customWidth="1"/>
    <col min="626" max="764" width="8.875" style="30" customWidth="1"/>
    <col min="765" max="879" width="1.625" style="30" customWidth="1"/>
    <col min="880" max="880" width="8.875" style="30" customWidth="1"/>
    <col min="881" max="881" width="11.5" style="30" customWidth="1"/>
    <col min="882" max="1020" width="8.875" style="30" customWidth="1"/>
    <col min="1021" max="1135" width="1.625" style="30" customWidth="1"/>
    <col min="1136" max="1136" width="8.875" style="30" customWidth="1"/>
    <col min="1137" max="1137" width="11.5" style="30" customWidth="1"/>
    <col min="1138" max="1276" width="8.875" style="30" customWidth="1"/>
    <col min="1277" max="1391" width="1.625" style="30" customWidth="1"/>
    <col min="1392" max="1392" width="8.875" style="30" customWidth="1"/>
    <col min="1393" max="1393" width="11.5" style="30" customWidth="1"/>
    <col min="1394" max="1532" width="8.875" style="30" customWidth="1"/>
    <col min="1533" max="1647" width="1.625" style="30" customWidth="1"/>
    <col min="1648" max="1648" width="8.875" style="30" customWidth="1"/>
    <col min="1649" max="1649" width="11.5" style="30" customWidth="1"/>
    <col min="1650" max="1788" width="8.875" style="30" customWidth="1"/>
    <col min="1789" max="1903" width="1.625" style="30" customWidth="1"/>
    <col min="1904" max="1904" width="8.875" style="30" customWidth="1"/>
    <col min="1905" max="1905" width="11.5" style="30" customWidth="1"/>
    <col min="1906" max="2044" width="8.875" style="30" customWidth="1"/>
    <col min="2045" max="2159" width="1.625" style="30" customWidth="1"/>
    <col min="2160" max="2160" width="8.875" style="30" customWidth="1"/>
    <col min="2161" max="2161" width="11.5" style="30" customWidth="1"/>
    <col min="2162" max="2300" width="8.875" style="30" customWidth="1"/>
    <col min="2301" max="2415" width="1.625" style="30" customWidth="1"/>
    <col min="2416" max="2416" width="8.875" style="30" customWidth="1"/>
    <col min="2417" max="2417" width="11.5" style="30" customWidth="1"/>
    <col min="2418" max="2556" width="8.875" style="30" customWidth="1"/>
    <col min="2557" max="2671" width="1.625" style="30" customWidth="1"/>
    <col min="2672" max="2672" width="8.875" style="30" customWidth="1"/>
    <col min="2673" max="2673" width="11.5" style="30" customWidth="1"/>
    <col min="2674" max="2812" width="8.875" style="30" customWidth="1"/>
    <col min="2813" max="2927" width="1.625" style="30" customWidth="1"/>
    <col min="2928" max="2928" width="8.875" style="30" customWidth="1"/>
    <col min="2929" max="2929" width="11.5" style="30" customWidth="1"/>
    <col min="2930" max="3068" width="8.875" style="30" customWidth="1"/>
    <col min="3069" max="3183" width="1.625" style="30" customWidth="1"/>
    <col min="3184" max="3184" width="8.875" style="30" customWidth="1"/>
    <col min="3185" max="3185" width="11.5" style="30" customWidth="1"/>
    <col min="3186" max="3324" width="8.875" style="30" customWidth="1"/>
    <col min="3325" max="3439" width="1.625" style="30" customWidth="1"/>
    <col min="3440" max="3440" width="8.875" style="30" customWidth="1"/>
    <col min="3441" max="3441" width="11.5" style="30" customWidth="1"/>
    <col min="3442" max="3580" width="8.875" style="30" customWidth="1"/>
    <col min="3581" max="3695" width="1.625" style="30" customWidth="1"/>
    <col min="3696" max="3696" width="8.875" style="30" customWidth="1"/>
    <col min="3697" max="3697" width="11.5" style="30" customWidth="1"/>
    <col min="3698" max="3836" width="8.875" style="30" customWidth="1"/>
    <col min="3837" max="3951" width="1.625" style="30" customWidth="1"/>
    <col min="3952" max="3952" width="8.875" style="30" customWidth="1"/>
    <col min="3953" max="3953" width="11.5" style="30" customWidth="1"/>
    <col min="3954" max="4092" width="8.875" style="30" customWidth="1"/>
    <col min="4093" max="4207" width="1.625" style="30" customWidth="1"/>
    <col min="4208" max="4208" width="8.875" style="30" customWidth="1"/>
    <col min="4209" max="4209" width="11.5" style="30" customWidth="1"/>
    <col min="4210" max="4348" width="8.875" style="30" customWidth="1"/>
    <col min="4349" max="4463" width="1.625" style="30" customWidth="1"/>
    <col min="4464" max="4464" width="8.875" style="30" customWidth="1"/>
    <col min="4465" max="4465" width="11.5" style="30" customWidth="1"/>
    <col min="4466" max="4604" width="8.875" style="30" customWidth="1"/>
    <col min="4605" max="4719" width="1.625" style="30" customWidth="1"/>
    <col min="4720" max="4720" width="8.875" style="30" customWidth="1"/>
    <col min="4721" max="4721" width="11.5" style="30" customWidth="1"/>
    <col min="4722" max="4860" width="8.875" style="30" customWidth="1"/>
    <col min="4861" max="4975" width="1.625" style="30" customWidth="1"/>
    <col min="4976" max="4976" width="8.875" style="30" customWidth="1"/>
    <col min="4977" max="4977" width="11.5" style="30" customWidth="1"/>
    <col min="4978" max="5116" width="8.875" style="30" customWidth="1"/>
    <col min="5117" max="5231" width="1.625" style="30" customWidth="1"/>
    <col min="5232" max="5232" width="8.875" style="30" customWidth="1"/>
    <col min="5233" max="5233" width="11.5" style="30" customWidth="1"/>
    <col min="5234" max="5372" width="8.875" style="30" customWidth="1"/>
    <col min="5373" max="5487" width="1.625" style="30" customWidth="1"/>
    <col min="5488" max="5488" width="8.875" style="30" customWidth="1"/>
    <col min="5489" max="5489" width="11.5" style="30" customWidth="1"/>
    <col min="5490" max="5628" width="8.875" style="30" customWidth="1"/>
    <col min="5629" max="5743" width="1.625" style="30" customWidth="1"/>
    <col min="5744" max="5744" width="8.875" style="30" customWidth="1"/>
    <col min="5745" max="5745" width="11.5" style="30" customWidth="1"/>
    <col min="5746" max="5884" width="8.875" style="30" customWidth="1"/>
    <col min="5885" max="5999" width="1.625" style="30" customWidth="1"/>
    <col min="6000" max="6000" width="8.875" style="30" customWidth="1"/>
    <col min="6001" max="6001" width="11.5" style="30" customWidth="1"/>
    <col min="6002" max="6140" width="8.875" style="30" customWidth="1"/>
    <col min="6141" max="6255" width="1.625" style="30" customWidth="1"/>
    <col min="6256" max="6256" width="8.875" style="30" customWidth="1"/>
    <col min="6257" max="6257" width="11.5" style="30" customWidth="1"/>
    <col min="6258" max="6396" width="8.875" style="30" customWidth="1"/>
    <col min="6397" max="6511" width="1.625" style="30" customWidth="1"/>
    <col min="6512" max="6512" width="8.875" style="30" customWidth="1"/>
    <col min="6513" max="6513" width="11.5" style="30" customWidth="1"/>
    <col min="6514" max="6652" width="8.875" style="30" customWidth="1"/>
    <col min="6653" max="6767" width="1.625" style="30" customWidth="1"/>
    <col min="6768" max="6768" width="8.875" style="30" customWidth="1"/>
    <col min="6769" max="6769" width="11.5" style="30" customWidth="1"/>
    <col min="6770" max="6908" width="8.875" style="30" customWidth="1"/>
    <col min="6909" max="7023" width="1.625" style="30" customWidth="1"/>
    <col min="7024" max="7024" width="8.875" style="30" customWidth="1"/>
    <col min="7025" max="7025" width="11.5" style="30" customWidth="1"/>
    <col min="7026" max="7164" width="8.875" style="30" customWidth="1"/>
    <col min="7165" max="7279" width="1.625" style="30" customWidth="1"/>
    <col min="7280" max="7280" width="8.875" style="30" customWidth="1"/>
    <col min="7281" max="7281" width="11.5" style="30" customWidth="1"/>
    <col min="7282" max="7420" width="8.875" style="30" customWidth="1"/>
    <col min="7421" max="7535" width="1.625" style="30" customWidth="1"/>
    <col min="7536" max="7536" width="8.875" style="30" customWidth="1"/>
    <col min="7537" max="7537" width="11.5" style="30" customWidth="1"/>
    <col min="7538" max="7676" width="8.875" style="30" customWidth="1"/>
    <col min="7677" max="7791" width="1.625" style="30" customWidth="1"/>
    <col min="7792" max="7792" width="8.875" style="30" customWidth="1"/>
    <col min="7793" max="7793" width="11.5" style="30" customWidth="1"/>
    <col min="7794" max="7932" width="8.875" style="30" customWidth="1"/>
    <col min="7933" max="8047" width="1.625" style="30" customWidth="1"/>
    <col min="8048" max="8048" width="8.875" style="30" customWidth="1"/>
    <col min="8049" max="8049" width="11.5" style="30" customWidth="1"/>
    <col min="8050" max="8188" width="8.875" style="30" customWidth="1"/>
    <col min="8189" max="8303" width="1.625" style="30" customWidth="1"/>
    <col min="8304" max="8304" width="8.875" style="30" customWidth="1"/>
    <col min="8305" max="8305" width="11.5" style="30" customWidth="1"/>
    <col min="8306" max="8444" width="8.875" style="30" customWidth="1"/>
    <col min="8445" max="8559" width="1.625" style="30" customWidth="1"/>
    <col min="8560" max="8560" width="8.875" style="30" customWidth="1"/>
    <col min="8561" max="8561" width="11.5" style="30" customWidth="1"/>
    <col min="8562" max="8700" width="8.875" style="30" customWidth="1"/>
    <col min="8701" max="8815" width="1.625" style="30" customWidth="1"/>
    <col min="8816" max="8816" width="8.875" style="30" customWidth="1"/>
    <col min="8817" max="8817" width="11.5" style="30" customWidth="1"/>
    <col min="8818" max="8956" width="8.875" style="30" customWidth="1"/>
    <col min="8957" max="9071" width="1.625" style="30" customWidth="1"/>
    <col min="9072" max="9072" width="8.875" style="30" customWidth="1"/>
    <col min="9073" max="9073" width="11.5" style="30" customWidth="1"/>
    <col min="9074" max="9212" width="8.875" style="30" customWidth="1"/>
    <col min="9213" max="9327" width="1.625" style="30" customWidth="1"/>
    <col min="9328" max="9328" width="8.875" style="30" customWidth="1"/>
    <col min="9329" max="9329" width="11.5" style="30" customWidth="1"/>
    <col min="9330" max="9468" width="8.875" style="30" customWidth="1"/>
    <col min="9469" max="9583" width="1.625" style="30" customWidth="1"/>
    <col min="9584" max="9584" width="8.875" style="30" customWidth="1"/>
    <col min="9585" max="9585" width="11.5" style="30" customWidth="1"/>
    <col min="9586" max="9724" width="8.875" style="30" customWidth="1"/>
    <col min="9725" max="9839" width="1.625" style="30" customWidth="1"/>
    <col min="9840" max="9840" width="8.875" style="30" customWidth="1"/>
    <col min="9841" max="9841" width="11.5" style="30" customWidth="1"/>
    <col min="9842" max="9980" width="8.875" style="30" customWidth="1"/>
    <col min="9981" max="10095" width="1.625" style="30" customWidth="1"/>
    <col min="10096" max="10096" width="8.875" style="30" customWidth="1"/>
    <col min="10097" max="10097" width="11.5" style="30" customWidth="1"/>
    <col min="10098" max="10236" width="8.875" style="30" customWidth="1"/>
    <col min="10237" max="10351" width="1.625" style="30" customWidth="1"/>
    <col min="10352" max="10352" width="8.875" style="30" customWidth="1"/>
    <col min="10353" max="10353" width="11.5" style="30" customWidth="1"/>
    <col min="10354" max="10492" width="8.875" style="30" customWidth="1"/>
    <col min="10493" max="10607" width="1.625" style="30" customWidth="1"/>
    <col min="10608" max="10608" width="8.875" style="30" customWidth="1"/>
    <col min="10609" max="10609" width="11.5" style="30" customWidth="1"/>
    <col min="10610" max="10748" width="8.875" style="30" customWidth="1"/>
    <col min="10749" max="10863" width="1.625" style="30" customWidth="1"/>
    <col min="10864" max="10864" width="8.875" style="30" customWidth="1"/>
    <col min="10865" max="10865" width="11.5" style="30" customWidth="1"/>
    <col min="10866" max="11004" width="8.875" style="30" customWidth="1"/>
    <col min="11005" max="11119" width="1.625" style="30" customWidth="1"/>
    <col min="11120" max="11120" width="8.875" style="30" customWidth="1"/>
    <col min="11121" max="11121" width="11.5" style="30" customWidth="1"/>
    <col min="11122" max="11260" width="8.875" style="30" customWidth="1"/>
    <col min="11261" max="11375" width="1.625" style="30" customWidth="1"/>
    <col min="11376" max="11376" width="8.875" style="30" customWidth="1"/>
    <col min="11377" max="11377" width="11.5" style="30" customWidth="1"/>
    <col min="11378" max="11516" width="8.875" style="30" customWidth="1"/>
    <col min="11517" max="11631" width="1.625" style="30" customWidth="1"/>
    <col min="11632" max="11632" width="8.875" style="30" customWidth="1"/>
    <col min="11633" max="11633" width="11.5" style="30" customWidth="1"/>
    <col min="11634" max="11772" width="8.875" style="30" customWidth="1"/>
    <col min="11773" max="11887" width="1.625" style="30" customWidth="1"/>
    <col min="11888" max="11888" width="8.875" style="30" customWidth="1"/>
    <col min="11889" max="11889" width="11.5" style="30" customWidth="1"/>
    <col min="11890" max="12028" width="8.875" style="30" customWidth="1"/>
    <col min="12029" max="12143" width="1.625" style="30" customWidth="1"/>
    <col min="12144" max="12144" width="8.875" style="30" customWidth="1"/>
    <col min="12145" max="12145" width="11.5" style="30" customWidth="1"/>
    <col min="12146" max="12284" width="8.875" style="30" customWidth="1"/>
    <col min="12285" max="12399" width="1.625" style="30" customWidth="1"/>
    <col min="12400" max="12400" width="8.875" style="30" customWidth="1"/>
    <col min="12401" max="12401" width="11.5" style="30" customWidth="1"/>
    <col min="12402" max="12540" width="8.875" style="30" customWidth="1"/>
    <col min="12541" max="12655" width="1.625" style="30" customWidth="1"/>
    <col min="12656" max="12656" width="8.875" style="30" customWidth="1"/>
    <col min="12657" max="12657" width="11.5" style="30" customWidth="1"/>
    <col min="12658" max="12796" width="8.875" style="30" customWidth="1"/>
    <col min="12797" max="12911" width="1.625" style="30" customWidth="1"/>
    <col min="12912" max="12912" width="8.875" style="30" customWidth="1"/>
    <col min="12913" max="12913" width="11.5" style="30" customWidth="1"/>
    <col min="12914" max="13052" width="8.875" style="30" customWidth="1"/>
    <col min="13053" max="13167" width="1.625" style="30" customWidth="1"/>
    <col min="13168" max="13168" width="8.875" style="30" customWidth="1"/>
    <col min="13169" max="13169" width="11.5" style="30" customWidth="1"/>
    <col min="13170" max="13308" width="8.875" style="30" customWidth="1"/>
    <col min="13309" max="13423" width="1.625" style="30" customWidth="1"/>
    <col min="13424" max="13424" width="8.875" style="30" customWidth="1"/>
    <col min="13425" max="13425" width="11.5" style="30" customWidth="1"/>
    <col min="13426" max="13564" width="8.875" style="30" customWidth="1"/>
    <col min="13565" max="13679" width="1.625" style="30" customWidth="1"/>
    <col min="13680" max="13680" width="8.875" style="30" customWidth="1"/>
    <col min="13681" max="13681" width="11.5" style="30" customWidth="1"/>
    <col min="13682" max="13820" width="8.875" style="30" customWidth="1"/>
    <col min="13821" max="13935" width="1.625" style="30" customWidth="1"/>
    <col min="13936" max="13936" width="8.875" style="30" customWidth="1"/>
    <col min="13937" max="13937" width="11.5" style="30" customWidth="1"/>
    <col min="13938" max="14076" width="8.875" style="30" customWidth="1"/>
    <col min="14077" max="14191" width="1.625" style="30" customWidth="1"/>
    <col min="14192" max="14192" width="8.875" style="30" customWidth="1"/>
    <col min="14193" max="14193" width="11.5" style="30" customWidth="1"/>
    <col min="14194" max="14332" width="8.875" style="30" customWidth="1"/>
    <col min="14333" max="14447" width="1.625" style="30" customWidth="1"/>
    <col min="14448" max="14448" width="8.875" style="30" customWidth="1"/>
    <col min="14449" max="14449" width="11.5" style="30" customWidth="1"/>
    <col min="14450" max="14588" width="8.875" style="30" customWidth="1"/>
    <col min="14589" max="14703" width="1.625" style="30" customWidth="1"/>
    <col min="14704" max="14704" width="8.875" style="30" customWidth="1"/>
    <col min="14705" max="14705" width="11.5" style="30" customWidth="1"/>
    <col min="14706" max="14844" width="8.875" style="30" customWidth="1"/>
    <col min="14845" max="14959" width="1.625" style="30" customWidth="1"/>
    <col min="14960" max="14960" width="8.875" style="30" customWidth="1"/>
    <col min="14961" max="14961" width="11.5" style="30" customWidth="1"/>
    <col min="14962" max="15100" width="8.875" style="30" customWidth="1"/>
    <col min="15101" max="15215" width="1.625" style="30" customWidth="1"/>
    <col min="15216" max="15216" width="8.875" style="30" customWidth="1"/>
    <col min="15217" max="15217" width="11.5" style="30" customWidth="1"/>
    <col min="15218" max="15356" width="8.875" style="30" customWidth="1"/>
    <col min="15357" max="15471" width="1.625" style="30" customWidth="1"/>
    <col min="15472" max="15472" width="8.875" style="30" customWidth="1"/>
    <col min="15473" max="15473" width="11.5" style="30" customWidth="1"/>
    <col min="15474" max="15612" width="8.875" style="30" customWidth="1"/>
    <col min="15613" max="15727" width="1.625" style="30" customWidth="1"/>
    <col min="15728" max="15728" width="8.875" style="30" customWidth="1"/>
    <col min="15729" max="15729" width="11.5" style="30" customWidth="1"/>
    <col min="15730" max="15868" width="8.875" style="30" customWidth="1"/>
    <col min="15869" max="15983" width="1.625" style="30" customWidth="1"/>
    <col min="15984" max="15984" width="8.875" style="30" customWidth="1"/>
    <col min="15985" max="15985" width="11.5" style="30" customWidth="1"/>
    <col min="15986" max="16124" width="8.875" style="30" customWidth="1"/>
    <col min="16125" max="16239" width="1.625" style="30" customWidth="1"/>
    <col min="16240" max="16240" width="8.875" style="30" customWidth="1"/>
    <col min="16241" max="16241" width="11.5" style="30" customWidth="1"/>
    <col min="16242" max="16242" width="8.875" style="30" customWidth="1"/>
    <col min="16243" max="16384" width="9" style="30"/>
  </cols>
  <sheetData>
    <row r="1" spans="1:113" ht="18.75">
      <c r="A1" s="29" t="s">
        <v>149</v>
      </c>
      <c r="AW1" s="31"/>
      <c r="AX1" s="32"/>
      <c r="AY1" s="31"/>
    </row>
    <row r="3" spans="1:113" ht="18.75">
      <c r="B3" s="127" t="s">
        <v>0</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row>
    <row r="4" spans="1:113">
      <c r="Z4" s="33"/>
      <c r="AD4" s="33"/>
      <c r="AE4" s="33"/>
      <c r="AF4" s="33"/>
      <c r="AG4" s="33"/>
      <c r="AH4" s="33"/>
      <c r="AI4" s="33"/>
      <c r="AO4" s="33"/>
    </row>
    <row r="5" spans="1:113" ht="13.5" thickBot="1">
      <c r="Z5" s="33"/>
      <c r="AD5" s="33"/>
      <c r="AE5" s="33"/>
      <c r="AF5" s="33"/>
      <c r="AG5" s="33"/>
      <c r="AH5" s="33"/>
      <c r="AI5" s="33"/>
      <c r="AO5" s="33"/>
      <c r="DI5" s="34"/>
    </row>
    <row r="6" spans="1:113" ht="24.75" customHeight="1" thickBot="1">
      <c r="B6" s="129" t="s">
        <v>150</v>
      </c>
      <c r="C6" s="130"/>
      <c r="D6" s="130"/>
      <c r="E6" s="130"/>
      <c r="F6" s="130"/>
      <c r="G6" s="130"/>
      <c r="H6" s="131" t="s">
        <v>151</v>
      </c>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DI6" s="34"/>
    </row>
    <row r="7" spans="1:113" ht="14.25">
      <c r="B7" s="35"/>
      <c r="C7" s="35"/>
      <c r="D7" s="35"/>
      <c r="E7" s="35"/>
      <c r="F7" s="35"/>
      <c r="G7" s="35"/>
      <c r="H7" s="36"/>
      <c r="I7" s="36"/>
      <c r="J7" s="36"/>
      <c r="K7" s="36"/>
      <c r="L7" s="37"/>
      <c r="M7" s="37"/>
      <c r="N7" s="37"/>
      <c r="O7" s="37"/>
      <c r="P7" s="36"/>
      <c r="Q7" s="36"/>
      <c r="R7" s="36"/>
      <c r="S7" s="36"/>
      <c r="T7" s="36"/>
      <c r="U7" s="36"/>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DI7" s="34"/>
    </row>
    <row r="8" spans="1:113" ht="15" thickBot="1">
      <c r="A8" s="39"/>
      <c r="B8" s="38" t="s">
        <v>152</v>
      </c>
      <c r="C8" s="36"/>
      <c r="D8" s="36"/>
      <c r="E8" s="36"/>
      <c r="F8" s="36"/>
      <c r="G8" s="36"/>
      <c r="H8" s="36"/>
      <c r="I8" s="36"/>
      <c r="J8" s="36"/>
      <c r="K8" s="36"/>
      <c r="L8" s="37"/>
      <c r="M8" s="37"/>
      <c r="N8" s="37"/>
      <c r="O8" s="37"/>
      <c r="P8" s="36"/>
      <c r="Q8" s="36"/>
      <c r="R8" s="36"/>
      <c r="S8" s="36"/>
      <c r="T8" s="36"/>
      <c r="U8" s="36"/>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DI8" s="34"/>
    </row>
    <row r="9" spans="1:113" ht="14.25">
      <c r="A9" s="36"/>
      <c r="B9" s="40"/>
      <c r="C9" s="35"/>
      <c r="D9" s="35"/>
      <c r="E9" s="35"/>
      <c r="F9" s="35"/>
      <c r="G9" s="35"/>
      <c r="H9" s="35"/>
      <c r="I9" s="35"/>
      <c r="J9" s="35"/>
      <c r="K9" s="35"/>
      <c r="L9" s="41"/>
      <c r="M9" s="41"/>
      <c r="N9" s="41"/>
      <c r="O9" s="41"/>
      <c r="P9" s="35"/>
      <c r="Q9" s="35"/>
      <c r="R9" s="35"/>
      <c r="S9" s="35"/>
      <c r="T9" s="35"/>
      <c r="U9" s="35"/>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113" ht="12" customHeight="1">
      <c r="A10" s="36"/>
      <c r="B10" s="114" t="s">
        <v>151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113" ht="12" customHeight="1">
      <c r="A11" s="36"/>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6"/>
      <c r="BC11" s="44"/>
    </row>
    <row r="12" spans="1:113" ht="12" customHeight="1">
      <c r="A12" s="36"/>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6"/>
    </row>
    <row r="13" spans="1:113" ht="12" customHeight="1">
      <c r="A13" s="36"/>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6"/>
    </row>
    <row r="14" spans="1:113" ht="12" customHeight="1">
      <c r="A14" s="36"/>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6"/>
    </row>
    <row r="15" spans="1:113" ht="15" thickBot="1">
      <c r="A15" s="45"/>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8"/>
    </row>
    <row r="16" spans="1:113">
      <c r="B16" s="49"/>
    </row>
    <row r="17" spans="1:251" ht="15" thickBot="1">
      <c r="A17" s="39"/>
      <c r="B17" s="38" t="s">
        <v>153</v>
      </c>
      <c r="C17" s="36"/>
      <c r="D17" s="36"/>
      <c r="E17" s="36"/>
      <c r="F17" s="36"/>
      <c r="G17" s="36"/>
      <c r="H17" s="36"/>
      <c r="I17" s="36"/>
      <c r="J17" s="36"/>
      <c r="K17" s="36"/>
      <c r="L17" s="37"/>
      <c r="M17" s="37"/>
      <c r="N17" s="37"/>
      <c r="O17" s="37"/>
      <c r="P17" s="36"/>
      <c r="Q17" s="36"/>
      <c r="R17" s="36"/>
      <c r="S17" s="36"/>
      <c r="T17" s="36"/>
      <c r="U17" s="36"/>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DI17" s="34"/>
    </row>
    <row r="18" spans="1:251" ht="14.25">
      <c r="A18" s="36"/>
      <c r="B18" s="40"/>
      <c r="C18" s="35"/>
      <c r="D18" s="35"/>
      <c r="E18" s="35"/>
      <c r="F18" s="35"/>
      <c r="G18" s="35"/>
      <c r="H18" s="35"/>
      <c r="I18" s="35"/>
      <c r="J18" s="35"/>
      <c r="K18" s="35"/>
      <c r="L18" s="41"/>
      <c r="M18" s="41"/>
      <c r="N18" s="41"/>
      <c r="O18" s="41"/>
      <c r="P18" s="35"/>
      <c r="Q18" s="35"/>
      <c r="R18" s="35"/>
      <c r="S18" s="35"/>
      <c r="T18" s="35"/>
      <c r="U18" s="35"/>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3"/>
    </row>
    <row r="19" spans="1:251" ht="12" customHeight="1">
      <c r="A19" s="36"/>
      <c r="B19" s="114" t="s">
        <v>154</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6"/>
    </row>
    <row r="20" spans="1:251" ht="12" customHeight="1">
      <c r="A20" s="36"/>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6"/>
      <c r="BC20" s="44"/>
    </row>
    <row r="21" spans="1:251" ht="12" customHeight="1">
      <c r="A21" s="36"/>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6"/>
    </row>
    <row r="22" spans="1:251" ht="12" customHeight="1">
      <c r="A22" s="36"/>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6"/>
    </row>
    <row r="23" spans="1:251" ht="12" customHeight="1">
      <c r="A23" s="36"/>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6"/>
    </row>
    <row r="24" spans="1:251" ht="15" thickBot="1">
      <c r="A24" s="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8"/>
    </row>
    <row r="25" spans="1:251">
      <c r="B25" s="49"/>
    </row>
    <row r="26" spans="1:251" ht="14.25">
      <c r="B26" s="38" t="s">
        <v>155</v>
      </c>
      <c r="C26" s="36"/>
      <c r="D26" s="36"/>
      <c r="E26" s="36"/>
      <c r="F26" s="36"/>
      <c r="G26" s="36"/>
      <c r="H26" s="36"/>
      <c r="I26" s="36"/>
      <c r="J26" s="36"/>
      <c r="K26" s="36"/>
      <c r="L26" s="37"/>
      <c r="M26" s="37"/>
      <c r="N26" s="37"/>
      <c r="O26" s="37"/>
      <c r="P26" s="36"/>
      <c r="Q26" s="36"/>
      <c r="R26" s="36"/>
      <c r="S26" s="36"/>
      <c r="T26" s="36"/>
      <c r="U26" s="36"/>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row>
    <row r="27" spans="1:251" ht="15" thickBot="1">
      <c r="B27" s="36"/>
      <c r="C27" s="36"/>
      <c r="D27" s="36"/>
      <c r="E27" s="36"/>
      <c r="F27" s="36"/>
      <c r="G27" s="36"/>
      <c r="H27" s="36"/>
      <c r="I27" s="36"/>
      <c r="J27" s="36"/>
      <c r="K27" s="36"/>
      <c r="L27" s="37"/>
      <c r="M27" s="37"/>
      <c r="N27" s="37"/>
      <c r="O27" s="37"/>
      <c r="P27" s="36"/>
      <c r="Q27" s="36"/>
      <c r="R27" s="36"/>
      <c r="S27" s="36"/>
      <c r="T27" s="36"/>
      <c r="U27" s="36"/>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50" t="s">
        <v>156</v>
      </c>
    </row>
    <row r="28" spans="1:251" s="44" customFormat="1" ht="13.5" customHeight="1">
      <c r="A28" s="36"/>
      <c r="B28" s="117" t="s">
        <v>157</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9"/>
      <c r="AA28" s="123" t="s">
        <v>158</v>
      </c>
      <c r="AB28" s="118"/>
      <c r="AC28" s="118"/>
      <c r="AD28" s="118"/>
      <c r="AE28" s="118"/>
      <c r="AF28" s="118"/>
      <c r="AG28" s="118"/>
      <c r="AH28" s="118"/>
      <c r="AI28" s="119"/>
      <c r="AJ28" s="123" t="s">
        <v>159</v>
      </c>
      <c r="AK28" s="118"/>
      <c r="AL28" s="118"/>
      <c r="AM28" s="118"/>
      <c r="AN28" s="118"/>
      <c r="AO28" s="118"/>
      <c r="AP28" s="118"/>
      <c r="AQ28" s="118"/>
      <c r="AR28" s="119"/>
      <c r="AS28" s="123" t="s">
        <v>160</v>
      </c>
      <c r="AT28" s="118"/>
      <c r="AU28" s="118"/>
      <c r="AV28" s="118"/>
      <c r="AW28" s="118"/>
      <c r="AX28" s="125"/>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row>
    <row r="29" spans="1:251" s="44" customFormat="1" ht="13.5">
      <c r="A29" s="36"/>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2"/>
      <c r="AA29" s="124"/>
      <c r="AB29" s="121"/>
      <c r="AC29" s="121"/>
      <c r="AD29" s="121"/>
      <c r="AE29" s="121"/>
      <c r="AF29" s="121"/>
      <c r="AG29" s="121"/>
      <c r="AH29" s="121"/>
      <c r="AI29" s="122"/>
      <c r="AJ29" s="124"/>
      <c r="AK29" s="121"/>
      <c r="AL29" s="121"/>
      <c r="AM29" s="121"/>
      <c r="AN29" s="121"/>
      <c r="AO29" s="121"/>
      <c r="AP29" s="121"/>
      <c r="AQ29" s="121"/>
      <c r="AR29" s="122"/>
      <c r="AS29" s="124"/>
      <c r="AT29" s="121"/>
      <c r="AU29" s="121"/>
      <c r="AV29" s="121"/>
      <c r="AW29" s="121"/>
      <c r="AX29" s="126"/>
      <c r="AY29" s="30"/>
      <c r="AZ29" s="30"/>
      <c r="BA29" s="30"/>
      <c r="BB29" s="51"/>
      <c r="BC29" s="52"/>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row>
    <row r="30" spans="1:251" s="44" customFormat="1" ht="18.75" customHeight="1">
      <c r="A30" s="36"/>
      <c r="B30" s="53"/>
      <c r="C30" s="105" t="s">
        <v>161</v>
      </c>
      <c r="D30" s="106"/>
      <c r="E30" s="106"/>
      <c r="F30" s="106"/>
      <c r="G30" s="106"/>
      <c r="H30" s="106"/>
      <c r="I30" s="106"/>
      <c r="J30" s="106"/>
      <c r="K30" s="106"/>
      <c r="L30" s="106"/>
      <c r="M30" s="106"/>
      <c r="N30" s="106"/>
      <c r="O30" s="106"/>
      <c r="P30" s="106"/>
      <c r="Q30" s="106"/>
      <c r="R30" s="106"/>
      <c r="S30" s="106"/>
      <c r="T30" s="106"/>
      <c r="U30" s="106"/>
      <c r="V30" s="106"/>
      <c r="W30" s="106"/>
      <c r="X30" s="106"/>
      <c r="Y30" s="106"/>
      <c r="Z30" s="107"/>
      <c r="AA30" s="108">
        <v>2236365</v>
      </c>
      <c r="AB30" s="109"/>
      <c r="AC30" s="109"/>
      <c r="AD30" s="109"/>
      <c r="AE30" s="109"/>
      <c r="AF30" s="109"/>
      <c r="AG30" s="109"/>
      <c r="AH30" s="109"/>
      <c r="AI30" s="110"/>
      <c r="AJ30" s="108">
        <v>2257521</v>
      </c>
      <c r="AK30" s="109"/>
      <c r="AL30" s="109"/>
      <c r="AM30" s="109"/>
      <c r="AN30" s="109"/>
      <c r="AO30" s="109"/>
      <c r="AP30" s="109"/>
      <c r="AQ30" s="109"/>
      <c r="AR30" s="110"/>
      <c r="AS30" s="111"/>
      <c r="AT30" s="112"/>
      <c r="AU30" s="112"/>
      <c r="AV30" s="112"/>
      <c r="AW30" s="112"/>
      <c r="AX30" s="113"/>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row>
    <row r="31" spans="1:251" s="44" customFormat="1" ht="18.75" customHeight="1" thickBot="1">
      <c r="A31" s="45"/>
      <c r="B31" s="96" t="s">
        <v>162</v>
      </c>
      <c r="C31" s="97"/>
      <c r="D31" s="97"/>
      <c r="E31" s="97"/>
      <c r="F31" s="97"/>
      <c r="G31" s="97"/>
      <c r="H31" s="97"/>
      <c r="I31" s="97"/>
      <c r="J31" s="97"/>
      <c r="K31" s="97"/>
      <c r="L31" s="97"/>
      <c r="M31" s="97"/>
      <c r="N31" s="97"/>
      <c r="O31" s="97"/>
      <c r="P31" s="97"/>
      <c r="Q31" s="97"/>
      <c r="R31" s="97"/>
      <c r="S31" s="97"/>
      <c r="T31" s="97"/>
      <c r="U31" s="97"/>
      <c r="V31" s="97"/>
      <c r="W31" s="97"/>
      <c r="X31" s="97"/>
      <c r="Y31" s="97"/>
      <c r="Z31" s="98"/>
      <c r="AA31" s="99">
        <f>SUM($AA$30:$AA$30)</f>
        <v>2236365</v>
      </c>
      <c r="AB31" s="100"/>
      <c r="AC31" s="100"/>
      <c r="AD31" s="100"/>
      <c r="AE31" s="100"/>
      <c r="AF31" s="100"/>
      <c r="AG31" s="100"/>
      <c r="AH31" s="100"/>
      <c r="AI31" s="101"/>
      <c r="AJ31" s="99">
        <f>SUM($AJ$30:$AJ$30)</f>
        <v>2257521</v>
      </c>
      <c r="AK31" s="100"/>
      <c r="AL31" s="100"/>
      <c r="AM31" s="100"/>
      <c r="AN31" s="100"/>
      <c r="AO31" s="100"/>
      <c r="AP31" s="100"/>
      <c r="AQ31" s="100"/>
      <c r="AR31" s="101"/>
      <c r="AS31" s="102"/>
      <c r="AT31" s="103"/>
      <c r="AU31" s="103"/>
      <c r="AV31" s="103"/>
      <c r="AW31" s="103"/>
      <c r="AX31" s="10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row>
    <row r="33" spans="1:113" ht="18.75">
      <c r="A33" s="29" t="s">
        <v>149</v>
      </c>
      <c r="AW33" s="31"/>
      <c r="AX33" s="32"/>
      <c r="AY33" s="31"/>
    </row>
    <row r="35" spans="1:113" ht="18.75">
      <c r="B35" s="127" t="s">
        <v>0</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row>
    <row r="36" spans="1:113">
      <c r="Z36" s="33"/>
      <c r="AD36" s="33"/>
      <c r="AE36" s="33"/>
      <c r="AF36" s="33"/>
      <c r="AG36" s="33"/>
      <c r="AH36" s="33"/>
      <c r="AI36" s="33"/>
      <c r="AO36" s="33"/>
    </row>
    <row r="37" spans="1:113" ht="13.5" thickBot="1">
      <c r="Z37" s="33"/>
      <c r="AD37" s="33"/>
      <c r="AE37" s="33"/>
      <c r="AF37" s="33"/>
      <c r="AG37" s="33"/>
      <c r="AH37" s="33"/>
      <c r="AI37" s="33"/>
      <c r="AO37" s="33"/>
      <c r="DI37" s="34"/>
    </row>
    <row r="38" spans="1:113" ht="24.75" customHeight="1" thickBot="1">
      <c r="B38" s="129" t="s">
        <v>150</v>
      </c>
      <c r="C38" s="130"/>
      <c r="D38" s="130"/>
      <c r="E38" s="130"/>
      <c r="F38" s="130"/>
      <c r="G38" s="130"/>
      <c r="H38" s="131" t="s">
        <v>163</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3"/>
      <c r="DI38" s="34"/>
    </row>
    <row r="39" spans="1:113" ht="14.25">
      <c r="B39" s="35"/>
      <c r="C39" s="35"/>
      <c r="D39" s="35"/>
      <c r="E39" s="35"/>
      <c r="F39" s="35"/>
      <c r="G39" s="35"/>
      <c r="H39" s="36"/>
      <c r="I39" s="36"/>
      <c r="J39" s="36"/>
      <c r="K39" s="36"/>
      <c r="L39" s="37"/>
      <c r="M39" s="37"/>
      <c r="N39" s="37"/>
      <c r="O39" s="37"/>
      <c r="P39" s="36"/>
      <c r="Q39" s="36"/>
      <c r="R39" s="36"/>
      <c r="S39" s="36"/>
      <c r="T39" s="36"/>
      <c r="U39" s="36"/>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DI39" s="34"/>
    </row>
    <row r="40" spans="1:113" ht="15" thickBot="1">
      <c r="A40" s="39"/>
      <c r="B40" s="38" t="s">
        <v>152</v>
      </c>
      <c r="C40" s="36"/>
      <c r="D40" s="36"/>
      <c r="E40" s="36"/>
      <c r="F40" s="36"/>
      <c r="G40" s="36"/>
      <c r="H40" s="36"/>
      <c r="I40" s="36"/>
      <c r="J40" s="36"/>
      <c r="K40" s="36"/>
      <c r="L40" s="37"/>
      <c r="M40" s="37"/>
      <c r="N40" s="37"/>
      <c r="O40" s="37"/>
      <c r="P40" s="36"/>
      <c r="Q40" s="36"/>
      <c r="R40" s="36"/>
      <c r="S40" s="36"/>
      <c r="T40" s="36"/>
      <c r="U40" s="36"/>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DI40" s="34"/>
    </row>
    <row r="41" spans="1:113" ht="14.25">
      <c r="A41" s="36"/>
      <c r="B41" s="40"/>
      <c r="C41" s="35"/>
      <c r="D41" s="35"/>
      <c r="E41" s="35"/>
      <c r="F41" s="35"/>
      <c r="G41" s="35"/>
      <c r="H41" s="35"/>
      <c r="I41" s="35"/>
      <c r="J41" s="35"/>
      <c r="K41" s="35"/>
      <c r="L41" s="41"/>
      <c r="M41" s="41"/>
      <c r="N41" s="41"/>
      <c r="O41" s="41"/>
      <c r="P41" s="35"/>
      <c r="Q41" s="35"/>
      <c r="R41" s="35"/>
      <c r="S41" s="35"/>
      <c r="T41" s="35"/>
      <c r="U41" s="35"/>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3"/>
    </row>
    <row r="42" spans="1:113" ht="12" customHeight="1">
      <c r="A42" s="36"/>
      <c r="B42" s="114" t="s">
        <v>164</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6"/>
    </row>
    <row r="43" spans="1:113" ht="12" customHeight="1">
      <c r="A43" s="36"/>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6"/>
      <c r="BC43" s="44"/>
    </row>
    <row r="44" spans="1:113" ht="12" customHeight="1">
      <c r="A44" s="36"/>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6"/>
    </row>
    <row r="45" spans="1:113" ht="12" customHeight="1">
      <c r="A45" s="36"/>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6"/>
    </row>
    <row r="46" spans="1:113" ht="12" customHeight="1">
      <c r="A46" s="36"/>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row>
    <row r="47" spans="1:113" ht="15" thickBot="1">
      <c r="A47" s="4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8"/>
    </row>
    <row r="48" spans="1:113">
      <c r="B48" s="49"/>
    </row>
    <row r="49" spans="1:251" ht="15" thickBot="1">
      <c r="A49" s="39"/>
      <c r="B49" s="38" t="s">
        <v>153</v>
      </c>
      <c r="C49" s="36"/>
      <c r="D49" s="36"/>
      <c r="E49" s="36"/>
      <c r="F49" s="36"/>
      <c r="G49" s="36"/>
      <c r="H49" s="36"/>
      <c r="I49" s="36"/>
      <c r="J49" s="36"/>
      <c r="K49" s="36"/>
      <c r="L49" s="37"/>
      <c r="M49" s="37"/>
      <c r="N49" s="37"/>
      <c r="O49" s="37"/>
      <c r="P49" s="36"/>
      <c r="Q49" s="36"/>
      <c r="R49" s="36"/>
      <c r="S49" s="36"/>
      <c r="T49" s="36"/>
      <c r="U49" s="36"/>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DI49" s="34"/>
    </row>
    <row r="50" spans="1:251" ht="14.25">
      <c r="A50" s="36"/>
      <c r="B50" s="40"/>
      <c r="C50" s="35"/>
      <c r="D50" s="35"/>
      <c r="E50" s="35"/>
      <c r="F50" s="35"/>
      <c r="G50" s="35"/>
      <c r="H50" s="35"/>
      <c r="I50" s="35"/>
      <c r="J50" s="35"/>
      <c r="K50" s="35"/>
      <c r="L50" s="41"/>
      <c r="M50" s="41"/>
      <c r="N50" s="41"/>
      <c r="O50" s="41"/>
      <c r="P50" s="35"/>
      <c r="Q50" s="35"/>
      <c r="R50" s="35"/>
      <c r="S50" s="35"/>
      <c r="T50" s="35"/>
      <c r="U50" s="35"/>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3"/>
    </row>
    <row r="51" spans="1:251" ht="12" customHeight="1">
      <c r="A51" s="36"/>
      <c r="B51" s="114" t="s">
        <v>165</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row>
    <row r="52" spans="1:251" ht="12" customHeight="1">
      <c r="A52" s="36"/>
      <c r="B52" s="114"/>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6"/>
      <c r="BC52" s="44"/>
    </row>
    <row r="53" spans="1:251" ht="12" customHeight="1">
      <c r="A53" s="36"/>
      <c r="B53" s="114"/>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6"/>
    </row>
    <row r="54" spans="1:251" ht="12" customHeight="1">
      <c r="A54" s="36"/>
      <c r="B54" s="114"/>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6"/>
    </row>
    <row r="55" spans="1:251" ht="12" customHeight="1">
      <c r="A55" s="36"/>
      <c r="B55" s="114"/>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6"/>
    </row>
    <row r="56" spans="1:251" ht="15" thickBot="1">
      <c r="A56" s="45"/>
      <c r="B56" s="46"/>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8"/>
    </row>
    <row r="57" spans="1:251">
      <c r="B57" s="49"/>
    </row>
    <row r="58" spans="1:251" ht="14.25">
      <c r="B58" s="38" t="s">
        <v>155</v>
      </c>
      <c r="C58" s="36"/>
      <c r="D58" s="36"/>
      <c r="E58" s="36"/>
      <c r="F58" s="36"/>
      <c r="G58" s="36"/>
      <c r="H58" s="36"/>
      <c r="I58" s="36"/>
      <c r="J58" s="36"/>
      <c r="K58" s="36"/>
      <c r="L58" s="37"/>
      <c r="M58" s="37"/>
      <c r="N58" s="37"/>
      <c r="O58" s="37"/>
      <c r="P58" s="36"/>
      <c r="Q58" s="36"/>
      <c r="R58" s="36"/>
      <c r="S58" s="36"/>
      <c r="T58" s="36"/>
      <c r="U58" s="36"/>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row r="59" spans="1:251" ht="15" thickBot="1">
      <c r="B59" s="36"/>
      <c r="C59" s="36"/>
      <c r="D59" s="36"/>
      <c r="E59" s="36"/>
      <c r="F59" s="36"/>
      <c r="G59" s="36"/>
      <c r="H59" s="36"/>
      <c r="I59" s="36"/>
      <c r="J59" s="36"/>
      <c r="K59" s="36"/>
      <c r="L59" s="37"/>
      <c r="M59" s="37"/>
      <c r="N59" s="37"/>
      <c r="O59" s="37"/>
      <c r="P59" s="36"/>
      <c r="Q59" s="36"/>
      <c r="R59" s="36"/>
      <c r="S59" s="36"/>
      <c r="T59" s="36"/>
      <c r="U59" s="36"/>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50" t="s">
        <v>156</v>
      </c>
    </row>
    <row r="60" spans="1:251" s="44" customFormat="1" ht="13.5" customHeight="1">
      <c r="A60" s="36"/>
      <c r="B60" s="117" t="s">
        <v>157</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9"/>
      <c r="AA60" s="123" t="s">
        <v>158</v>
      </c>
      <c r="AB60" s="118"/>
      <c r="AC60" s="118"/>
      <c r="AD60" s="118"/>
      <c r="AE60" s="118"/>
      <c r="AF60" s="118"/>
      <c r="AG60" s="118"/>
      <c r="AH60" s="118"/>
      <c r="AI60" s="119"/>
      <c r="AJ60" s="123" t="s">
        <v>159</v>
      </c>
      <c r="AK60" s="118"/>
      <c r="AL60" s="118"/>
      <c r="AM60" s="118"/>
      <c r="AN60" s="118"/>
      <c r="AO60" s="118"/>
      <c r="AP60" s="118"/>
      <c r="AQ60" s="118"/>
      <c r="AR60" s="119"/>
      <c r="AS60" s="123" t="s">
        <v>160</v>
      </c>
      <c r="AT60" s="118"/>
      <c r="AU60" s="118"/>
      <c r="AV60" s="118"/>
      <c r="AW60" s="118"/>
      <c r="AX60" s="125"/>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row>
    <row r="61" spans="1:251" s="44" customFormat="1" ht="13.5">
      <c r="A61" s="36"/>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2"/>
      <c r="AA61" s="124"/>
      <c r="AB61" s="121"/>
      <c r="AC61" s="121"/>
      <c r="AD61" s="121"/>
      <c r="AE61" s="121"/>
      <c r="AF61" s="121"/>
      <c r="AG61" s="121"/>
      <c r="AH61" s="121"/>
      <c r="AI61" s="122"/>
      <c r="AJ61" s="124"/>
      <c r="AK61" s="121"/>
      <c r="AL61" s="121"/>
      <c r="AM61" s="121"/>
      <c r="AN61" s="121"/>
      <c r="AO61" s="121"/>
      <c r="AP61" s="121"/>
      <c r="AQ61" s="121"/>
      <c r="AR61" s="122"/>
      <c r="AS61" s="124"/>
      <c r="AT61" s="121"/>
      <c r="AU61" s="121"/>
      <c r="AV61" s="121"/>
      <c r="AW61" s="121"/>
      <c r="AX61" s="126"/>
      <c r="AY61" s="30"/>
      <c r="AZ61" s="30"/>
      <c r="BA61" s="30"/>
      <c r="BB61" s="51"/>
      <c r="BC61" s="52"/>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row>
    <row r="62" spans="1:251" s="44" customFormat="1" ht="18.75" customHeight="1">
      <c r="A62" s="36"/>
      <c r="B62" s="53"/>
      <c r="C62" s="105" t="s">
        <v>166</v>
      </c>
      <c r="D62" s="146"/>
      <c r="E62" s="146"/>
      <c r="F62" s="146"/>
      <c r="G62" s="146"/>
      <c r="H62" s="146"/>
      <c r="I62" s="146"/>
      <c r="J62" s="146"/>
      <c r="K62" s="146"/>
      <c r="L62" s="146"/>
      <c r="M62" s="146"/>
      <c r="N62" s="146"/>
      <c r="O62" s="146"/>
      <c r="P62" s="146"/>
      <c r="Q62" s="146"/>
      <c r="R62" s="146"/>
      <c r="S62" s="146"/>
      <c r="T62" s="146"/>
      <c r="U62" s="146"/>
      <c r="V62" s="146"/>
      <c r="W62" s="146"/>
      <c r="X62" s="146"/>
      <c r="Y62" s="146"/>
      <c r="Z62" s="147"/>
      <c r="AA62" s="108">
        <v>31566</v>
      </c>
      <c r="AB62" s="109"/>
      <c r="AC62" s="109"/>
      <c r="AD62" s="109"/>
      <c r="AE62" s="109"/>
      <c r="AF62" s="109"/>
      <c r="AG62" s="109"/>
      <c r="AH62" s="109"/>
      <c r="AI62" s="110"/>
      <c r="AJ62" s="108">
        <v>21176</v>
      </c>
      <c r="AK62" s="109"/>
      <c r="AL62" s="109"/>
      <c r="AM62" s="109"/>
      <c r="AN62" s="109"/>
      <c r="AO62" s="109"/>
      <c r="AP62" s="109"/>
      <c r="AQ62" s="109"/>
      <c r="AR62" s="110"/>
      <c r="AS62" s="111"/>
      <c r="AT62" s="112"/>
      <c r="AU62" s="112"/>
      <c r="AV62" s="112"/>
      <c r="AW62" s="112"/>
      <c r="AX62" s="113"/>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row>
    <row r="63" spans="1:251" s="44" customFormat="1" ht="18.75" customHeight="1">
      <c r="A63" s="36"/>
      <c r="B63" s="53"/>
      <c r="C63" s="105" t="s">
        <v>167</v>
      </c>
      <c r="D63" s="146"/>
      <c r="E63" s="146"/>
      <c r="F63" s="146"/>
      <c r="G63" s="146"/>
      <c r="H63" s="146"/>
      <c r="I63" s="146"/>
      <c r="J63" s="146"/>
      <c r="K63" s="146"/>
      <c r="L63" s="146"/>
      <c r="M63" s="146"/>
      <c r="N63" s="146"/>
      <c r="O63" s="146"/>
      <c r="P63" s="146"/>
      <c r="Q63" s="146"/>
      <c r="R63" s="146"/>
      <c r="S63" s="146"/>
      <c r="T63" s="146"/>
      <c r="U63" s="146"/>
      <c r="V63" s="146"/>
      <c r="W63" s="146"/>
      <c r="X63" s="146"/>
      <c r="Y63" s="146"/>
      <c r="Z63" s="147"/>
      <c r="AA63" s="108">
        <v>8431</v>
      </c>
      <c r="AB63" s="109"/>
      <c r="AC63" s="109"/>
      <c r="AD63" s="109"/>
      <c r="AE63" s="109"/>
      <c r="AF63" s="109"/>
      <c r="AG63" s="109"/>
      <c r="AH63" s="109"/>
      <c r="AI63" s="110"/>
      <c r="AJ63" s="108">
        <v>7275</v>
      </c>
      <c r="AK63" s="109"/>
      <c r="AL63" s="109"/>
      <c r="AM63" s="109"/>
      <c r="AN63" s="109"/>
      <c r="AO63" s="109"/>
      <c r="AP63" s="109"/>
      <c r="AQ63" s="109"/>
      <c r="AR63" s="110"/>
      <c r="AS63" s="111"/>
      <c r="AT63" s="112"/>
      <c r="AU63" s="112"/>
      <c r="AV63" s="112"/>
      <c r="AW63" s="112"/>
      <c r="AX63" s="113"/>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row>
    <row r="64" spans="1:251" s="44" customFormat="1" ht="18.75" customHeight="1">
      <c r="A64" s="36"/>
      <c r="B64" s="53"/>
      <c r="C64" s="105" t="s">
        <v>168</v>
      </c>
      <c r="D64" s="146"/>
      <c r="E64" s="146"/>
      <c r="F64" s="146"/>
      <c r="G64" s="146"/>
      <c r="H64" s="146"/>
      <c r="I64" s="146"/>
      <c r="J64" s="146"/>
      <c r="K64" s="146"/>
      <c r="L64" s="146"/>
      <c r="M64" s="146"/>
      <c r="N64" s="146"/>
      <c r="O64" s="146"/>
      <c r="P64" s="146"/>
      <c r="Q64" s="146"/>
      <c r="R64" s="146"/>
      <c r="S64" s="146"/>
      <c r="T64" s="146"/>
      <c r="U64" s="146"/>
      <c r="V64" s="146"/>
      <c r="W64" s="146"/>
      <c r="X64" s="146"/>
      <c r="Y64" s="146"/>
      <c r="Z64" s="147"/>
      <c r="AA64" s="108">
        <v>2565</v>
      </c>
      <c r="AB64" s="109"/>
      <c r="AC64" s="109"/>
      <c r="AD64" s="109"/>
      <c r="AE64" s="109"/>
      <c r="AF64" s="109"/>
      <c r="AG64" s="109"/>
      <c r="AH64" s="109"/>
      <c r="AI64" s="110"/>
      <c r="AJ64" s="108">
        <v>2190</v>
      </c>
      <c r="AK64" s="109"/>
      <c r="AL64" s="109"/>
      <c r="AM64" s="109"/>
      <c r="AN64" s="109"/>
      <c r="AO64" s="109"/>
      <c r="AP64" s="109"/>
      <c r="AQ64" s="109"/>
      <c r="AR64" s="110"/>
      <c r="AS64" s="111"/>
      <c r="AT64" s="112"/>
      <c r="AU64" s="112"/>
      <c r="AV64" s="112"/>
      <c r="AW64" s="112"/>
      <c r="AX64" s="113"/>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row>
    <row r="65" spans="1:251" s="44" customFormat="1" ht="18.75" customHeight="1">
      <c r="A65" s="36"/>
      <c r="B65" s="53"/>
      <c r="C65" s="105" t="s">
        <v>169</v>
      </c>
      <c r="D65" s="146"/>
      <c r="E65" s="146"/>
      <c r="F65" s="146"/>
      <c r="G65" s="146"/>
      <c r="H65" s="146"/>
      <c r="I65" s="146"/>
      <c r="J65" s="146"/>
      <c r="K65" s="146"/>
      <c r="L65" s="146"/>
      <c r="M65" s="146"/>
      <c r="N65" s="146"/>
      <c r="O65" s="146"/>
      <c r="P65" s="146"/>
      <c r="Q65" s="146"/>
      <c r="R65" s="146"/>
      <c r="S65" s="146"/>
      <c r="T65" s="146"/>
      <c r="U65" s="146"/>
      <c r="V65" s="146"/>
      <c r="W65" s="146"/>
      <c r="X65" s="146"/>
      <c r="Y65" s="146"/>
      <c r="Z65" s="147"/>
      <c r="AA65" s="108">
        <v>595</v>
      </c>
      <c r="AB65" s="109"/>
      <c r="AC65" s="109"/>
      <c r="AD65" s="109"/>
      <c r="AE65" s="109"/>
      <c r="AF65" s="109"/>
      <c r="AG65" s="109"/>
      <c r="AH65" s="109"/>
      <c r="AI65" s="110"/>
      <c r="AJ65" s="108">
        <v>592</v>
      </c>
      <c r="AK65" s="109"/>
      <c r="AL65" s="109"/>
      <c r="AM65" s="109"/>
      <c r="AN65" s="109"/>
      <c r="AO65" s="109"/>
      <c r="AP65" s="109"/>
      <c r="AQ65" s="109"/>
      <c r="AR65" s="110"/>
      <c r="AS65" s="111"/>
      <c r="AT65" s="112"/>
      <c r="AU65" s="112"/>
      <c r="AV65" s="112"/>
      <c r="AW65" s="112"/>
      <c r="AX65" s="113"/>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row>
    <row r="66" spans="1:251" s="44" customFormat="1" ht="18.75" customHeight="1">
      <c r="A66" s="36"/>
      <c r="B66" s="53"/>
      <c r="C66" s="105" t="s">
        <v>170</v>
      </c>
      <c r="D66" s="146"/>
      <c r="E66" s="146"/>
      <c r="F66" s="146"/>
      <c r="G66" s="146"/>
      <c r="H66" s="146"/>
      <c r="I66" s="146"/>
      <c r="J66" s="146"/>
      <c r="K66" s="146"/>
      <c r="L66" s="146"/>
      <c r="M66" s="146"/>
      <c r="N66" s="146"/>
      <c r="O66" s="146"/>
      <c r="P66" s="146"/>
      <c r="Q66" s="146"/>
      <c r="R66" s="146"/>
      <c r="S66" s="146"/>
      <c r="T66" s="146"/>
      <c r="U66" s="146"/>
      <c r="V66" s="146"/>
      <c r="W66" s="146"/>
      <c r="X66" s="146"/>
      <c r="Y66" s="146"/>
      <c r="Z66" s="147"/>
      <c r="AA66" s="108">
        <v>291</v>
      </c>
      <c r="AB66" s="109"/>
      <c r="AC66" s="109"/>
      <c r="AD66" s="109"/>
      <c r="AE66" s="109"/>
      <c r="AF66" s="109"/>
      <c r="AG66" s="109"/>
      <c r="AH66" s="109"/>
      <c r="AI66" s="110"/>
      <c r="AJ66" s="108">
        <v>414</v>
      </c>
      <c r="AK66" s="109"/>
      <c r="AL66" s="109"/>
      <c r="AM66" s="109"/>
      <c r="AN66" s="109"/>
      <c r="AO66" s="109"/>
      <c r="AP66" s="109"/>
      <c r="AQ66" s="109"/>
      <c r="AR66" s="110"/>
      <c r="AS66" s="111"/>
      <c r="AT66" s="112"/>
      <c r="AU66" s="112"/>
      <c r="AV66" s="112"/>
      <c r="AW66" s="112"/>
      <c r="AX66" s="113"/>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row>
    <row r="67" spans="1:251" s="44" customFormat="1" ht="18.75" customHeight="1">
      <c r="A67" s="36"/>
      <c r="B67" s="53"/>
      <c r="C67" s="105" t="s">
        <v>171</v>
      </c>
      <c r="D67" s="106"/>
      <c r="E67" s="106"/>
      <c r="F67" s="106"/>
      <c r="G67" s="106"/>
      <c r="H67" s="106"/>
      <c r="I67" s="106"/>
      <c r="J67" s="106"/>
      <c r="K67" s="106"/>
      <c r="L67" s="106"/>
      <c r="M67" s="106"/>
      <c r="N67" s="106"/>
      <c r="O67" s="106"/>
      <c r="P67" s="106"/>
      <c r="Q67" s="106"/>
      <c r="R67" s="106"/>
      <c r="S67" s="106"/>
      <c r="T67" s="106"/>
      <c r="U67" s="106"/>
      <c r="V67" s="106"/>
      <c r="W67" s="106"/>
      <c r="X67" s="106"/>
      <c r="Y67" s="106"/>
      <c r="Z67" s="107"/>
      <c r="AA67" s="108">
        <v>0</v>
      </c>
      <c r="AB67" s="109"/>
      <c r="AC67" s="109"/>
      <c r="AD67" s="109"/>
      <c r="AE67" s="109"/>
      <c r="AF67" s="109"/>
      <c r="AG67" s="109"/>
      <c r="AH67" s="109"/>
      <c r="AI67" s="110"/>
      <c r="AJ67" s="108">
        <v>705</v>
      </c>
      <c r="AK67" s="109"/>
      <c r="AL67" s="109"/>
      <c r="AM67" s="109"/>
      <c r="AN67" s="109"/>
      <c r="AO67" s="109"/>
      <c r="AP67" s="109"/>
      <c r="AQ67" s="109"/>
      <c r="AR67" s="110"/>
      <c r="AS67" s="54"/>
      <c r="AT67" s="55"/>
      <c r="AU67" s="55"/>
      <c r="AV67" s="55"/>
      <c r="AW67" s="55"/>
      <c r="AX67" s="56"/>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row>
    <row r="68" spans="1:251" s="44" customFormat="1" ht="18.75" customHeight="1">
      <c r="A68" s="36"/>
      <c r="B68" s="53"/>
      <c r="C68" s="105" t="s">
        <v>172</v>
      </c>
      <c r="D68" s="146"/>
      <c r="E68" s="146"/>
      <c r="F68" s="146"/>
      <c r="G68" s="146"/>
      <c r="H68" s="146"/>
      <c r="I68" s="146"/>
      <c r="J68" s="146"/>
      <c r="K68" s="146"/>
      <c r="L68" s="146"/>
      <c r="M68" s="146"/>
      <c r="N68" s="146"/>
      <c r="O68" s="146"/>
      <c r="P68" s="146"/>
      <c r="Q68" s="146"/>
      <c r="R68" s="146"/>
      <c r="S68" s="146"/>
      <c r="T68" s="146"/>
      <c r="U68" s="146"/>
      <c r="V68" s="146"/>
      <c r="W68" s="146"/>
      <c r="X68" s="146"/>
      <c r="Y68" s="146"/>
      <c r="Z68" s="147"/>
      <c r="AA68" s="108">
        <v>0</v>
      </c>
      <c r="AB68" s="109"/>
      <c r="AC68" s="109"/>
      <c r="AD68" s="109"/>
      <c r="AE68" s="109"/>
      <c r="AF68" s="109"/>
      <c r="AG68" s="109"/>
      <c r="AH68" s="109"/>
      <c r="AI68" s="110"/>
      <c r="AJ68" s="108">
        <v>7280</v>
      </c>
      <c r="AK68" s="109"/>
      <c r="AL68" s="109"/>
      <c r="AM68" s="109"/>
      <c r="AN68" s="109"/>
      <c r="AO68" s="109"/>
      <c r="AP68" s="109"/>
      <c r="AQ68" s="109"/>
      <c r="AR68" s="110"/>
      <c r="AS68" s="111"/>
      <c r="AT68" s="112"/>
      <c r="AU68" s="112"/>
      <c r="AV68" s="112"/>
      <c r="AW68" s="112"/>
      <c r="AX68" s="113"/>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row>
    <row r="69" spans="1:251" s="44" customFormat="1" ht="18.75" customHeight="1" thickBot="1">
      <c r="A69" s="45"/>
      <c r="B69" s="96" t="s">
        <v>162</v>
      </c>
      <c r="C69" s="97"/>
      <c r="D69" s="97"/>
      <c r="E69" s="97"/>
      <c r="F69" s="97"/>
      <c r="G69" s="97"/>
      <c r="H69" s="97"/>
      <c r="I69" s="97"/>
      <c r="J69" s="97"/>
      <c r="K69" s="97"/>
      <c r="L69" s="97"/>
      <c r="M69" s="97"/>
      <c r="N69" s="97"/>
      <c r="O69" s="97"/>
      <c r="P69" s="97"/>
      <c r="Q69" s="97"/>
      <c r="R69" s="97"/>
      <c r="S69" s="97"/>
      <c r="T69" s="97"/>
      <c r="U69" s="97"/>
      <c r="V69" s="97"/>
      <c r="W69" s="97"/>
      <c r="X69" s="97"/>
      <c r="Y69" s="97"/>
      <c r="Z69" s="98"/>
      <c r="AA69" s="99">
        <f>SUM($AA$62:$AA$68)</f>
        <v>43448</v>
      </c>
      <c r="AB69" s="100"/>
      <c r="AC69" s="100"/>
      <c r="AD69" s="100"/>
      <c r="AE69" s="100"/>
      <c r="AF69" s="100"/>
      <c r="AG69" s="100"/>
      <c r="AH69" s="100"/>
      <c r="AI69" s="101"/>
      <c r="AJ69" s="99">
        <f>SUM($AJ$62:$AJ$68)</f>
        <v>39632</v>
      </c>
      <c r="AK69" s="100"/>
      <c r="AL69" s="100"/>
      <c r="AM69" s="100"/>
      <c r="AN69" s="100"/>
      <c r="AO69" s="100"/>
      <c r="AP69" s="100"/>
      <c r="AQ69" s="100"/>
      <c r="AR69" s="101"/>
      <c r="AS69" s="102"/>
      <c r="AT69" s="103"/>
      <c r="AU69" s="103"/>
      <c r="AV69" s="103"/>
      <c r="AW69" s="103"/>
      <c r="AX69" s="104"/>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row>
    <row r="71" spans="1:251" ht="18.75">
      <c r="A71" s="29" t="s">
        <v>149</v>
      </c>
      <c r="AW71" s="31"/>
      <c r="AX71" s="32"/>
      <c r="AY71" s="31"/>
    </row>
    <row r="73" spans="1:251" ht="18.75">
      <c r="B73" s="127" t="s">
        <v>0</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row>
    <row r="74" spans="1:251">
      <c r="Z74" s="33"/>
      <c r="AD74" s="33"/>
      <c r="AE74" s="33"/>
      <c r="AF74" s="33"/>
      <c r="AG74" s="33"/>
      <c r="AH74" s="33"/>
      <c r="AI74" s="33"/>
      <c r="AO74" s="33"/>
    </row>
    <row r="75" spans="1:251" ht="13.5" thickBot="1">
      <c r="Z75" s="33"/>
      <c r="AD75" s="33"/>
      <c r="AE75" s="33"/>
      <c r="AF75" s="33"/>
      <c r="AG75" s="33"/>
      <c r="AH75" s="33"/>
      <c r="AI75" s="33"/>
      <c r="AO75" s="33"/>
      <c r="DI75" s="34"/>
    </row>
    <row r="76" spans="1:251" ht="24.75" customHeight="1" thickBot="1">
      <c r="B76" s="129" t="s">
        <v>150</v>
      </c>
      <c r="C76" s="130"/>
      <c r="D76" s="130"/>
      <c r="E76" s="130"/>
      <c r="F76" s="130"/>
      <c r="G76" s="130"/>
      <c r="H76" s="131" t="s">
        <v>173</v>
      </c>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DI76" s="34"/>
    </row>
    <row r="77" spans="1:251" ht="14.25">
      <c r="B77" s="35"/>
      <c r="C77" s="35"/>
      <c r="D77" s="35"/>
      <c r="E77" s="35"/>
      <c r="F77" s="35"/>
      <c r="G77" s="35"/>
      <c r="H77" s="36"/>
      <c r="I77" s="36"/>
      <c r="J77" s="36"/>
      <c r="K77" s="36"/>
      <c r="L77" s="37"/>
      <c r="M77" s="37"/>
      <c r="N77" s="37"/>
      <c r="O77" s="37"/>
      <c r="P77" s="36"/>
      <c r="Q77" s="36"/>
      <c r="R77" s="36"/>
      <c r="S77" s="36"/>
      <c r="T77" s="36"/>
      <c r="U77" s="36"/>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DI77" s="34"/>
    </row>
    <row r="78" spans="1:251" ht="15" thickBot="1">
      <c r="A78" s="39"/>
      <c r="B78" s="38" t="s">
        <v>152</v>
      </c>
      <c r="C78" s="36"/>
      <c r="D78" s="36"/>
      <c r="E78" s="36"/>
      <c r="F78" s="36"/>
      <c r="G78" s="36"/>
      <c r="H78" s="36"/>
      <c r="I78" s="36"/>
      <c r="J78" s="36"/>
      <c r="K78" s="36"/>
      <c r="L78" s="37"/>
      <c r="M78" s="37"/>
      <c r="N78" s="37"/>
      <c r="O78" s="37"/>
      <c r="P78" s="36"/>
      <c r="Q78" s="36"/>
      <c r="R78" s="36"/>
      <c r="S78" s="36"/>
      <c r="T78" s="36"/>
      <c r="U78" s="36"/>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DI78" s="34"/>
    </row>
    <row r="79" spans="1:251" ht="14.25">
      <c r="A79" s="36"/>
      <c r="B79" s="40"/>
      <c r="C79" s="35"/>
      <c r="D79" s="35"/>
      <c r="E79" s="35"/>
      <c r="F79" s="35"/>
      <c r="G79" s="35"/>
      <c r="H79" s="35"/>
      <c r="I79" s="35"/>
      <c r="J79" s="35"/>
      <c r="K79" s="35"/>
      <c r="L79" s="41"/>
      <c r="M79" s="41"/>
      <c r="N79" s="41"/>
      <c r="O79" s="41"/>
      <c r="P79" s="35"/>
      <c r="Q79" s="35"/>
      <c r="R79" s="35"/>
      <c r="S79" s="35"/>
      <c r="T79" s="35"/>
      <c r="U79" s="35"/>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3"/>
    </row>
    <row r="80" spans="1:251" ht="12" customHeight="1">
      <c r="A80" s="36"/>
      <c r="B80" s="114" t="s">
        <v>174</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6"/>
    </row>
    <row r="81" spans="1:113" ht="12" customHeight="1">
      <c r="A81" s="36"/>
      <c r="B81" s="114"/>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6"/>
    </row>
    <row r="82" spans="1:113" ht="12" customHeight="1">
      <c r="A82" s="36"/>
      <c r="B82" s="114"/>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6"/>
    </row>
    <row r="83" spans="1:113" ht="12" customHeight="1">
      <c r="A83" s="36"/>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6"/>
      <c r="BC83" s="44"/>
    </row>
    <row r="84" spans="1:113" ht="12" customHeight="1">
      <c r="A84" s="36"/>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row>
    <row r="85" spans="1:113" ht="12" customHeight="1">
      <c r="A85" s="36"/>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6"/>
    </row>
    <row r="86" spans="1:113" ht="12" customHeight="1">
      <c r="A86" s="36"/>
      <c r="B86" s="11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6"/>
    </row>
    <row r="87" spans="1:113" ht="15" thickBot="1">
      <c r="A87" s="45"/>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8"/>
    </row>
    <row r="88" spans="1:113">
      <c r="B88" s="49"/>
    </row>
    <row r="89" spans="1:113" ht="15" thickBot="1">
      <c r="A89" s="39"/>
      <c r="B89" s="38" t="s">
        <v>153</v>
      </c>
      <c r="C89" s="36"/>
      <c r="D89" s="36"/>
      <c r="E89" s="36"/>
      <c r="F89" s="36"/>
      <c r="G89" s="36"/>
      <c r="H89" s="36"/>
      <c r="I89" s="36"/>
      <c r="J89" s="36"/>
      <c r="K89" s="36"/>
      <c r="L89" s="37"/>
      <c r="M89" s="37"/>
      <c r="N89" s="37"/>
      <c r="O89" s="37"/>
      <c r="P89" s="36"/>
      <c r="Q89" s="36"/>
      <c r="R89" s="36"/>
      <c r="S89" s="36"/>
      <c r="T89" s="36"/>
      <c r="U89" s="36"/>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DI89" s="34"/>
    </row>
    <row r="90" spans="1:113" ht="14.25">
      <c r="A90" s="36"/>
      <c r="B90" s="40"/>
      <c r="C90" s="35"/>
      <c r="D90" s="35"/>
      <c r="E90" s="35"/>
      <c r="F90" s="35"/>
      <c r="G90" s="35"/>
      <c r="H90" s="35"/>
      <c r="I90" s="35"/>
      <c r="J90" s="35"/>
      <c r="K90" s="35"/>
      <c r="L90" s="41"/>
      <c r="M90" s="41"/>
      <c r="N90" s="41"/>
      <c r="O90" s="41"/>
      <c r="P90" s="35"/>
      <c r="Q90" s="35"/>
      <c r="R90" s="35"/>
      <c r="S90" s="35"/>
      <c r="T90" s="35"/>
      <c r="U90" s="35"/>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3"/>
    </row>
    <row r="91" spans="1:113" ht="12" customHeight="1">
      <c r="A91" s="36"/>
      <c r="B91" s="114" t="s">
        <v>175</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6"/>
    </row>
    <row r="92" spans="1:113" ht="12" customHeight="1">
      <c r="A92" s="36"/>
      <c r="B92" s="11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row>
    <row r="93" spans="1:113" ht="12" customHeight="1">
      <c r="A93" s="36"/>
      <c r="B93" s="11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6"/>
    </row>
    <row r="94" spans="1:113" ht="12" customHeight="1">
      <c r="A94" s="36"/>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6"/>
    </row>
    <row r="95" spans="1:113" ht="12" customHeight="1">
      <c r="A95" s="36"/>
      <c r="B95" s="11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6"/>
    </row>
    <row r="96" spans="1:113" ht="12" customHeight="1">
      <c r="A96" s="36"/>
      <c r="B96" s="11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6"/>
    </row>
    <row r="97" spans="1:251" ht="12" customHeight="1">
      <c r="A97" s="36"/>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6"/>
      <c r="BC97" s="44"/>
    </row>
    <row r="98" spans="1:251" ht="12" customHeight="1">
      <c r="A98" s="36"/>
      <c r="B98" s="11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row>
    <row r="99" spans="1:251" ht="12" customHeight="1">
      <c r="A99" s="36"/>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6"/>
    </row>
    <row r="100" spans="1:251" ht="12" customHeight="1">
      <c r="A100" s="36"/>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row>
    <row r="101" spans="1:251" ht="15" thickBot="1">
      <c r="A101" s="45"/>
      <c r="B101" s="46"/>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8"/>
    </row>
    <row r="102" spans="1:251">
      <c r="B102" s="49"/>
    </row>
    <row r="103" spans="1:251" ht="14.25">
      <c r="B103" s="38" t="s">
        <v>155</v>
      </c>
      <c r="C103" s="36"/>
      <c r="D103" s="36"/>
      <c r="E103" s="36"/>
      <c r="F103" s="36"/>
      <c r="G103" s="36"/>
      <c r="H103" s="36"/>
      <c r="I103" s="36"/>
      <c r="J103" s="36"/>
      <c r="K103" s="36"/>
      <c r="L103" s="37"/>
      <c r="M103" s="37"/>
      <c r="N103" s="37"/>
      <c r="O103" s="37"/>
      <c r="P103" s="36"/>
      <c r="Q103" s="36"/>
      <c r="R103" s="36"/>
      <c r="S103" s="36"/>
      <c r="T103" s="36"/>
      <c r="U103" s="36"/>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row>
    <row r="104" spans="1:251" ht="15" thickBot="1">
      <c r="B104" s="36"/>
      <c r="C104" s="36"/>
      <c r="D104" s="36"/>
      <c r="E104" s="36"/>
      <c r="F104" s="36"/>
      <c r="G104" s="36"/>
      <c r="H104" s="36"/>
      <c r="I104" s="36"/>
      <c r="J104" s="36"/>
      <c r="K104" s="36"/>
      <c r="L104" s="37"/>
      <c r="M104" s="37"/>
      <c r="N104" s="37"/>
      <c r="O104" s="37"/>
      <c r="P104" s="36"/>
      <c r="Q104" s="36"/>
      <c r="R104" s="36"/>
      <c r="S104" s="36"/>
      <c r="T104" s="36"/>
      <c r="U104" s="36"/>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50" t="s">
        <v>156</v>
      </c>
    </row>
    <row r="105" spans="1:251" s="44" customFormat="1" ht="13.5" customHeight="1">
      <c r="A105" s="36"/>
      <c r="B105" s="117" t="s">
        <v>157</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9"/>
      <c r="AA105" s="123" t="s">
        <v>158</v>
      </c>
      <c r="AB105" s="118"/>
      <c r="AC105" s="118"/>
      <c r="AD105" s="118"/>
      <c r="AE105" s="118"/>
      <c r="AF105" s="118"/>
      <c r="AG105" s="118"/>
      <c r="AH105" s="118"/>
      <c r="AI105" s="119"/>
      <c r="AJ105" s="123" t="s">
        <v>159</v>
      </c>
      <c r="AK105" s="118"/>
      <c r="AL105" s="118"/>
      <c r="AM105" s="118"/>
      <c r="AN105" s="118"/>
      <c r="AO105" s="118"/>
      <c r="AP105" s="118"/>
      <c r="AQ105" s="118"/>
      <c r="AR105" s="119"/>
      <c r="AS105" s="123" t="s">
        <v>160</v>
      </c>
      <c r="AT105" s="118"/>
      <c r="AU105" s="118"/>
      <c r="AV105" s="118"/>
      <c r="AW105" s="118"/>
      <c r="AX105" s="125"/>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row>
    <row r="106" spans="1:251" s="44" customFormat="1" ht="13.5">
      <c r="A106" s="36"/>
      <c r="B106" s="120"/>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2"/>
      <c r="AA106" s="124"/>
      <c r="AB106" s="121"/>
      <c r="AC106" s="121"/>
      <c r="AD106" s="121"/>
      <c r="AE106" s="121"/>
      <c r="AF106" s="121"/>
      <c r="AG106" s="121"/>
      <c r="AH106" s="121"/>
      <c r="AI106" s="122"/>
      <c r="AJ106" s="124"/>
      <c r="AK106" s="121"/>
      <c r="AL106" s="121"/>
      <c r="AM106" s="121"/>
      <c r="AN106" s="121"/>
      <c r="AO106" s="121"/>
      <c r="AP106" s="121"/>
      <c r="AQ106" s="121"/>
      <c r="AR106" s="122"/>
      <c r="AS106" s="124"/>
      <c r="AT106" s="121"/>
      <c r="AU106" s="121"/>
      <c r="AV106" s="121"/>
      <c r="AW106" s="121"/>
      <c r="AX106" s="126"/>
      <c r="AY106" s="30"/>
      <c r="AZ106" s="30"/>
      <c r="BA106" s="30"/>
      <c r="BB106" s="51"/>
      <c r="BC106" s="52"/>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row>
    <row r="107" spans="1:251" s="44" customFormat="1" ht="18.75" customHeight="1">
      <c r="A107" s="36"/>
      <c r="B107" s="53"/>
      <c r="C107" s="105" t="s">
        <v>176</v>
      </c>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7"/>
      <c r="AA107" s="108">
        <v>5643</v>
      </c>
      <c r="AB107" s="109"/>
      <c r="AC107" s="109"/>
      <c r="AD107" s="109"/>
      <c r="AE107" s="109"/>
      <c r="AF107" s="109"/>
      <c r="AG107" s="109"/>
      <c r="AH107" s="109"/>
      <c r="AI107" s="110"/>
      <c r="AJ107" s="108">
        <v>5791</v>
      </c>
      <c r="AK107" s="109"/>
      <c r="AL107" s="109"/>
      <c r="AM107" s="109"/>
      <c r="AN107" s="109"/>
      <c r="AO107" s="109"/>
      <c r="AP107" s="109"/>
      <c r="AQ107" s="109"/>
      <c r="AR107" s="110"/>
      <c r="AS107" s="111"/>
      <c r="AT107" s="112"/>
      <c r="AU107" s="112"/>
      <c r="AV107" s="112"/>
      <c r="AW107" s="112"/>
      <c r="AX107" s="113"/>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row>
    <row r="108" spans="1:251" s="44" customFormat="1" ht="18.75" customHeight="1">
      <c r="A108" s="36"/>
      <c r="B108" s="53"/>
      <c r="C108" s="105" t="s">
        <v>177</v>
      </c>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7"/>
      <c r="AA108" s="108">
        <v>0</v>
      </c>
      <c r="AB108" s="109"/>
      <c r="AC108" s="109"/>
      <c r="AD108" s="109"/>
      <c r="AE108" s="109"/>
      <c r="AF108" s="109"/>
      <c r="AG108" s="109"/>
      <c r="AH108" s="109"/>
      <c r="AI108" s="110"/>
      <c r="AJ108" s="108">
        <v>2065</v>
      </c>
      <c r="AK108" s="109"/>
      <c r="AL108" s="109"/>
      <c r="AM108" s="109"/>
      <c r="AN108" s="109"/>
      <c r="AO108" s="109"/>
      <c r="AP108" s="109"/>
      <c r="AQ108" s="109"/>
      <c r="AR108" s="110"/>
      <c r="AS108" s="111"/>
      <c r="AT108" s="112"/>
      <c r="AU108" s="112"/>
      <c r="AV108" s="112"/>
      <c r="AW108" s="112"/>
      <c r="AX108" s="113"/>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row>
    <row r="109" spans="1:251" s="44" customFormat="1" ht="18.75" customHeight="1">
      <c r="A109" s="36"/>
      <c r="B109" s="53"/>
      <c r="C109" s="105" t="s">
        <v>178</v>
      </c>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7"/>
      <c r="AA109" s="108">
        <v>1195</v>
      </c>
      <c r="AB109" s="109"/>
      <c r="AC109" s="109"/>
      <c r="AD109" s="109"/>
      <c r="AE109" s="109"/>
      <c r="AF109" s="109"/>
      <c r="AG109" s="109"/>
      <c r="AH109" s="109"/>
      <c r="AI109" s="110"/>
      <c r="AJ109" s="108">
        <v>1151</v>
      </c>
      <c r="AK109" s="109"/>
      <c r="AL109" s="109"/>
      <c r="AM109" s="109"/>
      <c r="AN109" s="109"/>
      <c r="AO109" s="109"/>
      <c r="AP109" s="109"/>
      <c r="AQ109" s="109"/>
      <c r="AR109" s="110"/>
      <c r="AS109" s="111"/>
      <c r="AT109" s="112"/>
      <c r="AU109" s="112"/>
      <c r="AV109" s="112"/>
      <c r="AW109" s="112"/>
      <c r="AX109" s="113"/>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row>
    <row r="110" spans="1:251" s="44" customFormat="1" ht="18.75" customHeight="1">
      <c r="A110" s="36"/>
      <c r="B110" s="53"/>
      <c r="C110" s="105" t="s">
        <v>179</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7"/>
      <c r="AA110" s="108">
        <v>910</v>
      </c>
      <c r="AB110" s="109"/>
      <c r="AC110" s="109"/>
      <c r="AD110" s="109"/>
      <c r="AE110" s="109"/>
      <c r="AF110" s="109"/>
      <c r="AG110" s="109"/>
      <c r="AH110" s="109"/>
      <c r="AI110" s="110"/>
      <c r="AJ110" s="108">
        <v>830</v>
      </c>
      <c r="AK110" s="109"/>
      <c r="AL110" s="109"/>
      <c r="AM110" s="109"/>
      <c r="AN110" s="109"/>
      <c r="AO110" s="109"/>
      <c r="AP110" s="109"/>
      <c r="AQ110" s="109"/>
      <c r="AR110" s="110"/>
      <c r="AS110" s="111"/>
      <c r="AT110" s="112"/>
      <c r="AU110" s="112"/>
      <c r="AV110" s="112"/>
      <c r="AW110" s="112"/>
      <c r="AX110" s="113"/>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row>
    <row r="111" spans="1:251" s="44" customFormat="1" ht="18.75" customHeight="1">
      <c r="A111" s="36"/>
      <c r="B111" s="53"/>
      <c r="C111" s="105" t="s">
        <v>180</v>
      </c>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7"/>
      <c r="AA111" s="108">
        <v>0</v>
      </c>
      <c r="AB111" s="109"/>
      <c r="AC111" s="109"/>
      <c r="AD111" s="109"/>
      <c r="AE111" s="109"/>
      <c r="AF111" s="109"/>
      <c r="AG111" s="109"/>
      <c r="AH111" s="109"/>
      <c r="AI111" s="110"/>
      <c r="AJ111" s="108">
        <v>818</v>
      </c>
      <c r="AK111" s="109"/>
      <c r="AL111" s="109"/>
      <c r="AM111" s="109"/>
      <c r="AN111" s="109"/>
      <c r="AO111" s="109"/>
      <c r="AP111" s="109"/>
      <c r="AQ111" s="109"/>
      <c r="AR111" s="110"/>
      <c r="AS111" s="111"/>
      <c r="AT111" s="112"/>
      <c r="AU111" s="112"/>
      <c r="AV111" s="112"/>
      <c r="AW111" s="112"/>
      <c r="AX111" s="113"/>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row>
    <row r="112" spans="1:251" s="44" customFormat="1" ht="18.75" customHeight="1">
      <c r="A112" s="36"/>
      <c r="B112" s="53"/>
      <c r="C112" s="105" t="s">
        <v>181</v>
      </c>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7"/>
      <c r="AA112" s="108">
        <v>0</v>
      </c>
      <c r="AB112" s="109"/>
      <c r="AC112" s="109"/>
      <c r="AD112" s="109"/>
      <c r="AE112" s="109"/>
      <c r="AF112" s="109"/>
      <c r="AG112" s="109"/>
      <c r="AH112" s="109"/>
      <c r="AI112" s="110"/>
      <c r="AJ112" s="108">
        <v>9</v>
      </c>
      <c r="AK112" s="109"/>
      <c r="AL112" s="109"/>
      <c r="AM112" s="109"/>
      <c r="AN112" s="109"/>
      <c r="AO112" s="109"/>
      <c r="AP112" s="109"/>
      <c r="AQ112" s="109"/>
      <c r="AR112" s="110"/>
      <c r="AS112" s="111"/>
      <c r="AT112" s="112"/>
      <c r="AU112" s="112"/>
      <c r="AV112" s="112"/>
      <c r="AW112" s="112"/>
      <c r="AX112" s="113"/>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row>
    <row r="113" spans="1:251" s="44" customFormat="1" ht="18.75" customHeight="1" thickBot="1">
      <c r="A113" s="45"/>
      <c r="B113" s="96" t="s">
        <v>162</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8"/>
      <c r="AA113" s="99">
        <f>SUM($AA$107:$AA$112)</f>
        <v>7748</v>
      </c>
      <c r="AB113" s="100"/>
      <c r="AC113" s="100"/>
      <c r="AD113" s="100"/>
      <c r="AE113" s="100"/>
      <c r="AF113" s="100"/>
      <c r="AG113" s="100"/>
      <c r="AH113" s="100"/>
      <c r="AI113" s="101"/>
      <c r="AJ113" s="99">
        <f>SUM($AJ$107:$AJ$112)</f>
        <v>10664</v>
      </c>
      <c r="AK113" s="100"/>
      <c r="AL113" s="100"/>
      <c r="AM113" s="100"/>
      <c r="AN113" s="100"/>
      <c r="AO113" s="100"/>
      <c r="AP113" s="100"/>
      <c r="AQ113" s="100"/>
      <c r="AR113" s="101"/>
      <c r="AS113" s="102"/>
      <c r="AT113" s="103"/>
      <c r="AU113" s="103"/>
      <c r="AV113" s="103"/>
      <c r="AW113" s="103"/>
      <c r="AX113" s="10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row>
    <row r="115" spans="1:251" ht="18.75">
      <c r="A115" s="29" t="s">
        <v>149</v>
      </c>
      <c r="AW115" s="31"/>
      <c r="AX115" s="32"/>
      <c r="AY115" s="31"/>
    </row>
    <row r="117" spans="1:251" ht="18.75">
      <c r="B117" s="127" t="s">
        <v>0</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row>
    <row r="118" spans="1:251">
      <c r="Z118" s="33"/>
      <c r="AD118" s="33"/>
      <c r="AE118" s="33"/>
      <c r="AF118" s="33"/>
      <c r="AG118" s="33"/>
      <c r="AH118" s="33"/>
      <c r="AI118" s="33"/>
      <c r="AO118" s="33"/>
    </row>
    <row r="119" spans="1:251" ht="13.5" thickBot="1">
      <c r="Z119" s="33"/>
      <c r="AD119" s="33"/>
      <c r="AE119" s="33"/>
      <c r="AF119" s="33"/>
      <c r="AG119" s="33"/>
      <c r="AH119" s="33"/>
      <c r="AI119" s="33"/>
      <c r="AO119" s="33"/>
      <c r="DI119" s="34"/>
    </row>
    <row r="120" spans="1:251" ht="24.75" customHeight="1" thickBot="1">
      <c r="B120" s="129" t="s">
        <v>150</v>
      </c>
      <c r="C120" s="130"/>
      <c r="D120" s="130"/>
      <c r="E120" s="130"/>
      <c r="F120" s="130"/>
      <c r="G120" s="130"/>
      <c r="H120" s="131" t="s">
        <v>182</v>
      </c>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3"/>
      <c r="DI120" s="34"/>
    </row>
    <row r="121" spans="1:251" ht="14.25">
      <c r="B121" s="35"/>
      <c r="C121" s="35"/>
      <c r="D121" s="35"/>
      <c r="E121" s="35"/>
      <c r="F121" s="35"/>
      <c r="G121" s="35"/>
      <c r="H121" s="36"/>
      <c r="I121" s="36"/>
      <c r="J121" s="36"/>
      <c r="K121" s="36"/>
      <c r="L121" s="37"/>
      <c r="M121" s="37"/>
      <c r="N121" s="37"/>
      <c r="O121" s="37"/>
      <c r="P121" s="36"/>
      <c r="Q121" s="36"/>
      <c r="R121" s="36"/>
      <c r="S121" s="36"/>
      <c r="T121" s="36"/>
      <c r="U121" s="36"/>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DI121" s="34"/>
    </row>
    <row r="122" spans="1:251" ht="15" thickBot="1">
      <c r="A122" s="39"/>
      <c r="B122" s="38" t="s">
        <v>152</v>
      </c>
      <c r="C122" s="36"/>
      <c r="D122" s="36"/>
      <c r="E122" s="36"/>
      <c r="F122" s="36"/>
      <c r="G122" s="36"/>
      <c r="H122" s="36"/>
      <c r="I122" s="36"/>
      <c r="J122" s="36"/>
      <c r="K122" s="36"/>
      <c r="L122" s="37"/>
      <c r="M122" s="37"/>
      <c r="N122" s="37"/>
      <c r="O122" s="37"/>
      <c r="P122" s="36"/>
      <c r="Q122" s="36"/>
      <c r="R122" s="36"/>
      <c r="S122" s="36"/>
      <c r="T122" s="36"/>
      <c r="U122" s="36"/>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DI122" s="34"/>
    </row>
    <row r="123" spans="1:251" ht="14.25">
      <c r="A123" s="36"/>
      <c r="B123" s="40"/>
      <c r="C123" s="35"/>
      <c r="D123" s="35"/>
      <c r="E123" s="35"/>
      <c r="F123" s="35"/>
      <c r="G123" s="35"/>
      <c r="H123" s="35"/>
      <c r="I123" s="35"/>
      <c r="J123" s="35"/>
      <c r="K123" s="35"/>
      <c r="L123" s="41"/>
      <c r="M123" s="41"/>
      <c r="N123" s="41"/>
      <c r="O123" s="41"/>
      <c r="P123" s="35"/>
      <c r="Q123" s="35"/>
      <c r="R123" s="35"/>
      <c r="S123" s="35"/>
      <c r="T123" s="35"/>
      <c r="U123" s="35"/>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3"/>
    </row>
    <row r="124" spans="1:251" ht="12" customHeight="1">
      <c r="A124" s="36"/>
      <c r="B124" s="114" t="s">
        <v>183</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6"/>
    </row>
    <row r="125" spans="1:251" ht="12" customHeight="1">
      <c r="A125" s="36"/>
      <c r="B125" s="114"/>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c r="BC125" s="44"/>
    </row>
    <row r="126" spans="1:251" ht="12" customHeight="1">
      <c r="A126" s="36"/>
      <c r="B126" s="114"/>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6"/>
    </row>
    <row r="127" spans="1:251" ht="12" customHeight="1">
      <c r="A127" s="36"/>
      <c r="B127" s="114"/>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6"/>
    </row>
    <row r="128" spans="1:251" ht="12" customHeight="1">
      <c r="A128" s="36"/>
      <c r="B128" s="114"/>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6"/>
    </row>
    <row r="129" spans="1:113" ht="15" thickBot="1">
      <c r="A129" s="45"/>
      <c r="B129" s="46"/>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8"/>
    </row>
    <row r="130" spans="1:113">
      <c r="B130" s="49"/>
    </row>
    <row r="131" spans="1:113" ht="15" thickBot="1">
      <c r="A131" s="39"/>
      <c r="B131" s="38" t="s">
        <v>153</v>
      </c>
      <c r="C131" s="36"/>
      <c r="D131" s="36"/>
      <c r="E131" s="36"/>
      <c r="F131" s="36"/>
      <c r="G131" s="36"/>
      <c r="H131" s="36"/>
      <c r="I131" s="36"/>
      <c r="J131" s="36"/>
      <c r="K131" s="36"/>
      <c r="L131" s="37"/>
      <c r="M131" s="37"/>
      <c r="N131" s="37"/>
      <c r="O131" s="37"/>
      <c r="P131" s="36"/>
      <c r="Q131" s="36"/>
      <c r="R131" s="36"/>
      <c r="S131" s="36"/>
      <c r="T131" s="36"/>
      <c r="U131" s="36"/>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DI131" s="34"/>
    </row>
    <row r="132" spans="1:113" ht="14.25">
      <c r="A132" s="36"/>
      <c r="B132" s="40"/>
      <c r="C132" s="35"/>
      <c r="D132" s="35"/>
      <c r="E132" s="35"/>
      <c r="F132" s="35"/>
      <c r="G132" s="35"/>
      <c r="H132" s="35"/>
      <c r="I132" s="35"/>
      <c r="J132" s="35"/>
      <c r="K132" s="35"/>
      <c r="L132" s="41"/>
      <c r="M132" s="41"/>
      <c r="N132" s="41"/>
      <c r="O132" s="41"/>
      <c r="P132" s="35"/>
      <c r="Q132" s="35"/>
      <c r="R132" s="35"/>
      <c r="S132" s="35"/>
      <c r="T132" s="35"/>
      <c r="U132" s="35"/>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3"/>
    </row>
    <row r="133" spans="1:113" ht="12" customHeight="1">
      <c r="A133" s="36"/>
      <c r="B133" s="114" t="s">
        <v>184</v>
      </c>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row>
    <row r="134" spans="1:113" ht="12" customHeight="1">
      <c r="A134" s="36"/>
      <c r="B134" s="114"/>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6"/>
    </row>
    <row r="135" spans="1:113" ht="12" customHeight="1">
      <c r="A135" s="36"/>
      <c r="B135" s="114"/>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113" ht="12" customHeight="1">
      <c r="A136" s="36"/>
      <c r="B136" s="114"/>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113" ht="12" customHeight="1">
      <c r="A137" s="36"/>
      <c r="B137" s="114"/>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6"/>
      <c r="BC137" s="44"/>
    </row>
    <row r="138" spans="1:113" ht="12" customHeight="1">
      <c r="A138" s="36"/>
      <c r="B138" s="114"/>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113" ht="12" customHeight="1">
      <c r="A139" s="36"/>
      <c r="B139" s="114"/>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113" ht="12" customHeight="1">
      <c r="A140" s="36"/>
      <c r="B140" s="114"/>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113" ht="15" thickBot="1">
      <c r="A141" s="45"/>
      <c r="B141" s="46"/>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8"/>
    </row>
    <row r="142" spans="1:113">
      <c r="B142" s="49"/>
    </row>
    <row r="143" spans="1:113" ht="14.25">
      <c r="B143" s="38" t="s">
        <v>155</v>
      </c>
      <c r="C143" s="36"/>
      <c r="D143" s="36"/>
      <c r="E143" s="36"/>
      <c r="F143" s="36"/>
      <c r="G143" s="36"/>
      <c r="H143" s="36"/>
      <c r="I143" s="36"/>
      <c r="J143" s="36"/>
      <c r="K143" s="36"/>
      <c r="L143" s="37"/>
      <c r="M143" s="37"/>
      <c r="N143" s="37"/>
      <c r="O143" s="37"/>
      <c r="P143" s="36"/>
      <c r="Q143" s="36"/>
      <c r="R143" s="36"/>
      <c r="S143" s="36"/>
      <c r="T143" s="36"/>
      <c r="U143" s="36"/>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row>
    <row r="144" spans="1:113" ht="15" thickBot="1">
      <c r="B144" s="36"/>
      <c r="C144" s="36"/>
      <c r="D144" s="36"/>
      <c r="E144" s="36"/>
      <c r="F144" s="36"/>
      <c r="G144" s="36"/>
      <c r="H144" s="36"/>
      <c r="I144" s="36"/>
      <c r="J144" s="36"/>
      <c r="K144" s="36"/>
      <c r="L144" s="37"/>
      <c r="M144" s="37"/>
      <c r="N144" s="37"/>
      <c r="O144" s="37"/>
      <c r="P144" s="36"/>
      <c r="Q144" s="36"/>
      <c r="R144" s="36"/>
      <c r="S144" s="36"/>
      <c r="T144" s="36"/>
      <c r="U144" s="36"/>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50" t="s">
        <v>156</v>
      </c>
    </row>
    <row r="145" spans="1:251" s="44" customFormat="1" ht="13.5" customHeight="1">
      <c r="A145" s="36"/>
      <c r="B145" s="117" t="s">
        <v>157</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9"/>
      <c r="AA145" s="123" t="s">
        <v>158</v>
      </c>
      <c r="AB145" s="118"/>
      <c r="AC145" s="118"/>
      <c r="AD145" s="118"/>
      <c r="AE145" s="118"/>
      <c r="AF145" s="118"/>
      <c r="AG145" s="118"/>
      <c r="AH145" s="118"/>
      <c r="AI145" s="119"/>
      <c r="AJ145" s="123" t="s">
        <v>159</v>
      </c>
      <c r="AK145" s="118"/>
      <c r="AL145" s="118"/>
      <c r="AM145" s="118"/>
      <c r="AN145" s="118"/>
      <c r="AO145" s="118"/>
      <c r="AP145" s="118"/>
      <c r="AQ145" s="118"/>
      <c r="AR145" s="119"/>
      <c r="AS145" s="123" t="s">
        <v>160</v>
      </c>
      <c r="AT145" s="118"/>
      <c r="AU145" s="118"/>
      <c r="AV145" s="118"/>
      <c r="AW145" s="118"/>
      <c r="AX145" s="125"/>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row>
    <row r="146" spans="1:251" s="44" customFormat="1" ht="13.5">
      <c r="A146" s="36"/>
      <c r="B146" s="120"/>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2"/>
      <c r="AA146" s="124"/>
      <c r="AB146" s="121"/>
      <c r="AC146" s="121"/>
      <c r="AD146" s="121"/>
      <c r="AE146" s="121"/>
      <c r="AF146" s="121"/>
      <c r="AG146" s="121"/>
      <c r="AH146" s="121"/>
      <c r="AI146" s="122"/>
      <c r="AJ146" s="124"/>
      <c r="AK146" s="121"/>
      <c r="AL146" s="121"/>
      <c r="AM146" s="121"/>
      <c r="AN146" s="121"/>
      <c r="AO146" s="121"/>
      <c r="AP146" s="121"/>
      <c r="AQ146" s="121"/>
      <c r="AR146" s="122"/>
      <c r="AS146" s="124"/>
      <c r="AT146" s="121"/>
      <c r="AU146" s="121"/>
      <c r="AV146" s="121"/>
      <c r="AW146" s="121"/>
      <c r="AX146" s="126"/>
      <c r="AY146" s="30"/>
      <c r="AZ146" s="30"/>
      <c r="BA146" s="30"/>
      <c r="BB146" s="51"/>
      <c r="BC146" s="52"/>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row>
    <row r="147" spans="1:251" s="44" customFormat="1" ht="18.75" customHeight="1">
      <c r="A147" s="36"/>
      <c r="B147" s="53"/>
      <c r="C147" s="105" t="s">
        <v>185</v>
      </c>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7"/>
      <c r="AA147" s="108">
        <v>2645</v>
      </c>
      <c r="AB147" s="109"/>
      <c r="AC147" s="109"/>
      <c r="AD147" s="109"/>
      <c r="AE147" s="109"/>
      <c r="AF147" s="109"/>
      <c r="AG147" s="109"/>
      <c r="AH147" s="109"/>
      <c r="AI147" s="110"/>
      <c r="AJ147" s="108">
        <v>2499</v>
      </c>
      <c r="AK147" s="109"/>
      <c r="AL147" s="109"/>
      <c r="AM147" s="109"/>
      <c r="AN147" s="109"/>
      <c r="AO147" s="109"/>
      <c r="AP147" s="109"/>
      <c r="AQ147" s="109"/>
      <c r="AR147" s="110"/>
      <c r="AS147" s="111"/>
      <c r="AT147" s="112"/>
      <c r="AU147" s="112"/>
      <c r="AV147" s="112"/>
      <c r="AW147" s="112"/>
      <c r="AX147" s="113"/>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row>
    <row r="148" spans="1:251" s="44" customFormat="1" ht="18.75" customHeight="1">
      <c r="A148" s="36"/>
      <c r="B148" s="53"/>
      <c r="C148" s="105" t="s">
        <v>186</v>
      </c>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7"/>
      <c r="AA148" s="108">
        <v>0</v>
      </c>
      <c r="AB148" s="109"/>
      <c r="AC148" s="109"/>
      <c r="AD148" s="109"/>
      <c r="AE148" s="109"/>
      <c r="AF148" s="109"/>
      <c r="AG148" s="109"/>
      <c r="AH148" s="109"/>
      <c r="AI148" s="110"/>
      <c r="AJ148" s="108">
        <v>2294</v>
      </c>
      <c r="AK148" s="109"/>
      <c r="AL148" s="109"/>
      <c r="AM148" s="109"/>
      <c r="AN148" s="109"/>
      <c r="AO148" s="109"/>
      <c r="AP148" s="109"/>
      <c r="AQ148" s="109"/>
      <c r="AR148" s="110"/>
      <c r="AS148" s="111"/>
      <c r="AT148" s="112"/>
      <c r="AU148" s="112"/>
      <c r="AV148" s="112"/>
      <c r="AW148" s="112"/>
      <c r="AX148" s="113"/>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row>
    <row r="149" spans="1:251" s="44" customFormat="1" ht="18.75" customHeight="1">
      <c r="A149" s="36"/>
      <c r="B149" s="53"/>
      <c r="C149" s="105" t="s">
        <v>187</v>
      </c>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7"/>
      <c r="AA149" s="108">
        <v>0</v>
      </c>
      <c r="AB149" s="109"/>
      <c r="AC149" s="109"/>
      <c r="AD149" s="109"/>
      <c r="AE149" s="109"/>
      <c r="AF149" s="109"/>
      <c r="AG149" s="109"/>
      <c r="AH149" s="109"/>
      <c r="AI149" s="110"/>
      <c r="AJ149" s="108">
        <v>1108</v>
      </c>
      <c r="AK149" s="109"/>
      <c r="AL149" s="109"/>
      <c r="AM149" s="109"/>
      <c r="AN149" s="109"/>
      <c r="AO149" s="109"/>
      <c r="AP149" s="109"/>
      <c r="AQ149" s="109"/>
      <c r="AR149" s="110"/>
      <c r="AS149" s="111"/>
      <c r="AT149" s="112"/>
      <c r="AU149" s="112"/>
      <c r="AV149" s="112"/>
      <c r="AW149" s="112"/>
      <c r="AX149" s="113"/>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row>
    <row r="150" spans="1:251" s="44" customFormat="1" ht="18.75" customHeight="1">
      <c r="A150" s="36"/>
      <c r="B150" s="53"/>
      <c r="C150" s="105" t="s">
        <v>188</v>
      </c>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7"/>
      <c r="AA150" s="108">
        <v>347</v>
      </c>
      <c r="AB150" s="109"/>
      <c r="AC150" s="109"/>
      <c r="AD150" s="109"/>
      <c r="AE150" s="109"/>
      <c r="AF150" s="109"/>
      <c r="AG150" s="109"/>
      <c r="AH150" s="109"/>
      <c r="AI150" s="110"/>
      <c r="AJ150" s="108">
        <v>0</v>
      </c>
      <c r="AK150" s="109"/>
      <c r="AL150" s="109"/>
      <c r="AM150" s="109"/>
      <c r="AN150" s="109"/>
      <c r="AO150" s="109"/>
      <c r="AP150" s="109"/>
      <c r="AQ150" s="109"/>
      <c r="AR150" s="110"/>
      <c r="AS150" s="111"/>
      <c r="AT150" s="112"/>
      <c r="AU150" s="112"/>
      <c r="AV150" s="112"/>
      <c r="AW150" s="112"/>
      <c r="AX150" s="113"/>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row>
    <row r="151" spans="1:251" s="44" customFormat="1" ht="18.75" customHeight="1" thickBot="1">
      <c r="A151" s="45"/>
      <c r="B151" s="96" t="s">
        <v>162</v>
      </c>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8"/>
      <c r="AA151" s="99">
        <f>SUM($AA$147:$AA$150)</f>
        <v>2992</v>
      </c>
      <c r="AB151" s="100"/>
      <c r="AC151" s="100"/>
      <c r="AD151" s="100"/>
      <c r="AE151" s="100"/>
      <c r="AF151" s="100"/>
      <c r="AG151" s="100"/>
      <c r="AH151" s="100"/>
      <c r="AI151" s="101"/>
      <c r="AJ151" s="99">
        <f>SUM($AJ$147:$AJ$150)</f>
        <v>5901</v>
      </c>
      <c r="AK151" s="100"/>
      <c r="AL151" s="100"/>
      <c r="AM151" s="100"/>
      <c r="AN151" s="100"/>
      <c r="AO151" s="100"/>
      <c r="AP151" s="100"/>
      <c r="AQ151" s="100"/>
      <c r="AR151" s="101"/>
      <c r="AS151" s="102"/>
      <c r="AT151" s="103"/>
      <c r="AU151" s="103"/>
      <c r="AV151" s="103"/>
      <c r="AW151" s="103"/>
      <c r="AX151" s="104"/>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row>
    <row r="153" spans="1:251" ht="18.75">
      <c r="A153" s="29" t="s">
        <v>149</v>
      </c>
      <c r="AW153" s="31"/>
      <c r="AX153" s="32"/>
      <c r="AY153" s="31"/>
    </row>
    <row r="155" spans="1:251" ht="18.75">
      <c r="B155" s="127" t="s">
        <v>0</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row>
    <row r="156" spans="1:251">
      <c r="Z156" s="33"/>
      <c r="AD156" s="33"/>
      <c r="AE156" s="33"/>
      <c r="AF156" s="33"/>
      <c r="AG156" s="33"/>
      <c r="AH156" s="33"/>
      <c r="AI156" s="33"/>
      <c r="AO156" s="33"/>
    </row>
    <row r="157" spans="1:251" ht="13.5" thickBot="1">
      <c r="Z157" s="33"/>
      <c r="AD157" s="33"/>
      <c r="AE157" s="33"/>
      <c r="AF157" s="33"/>
      <c r="AG157" s="33"/>
      <c r="AH157" s="33"/>
      <c r="AI157" s="33"/>
      <c r="AO157" s="33"/>
      <c r="DI157" s="34"/>
    </row>
    <row r="158" spans="1:251" ht="24.75" customHeight="1" thickBot="1">
      <c r="B158" s="129" t="s">
        <v>150</v>
      </c>
      <c r="C158" s="130"/>
      <c r="D158" s="130"/>
      <c r="E158" s="130"/>
      <c r="F158" s="130"/>
      <c r="G158" s="130"/>
      <c r="H158" s="131" t="s">
        <v>189</v>
      </c>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DI158" s="34"/>
    </row>
    <row r="159" spans="1:251" ht="14.25">
      <c r="B159" s="35"/>
      <c r="C159" s="35"/>
      <c r="D159" s="35"/>
      <c r="E159" s="35"/>
      <c r="F159" s="35"/>
      <c r="G159" s="35"/>
      <c r="H159" s="36"/>
      <c r="I159" s="36"/>
      <c r="J159" s="36"/>
      <c r="K159" s="36"/>
      <c r="L159" s="37"/>
      <c r="M159" s="37"/>
      <c r="N159" s="37"/>
      <c r="O159" s="37"/>
      <c r="P159" s="36"/>
      <c r="Q159" s="36"/>
      <c r="R159" s="36"/>
      <c r="S159" s="36"/>
      <c r="T159" s="36"/>
      <c r="U159" s="36"/>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DI159" s="34"/>
    </row>
    <row r="160" spans="1:251" ht="15" thickBot="1">
      <c r="A160" s="39"/>
      <c r="B160" s="38" t="s">
        <v>152</v>
      </c>
      <c r="C160" s="36"/>
      <c r="D160" s="36"/>
      <c r="E160" s="36"/>
      <c r="F160" s="36"/>
      <c r="G160" s="36"/>
      <c r="H160" s="36"/>
      <c r="I160" s="36"/>
      <c r="J160" s="36"/>
      <c r="K160" s="36"/>
      <c r="L160" s="37"/>
      <c r="M160" s="37"/>
      <c r="N160" s="37"/>
      <c r="O160" s="37"/>
      <c r="P160" s="36"/>
      <c r="Q160" s="36"/>
      <c r="R160" s="36"/>
      <c r="S160" s="36"/>
      <c r="T160" s="36"/>
      <c r="U160" s="36"/>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DI160" s="34"/>
    </row>
    <row r="161" spans="1:113" ht="14.25">
      <c r="A161" s="36"/>
      <c r="B161" s="40"/>
      <c r="C161" s="35"/>
      <c r="D161" s="35"/>
      <c r="E161" s="35"/>
      <c r="F161" s="35"/>
      <c r="G161" s="35"/>
      <c r="H161" s="35"/>
      <c r="I161" s="35"/>
      <c r="J161" s="35"/>
      <c r="K161" s="35"/>
      <c r="L161" s="41"/>
      <c r="M161" s="41"/>
      <c r="N161" s="41"/>
      <c r="O161" s="41"/>
      <c r="P161" s="35"/>
      <c r="Q161" s="35"/>
      <c r="R161" s="35"/>
      <c r="S161" s="35"/>
      <c r="T161" s="35"/>
      <c r="U161" s="35"/>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3"/>
    </row>
    <row r="162" spans="1:113" ht="12" customHeight="1">
      <c r="A162" s="36"/>
      <c r="B162" s="114" t="s">
        <v>190</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6"/>
    </row>
    <row r="163" spans="1:113" ht="12" customHeight="1">
      <c r="A163" s="36"/>
      <c r="B163" s="114"/>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c r="BC163" s="44"/>
    </row>
    <row r="164" spans="1:113" ht="12" customHeight="1">
      <c r="A164" s="36"/>
      <c r="B164" s="114"/>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113" ht="12" customHeight="1">
      <c r="A165" s="36"/>
      <c r="B165" s="114"/>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113" ht="12" customHeight="1">
      <c r="A166" s="36"/>
      <c r="B166" s="114"/>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113" ht="15" thickBot="1">
      <c r="A167" s="45"/>
      <c r="B167" s="46"/>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8"/>
    </row>
    <row r="168" spans="1:113">
      <c r="B168" s="49"/>
    </row>
    <row r="169" spans="1:113" ht="15" thickBot="1">
      <c r="A169" s="39"/>
      <c r="B169" s="38" t="s">
        <v>153</v>
      </c>
      <c r="C169" s="36"/>
      <c r="D169" s="36"/>
      <c r="E169" s="36"/>
      <c r="F169" s="36"/>
      <c r="G169" s="36"/>
      <c r="H169" s="36"/>
      <c r="I169" s="36"/>
      <c r="J169" s="36"/>
      <c r="K169" s="36"/>
      <c r="L169" s="37"/>
      <c r="M169" s="37"/>
      <c r="N169" s="37"/>
      <c r="O169" s="37"/>
      <c r="P169" s="36"/>
      <c r="Q169" s="36"/>
      <c r="R169" s="36"/>
      <c r="S169" s="36"/>
      <c r="T169" s="36"/>
      <c r="U169" s="36"/>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DI169" s="34"/>
    </row>
    <row r="170" spans="1:113" ht="14.25">
      <c r="A170" s="36"/>
      <c r="B170" s="40"/>
      <c r="C170" s="35"/>
      <c r="D170" s="35"/>
      <c r="E170" s="35"/>
      <c r="F170" s="35"/>
      <c r="G170" s="35"/>
      <c r="H170" s="35"/>
      <c r="I170" s="35"/>
      <c r="J170" s="35"/>
      <c r="K170" s="35"/>
      <c r="L170" s="41"/>
      <c r="M170" s="41"/>
      <c r="N170" s="41"/>
      <c r="O170" s="41"/>
      <c r="P170" s="35"/>
      <c r="Q170" s="35"/>
      <c r="R170" s="35"/>
      <c r="S170" s="35"/>
      <c r="T170" s="35"/>
      <c r="U170" s="35"/>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3"/>
    </row>
    <row r="171" spans="1:113" ht="12" customHeight="1">
      <c r="A171" s="36"/>
      <c r="B171" s="114" t="s">
        <v>191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6"/>
    </row>
    <row r="172" spans="1:113" ht="12" customHeight="1">
      <c r="A172" s="36"/>
      <c r="B172" s="114"/>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113" ht="12" customHeight="1">
      <c r="A173" s="36"/>
      <c r="B173" s="114"/>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113" ht="12" customHeight="1">
      <c r="A174" s="36"/>
      <c r="B174" s="114"/>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6"/>
    </row>
    <row r="175" spans="1:113" ht="12" customHeight="1">
      <c r="A175" s="36"/>
      <c r="B175" s="114"/>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row>
    <row r="176" spans="1:113" ht="12" customHeight="1">
      <c r="A176" s="36"/>
      <c r="B176" s="114"/>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6"/>
      <c r="BC176" s="44"/>
    </row>
    <row r="177" spans="1:251" ht="12" customHeight="1">
      <c r="A177" s="36"/>
      <c r="B177" s="114"/>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6"/>
    </row>
    <row r="178" spans="1:251" ht="12" customHeight="1">
      <c r="A178" s="36"/>
      <c r="B178" s="114"/>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6"/>
    </row>
    <row r="179" spans="1:251" ht="12" customHeight="1">
      <c r="A179" s="36"/>
      <c r="B179" s="114"/>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251" ht="15" thickBot="1">
      <c r="A180" s="45"/>
      <c r="B180" s="46"/>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8"/>
    </row>
    <row r="181" spans="1:251">
      <c r="B181" s="49"/>
    </row>
    <row r="182" spans="1:251" ht="14.25">
      <c r="B182" s="38" t="s">
        <v>155</v>
      </c>
      <c r="C182" s="36"/>
      <c r="D182" s="36"/>
      <c r="E182" s="36"/>
      <c r="F182" s="36"/>
      <c r="G182" s="36"/>
      <c r="H182" s="36"/>
      <c r="I182" s="36"/>
      <c r="J182" s="36"/>
      <c r="K182" s="36"/>
      <c r="L182" s="37"/>
      <c r="M182" s="37"/>
      <c r="N182" s="37"/>
      <c r="O182" s="37"/>
      <c r="P182" s="36"/>
      <c r="Q182" s="36"/>
      <c r="R182" s="36"/>
      <c r="S182" s="36"/>
      <c r="T182" s="36"/>
      <c r="U182" s="36"/>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row>
    <row r="183" spans="1:251" ht="15" thickBot="1">
      <c r="B183" s="36"/>
      <c r="C183" s="36"/>
      <c r="D183" s="36"/>
      <c r="E183" s="36"/>
      <c r="F183" s="36"/>
      <c r="G183" s="36"/>
      <c r="H183" s="36"/>
      <c r="I183" s="36"/>
      <c r="J183" s="36"/>
      <c r="K183" s="36"/>
      <c r="L183" s="37"/>
      <c r="M183" s="37"/>
      <c r="N183" s="37"/>
      <c r="O183" s="37"/>
      <c r="P183" s="36"/>
      <c r="Q183" s="36"/>
      <c r="R183" s="36"/>
      <c r="S183" s="36"/>
      <c r="T183" s="36"/>
      <c r="U183" s="36"/>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50" t="s">
        <v>156</v>
      </c>
    </row>
    <row r="184" spans="1:251" s="44" customFormat="1" ht="13.5" customHeight="1">
      <c r="A184" s="36"/>
      <c r="B184" s="117" t="s">
        <v>157</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9"/>
      <c r="AA184" s="123" t="s">
        <v>158</v>
      </c>
      <c r="AB184" s="118"/>
      <c r="AC184" s="118"/>
      <c r="AD184" s="118"/>
      <c r="AE184" s="118"/>
      <c r="AF184" s="118"/>
      <c r="AG184" s="118"/>
      <c r="AH184" s="118"/>
      <c r="AI184" s="119"/>
      <c r="AJ184" s="123" t="s">
        <v>159</v>
      </c>
      <c r="AK184" s="118"/>
      <c r="AL184" s="118"/>
      <c r="AM184" s="118"/>
      <c r="AN184" s="118"/>
      <c r="AO184" s="118"/>
      <c r="AP184" s="118"/>
      <c r="AQ184" s="118"/>
      <c r="AR184" s="119"/>
      <c r="AS184" s="123" t="s">
        <v>160</v>
      </c>
      <c r="AT184" s="118"/>
      <c r="AU184" s="118"/>
      <c r="AV184" s="118"/>
      <c r="AW184" s="118"/>
      <c r="AX184" s="125"/>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row>
    <row r="185" spans="1:251" s="44" customFormat="1" ht="13.5">
      <c r="A185" s="36"/>
      <c r="B185" s="120"/>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2"/>
      <c r="AA185" s="124"/>
      <c r="AB185" s="121"/>
      <c r="AC185" s="121"/>
      <c r="AD185" s="121"/>
      <c r="AE185" s="121"/>
      <c r="AF185" s="121"/>
      <c r="AG185" s="121"/>
      <c r="AH185" s="121"/>
      <c r="AI185" s="122"/>
      <c r="AJ185" s="124"/>
      <c r="AK185" s="121"/>
      <c r="AL185" s="121"/>
      <c r="AM185" s="121"/>
      <c r="AN185" s="121"/>
      <c r="AO185" s="121"/>
      <c r="AP185" s="121"/>
      <c r="AQ185" s="121"/>
      <c r="AR185" s="122"/>
      <c r="AS185" s="124"/>
      <c r="AT185" s="121"/>
      <c r="AU185" s="121"/>
      <c r="AV185" s="121"/>
      <c r="AW185" s="121"/>
      <c r="AX185" s="126"/>
      <c r="AY185" s="30"/>
      <c r="AZ185" s="30"/>
      <c r="BA185" s="30"/>
      <c r="BB185" s="51"/>
      <c r="BC185" s="52"/>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row>
    <row r="186" spans="1:251" s="44" customFormat="1" ht="18.75" customHeight="1">
      <c r="A186" s="36"/>
      <c r="B186" s="53"/>
      <c r="C186" s="105" t="s">
        <v>192</v>
      </c>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7"/>
      <c r="AA186" s="108">
        <v>39</v>
      </c>
      <c r="AB186" s="109"/>
      <c r="AC186" s="109"/>
      <c r="AD186" s="109"/>
      <c r="AE186" s="109"/>
      <c r="AF186" s="109"/>
      <c r="AG186" s="109"/>
      <c r="AH186" s="109"/>
      <c r="AI186" s="110"/>
      <c r="AJ186" s="108">
        <v>5936</v>
      </c>
      <c r="AK186" s="109"/>
      <c r="AL186" s="109"/>
      <c r="AM186" s="109"/>
      <c r="AN186" s="109"/>
      <c r="AO186" s="109"/>
      <c r="AP186" s="109"/>
      <c r="AQ186" s="109"/>
      <c r="AR186" s="110"/>
      <c r="AS186" s="111"/>
      <c r="AT186" s="112"/>
      <c r="AU186" s="112"/>
      <c r="AV186" s="112"/>
      <c r="AW186" s="112"/>
      <c r="AX186" s="113"/>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row>
    <row r="187" spans="1:251" s="44" customFormat="1" ht="18.75" customHeight="1">
      <c r="A187" s="36"/>
      <c r="B187" s="53"/>
      <c r="C187" s="105" t="s">
        <v>193</v>
      </c>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7"/>
      <c r="AA187" s="108">
        <v>3129</v>
      </c>
      <c r="AB187" s="109"/>
      <c r="AC187" s="109"/>
      <c r="AD187" s="109"/>
      <c r="AE187" s="109"/>
      <c r="AF187" s="109"/>
      <c r="AG187" s="109"/>
      <c r="AH187" s="109"/>
      <c r="AI187" s="110"/>
      <c r="AJ187" s="108">
        <v>1166</v>
      </c>
      <c r="AK187" s="109"/>
      <c r="AL187" s="109"/>
      <c r="AM187" s="109"/>
      <c r="AN187" s="109"/>
      <c r="AO187" s="109"/>
      <c r="AP187" s="109"/>
      <c r="AQ187" s="109"/>
      <c r="AR187" s="110"/>
      <c r="AS187" s="111"/>
      <c r="AT187" s="112"/>
      <c r="AU187" s="112"/>
      <c r="AV187" s="112"/>
      <c r="AW187" s="112"/>
      <c r="AX187" s="113"/>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row>
    <row r="188" spans="1:251" s="44" customFormat="1" ht="18.75" customHeight="1">
      <c r="A188" s="36"/>
      <c r="B188" s="53"/>
      <c r="C188" s="105" t="s">
        <v>194</v>
      </c>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7"/>
      <c r="AA188" s="108">
        <v>200</v>
      </c>
      <c r="AB188" s="109"/>
      <c r="AC188" s="109"/>
      <c r="AD188" s="109"/>
      <c r="AE188" s="109"/>
      <c r="AF188" s="109"/>
      <c r="AG188" s="109"/>
      <c r="AH188" s="109"/>
      <c r="AI188" s="110"/>
      <c r="AJ188" s="108">
        <v>239</v>
      </c>
      <c r="AK188" s="109"/>
      <c r="AL188" s="109"/>
      <c r="AM188" s="109"/>
      <c r="AN188" s="109"/>
      <c r="AO188" s="109"/>
      <c r="AP188" s="109"/>
      <c r="AQ188" s="109"/>
      <c r="AR188" s="110"/>
      <c r="AS188" s="111"/>
      <c r="AT188" s="112"/>
      <c r="AU188" s="112"/>
      <c r="AV188" s="112"/>
      <c r="AW188" s="112"/>
      <c r="AX188" s="113"/>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row>
    <row r="189" spans="1:251" s="44" customFormat="1" ht="18.75" customHeight="1">
      <c r="A189" s="36"/>
      <c r="B189" s="53"/>
      <c r="C189" s="105" t="s">
        <v>195</v>
      </c>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7"/>
      <c r="AA189" s="108">
        <v>250</v>
      </c>
      <c r="AB189" s="109"/>
      <c r="AC189" s="109"/>
      <c r="AD189" s="109"/>
      <c r="AE189" s="109"/>
      <c r="AF189" s="109"/>
      <c r="AG189" s="109"/>
      <c r="AH189" s="109"/>
      <c r="AI189" s="110"/>
      <c r="AJ189" s="108">
        <v>160</v>
      </c>
      <c r="AK189" s="109"/>
      <c r="AL189" s="109"/>
      <c r="AM189" s="109"/>
      <c r="AN189" s="109"/>
      <c r="AO189" s="109"/>
      <c r="AP189" s="109"/>
      <c r="AQ189" s="109"/>
      <c r="AR189" s="110"/>
      <c r="AS189" s="111"/>
      <c r="AT189" s="112"/>
      <c r="AU189" s="112"/>
      <c r="AV189" s="112"/>
      <c r="AW189" s="112"/>
      <c r="AX189" s="113"/>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row>
    <row r="190" spans="1:251" s="44" customFormat="1" ht="18.75" customHeight="1">
      <c r="A190" s="36"/>
      <c r="B190" s="53"/>
      <c r="C190" s="105" t="s">
        <v>196</v>
      </c>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7"/>
      <c r="AA190" s="108">
        <v>110</v>
      </c>
      <c r="AB190" s="109"/>
      <c r="AC190" s="109"/>
      <c r="AD190" s="109"/>
      <c r="AE190" s="109"/>
      <c r="AF190" s="109"/>
      <c r="AG190" s="109"/>
      <c r="AH190" s="109"/>
      <c r="AI190" s="110"/>
      <c r="AJ190" s="108">
        <v>110</v>
      </c>
      <c r="AK190" s="109"/>
      <c r="AL190" s="109"/>
      <c r="AM190" s="109"/>
      <c r="AN190" s="109"/>
      <c r="AO190" s="109"/>
      <c r="AP190" s="109"/>
      <c r="AQ190" s="109"/>
      <c r="AR190" s="110"/>
      <c r="AS190" s="111"/>
      <c r="AT190" s="112"/>
      <c r="AU190" s="112"/>
      <c r="AV190" s="112"/>
      <c r="AW190" s="112"/>
      <c r="AX190" s="113"/>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row>
    <row r="191" spans="1:251" s="44" customFormat="1" ht="18.75" customHeight="1">
      <c r="A191" s="36"/>
      <c r="B191" s="53"/>
      <c r="C191" s="105" t="s">
        <v>197</v>
      </c>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7"/>
      <c r="AA191" s="108">
        <v>24</v>
      </c>
      <c r="AB191" s="109"/>
      <c r="AC191" s="109"/>
      <c r="AD191" s="109"/>
      <c r="AE191" s="109"/>
      <c r="AF191" s="109"/>
      <c r="AG191" s="109"/>
      <c r="AH191" s="109"/>
      <c r="AI191" s="110"/>
      <c r="AJ191" s="108">
        <v>38</v>
      </c>
      <c r="AK191" s="109"/>
      <c r="AL191" s="109"/>
      <c r="AM191" s="109"/>
      <c r="AN191" s="109"/>
      <c r="AO191" s="109"/>
      <c r="AP191" s="109"/>
      <c r="AQ191" s="109"/>
      <c r="AR191" s="110"/>
      <c r="AS191" s="111"/>
      <c r="AT191" s="112"/>
      <c r="AU191" s="112"/>
      <c r="AV191" s="112"/>
      <c r="AW191" s="112"/>
      <c r="AX191" s="113"/>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row>
    <row r="192" spans="1:251" s="44" customFormat="1" ht="18.75" customHeight="1" thickBot="1">
      <c r="A192" s="45"/>
      <c r="B192" s="96" t="s">
        <v>162</v>
      </c>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8"/>
      <c r="AA192" s="99">
        <f>SUM($AA$186:$AA$191)</f>
        <v>3752</v>
      </c>
      <c r="AB192" s="100"/>
      <c r="AC192" s="100"/>
      <c r="AD192" s="100"/>
      <c r="AE192" s="100"/>
      <c r="AF192" s="100"/>
      <c r="AG192" s="100"/>
      <c r="AH192" s="100"/>
      <c r="AI192" s="101"/>
      <c r="AJ192" s="99">
        <f>SUM($AJ$186:$AJ$191)</f>
        <v>7649</v>
      </c>
      <c r="AK192" s="100"/>
      <c r="AL192" s="100"/>
      <c r="AM192" s="100"/>
      <c r="AN192" s="100"/>
      <c r="AO192" s="100"/>
      <c r="AP192" s="100"/>
      <c r="AQ192" s="100"/>
      <c r="AR192" s="101"/>
      <c r="AS192" s="102"/>
      <c r="AT192" s="103"/>
      <c r="AU192" s="103"/>
      <c r="AV192" s="103"/>
      <c r="AW192" s="103"/>
      <c r="AX192" s="104"/>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row>
    <row r="194" spans="1:113" ht="18.75">
      <c r="A194" s="29" t="s">
        <v>149</v>
      </c>
      <c r="AW194" s="31"/>
      <c r="AX194" s="32"/>
      <c r="AY194" s="31"/>
    </row>
    <row r="196" spans="1:113" ht="18.75">
      <c r="B196" s="127" t="s">
        <v>0</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row>
    <row r="197" spans="1:113">
      <c r="Z197" s="33"/>
      <c r="AD197" s="33"/>
      <c r="AE197" s="33"/>
      <c r="AF197" s="33"/>
      <c r="AG197" s="33"/>
      <c r="AH197" s="33"/>
      <c r="AI197" s="33"/>
      <c r="AO197" s="33"/>
    </row>
    <row r="198" spans="1:113" ht="13.5" thickBot="1">
      <c r="Z198" s="33"/>
      <c r="AD198" s="33"/>
      <c r="AE198" s="33"/>
      <c r="AF198" s="33"/>
      <c r="AG198" s="33"/>
      <c r="AH198" s="33"/>
      <c r="AI198" s="33"/>
      <c r="AO198" s="33"/>
      <c r="DI198" s="34"/>
    </row>
    <row r="199" spans="1:113" ht="24.75" customHeight="1" thickBot="1">
      <c r="B199" s="129" t="s">
        <v>150</v>
      </c>
      <c r="C199" s="130"/>
      <c r="D199" s="130"/>
      <c r="E199" s="130"/>
      <c r="F199" s="130"/>
      <c r="G199" s="130"/>
      <c r="H199" s="131" t="s">
        <v>163</v>
      </c>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DI199" s="34"/>
    </row>
    <row r="200" spans="1:113" ht="14.25">
      <c r="B200" s="35"/>
      <c r="C200" s="35"/>
      <c r="D200" s="35"/>
      <c r="E200" s="35"/>
      <c r="F200" s="35"/>
      <c r="G200" s="35"/>
      <c r="H200" s="36"/>
      <c r="I200" s="36"/>
      <c r="J200" s="36"/>
      <c r="K200" s="36"/>
      <c r="L200" s="37"/>
      <c r="M200" s="37"/>
      <c r="N200" s="37"/>
      <c r="O200" s="37"/>
      <c r="P200" s="36"/>
      <c r="Q200" s="36"/>
      <c r="R200" s="36"/>
      <c r="S200" s="36"/>
      <c r="T200" s="36"/>
      <c r="U200" s="36"/>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DI200" s="34"/>
    </row>
    <row r="201" spans="1:113" ht="15" thickBot="1">
      <c r="A201" s="39"/>
      <c r="B201" s="38" t="s">
        <v>152</v>
      </c>
      <c r="C201" s="36"/>
      <c r="D201" s="36"/>
      <c r="E201" s="36"/>
      <c r="F201" s="36"/>
      <c r="G201" s="36"/>
      <c r="H201" s="36"/>
      <c r="I201" s="36"/>
      <c r="J201" s="36"/>
      <c r="K201" s="36"/>
      <c r="L201" s="37"/>
      <c r="M201" s="37"/>
      <c r="N201" s="37"/>
      <c r="O201" s="37"/>
      <c r="P201" s="36"/>
      <c r="Q201" s="36"/>
      <c r="R201" s="36"/>
      <c r="S201" s="36"/>
      <c r="T201" s="36"/>
      <c r="U201" s="36"/>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DI201" s="34"/>
    </row>
    <row r="202" spans="1:113" ht="14.25">
      <c r="A202" s="36"/>
      <c r="B202" s="40"/>
      <c r="C202" s="35"/>
      <c r="D202" s="35"/>
      <c r="E202" s="35"/>
      <c r="F202" s="35"/>
      <c r="G202" s="35"/>
      <c r="H202" s="35"/>
      <c r="I202" s="35"/>
      <c r="J202" s="35"/>
      <c r="K202" s="35"/>
      <c r="L202" s="41"/>
      <c r="M202" s="41"/>
      <c r="N202" s="41"/>
      <c r="O202" s="41"/>
      <c r="P202" s="35"/>
      <c r="Q202" s="35"/>
      <c r="R202" s="35"/>
      <c r="S202" s="35"/>
      <c r="T202" s="35"/>
      <c r="U202" s="35"/>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3"/>
    </row>
    <row r="203" spans="1:113" ht="12" customHeight="1">
      <c r="A203" s="36"/>
      <c r="B203" s="114" t="s">
        <v>198</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113" ht="12" customHeight="1">
      <c r="A204" s="36"/>
      <c r="B204" s="114"/>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6"/>
      <c r="BC204" s="44"/>
    </row>
    <row r="205" spans="1:113" ht="12" customHeight="1">
      <c r="A205" s="36"/>
      <c r="B205" s="114"/>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113" ht="12" customHeight="1">
      <c r="A206" s="36"/>
      <c r="B206" s="114"/>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113" ht="12" customHeight="1">
      <c r="A207" s="36"/>
      <c r="B207" s="114"/>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113" ht="15" thickBot="1">
      <c r="A208" s="45"/>
      <c r="B208" s="46"/>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8"/>
    </row>
    <row r="209" spans="1:251">
      <c r="B209" s="49"/>
    </row>
    <row r="210" spans="1:251" ht="15" thickBot="1">
      <c r="A210" s="39"/>
      <c r="B210" s="38" t="s">
        <v>153</v>
      </c>
      <c r="C210" s="36"/>
      <c r="D210" s="36"/>
      <c r="E210" s="36"/>
      <c r="F210" s="36"/>
      <c r="G210" s="36"/>
      <c r="H210" s="36"/>
      <c r="I210" s="36"/>
      <c r="J210" s="36"/>
      <c r="K210" s="36"/>
      <c r="L210" s="37"/>
      <c r="M210" s="37"/>
      <c r="N210" s="37"/>
      <c r="O210" s="37"/>
      <c r="P210" s="36"/>
      <c r="Q210" s="36"/>
      <c r="R210" s="36"/>
      <c r="S210" s="36"/>
      <c r="T210" s="36"/>
      <c r="U210" s="36"/>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DI210" s="34"/>
    </row>
    <row r="211" spans="1:251" ht="14.25">
      <c r="A211" s="36"/>
      <c r="B211" s="40"/>
      <c r="C211" s="35"/>
      <c r="D211" s="35"/>
      <c r="E211" s="35"/>
      <c r="F211" s="35"/>
      <c r="G211" s="35"/>
      <c r="H211" s="35"/>
      <c r="I211" s="35"/>
      <c r="J211" s="35"/>
      <c r="K211" s="35"/>
      <c r="L211" s="41"/>
      <c r="M211" s="41"/>
      <c r="N211" s="41"/>
      <c r="O211" s="41"/>
      <c r="P211" s="35"/>
      <c r="Q211" s="35"/>
      <c r="R211" s="35"/>
      <c r="S211" s="35"/>
      <c r="T211" s="35"/>
      <c r="U211" s="35"/>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3"/>
    </row>
    <row r="212" spans="1:251" ht="12" customHeight="1">
      <c r="A212" s="36"/>
      <c r="B212" s="114" t="s">
        <v>165</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251" ht="12" customHeight="1">
      <c r="A213" s="36"/>
      <c r="B213" s="114"/>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6"/>
      <c r="BC213" s="44"/>
    </row>
    <row r="214" spans="1:251" ht="12" customHeight="1">
      <c r="A214" s="36"/>
      <c r="B214" s="114"/>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251" ht="12" customHeight="1">
      <c r="A215" s="36"/>
      <c r="B215" s="114"/>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6"/>
    </row>
    <row r="216" spans="1:251" ht="12" customHeight="1">
      <c r="A216" s="36"/>
      <c r="B216" s="114"/>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251" ht="15" thickBot="1">
      <c r="A217" s="45"/>
      <c r="B217" s="46"/>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8"/>
    </row>
    <row r="218" spans="1:251">
      <c r="B218" s="49"/>
    </row>
    <row r="219" spans="1:251" ht="14.25">
      <c r="B219" s="38" t="s">
        <v>155</v>
      </c>
      <c r="C219" s="36"/>
      <c r="D219" s="36"/>
      <c r="E219" s="36"/>
      <c r="F219" s="36"/>
      <c r="G219" s="36"/>
      <c r="H219" s="36"/>
      <c r="I219" s="36"/>
      <c r="J219" s="36"/>
      <c r="K219" s="36"/>
      <c r="L219" s="37"/>
      <c r="M219" s="37"/>
      <c r="N219" s="37"/>
      <c r="O219" s="37"/>
      <c r="P219" s="36"/>
      <c r="Q219" s="36"/>
      <c r="R219" s="36"/>
      <c r="S219" s="36"/>
      <c r="T219" s="36"/>
      <c r="U219" s="36"/>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row>
    <row r="220" spans="1:251" ht="15" thickBot="1">
      <c r="B220" s="36"/>
      <c r="C220" s="36"/>
      <c r="D220" s="36"/>
      <c r="E220" s="36"/>
      <c r="F220" s="36"/>
      <c r="G220" s="36"/>
      <c r="H220" s="36"/>
      <c r="I220" s="36"/>
      <c r="J220" s="36"/>
      <c r="K220" s="36"/>
      <c r="L220" s="37"/>
      <c r="M220" s="37"/>
      <c r="N220" s="37"/>
      <c r="O220" s="37"/>
      <c r="P220" s="36"/>
      <c r="Q220" s="36"/>
      <c r="R220" s="36"/>
      <c r="S220" s="36"/>
      <c r="T220" s="36"/>
      <c r="U220" s="36"/>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50" t="s">
        <v>156</v>
      </c>
    </row>
    <row r="221" spans="1:251" s="44" customFormat="1" ht="13.5" customHeight="1">
      <c r="A221" s="36"/>
      <c r="B221" s="117" t="s">
        <v>157</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9"/>
      <c r="AA221" s="123" t="s">
        <v>158</v>
      </c>
      <c r="AB221" s="118"/>
      <c r="AC221" s="118"/>
      <c r="AD221" s="118"/>
      <c r="AE221" s="118"/>
      <c r="AF221" s="118"/>
      <c r="AG221" s="118"/>
      <c r="AH221" s="118"/>
      <c r="AI221" s="119"/>
      <c r="AJ221" s="123" t="s">
        <v>159</v>
      </c>
      <c r="AK221" s="118"/>
      <c r="AL221" s="118"/>
      <c r="AM221" s="118"/>
      <c r="AN221" s="118"/>
      <c r="AO221" s="118"/>
      <c r="AP221" s="118"/>
      <c r="AQ221" s="118"/>
      <c r="AR221" s="119"/>
      <c r="AS221" s="123" t="s">
        <v>160</v>
      </c>
      <c r="AT221" s="118"/>
      <c r="AU221" s="118"/>
      <c r="AV221" s="118"/>
      <c r="AW221" s="118"/>
      <c r="AX221" s="125"/>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row>
    <row r="222" spans="1:251" s="44" customFormat="1" ht="13.5">
      <c r="A222" s="36"/>
      <c r="B222" s="120"/>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2"/>
      <c r="AA222" s="124"/>
      <c r="AB222" s="121"/>
      <c r="AC222" s="121"/>
      <c r="AD222" s="121"/>
      <c r="AE222" s="121"/>
      <c r="AF222" s="121"/>
      <c r="AG222" s="121"/>
      <c r="AH222" s="121"/>
      <c r="AI222" s="122"/>
      <c r="AJ222" s="124"/>
      <c r="AK222" s="121"/>
      <c r="AL222" s="121"/>
      <c r="AM222" s="121"/>
      <c r="AN222" s="121"/>
      <c r="AO222" s="121"/>
      <c r="AP222" s="121"/>
      <c r="AQ222" s="121"/>
      <c r="AR222" s="122"/>
      <c r="AS222" s="124"/>
      <c r="AT222" s="121"/>
      <c r="AU222" s="121"/>
      <c r="AV222" s="121"/>
      <c r="AW222" s="121"/>
      <c r="AX222" s="126"/>
      <c r="AY222" s="30"/>
      <c r="AZ222" s="30"/>
      <c r="BA222" s="30"/>
      <c r="BB222" s="51"/>
      <c r="BC222" s="52"/>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row>
    <row r="223" spans="1:251" s="44" customFormat="1" ht="18.75" customHeight="1">
      <c r="A223" s="36"/>
      <c r="B223" s="53"/>
      <c r="C223" s="105" t="s">
        <v>199</v>
      </c>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7"/>
      <c r="AA223" s="108">
        <v>1497</v>
      </c>
      <c r="AB223" s="109"/>
      <c r="AC223" s="109"/>
      <c r="AD223" s="109"/>
      <c r="AE223" s="109"/>
      <c r="AF223" s="109"/>
      <c r="AG223" s="109"/>
      <c r="AH223" s="109"/>
      <c r="AI223" s="110"/>
      <c r="AJ223" s="108">
        <v>1494</v>
      </c>
      <c r="AK223" s="109"/>
      <c r="AL223" s="109"/>
      <c r="AM223" s="109"/>
      <c r="AN223" s="109"/>
      <c r="AO223" s="109"/>
      <c r="AP223" s="109"/>
      <c r="AQ223" s="109"/>
      <c r="AR223" s="110"/>
      <c r="AS223" s="111"/>
      <c r="AT223" s="112"/>
      <c r="AU223" s="112"/>
      <c r="AV223" s="112"/>
      <c r="AW223" s="112"/>
      <c r="AX223" s="113"/>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row>
    <row r="224" spans="1:251" s="44" customFormat="1" ht="18.75" customHeight="1">
      <c r="A224" s="36"/>
      <c r="B224" s="53"/>
      <c r="C224" s="105" t="s">
        <v>200</v>
      </c>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7"/>
      <c r="AA224" s="108">
        <v>842</v>
      </c>
      <c r="AB224" s="109"/>
      <c r="AC224" s="109"/>
      <c r="AD224" s="109"/>
      <c r="AE224" s="109"/>
      <c r="AF224" s="109"/>
      <c r="AG224" s="109"/>
      <c r="AH224" s="109"/>
      <c r="AI224" s="110"/>
      <c r="AJ224" s="108">
        <v>1011</v>
      </c>
      <c r="AK224" s="109"/>
      <c r="AL224" s="109"/>
      <c r="AM224" s="109"/>
      <c r="AN224" s="109"/>
      <c r="AO224" s="109"/>
      <c r="AP224" s="109"/>
      <c r="AQ224" s="109"/>
      <c r="AR224" s="110"/>
      <c r="AS224" s="111"/>
      <c r="AT224" s="112"/>
      <c r="AU224" s="112"/>
      <c r="AV224" s="112"/>
      <c r="AW224" s="112"/>
      <c r="AX224" s="113"/>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row>
    <row r="225" spans="1:251" s="44" customFormat="1" ht="18.75" customHeight="1">
      <c r="A225" s="36"/>
      <c r="B225" s="53"/>
      <c r="C225" s="105" t="s">
        <v>201</v>
      </c>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7"/>
      <c r="AA225" s="108">
        <v>319</v>
      </c>
      <c r="AB225" s="109"/>
      <c r="AC225" s="109"/>
      <c r="AD225" s="109"/>
      <c r="AE225" s="109"/>
      <c r="AF225" s="109"/>
      <c r="AG225" s="109"/>
      <c r="AH225" s="109"/>
      <c r="AI225" s="110"/>
      <c r="AJ225" s="108">
        <v>589</v>
      </c>
      <c r="AK225" s="109"/>
      <c r="AL225" s="109"/>
      <c r="AM225" s="109"/>
      <c r="AN225" s="109"/>
      <c r="AO225" s="109"/>
      <c r="AP225" s="109"/>
      <c r="AQ225" s="109"/>
      <c r="AR225" s="110"/>
      <c r="AS225" s="111"/>
      <c r="AT225" s="112"/>
      <c r="AU225" s="112"/>
      <c r="AV225" s="112"/>
      <c r="AW225" s="112"/>
      <c r="AX225" s="113"/>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row>
    <row r="226" spans="1:251" s="44" customFormat="1" ht="18.75" customHeight="1" thickBot="1">
      <c r="A226" s="45"/>
      <c r="B226" s="96" t="s">
        <v>162</v>
      </c>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8"/>
      <c r="AA226" s="99">
        <f>SUM($AA$223:$AA$225)</f>
        <v>2658</v>
      </c>
      <c r="AB226" s="100"/>
      <c r="AC226" s="100"/>
      <c r="AD226" s="100"/>
      <c r="AE226" s="100"/>
      <c r="AF226" s="100"/>
      <c r="AG226" s="100"/>
      <c r="AH226" s="100"/>
      <c r="AI226" s="101"/>
      <c r="AJ226" s="99">
        <f>SUM($AJ$223:$AJ$225)</f>
        <v>3094</v>
      </c>
      <c r="AK226" s="100"/>
      <c r="AL226" s="100"/>
      <c r="AM226" s="100"/>
      <c r="AN226" s="100"/>
      <c r="AO226" s="100"/>
      <c r="AP226" s="100"/>
      <c r="AQ226" s="100"/>
      <c r="AR226" s="101"/>
      <c r="AS226" s="102"/>
      <c r="AT226" s="103"/>
      <c r="AU226" s="103"/>
      <c r="AV226" s="103"/>
      <c r="AW226" s="103"/>
      <c r="AX226" s="104"/>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row>
    <row r="228" spans="1:251" ht="18.75">
      <c r="A228" s="29" t="s">
        <v>149</v>
      </c>
      <c r="AW228" s="31"/>
      <c r="AX228" s="32"/>
      <c r="AY228" s="31"/>
    </row>
    <row r="230" spans="1:251" ht="18.75">
      <c r="B230" s="127" t="s">
        <v>0</v>
      </c>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row>
    <row r="231" spans="1:251">
      <c r="Z231" s="33"/>
      <c r="AD231" s="33"/>
      <c r="AE231" s="33"/>
      <c r="AF231" s="33"/>
      <c r="AG231" s="33"/>
      <c r="AH231" s="33"/>
      <c r="AI231" s="33"/>
      <c r="AO231" s="33"/>
    </row>
    <row r="232" spans="1:251" ht="13.5" thickBot="1">
      <c r="Z232" s="33"/>
      <c r="AD232" s="33"/>
      <c r="AE232" s="33"/>
      <c r="AF232" s="33"/>
      <c r="AG232" s="33"/>
      <c r="AH232" s="33"/>
      <c r="AI232" s="33"/>
      <c r="AO232" s="33"/>
      <c r="DI232" s="34"/>
    </row>
    <row r="233" spans="1:251" ht="24.75" customHeight="1" thickBot="1">
      <c r="B233" s="129" t="s">
        <v>150</v>
      </c>
      <c r="C233" s="130"/>
      <c r="D233" s="130"/>
      <c r="E233" s="130"/>
      <c r="F233" s="130"/>
      <c r="G233" s="130"/>
      <c r="H233" s="131" t="s">
        <v>202</v>
      </c>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3"/>
      <c r="DI233" s="34"/>
    </row>
    <row r="234" spans="1:251" ht="14.25">
      <c r="B234" s="35"/>
      <c r="C234" s="35"/>
      <c r="D234" s="35"/>
      <c r="E234" s="35"/>
      <c r="F234" s="35"/>
      <c r="G234" s="35"/>
      <c r="H234" s="36"/>
      <c r="I234" s="36"/>
      <c r="J234" s="36"/>
      <c r="K234" s="36"/>
      <c r="L234" s="37"/>
      <c r="M234" s="37"/>
      <c r="N234" s="37"/>
      <c r="O234" s="37"/>
      <c r="P234" s="36"/>
      <c r="Q234" s="36"/>
      <c r="R234" s="36"/>
      <c r="S234" s="36"/>
      <c r="T234" s="36"/>
      <c r="U234" s="36"/>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DI234" s="34"/>
    </row>
    <row r="235" spans="1:251" ht="15" thickBot="1">
      <c r="A235" s="39"/>
      <c r="B235" s="38" t="s">
        <v>152</v>
      </c>
      <c r="C235" s="36"/>
      <c r="D235" s="36"/>
      <c r="E235" s="36"/>
      <c r="F235" s="36"/>
      <c r="G235" s="36"/>
      <c r="H235" s="36"/>
      <c r="I235" s="36"/>
      <c r="J235" s="36"/>
      <c r="K235" s="36"/>
      <c r="L235" s="37"/>
      <c r="M235" s="37"/>
      <c r="N235" s="37"/>
      <c r="O235" s="37"/>
      <c r="P235" s="36"/>
      <c r="Q235" s="36"/>
      <c r="R235" s="36"/>
      <c r="S235" s="36"/>
      <c r="T235" s="36"/>
      <c r="U235" s="36"/>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DI235" s="34"/>
    </row>
    <row r="236" spans="1:251" ht="14.25">
      <c r="A236" s="36"/>
      <c r="B236" s="40"/>
      <c r="C236" s="35"/>
      <c r="D236" s="35"/>
      <c r="E236" s="35"/>
      <c r="F236" s="35"/>
      <c r="G236" s="35"/>
      <c r="H236" s="35"/>
      <c r="I236" s="35"/>
      <c r="J236" s="35"/>
      <c r="K236" s="35"/>
      <c r="L236" s="41"/>
      <c r="M236" s="41"/>
      <c r="N236" s="41"/>
      <c r="O236" s="41"/>
      <c r="P236" s="35"/>
      <c r="Q236" s="35"/>
      <c r="R236" s="35"/>
      <c r="S236" s="35"/>
      <c r="T236" s="35"/>
      <c r="U236" s="35"/>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3"/>
    </row>
    <row r="237" spans="1:251" ht="12" customHeight="1">
      <c r="A237" s="36"/>
      <c r="B237" s="114" t="s">
        <v>203</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row>
    <row r="238" spans="1:251" ht="12" customHeight="1">
      <c r="A238" s="36"/>
      <c r="B238" s="114"/>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BC238" s="44"/>
    </row>
    <row r="239" spans="1:251" ht="12" customHeight="1">
      <c r="A239" s="36"/>
      <c r="B239" s="114"/>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251" ht="12" customHeight="1">
      <c r="A240" s="36"/>
      <c r="B240" s="114"/>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113" ht="12" customHeight="1">
      <c r="A241" s="36"/>
      <c r="B241" s="114"/>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row>
    <row r="242" spans="1:113" ht="15" thickBot="1">
      <c r="A242" s="45"/>
      <c r="B242" s="46"/>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8"/>
    </row>
    <row r="243" spans="1:113">
      <c r="B243" s="49"/>
    </row>
    <row r="244" spans="1:113" ht="15" thickBot="1">
      <c r="A244" s="39"/>
      <c r="B244" s="38" t="s">
        <v>153</v>
      </c>
      <c r="C244" s="36"/>
      <c r="D244" s="36"/>
      <c r="E244" s="36"/>
      <c r="F244" s="36"/>
      <c r="G244" s="36"/>
      <c r="H244" s="36"/>
      <c r="I244" s="36"/>
      <c r="J244" s="36"/>
      <c r="K244" s="36"/>
      <c r="L244" s="37"/>
      <c r="M244" s="37"/>
      <c r="N244" s="37"/>
      <c r="O244" s="37"/>
      <c r="P244" s="36"/>
      <c r="Q244" s="36"/>
      <c r="R244" s="36"/>
      <c r="S244" s="36"/>
      <c r="T244" s="36"/>
      <c r="U244" s="36"/>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DI244" s="34"/>
    </row>
    <row r="245" spans="1:113" ht="14.25">
      <c r="A245" s="36"/>
      <c r="B245" s="40"/>
      <c r="C245" s="35"/>
      <c r="D245" s="35"/>
      <c r="E245" s="35"/>
      <c r="F245" s="35"/>
      <c r="G245" s="35"/>
      <c r="H245" s="35"/>
      <c r="I245" s="35"/>
      <c r="J245" s="35"/>
      <c r="K245" s="35"/>
      <c r="L245" s="41"/>
      <c r="M245" s="41"/>
      <c r="N245" s="41"/>
      <c r="O245" s="41"/>
      <c r="P245" s="35"/>
      <c r="Q245" s="35"/>
      <c r="R245" s="35"/>
      <c r="S245" s="35"/>
      <c r="T245" s="35"/>
      <c r="U245" s="35"/>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3"/>
    </row>
    <row r="246" spans="1:113" ht="12" customHeight="1">
      <c r="A246" s="36"/>
      <c r="B246" s="114" t="s">
        <v>204</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113" ht="12" customHeight="1">
      <c r="A247" s="36"/>
      <c r="B247" s="114"/>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113" ht="12" customHeight="1">
      <c r="A248" s="36"/>
      <c r="B248" s="114"/>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row>
    <row r="249" spans="1:113" ht="12" customHeight="1">
      <c r="A249" s="36"/>
      <c r="B249" s="114"/>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BC249" s="44"/>
    </row>
    <row r="250" spans="1:113" ht="12" customHeight="1">
      <c r="A250" s="36"/>
      <c r="B250" s="114"/>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113" ht="12" customHeight="1">
      <c r="A251" s="36"/>
      <c r="B251" s="114"/>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row>
    <row r="252" spans="1:113" ht="12" customHeight="1">
      <c r="A252" s="36"/>
      <c r="B252" s="114"/>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113" ht="15" thickBot="1">
      <c r="A253" s="45"/>
      <c r="B253" s="46"/>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8"/>
    </row>
    <row r="254" spans="1:113">
      <c r="B254" s="49"/>
    </row>
    <row r="255" spans="1:113" ht="14.25">
      <c r="B255" s="38" t="s">
        <v>155</v>
      </c>
      <c r="C255" s="36"/>
      <c r="D255" s="36"/>
      <c r="E255" s="36"/>
      <c r="F255" s="36"/>
      <c r="G255" s="36"/>
      <c r="H255" s="36"/>
      <c r="I255" s="36"/>
      <c r="J255" s="36"/>
      <c r="K255" s="36"/>
      <c r="L255" s="37"/>
      <c r="M255" s="37"/>
      <c r="N255" s="37"/>
      <c r="O255" s="37"/>
      <c r="P255" s="36"/>
      <c r="Q255" s="36"/>
      <c r="R255" s="36"/>
      <c r="S255" s="36"/>
      <c r="T255" s="36"/>
      <c r="U255" s="36"/>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row>
    <row r="256" spans="1:113" ht="15" thickBot="1">
      <c r="B256" s="36"/>
      <c r="C256" s="36"/>
      <c r="D256" s="36"/>
      <c r="E256" s="36"/>
      <c r="F256" s="36"/>
      <c r="G256" s="36"/>
      <c r="H256" s="36"/>
      <c r="I256" s="36"/>
      <c r="J256" s="36"/>
      <c r="K256" s="36"/>
      <c r="L256" s="37"/>
      <c r="M256" s="37"/>
      <c r="N256" s="37"/>
      <c r="O256" s="37"/>
      <c r="P256" s="36"/>
      <c r="Q256" s="36"/>
      <c r="R256" s="36"/>
      <c r="S256" s="36"/>
      <c r="T256" s="36"/>
      <c r="U256" s="36"/>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50" t="s">
        <v>156</v>
      </c>
    </row>
    <row r="257" spans="1:251" s="44" customFormat="1" ht="13.5" customHeight="1">
      <c r="A257" s="36"/>
      <c r="B257" s="117" t="s">
        <v>157</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9"/>
      <c r="AA257" s="123" t="s">
        <v>158</v>
      </c>
      <c r="AB257" s="118"/>
      <c r="AC257" s="118"/>
      <c r="AD257" s="118"/>
      <c r="AE257" s="118"/>
      <c r="AF257" s="118"/>
      <c r="AG257" s="118"/>
      <c r="AH257" s="118"/>
      <c r="AI257" s="119"/>
      <c r="AJ257" s="123" t="s">
        <v>159</v>
      </c>
      <c r="AK257" s="118"/>
      <c r="AL257" s="118"/>
      <c r="AM257" s="118"/>
      <c r="AN257" s="118"/>
      <c r="AO257" s="118"/>
      <c r="AP257" s="118"/>
      <c r="AQ257" s="118"/>
      <c r="AR257" s="119"/>
      <c r="AS257" s="123" t="s">
        <v>160</v>
      </c>
      <c r="AT257" s="118"/>
      <c r="AU257" s="118"/>
      <c r="AV257" s="118"/>
      <c r="AW257" s="118"/>
      <c r="AX257" s="125"/>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row>
    <row r="258" spans="1:251" s="44" customFormat="1" ht="13.5">
      <c r="A258" s="36"/>
      <c r="B258" s="120"/>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2"/>
      <c r="AA258" s="124"/>
      <c r="AB258" s="121"/>
      <c r="AC258" s="121"/>
      <c r="AD258" s="121"/>
      <c r="AE258" s="121"/>
      <c r="AF258" s="121"/>
      <c r="AG258" s="121"/>
      <c r="AH258" s="121"/>
      <c r="AI258" s="122"/>
      <c r="AJ258" s="124"/>
      <c r="AK258" s="121"/>
      <c r="AL258" s="121"/>
      <c r="AM258" s="121"/>
      <c r="AN258" s="121"/>
      <c r="AO258" s="121"/>
      <c r="AP258" s="121"/>
      <c r="AQ258" s="121"/>
      <c r="AR258" s="122"/>
      <c r="AS258" s="124"/>
      <c r="AT258" s="121"/>
      <c r="AU258" s="121"/>
      <c r="AV258" s="121"/>
      <c r="AW258" s="121"/>
      <c r="AX258" s="126"/>
      <c r="AY258" s="30"/>
      <c r="AZ258" s="30"/>
      <c r="BA258" s="30"/>
      <c r="BB258" s="51"/>
      <c r="BC258" s="52"/>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row>
    <row r="259" spans="1:251" s="44" customFormat="1" ht="18.75" customHeight="1">
      <c r="A259" s="36"/>
      <c r="B259" s="53"/>
      <c r="C259" s="105" t="s">
        <v>205</v>
      </c>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7"/>
      <c r="AA259" s="108">
        <v>350</v>
      </c>
      <c r="AB259" s="109"/>
      <c r="AC259" s="109"/>
      <c r="AD259" s="109"/>
      <c r="AE259" s="109"/>
      <c r="AF259" s="109"/>
      <c r="AG259" s="109"/>
      <c r="AH259" s="109"/>
      <c r="AI259" s="110"/>
      <c r="AJ259" s="108">
        <v>2170</v>
      </c>
      <c r="AK259" s="109"/>
      <c r="AL259" s="109"/>
      <c r="AM259" s="109"/>
      <c r="AN259" s="109"/>
      <c r="AO259" s="109"/>
      <c r="AP259" s="109"/>
      <c r="AQ259" s="109"/>
      <c r="AR259" s="110"/>
      <c r="AS259" s="111"/>
      <c r="AT259" s="112"/>
      <c r="AU259" s="112"/>
      <c r="AV259" s="112"/>
      <c r="AW259" s="112"/>
      <c r="AX259" s="113"/>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row>
    <row r="260" spans="1:251" s="44" customFormat="1" ht="18.75" customHeight="1" thickBot="1">
      <c r="A260" s="45"/>
      <c r="B260" s="96" t="s">
        <v>162</v>
      </c>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8"/>
      <c r="AA260" s="99">
        <f>SUM($AA$259:$AA$259)</f>
        <v>350</v>
      </c>
      <c r="AB260" s="100"/>
      <c r="AC260" s="100"/>
      <c r="AD260" s="100"/>
      <c r="AE260" s="100"/>
      <c r="AF260" s="100"/>
      <c r="AG260" s="100"/>
      <c r="AH260" s="100"/>
      <c r="AI260" s="101"/>
      <c r="AJ260" s="99">
        <f>SUM($AJ$259:$AJ$259)</f>
        <v>2170</v>
      </c>
      <c r="AK260" s="100"/>
      <c r="AL260" s="100"/>
      <c r="AM260" s="100"/>
      <c r="AN260" s="100"/>
      <c r="AO260" s="100"/>
      <c r="AP260" s="100"/>
      <c r="AQ260" s="100"/>
      <c r="AR260" s="101"/>
      <c r="AS260" s="102"/>
      <c r="AT260" s="103"/>
      <c r="AU260" s="103"/>
      <c r="AV260" s="103"/>
      <c r="AW260" s="103"/>
      <c r="AX260" s="104"/>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row>
    <row r="262" spans="1:251" ht="18.75">
      <c r="A262" s="29" t="s">
        <v>149</v>
      </c>
      <c r="AW262" s="31"/>
      <c r="AX262" s="32"/>
      <c r="AY262" s="31"/>
    </row>
    <row r="264" spans="1:251" ht="18.75">
      <c r="B264" s="127" t="s">
        <v>0</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row>
    <row r="265" spans="1:251">
      <c r="Z265" s="33"/>
      <c r="AD265" s="33"/>
      <c r="AE265" s="33"/>
      <c r="AF265" s="33"/>
      <c r="AG265" s="33"/>
      <c r="AH265" s="33"/>
      <c r="AI265" s="33"/>
      <c r="AO265" s="33"/>
    </row>
    <row r="266" spans="1:251" ht="13.5" thickBot="1">
      <c r="Z266" s="33"/>
      <c r="AD266" s="33"/>
      <c r="AE266" s="33"/>
      <c r="AF266" s="33"/>
      <c r="AG266" s="33"/>
      <c r="AH266" s="33"/>
      <c r="AI266" s="33"/>
      <c r="AO266" s="33"/>
      <c r="DI266" s="34"/>
    </row>
    <row r="267" spans="1:251" ht="24.75" customHeight="1" thickBot="1">
      <c r="B267" s="129" t="s">
        <v>150</v>
      </c>
      <c r="C267" s="130"/>
      <c r="D267" s="130"/>
      <c r="E267" s="130"/>
      <c r="F267" s="130"/>
      <c r="G267" s="130"/>
      <c r="H267" s="131" t="s">
        <v>206</v>
      </c>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3"/>
      <c r="DI267" s="34"/>
    </row>
    <row r="268" spans="1:251" ht="14.25">
      <c r="B268" s="35"/>
      <c r="C268" s="35"/>
      <c r="D268" s="35"/>
      <c r="E268" s="35"/>
      <c r="F268" s="35"/>
      <c r="G268" s="35"/>
      <c r="H268" s="36"/>
      <c r="I268" s="36"/>
      <c r="J268" s="36"/>
      <c r="K268" s="36"/>
      <c r="L268" s="37"/>
      <c r="M268" s="37"/>
      <c r="N268" s="37"/>
      <c r="O268" s="37"/>
      <c r="P268" s="36"/>
      <c r="Q268" s="36"/>
      <c r="R268" s="36"/>
      <c r="S268" s="36"/>
      <c r="T268" s="36"/>
      <c r="U268" s="36"/>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DI268" s="34"/>
    </row>
    <row r="269" spans="1:251" ht="15" thickBot="1">
      <c r="A269" s="39"/>
      <c r="B269" s="38" t="s">
        <v>152</v>
      </c>
      <c r="C269" s="36"/>
      <c r="D269" s="36"/>
      <c r="E269" s="36"/>
      <c r="F269" s="36"/>
      <c r="G269" s="36"/>
      <c r="H269" s="36"/>
      <c r="I269" s="36"/>
      <c r="J269" s="36"/>
      <c r="K269" s="36"/>
      <c r="L269" s="37"/>
      <c r="M269" s="37"/>
      <c r="N269" s="37"/>
      <c r="O269" s="37"/>
      <c r="P269" s="36"/>
      <c r="Q269" s="36"/>
      <c r="R269" s="36"/>
      <c r="S269" s="36"/>
      <c r="T269" s="36"/>
      <c r="U269" s="36"/>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DI269" s="34"/>
    </row>
    <row r="270" spans="1:251" ht="14.25">
      <c r="A270" s="36"/>
      <c r="B270" s="40"/>
      <c r="C270" s="35"/>
      <c r="D270" s="35"/>
      <c r="E270" s="35"/>
      <c r="F270" s="35"/>
      <c r="G270" s="35"/>
      <c r="H270" s="35"/>
      <c r="I270" s="35"/>
      <c r="J270" s="35"/>
      <c r="K270" s="35"/>
      <c r="L270" s="41"/>
      <c r="M270" s="41"/>
      <c r="N270" s="41"/>
      <c r="O270" s="41"/>
      <c r="P270" s="35"/>
      <c r="Q270" s="35"/>
      <c r="R270" s="35"/>
      <c r="S270" s="35"/>
      <c r="T270" s="35"/>
      <c r="U270" s="35"/>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3"/>
    </row>
    <row r="271" spans="1:251" ht="12" customHeight="1">
      <c r="A271" s="36"/>
      <c r="B271" s="114" t="s">
        <v>207</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row>
    <row r="272" spans="1:251" ht="12" customHeight="1">
      <c r="A272" s="36"/>
      <c r="B272" s="114"/>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BC272" s="44"/>
    </row>
    <row r="273" spans="1:113" ht="12" customHeight="1">
      <c r="A273" s="36"/>
      <c r="B273" s="114"/>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113" ht="12" customHeight="1">
      <c r="A274" s="36"/>
      <c r="B274" s="114"/>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113" ht="12" customHeight="1">
      <c r="A275" s="36"/>
      <c r="B275" s="114"/>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row>
    <row r="276" spans="1:113" ht="15" thickBot="1">
      <c r="A276" s="45"/>
      <c r="B276" s="46"/>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8"/>
    </row>
    <row r="277" spans="1:113">
      <c r="B277" s="49"/>
    </row>
    <row r="278" spans="1:113" ht="15" thickBot="1">
      <c r="A278" s="39"/>
      <c r="B278" s="38" t="s">
        <v>153</v>
      </c>
      <c r="C278" s="36"/>
      <c r="D278" s="36"/>
      <c r="E278" s="36"/>
      <c r="F278" s="36"/>
      <c r="G278" s="36"/>
      <c r="H278" s="36"/>
      <c r="I278" s="36"/>
      <c r="J278" s="36"/>
      <c r="K278" s="36"/>
      <c r="L278" s="37"/>
      <c r="M278" s="37"/>
      <c r="N278" s="37"/>
      <c r="O278" s="37"/>
      <c r="P278" s="36"/>
      <c r="Q278" s="36"/>
      <c r="R278" s="36"/>
      <c r="S278" s="36"/>
      <c r="T278" s="36"/>
      <c r="U278" s="36"/>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DI278" s="34"/>
    </row>
    <row r="279" spans="1:113" ht="14.25">
      <c r="A279" s="36"/>
      <c r="B279" s="40"/>
      <c r="C279" s="35"/>
      <c r="D279" s="35"/>
      <c r="E279" s="35"/>
      <c r="F279" s="35"/>
      <c r="G279" s="35"/>
      <c r="H279" s="35"/>
      <c r="I279" s="35"/>
      <c r="J279" s="35"/>
      <c r="K279" s="35"/>
      <c r="L279" s="41"/>
      <c r="M279" s="41"/>
      <c r="N279" s="41"/>
      <c r="O279" s="41"/>
      <c r="P279" s="35"/>
      <c r="Q279" s="35"/>
      <c r="R279" s="35"/>
      <c r="S279" s="35"/>
      <c r="T279" s="35"/>
      <c r="U279" s="35"/>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row>
    <row r="280" spans="1:113" ht="12" customHeight="1">
      <c r="A280" s="36"/>
      <c r="B280" s="114" t="s">
        <v>208</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113" ht="12" customHeight="1">
      <c r="A281" s="36"/>
      <c r="B281" s="114"/>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113" ht="12" customHeight="1">
      <c r="A282" s="36"/>
      <c r="B282" s="114"/>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6"/>
    </row>
    <row r="283" spans="1:113" ht="12" customHeight="1">
      <c r="A283" s="36"/>
      <c r="B283" s="114"/>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113" ht="12" customHeight="1">
      <c r="A284" s="36"/>
      <c r="B284" s="114"/>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113" ht="12" customHeight="1">
      <c r="A285" s="36"/>
      <c r="B285" s="114"/>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6"/>
      <c r="BC285" s="44"/>
    </row>
    <row r="286" spans="1:113" ht="12" customHeight="1">
      <c r="A286" s="36"/>
      <c r="B286" s="114"/>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113" ht="12" customHeight="1">
      <c r="A287" s="36"/>
      <c r="B287" s="114"/>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113" ht="12" customHeight="1">
      <c r="A288" s="36"/>
      <c r="B288" s="114"/>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6"/>
    </row>
    <row r="289" spans="1:251" ht="15" thickBot="1">
      <c r="A289" s="45"/>
      <c r="B289" s="46"/>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8"/>
    </row>
    <row r="290" spans="1:251">
      <c r="B290" s="49"/>
    </row>
    <row r="291" spans="1:251" ht="14.25">
      <c r="B291" s="38" t="s">
        <v>155</v>
      </c>
      <c r="C291" s="36"/>
      <c r="D291" s="36"/>
      <c r="E291" s="36"/>
      <c r="F291" s="36"/>
      <c r="G291" s="36"/>
      <c r="H291" s="36"/>
      <c r="I291" s="36"/>
      <c r="J291" s="36"/>
      <c r="K291" s="36"/>
      <c r="L291" s="37"/>
      <c r="M291" s="37"/>
      <c r="N291" s="37"/>
      <c r="O291" s="37"/>
      <c r="P291" s="36"/>
      <c r="Q291" s="36"/>
      <c r="R291" s="36"/>
      <c r="S291" s="36"/>
      <c r="T291" s="36"/>
      <c r="U291" s="36"/>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row>
    <row r="292" spans="1:251" ht="15" thickBot="1">
      <c r="B292" s="36"/>
      <c r="C292" s="36"/>
      <c r="D292" s="36"/>
      <c r="E292" s="36"/>
      <c r="F292" s="36"/>
      <c r="G292" s="36"/>
      <c r="H292" s="36"/>
      <c r="I292" s="36"/>
      <c r="J292" s="36"/>
      <c r="K292" s="36"/>
      <c r="L292" s="37"/>
      <c r="M292" s="37"/>
      <c r="N292" s="37"/>
      <c r="O292" s="37"/>
      <c r="P292" s="36"/>
      <c r="Q292" s="36"/>
      <c r="R292" s="36"/>
      <c r="S292" s="36"/>
      <c r="T292" s="36"/>
      <c r="U292" s="36"/>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50" t="s">
        <v>156</v>
      </c>
    </row>
    <row r="293" spans="1:251" s="44" customFormat="1" ht="13.5" customHeight="1">
      <c r="A293" s="36"/>
      <c r="B293" s="117" t="s">
        <v>157</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9"/>
      <c r="AA293" s="123" t="s">
        <v>158</v>
      </c>
      <c r="AB293" s="118"/>
      <c r="AC293" s="118"/>
      <c r="AD293" s="118"/>
      <c r="AE293" s="118"/>
      <c r="AF293" s="118"/>
      <c r="AG293" s="118"/>
      <c r="AH293" s="118"/>
      <c r="AI293" s="119"/>
      <c r="AJ293" s="123" t="s">
        <v>159</v>
      </c>
      <c r="AK293" s="118"/>
      <c r="AL293" s="118"/>
      <c r="AM293" s="118"/>
      <c r="AN293" s="118"/>
      <c r="AO293" s="118"/>
      <c r="AP293" s="118"/>
      <c r="AQ293" s="118"/>
      <c r="AR293" s="119"/>
      <c r="AS293" s="123" t="s">
        <v>160</v>
      </c>
      <c r="AT293" s="118"/>
      <c r="AU293" s="118"/>
      <c r="AV293" s="118"/>
      <c r="AW293" s="118"/>
      <c r="AX293" s="125"/>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row>
    <row r="294" spans="1:251" s="44" customFormat="1" ht="13.5">
      <c r="A294" s="36"/>
      <c r="B294" s="120"/>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2"/>
      <c r="AA294" s="124"/>
      <c r="AB294" s="121"/>
      <c r="AC294" s="121"/>
      <c r="AD294" s="121"/>
      <c r="AE294" s="121"/>
      <c r="AF294" s="121"/>
      <c r="AG294" s="121"/>
      <c r="AH294" s="121"/>
      <c r="AI294" s="122"/>
      <c r="AJ294" s="124"/>
      <c r="AK294" s="121"/>
      <c r="AL294" s="121"/>
      <c r="AM294" s="121"/>
      <c r="AN294" s="121"/>
      <c r="AO294" s="121"/>
      <c r="AP294" s="121"/>
      <c r="AQ294" s="121"/>
      <c r="AR294" s="122"/>
      <c r="AS294" s="124"/>
      <c r="AT294" s="121"/>
      <c r="AU294" s="121"/>
      <c r="AV294" s="121"/>
      <c r="AW294" s="121"/>
      <c r="AX294" s="126"/>
      <c r="AY294" s="30"/>
      <c r="AZ294" s="30"/>
      <c r="BA294" s="30"/>
      <c r="BB294" s="51"/>
      <c r="BC294" s="52"/>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row>
    <row r="295" spans="1:251" s="44" customFormat="1" ht="18.75" customHeight="1">
      <c r="A295" s="36"/>
      <c r="B295" s="53"/>
      <c r="C295" s="105" t="s">
        <v>209</v>
      </c>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7"/>
      <c r="AA295" s="108">
        <f>79418+164059</f>
        <v>243477</v>
      </c>
      <c r="AB295" s="109"/>
      <c r="AC295" s="109"/>
      <c r="AD295" s="109"/>
      <c r="AE295" s="109"/>
      <c r="AF295" s="109"/>
      <c r="AG295" s="109"/>
      <c r="AH295" s="109"/>
      <c r="AI295" s="110"/>
      <c r="AJ295" s="108">
        <f>703428+93295</f>
        <v>796723</v>
      </c>
      <c r="AK295" s="109"/>
      <c r="AL295" s="109"/>
      <c r="AM295" s="109"/>
      <c r="AN295" s="109"/>
      <c r="AO295" s="109"/>
      <c r="AP295" s="109"/>
      <c r="AQ295" s="109"/>
      <c r="AR295" s="110"/>
      <c r="AS295" s="111"/>
      <c r="AT295" s="112"/>
      <c r="AU295" s="112"/>
      <c r="AV295" s="112"/>
      <c r="AW295" s="112"/>
      <c r="AX295" s="113"/>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row>
    <row r="296" spans="1:251" s="44" customFormat="1" ht="18.75" customHeight="1">
      <c r="A296" s="36"/>
      <c r="B296" s="53"/>
      <c r="C296" s="105" t="s">
        <v>210</v>
      </c>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7"/>
      <c r="AA296" s="108">
        <f>149179+133301</f>
        <v>282480</v>
      </c>
      <c r="AB296" s="109"/>
      <c r="AC296" s="109"/>
      <c r="AD296" s="109"/>
      <c r="AE296" s="109"/>
      <c r="AF296" s="109"/>
      <c r="AG296" s="109"/>
      <c r="AH296" s="109"/>
      <c r="AI296" s="110"/>
      <c r="AJ296" s="108">
        <f>638295+68884</f>
        <v>707179</v>
      </c>
      <c r="AK296" s="109"/>
      <c r="AL296" s="109"/>
      <c r="AM296" s="109"/>
      <c r="AN296" s="109"/>
      <c r="AO296" s="109"/>
      <c r="AP296" s="109"/>
      <c r="AQ296" s="109"/>
      <c r="AR296" s="110"/>
      <c r="AS296" s="111"/>
      <c r="AT296" s="112"/>
      <c r="AU296" s="112"/>
      <c r="AV296" s="112"/>
      <c r="AW296" s="112"/>
      <c r="AX296" s="113"/>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row>
    <row r="297" spans="1:251" s="44" customFormat="1" ht="18.75" customHeight="1" thickBot="1">
      <c r="A297" s="45"/>
      <c r="B297" s="96" t="s">
        <v>162</v>
      </c>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8"/>
      <c r="AA297" s="99">
        <f>SUM($AA$295:$AA$296)</f>
        <v>525957</v>
      </c>
      <c r="AB297" s="100"/>
      <c r="AC297" s="100"/>
      <c r="AD297" s="100"/>
      <c r="AE297" s="100"/>
      <c r="AF297" s="100"/>
      <c r="AG297" s="100"/>
      <c r="AH297" s="100"/>
      <c r="AI297" s="101"/>
      <c r="AJ297" s="99">
        <f>SUM($AJ$295:$AJ$296)</f>
        <v>1503902</v>
      </c>
      <c r="AK297" s="100"/>
      <c r="AL297" s="100"/>
      <c r="AM297" s="100"/>
      <c r="AN297" s="100"/>
      <c r="AO297" s="100"/>
      <c r="AP297" s="100"/>
      <c r="AQ297" s="100"/>
      <c r="AR297" s="101"/>
      <c r="AS297" s="102"/>
      <c r="AT297" s="103"/>
      <c r="AU297" s="103"/>
      <c r="AV297" s="103"/>
      <c r="AW297" s="103"/>
      <c r="AX297" s="104"/>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row>
    <row r="299" spans="1:251" ht="18.75" customHeight="1">
      <c r="A299" s="29" t="s">
        <v>149</v>
      </c>
      <c r="AW299" s="31"/>
      <c r="AX299" s="32"/>
      <c r="AY299" s="31"/>
    </row>
    <row r="301" spans="1:251" ht="18.75">
      <c r="B301" s="127" t="s">
        <v>0</v>
      </c>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row>
    <row r="302" spans="1:251">
      <c r="Z302" s="33"/>
      <c r="AD302" s="33"/>
      <c r="AE302" s="33"/>
      <c r="AF302" s="33"/>
      <c r="AG302" s="33"/>
      <c r="AH302" s="33"/>
      <c r="AI302" s="33"/>
      <c r="AO302" s="33"/>
    </row>
    <row r="303" spans="1:251" ht="13.5" thickBot="1">
      <c r="Z303" s="33"/>
      <c r="AD303" s="33"/>
      <c r="AE303" s="33"/>
      <c r="AF303" s="33"/>
      <c r="AG303" s="33"/>
      <c r="AH303" s="33"/>
      <c r="AI303" s="33"/>
      <c r="AO303" s="33"/>
      <c r="DI303" s="34"/>
    </row>
    <row r="304" spans="1:251" ht="24.75" customHeight="1" thickBot="1">
      <c r="B304" s="129" t="s">
        <v>150</v>
      </c>
      <c r="C304" s="130"/>
      <c r="D304" s="130"/>
      <c r="E304" s="130"/>
      <c r="F304" s="130"/>
      <c r="G304" s="130"/>
      <c r="H304" s="131" t="s">
        <v>211</v>
      </c>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3"/>
      <c r="DI304" s="34"/>
    </row>
    <row r="305" spans="1:113" ht="14.25">
      <c r="B305" s="35"/>
      <c r="C305" s="35"/>
      <c r="D305" s="35"/>
      <c r="E305" s="35"/>
      <c r="F305" s="35"/>
      <c r="G305" s="35"/>
      <c r="H305" s="36"/>
      <c r="I305" s="36"/>
      <c r="J305" s="36"/>
      <c r="K305" s="36"/>
      <c r="L305" s="37"/>
      <c r="M305" s="37"/>
      <c r="N305" s="37"/>
      <c r="O305" s="37"/>
      <c r="P305" s="36"/>
      <c r="Q305" s="36"/>
      <c r="R305" s="36"/>
      <c r="S305" s="36"/>
      <c r="T305" s="36"/>
      <c r="U305" s="36"/>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DI305" s="34"/>
    </row>
    <row r="306" spans="1:113" ht="15" thickBot="1">
      <c r="A306" s="39"/>
      <c r="B306" s="38" t="s">
        <v>152</v>
      </c>
      <c r="C306" s="36"/>
      <c r="D306" s="36"/>
      <c r="E306" s="36"/>
      <c r="F306" s="36"/>
      <c r="G306" s="36"/>
      <c r="H306" s="36"/>
      <c r="I306" s="36"/>
      <c r="J306" s="36"/>
      <c r="K306" s="36"/>
      <c r="L306" s="37"/>
      <c r="M306" s="37"/>
      <c r="N306" s="37"/>
      <c r="O306" s="37"/>
      <c r="P306" s="36"/>
      <c r="Q306" s="36"/>
      <c r="R306" s="36"/>
      <c r="S306" s="36"/>
      <c r="T306" s="36"/>
      <c r="U306" s="36"/>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DI306" s="34"/>
    </row>
    <row r="307" spans="1:113" ht="14.25">
      <c r="A307" s="36"/>
      <c r="B307" s="40"/>
      <c r="C307" s="35"/>
      <c r="D307" s="35"/>
      <c r="E307" s="35"/>
      <c r="F307" s="35"/>
      <c r="G307" s="35"/>
      <c r="H307" s="35"/>
      <c r="I307" s="35"/>
      <c r="J307" s="35"/>
      <c r="K307" s="35"/>
      <c r="L307" s="41"/>
      <c r="M307" s="41"/>
      <c r="N307" s="41"/>
      <c r="O307" s="41"/>
      <c r="P307" s="35"/>
      <c r="Q307" s="35"/>
      <c r="R307" s="35"/>
      <c r="S307" s="35"/>
      <c r="T307" s="35"/>
      <c r="U307" s="35"/>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113" ht="12" customHeight="1">
      <c r="A308" s="36"/>
      <c r="B308" s="114" t="s">
        <v>212</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6"/>
    </row>
    <row r="309" spans="1:113" ht="12" customHeight="1">
      <c r="A309" s="36"/>
      <c r="B309" s="114"/>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6"/>
      <c r="BC309" s="44"/>
    </row>
    <row r="310" spans="1:113" ht="12" customHeight="1">
      <c r="A310" s="36"/>
      <c r="B310" s="114"/>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6"/>
    </row>
    <row r="311" spans="1:113" ht="12" customHeight="1">
      <c r="A311" s="36"/>
      <c r="B311" s="114"/>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6"/>
    </row>
    <row r="312" spans="1:113" ht="12" customHeight="1">
      <c r="A312" s="36"/>
      <c r="B312" s="114"/>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6"/>
    </row>
    <row r="313" spans="1:113" ht="15" thickBot="1">
      <c r="A313" s="45"/>
      <c r="B313" s="46"/>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8"/>
    </row>
    <row r="314" spans="1:113">
      <c r="B314" s="49"/>
    </row>
    <row r="315" spans="1:113" ht="15" thickBot="1">
      <c r="A315" s="39"/>
      <c r="B315" s="38" t="s">
        <v>153</v>
      </c>
      <c r="C315" s="36"/>
      <c r="D315" s="36"/>
      <c r="E315" s="36"/>
      <c r="F315" s="36"/>
      <c r="G315" s="36"/>
      <c r="H315" s="36"/>
      <c r="I315" s="36"/>
      <c r="J315" s="36"/>
      <c r="K315" s="36"/>
      <c r="L315" s="37"/>
      <c r="M315" s="37"/>
      <c r="N315" s="37"/>
      <c r="O315" s="37"/>
      <c r="P315" s="36"/>
      <c r="Q315" s="36"/>
      <c r="R315" s="36"/>
      <c r="S315" s="36"/>
      <c r="T315" s="36"/>
      <c r="U315" s="36"/>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DI315" s="34"/>
    </row>
    <row r="316" spans="1:113" ht="14.25">
      <c r="A316" s="36"/>
      <c r="B316" s="40"/>
      <c r="C316" s="35"/>
      <c r="D316" s="35"/>
      <c r="E316" s="35"/>
      <c r="F316" s="35"/>
      <c r="G316" s="35"/>
      <c r="H316" s="35"/>
      <c r="I316" s="35"/>
      <c r="J316" s="35"/>
      <c r="K316" s="35"/>
      <c r="L316" s="41"/>
      <c r="M316" s="41"/>
      <c r="N316" s="41"/>
      <c r="O316" s="41"/>
      <c r="P316" s="35"/>
      <c r="Q316" s="35"/>
      <c r="R316" s="35"/>
      <c r="S316" s="35"/>
      <c r="T316" s="35"/>
      <c r="U316" s="35"/>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3"/>
    </row>
    <row r="317" spans="1:113" ht="12" customHeight="1">
      <c r="A317" s="36"/>
      <c r="B317" s="114" t="s">
        <v>213</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6"/>
    </row>
    <row r="318" spans="1:113" ht="12" customHeight="1">
      <c r="A318" s="36"/>
      <c r="B318" s="114"/>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113" ht="12" customHeight="1">
      <c r="A319" s="36"/>
      <c r="B319" s="114"/>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6"/>
      <c r="BC319" s="44"/>
    </row>
    <row r="320" spans="1:113" ht="12" customHeight="1">
      <c r="A320" s="36"/>
      <c r="B320" s="114"/>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251" ht="12" customHeight="1">
      <c r="A321" s="36"/>
      <c r="B321" s="114"/>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6"/>
    </row>
    <row r="322" spans="1:251" ht="12" customHeight="1">
      <c r="A322" s="36"/>
      <c r="B322" s="114"/>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251" ht="15" thickBot="1">
      <c r="A323" s="45"/>
      <c r="B323" s="4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8"/>
    </row>
    <row r="324" spans="1:251">
      <c r="B324" s="49"/>
    </row>
    <row r="325" spans="1:251" ht="14.25">
      <c r="B325" s="38" t="s">
        <v>155</v>
      </c>
      <c r="C325" s="36"/>
      <c r="D325" s="36"/>
      <c r="E325" s="36"/>
      <c r="F325" s="36"/>
      <c r="G325" s="36"/>
      <c r="H325" s="36"/>
      <c r="I325" s="36"/>
      <c r="J325" s="36"/>
      <c r="K325" s="36"/>
      <c r="L325" s="37"/>
      <c r="M325" s="37"/>
      <c r="N325" s="37"/>
      <c r="O325" s="37"/>
      <c r="P325" s="36"/>
      <c r="Q325" s="36"/>
      <c r="R325" s="36"/>
      <c r="S325" s="36"/>
      <c r="T325" s="36"/>
      <c r="U325" s="36"/>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row>
    <row r="326" spans="1:251" ht="15" thickBot="1">
      <c r="B326" s="36"/>
      <c r="C326" s="36"/>
      <c r="D326" s="36"/>
      <c r="E326" s="36"/>
      <c r="F326" s="36"/>
      <c r="G326" s="36"/>
      <c r="H326" s="36"/>
      <c r="I326" s="36"/>
      <c r="J326" s="36"/>
      <c r="K326" s="36"/>
      <c r="L326" s="37"/>
      <c r="M326" s="37"/>
      <c r="N326" s="37"/>
      <c r="O326" s="37"/>
      <c r="P326" s="36"/>
      <c r="Q326" s="36"/>
      <c r="R326" s="36"/>
      <c r="S326" s="36"/>
      <c r="T326" s="36"/>
      <c r="U326" s="36"/>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50" t="s">
        <v>156</v>
      </c>
    </row>
    <row r="327" spans="1:251" s="44" customFormat="1" ht="13.5" customHeight="1">
      <c r="A327" s="36"/>
      <c r="B327" s="117" t="s">
        <v>157</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9"/>
      <c r="AA327" s="123" t="s">
        <v>158</v>
      </c>
      <c r="AB327" s="118"/>
      <c r="AC327" s="118"/>
      <c r="AD327" s="118"/>
      <c r="AE327" s="118"/>
      <c r="AF327" s="118"/>
      <c r="AG327" s="118"/>
      <c r="AH327" s="118"/>
      <c r="AI327" s="119"/>
      <c r="AJ327" s="123" t="s">
        <v>159</v>
      </c>
      <c r="AK327" s="118"/>
      <c r="AL327" s="118"/>
      <c r="AM327" s="118"/>
      <c r="AN327" s="118"/>
      <c r="AO327" s="118"/>
      <c r="AP327" s="118"/>
      <c r="AQ327" s="118"/>
      <c r="AR327" s="119"/>
      <c r="AS327" s="123" t="s">
        <v>160</v>
      </c>
      <c r="AT327" s="118"/>
      <c r="AU327" s="118"/>
      <c r="AV327" s="118"/>
      <c r="AW327" s="118"/>
      <c r="AX327" s="125"/>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row>
    <row r="328" spans="1:251" s="44" customFormat="1" ht="13.5">
      <c r="A328" s="36"/>
      <c r="B328" s="120"/>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2"/>
      <c r="AA328" s="124"/>
      <c r="AB328" s="121"/>
      <c r="AC328" s="121"/>
      <c r="AD328" s="121"/>
      <c r="AE328" s="121"/>
      <c r="AF328" s="121"/>
      <c r="AG328" s="121"/>
      <c r="AH328" s="121"/>
      <c r="AI328" s="122"/>
      <c r="AJ328" s="124"/>
      <c r="AK328" s="121"/>
      <c r="AL328" s="121"/>
      <c r="AM328" s="121"/>
      <c r="AN328" s="121"/>
      <c r="AO328" s="121"/>
      <c r="AP328" s="121"/>
      <c r="AQ328" s="121"/>
      <c r="AR328" s="122"/>
      <c r="AS328" s="124"/>
      <c r="AT328" s="121"/>
      <c r="AU328" s="121"/>
      <c r="AV328" s="121"/>
      <c r="AW328" s="121"/>
      <c r="AX328" s="126"/>
      <c r="AY328" s="30"/>
      <c r="AZ328" s="30"/>
      <c r="BA328" s="30"/>
      <c r="BB328" s="51"/>
      <c r="BC328" s="52"/>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row>
    <row r="329" spans="1:251" s="44" customFormat="1" ht="18.75" customHeight="1">
      <c r="A329" s="36"/>
      <c r="B329" s="53"/>
      <c r="C329" s="105" t="s">
        <v>214</v>
      </c>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7"/>
      <c r="AA329" s="108">
        <v>3269</v>
      </c>
      <c r="AB329" s="109"/>
      <c r="AC329" s="109"/>
      <c r="AD329" s="109"/>
      <c r="AE329" s="109"/>
      <c r="AF329" s="109"/>
      <c r="AG329" s="109"/>
      <c r="AH329" s="109"/>
      <c r="AI329" s="110"/>
      <c r="AJ329" s="108">
        <v>12830</v>
      </c>
      <c r="AK329" s="109"/>
      <c r="AL329" s="109"/>
      <c r="AM329" s="109"/>
      <c r="AN329" s="109"/>
      <c r="AO329" s="109"/>
      <c r="AP329" s="109"/>
      <c r="AQ329" s="109"/>
      <c r="AR329" s="110"/>
      <c r="AS329" s="111"/>
      <c r="AT329" s="112"/>
      <c r="AU329" s="112"/>
      <c r="AV329" s="112"/>
      <c r="AW329" s="112"/>
      <c r="AX329" s="113"/>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row>
    <row r="330" spans="1:251" s="44" customFormat="1" ht="18.75" customHeight="1" thickBot="1">
      <c r="A330" s="45"/>
      <c r="B330" s="96" t="s">
        <v>162</v>
      </c>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8"/>
      <c r="AA330" s="99">
        <f>SUM($AA$329:$AA$329)</f>
        <v>3269</v>
      </c>
      <c r="AB330" s="100"/>
      <c r="AC330" s="100"/>
      <c r="AD330" s="100"/>
      <c r="AE330" s="100"/>
      <c r="AF330" s="100"/>
      <c r="AG330" s="100"/>
      <c r="AH330" s="100"/>
      <c r="AI330" s="101"/>
      <c r="AJ330" s="99">
        <f>SUM($AJ$329:$AJ$329)</f>
        <v>12830</v>
      </c>
      <c r="AK330" s="100"/>
      <c r="AL330" s="100"/>
      <c r="AM330" s="100"/>
      <c r="AN330" s="100"/>
      <c r="AO330" s="100"/>
      <c r="AP330" s="100"/>
      <c r="AQ330" s="100"/>
      <c r="AR330" s="101"/>
      <c r="AS330" s="102"/>
      <c r="AT330" s="103"/>
      <c r="AU330" s="103"/>
      <c r="AV330" s="103"/>
      <c r="AW330" s="103"/>
      <c r="AX330" s="104"/>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row>
    <row r="332" spans="1:251" ht="18.75">
      <c r="A332" s="29" t="s">
        <v>149</v>
      </c>
      <c r="AW332" s="31"/>
      <c r="AX332" s="32"/>
      <c r="AY332" s="31"/>
    </row>
    <row r="334" spans="1:251" ht="18.75">
      <c r="B334" s="127" t="s">
        <v>0</v>
      </c>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row>
    <row r="335" spans="1:251">
      <c r="Z335" s="33"/>
      <c r="AD335" s="33"/>
      <c r="AE335" s="33"/>
      <c r="AF335" s="33"/>
      <c r="AG335" s="33"/>
      <c r="AH335" s="33"/>
      <c r="AI335" s="33"/>
      <c r="AO335" s="33"/>
    </row>
    <row r="336" spans="1:251" ht="13.5" thickBot="1">
      <c r="Z336" s="33"/>
      <c r="AD336" s="33"/>
      <c r="AE336" s="33"/>
      <c r="AF336" s="33"/>
      <c r="AG336" s="33"/>
      <c r="AH336" s="33"/>
      <c r="AI336" s="33"/>
      <c r="AO336" s="33"/>
      <c r="DI336" s="34"/>
    </row>
    <row r="337" spans="1:113" ht="24.75" customHeight="1" thickBot="1">
      <c r="B337" s="129" t="s">
        <v>150</v>
      </c>
      <c r="C337" s="130"/>
      <c r="D337" s="130"/>
      <c r="E337" s="130"/>
      <c r="F337" s="130"/>
      <c r="G337" s="130"/>
      <c r="H337" s="131" t="s">
        <v>215</v>
      </c>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c r="DI337" s="34"/>
    </row>
    <row r="338" spans="1:113" ht="14.25">
      <c r="B338" s="35"/>
      <c r="C338" s="35"/>
      <c r="D338" s="35"/>
      <c r="E338" s="35"/>
      <c r="F338" s="35"/>
      <c r="G338" s="35"/>
      <c r="H338" s="36"/>
      <c r="I338" s="36"/>
      <c r="J338" s="36"/>
      <c r="K338" s="36"/>
      <c r="L338" s="37"/>
      <c r="M338" s="37"/>
      <c r="N338" s="37"/>
      <c r="O338" s="37"/>
      <c r="P338" s="36"/>
      <c r="Q338" s="36"/>
      <c r="R338" s="36"/>
      <c r="S338" s="36"/>
      <c r="T338" s="36"/>
      <c r="U338" s="36"/>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DI338" s="34"/>
    </row>
    <row r="339" spans="1:113" ht="15" thickBot="1">
      <c r="A339" s="39"/>
      <c r="B339" s="38" t="s">
        <v>152</v>
      </c>
      <c r="C339" s="36"/>
      <c r="D339" s="36"/>
      <c r="E339" s="36"/>
      <c r="F339" s="36"/>
      <c r="G339" s="36"/>
      <c r="H339" s="36"/>
      <c r="I339" s="36"/>
      <c r="J339" s="36"/>
      <c r="K339" s="36"/>
      <c r="L339" s="37"/>
      <c r="M339" s="37"/>
      <c r="N339" s="37"/>
      <c r="O339" s="37"/>
      <c r="P339" s="36"/>
      <c r="Q339" s="36"/>
      <c r="R339" s="36"/>
      <c r="S339" s="36"/>
      <c r="T339" s="36"/>
      <c r="U339" s="36"/>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DI339" s="34"/>
    </row>
    <row r="340" spans="1:113" ht="14.25">
      <c r="A340" s="36"/>
      <c r="B340" s="40"/>
      <c r="C340" s="35"/>
      <c r="D340" s="35"/>
      <c r="E340" s="35"/>
      <c r="F340" s="35"/>
      <c r="G340" s="35"/>
      <c r="H340" s="35"/>
      <c r="I340" s="35"/>
      <c r="J340" s="35"/>
      <c r="K340" s="35"/>
      <c r="L340" s="41"/>
      <c r="M340" s="41"/>
      <c r="N340" s="41"/>
      <c r="O340" s="41"/>
      <c r="P340" s="35"/>
      <c r="Q340" s="35"/>
      <c r="R340" s="35"/>
      <c r="S340" s="35"/>
      <c r="T340" s="35"/>
      <c r="U340" s="35"/>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3"/>
    </row>
    <row r="341" spans="1:113" ht="12" customHeight="1">
      <c r="A341" s="36"/>
      <c r="B341" s="114" t="s">
        <v>216</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113" ht="12" customHeight="1">
      <c r="A342" s="36"/>
      <c r="B342" s="114"/>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6"/>
    </row>
    <row r="343" spans="1:113" ht="12" customHeight="1">
      <c r="A343" s="36"/>
      <c r="B343" s="114"/>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113" ht="12" customHeight="1">
      <c r="A344" s="36"/>
      <c r="B344" s="114"/>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c r="BC344" s="44"/>
    </row>
    <row r="345" spans="1:113" ht="12" customHeight="1">
      <c r="A345" s="36"/>
      <c r="B345" s="114"/>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113" ht="12" customHeight="1">
      <c r="A346" s="36"/>
      <c r="B346" s="114"/>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113" ht="12" customHeight="1">
      <c r="A347" s="36"/>
      <c r="B347" s="114"/>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113" ht="15" thickBot="1">
      <c r="A348" s="45"/>
      <c r="B348" s="46"/>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8"/>
    </row>
    <row r="349" spans="1:113">
      <c r="B349" s="49"/>
    </row>
    <row r="350" spans="1:113" ht="15" thickBot="1">
      <c r="A350" s="39"/>
      <c r="B350" s="38" t="s">
        <v>153</v>
      </c>
      <c r="C350" s="36"/>
      <c r="D350" s="36"/>
      <c r="E350" s="36"/>
      <c r="F350" s="36"/>
      <c r="G350" s="36"/>
      <c r="H350" s="36"/>
      <c r="I350" s="36"/>
      <c r="J350" s="36"/>
      <c r="K350" s="36"/>
      <c r="L350" s="37"/>
      <c r="M350" s="37"/>
      <c r="N350" s="37"/>
      <c r="O350" s="37"/>
      <c r="P350" s="36"/>
      <c r="Q350" s="36"/>
      <c r="R350" s="36"/>
      <c r="S350" s="36"/>
      <c r="T350" s="36"/>
      <c r="U350" s="36"/>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DI350" s="34"/>
    </row>
    <row r="351" spans="1:113" ht="14.25">
      <c r="A351" s="36"/>
      <c r="B351" s="40"/>
      <c r="C351" s="35"/>
      <c r="D351" s="35"/>
      <c r="E351" s="35"/>
      <c r="F351" s="35"/>
      <c r="G351" s="35"/>
      <c r="H351" s="35"/>
      <c r="I351" s="35"/>
      <c r="J351" s="35"/>
      <c r="K351" s="35"/>
      <c r="L351" s="41"/>
      <c r="M351" s="41"/>
      <c r="N351" s="41"/>
      <c r="O351" s="41"/>
      <c r="P351" s="35"/>
      <c r="Q351" s="35"/>
      <c r="R351" s="35"/>
      <c r="S351" s="35"/>
      <c r="T351" s="35"/>
      <c r="U351" s="35"/>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3"/>
    </row>
    <row r="352" spans="1:113" ht="12" customHeight="1">
      <c r="A352" s="36"/>
      <c r="B352" s="114" t="s">
        <v>217</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12" customHeight="1">
      <c r="A353" s="36"/>
      <c r="B353" s="114"/>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12" customHeight="1">
      <c r="A354" s="36"/>
      <c r="B354" s="114"/>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6"/>
    </row>
    <row r="355" spans="1:50" ht="12" customHeight="1">
      <c r="A355" s="36"/>
      <c r="B355" s="114"/>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6"/>
    </row>
    <row r="356" spans="1:50" ht="12" customHeight="1">
      <c r="A356" s="36"/>
      <c r="B356" s="114"/>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6"/>
    </row>
    <row r="357" spans="1:50" ht="12" customHeight="1">
      <c r="A357" s="36"/>
      <c r="B357" s="114"/>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6"/>
    </row>
    <row r="358" spans="1:50" ht="12" customHeight="1">
      <c r="A358" s="36"/>
      <c r="B358" s="114"/>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6"/>
    </row>
    <row r="359" spans="1:50" ht="12" customHeight="1">
      <c r="A359" s="36"/>
      <c r="B359" s="114"/>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12" customHeight="1">
      <c r="A360" s="36"/>
      <c r="B360" s="114"/>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12" customHeight="1">
      <c r="A361" s="36"/>
      <c r="B361" s="114"/>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6"/>
    </row>
    <row r="362" spans="1:50" ht="12" customHeight="1">
      <c r="A362" s="36"/>
      <c r="B362" s="114"/>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6"/>
    </row>
    <row r="363" spans="1:50" ht="12" customHeight="1">
      <c r="A363" s="36"/>
      <c r="B363" s="114"/>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6"/>
    </row>
    <row r="364" spans="1:50" ht="12" customHeight="1">
      <c r="A364" s="36"/>
      <c r="B364" s="114"/>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6"/>
    </row>
    <row r="365" spans="1:50" ht="12" customHeight="1">
      <c r="A365" s="36"/>
      <c r="B365" s="114"/>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6"/>
    </row>
    <row r="366" spans="1:50" ht="12" customHeight="1">
      <c r="A366" s="36"/>
      <c r="B366" s="114"/>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12" customHeight="1">
      <c r="A367" s="36"/>
      <c r="B367" s="114"/>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12" customHeight="1">
      <c r="A368" s="36"/>
      <c r="B368" s="114"/>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6"/>
    </row>
    <row r="369" spans="1:251" ht="12" customHeight="1">
      <c r="A369" s="36"/>
      <c r="B369" s="114"/>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c r="BC369" s="44"/>
    </row>
    <row r="370" spans="1:251" ht="12" customHeight="1">
      <c r="A370" s="36"/>
      <c r="B370" s="114"/>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6"/>
    </row>
    <row r="371" spans="1:251" ht="12" customHeight="1">
      <c r="A371" s="36"/>
      <c r="B371" s="114"/>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6"/>
    </row>
    <row r="372" spans="1:251" ht="12" customHeight="1">
      <c r="A372" s="36"/>
      <c r="B372" s="114"/>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6"/>
    </row>
    <row r="373" spans="1:251" ht="15" thickBot="1">
      <c r="A373" s="45"/>
      <c r="B373" s="46"/>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8"/>
    </row>
    <row r="374" spans="1:251">
      <c r="B374" s="49"/>
    </row>
    <row r="375" spans="1:251" ht="14.25">
      <c r="B375" s="38" t="s">
        <v>155</v>
      </c>
      <c r="C375" s="36"/>
      <c r="D375" s="36"/>
      <c r="E375" s="36"/>
      <c r="F375" s="36"/>
      <c r="G375" s="36"/>
      <c r="H375" s="36"/>
      <c r="I375" s="36"/>
      <c r="J375" s="36"/>
      <c r="K375" s="36"/>
      <c r="L375" s="37"/>
      <c r="M375" s="37"/>
      <c r="N375" s="37"/>
      <c r="O375" s="37"/>
      <c r="P375" s="36"/>
      <c r="Q375" s="36"/>
      <c r="R375" s="36"/>
      <c r="S375" s="36"/>
      <c r="T375" s="36"/>
      <c r="U375" s="36"/>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row>
    <row r="376" spans="1:251" ht="15" thickBot="1">
      <c r="B376" s="36"/>
      <c r="C376" s="36"/>
      <c r="D376" s="36"/>
      <c r="E376" s="36"/>
      <c r="F376" s="36"/>
      <c r="G376" s="36"/>
      <c r="H376" s="36"/>
      <c r="I376" s="36"/>
      <c r="J376" s="36"/>
      <c r="K376" s="36"/>
      <c r="L376" s="37"/>
      <c r="M376" s="37"/>
      <c r="N376" s="37"/>
      <c r="O376" s="37"/>
      <c r="P376" s="36"/>
      <c r="Q376" s="36"/>
      <c r="R376" s="36"/>
      <c r="S376" s="36"/>
      <c r="T376" s="36"/>
      <c r="U376" s="36"/>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50" t="s">
        <v>156</v>
      </c>
    </row>
    <row r="377" spans="1:251" s="44" customFormat="1" ht="13.5" customHeight="1">
      <c r="A377" s="36"/>
      <c r="B377" s="117" t="s">
        <v>157</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9"/>
      <c r="AA377" s="123" t="s">
        <v>158</v>
      </c>
      <c r="AB377" s="118"/>
      <c r="AC377" s="118"/>
      <c r="AD377" s="118"/>
      <c r="AE377" s="118"/>
      <c r="AF377" s="118"/>
      <c r="AG377" s="118"/>
      <c r="AH377" s="118"/>
      <c r="AI377" s="119"/>
      <c r="AJ377" s="123" t="s">
        <v>159</v>
      </c>
      <c r="AK377" s="118"/>
      <c r="AL377" s="118"/>
      <c r="AM377" s="118"/>
      <c r="AN377" s="118"/>
      <c r="AO377" s="118"/>
      <c r="AP377" s="118"/>
      <c r="AQ377" s="118"/>
      <c r="AR377" s="119"/>
      <c r="AS377" s="123" t="s">
        <v>160</v>
      </c>
      <c r="AT377" s="118"/>
      <c r="AU377" s="118"/>
      <c r="AV377" s="118"/>
      <c r="AW377" s="118"/>
      <c r="AX377" s="125"/>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0"/>
      <c r="GY377" s="30"/>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0"/>
      <c r="HY377" s="30"/>
      <c r="HZ377" s="30"/>
      <c r="IA377" s="30"/>
      <c r="IB377" s="30"/>
      <c r="IC377" s="30"/>
      <c r="ID377" s="30"/>
      <c r="IE377" s="30"/>
      <c r="IF377" s="30"/>
      <c r="IG377" s="30"/>
      <c r="IH377" s="30"/>
      <c r="II377" s="30"/>
      <c r="IJ377" s="30"/>
      <c r="IK377" s="30"/>
      <c r="IL377" s="30"/>
      <c r="IM377" s="30"/>
      <c r="IN377" s="30"/>
      <c r="IO377" s="30"/>
      <c r="IP377" s="30"/>
      <c r="IQ377" s="30"/>
    </row>
    <row r="378" spans="1:251" s="44" customFormat="1" ht="13.5">
      <c r="A378" s="36"/>
      <c r="B378" s="120"/>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2"/>
      <c r="AA378" s="124"/>
      <c r="AB378" s="121"/>
      <c r="AC378" s="121"/>
      <c r="AD378" s="121"/>
      <c r="AE378" s="121"/>
      <c r="AF378" s="121"/>
      <c r="AG378" s="121"/>
      <c r="AH378" s="121"/>
      <c r="AI378" s="122"/>
      <c r="AJ378" s="124"/>
      <c r="AK378" s="121"/>
      <c r="AL378" s="121"/>
      <c r="AM378" s="121"/>
      <c r="AN378" s="121"/>
      <c r="AO378" s="121"/>
      <c r="AP378" s="121"/>
      <c r="AQ378" s="121"/>
      <c r="AR378" s="122"/>
      <c r="AS378" s="124"/>
      <c r="AT378" s="121"/>
      <c r="AU378" s="121"/>
      <c r="AV378" s="121"/>
      <c r="AW378" s="121"/>
      <c r="AX378" s="126"/>
      <c r="AY378" s="30"/>
      <c r="AZ378" s="30"/>
      <c r="BA378" s="30"/>
      <c r="BB378" s="51"/>
      <c r="BC378" s="52"/>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0"/>
      <c r="GY378" s="30"/>
      <c r="GZ378" s="30"/>
      <c r="HA378" s="30"/>
      <c r="HB378" s="30"/>
      <c r="HC378" s="30"/>
      <c r="HD378" s="30"/>
      <c r="HE378" s="30"/>
      <c r="HF378" s="30"/>
      <c r="HG378" s="30"/>
      <c r="HH378" s="30"/>
      <c r="HI378" s="30"/>
      <c r="HJ378" s="30"/>
      <c r="HK378" s="30"/>
      <c r="HL378" s="30"/>
      <c r="HM378" s="30"/>
      <c r="HN378" s="30"/>
      <c r="HO378" s="30"/>
      <c r="HP378" s="30"/>
      <c r="HQ378" s="30"/>
      <c r="HR378" s="30"/>
      <c r="HS378" s="30"/>
      <c r="HT378" s="30"/>
      <c r="HU378" s="30"/>
      <c r="HV378" s="30"/>
      <c r="HW378" s="30"/>
      <c r="HX378" s="30"/>
      <c r="HY378" s="30"/>
      <c r="HZ378" s="30"/>
      <c r="IA378" s="30"/>
      <c r="IB378" s="30"/>
      <c r="IC378" s="30"/>
      <c r="ID378" s="30"/>
      <c r="IE378" s="30"/>
      <c r="IF378" s="30"/>
      <c r="IG378" s="30"/>
      <c r="IH378" s="30"/>
      <c r="II378" s="30"/>
      <c r="IJ378" s="30"/>
      <c r="IK378" s="30"/>
      <c r="IL378" s="30"/>
      <c r="IM378" s="30"/>
      <c r="IN378" s="30"/>
      <c r="IO378" s="30"/>
      <c r="IP378" s="30"/>
      <c r="IQ378" s="30"/>
    </row>
    <row r="379" spans="1:251" s="44" customFormat="1" ht="18.75" customHeight="1">
      <c r="A379" s="36"/>
      <c r="B379" s="53"/>
      <c r="C379" s="105" t="s">
        <v>218</v>
      </c>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7"/>
      <c r="AA379" s="108">
        <v>927500</v>
      </c>
      <c r="AB379" s="109"/>
      <c r="AC379" s="109"/>
      <c r="AD379" s="109"/>
      <c r="AE379" s="109"/>
      <c r="AF379" s="109"/>
      <c r="AG379" s="109"/>
      <c r="AH379" s="109"/>
      <c r="AI379" s="110"/>
      <c r="AJ379" s="108">
        <v>954000</v>
      </c>
      <c r="AK379" s="109"/>
      <c r="AL379" s="109"/>
      <c r="AM379" s="109"/>
      <c r="AN379" s="109"/>
      <c r="AO379" s="109"/>
      <c r="AP379" s="109"/>
      <c r="AQ379" s="109"/>
      <c r="AR379" s="110"/>
      <c r="AS379" s="111"/>
      <c r="AT379" s="112"/>
      <c r="AU379" s="112"/>
      <c r="AV379" s="112"/>
      <c r="AW379" s="112"/>
      <c r="AX379" s="113"/>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0"/>
      <c r="GY379" s="30"/>
      <c r="GZ379" s="30"/>
      <c r="HA379" s="30"/>
      <c r="HB379" s="30"/>
      <c r="HC379" s="30"/>
      <c r="HD379" s="30"/>
      <c r="HE379" s="30"/>
      <c r="HF379" s="30"/>
      <c r="HG379" s="30"/>
      <c r="HH379" s="30"/>
      <c r="HI379" s="30"/>
      <c r="HJ379" s="30"/>
      <c r="HK379" s="30"/>
      <c r="HL379" s="30"/>
      <c r="HM379" s="30"/>
      <c r="HN379" s="30"/>
      <c r="HO379" s="30"/>
      <c r="HP379" s="30"/>
      <c r="HQ379" s="30"/>
      <c r="HR379" s="30"/>
      <c r="HS379" s="30"/>
      <c r="HT379" s="30"/>
      <c r="HU379" s="30"/>
      <c r="HV379" s="30"/>
      <c r="HW379" s="30"/>
      <c r="HX379" s="30"/>
      <c r="HY379" s="30"/>
      <c r="HZ379" s="30"/>
      <c r="IA379" s="30"/>
      <c r="IB379" s="30"/>
      <c r="IC379" s="30"/>
      <c r="ID379" s="30"/>
      <c r="IE379" s="30"/>
      <c r="IF379" s="30"/>
      <c r="IG379" s="30"/>
      <c r="IH379" s="30"/>
      <c r="II379" s="30"/>
      <c r="IJ379" s="30"/>
      <c r="IK379" s="30"/>
      <c r="IL379" s="30"/>
      <c r="IM379" s="30"/>
      <c r="IN379" s="30"/>
      <c r="IO379" s="30"/>
      <c r="IP379" s="30"/>
      <c r="IQ379" s="30"/>
    </row>
    <row r="380" spans="1:251" s="44" customFormat="1" ht="18.75" customHeight="1">
      <c r="A380" s="36"/>
      <c r="B380" s="53"/>
      <c r="C380" s="105" t="s">
        <v>219</v>
      </c>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43"/>
      <c r="AA380" s="108">
        <v>642028</v>
      </c>
      <c r="AB380" s="109"/>
      <c r="AC380" s="109"/>
      <c r="AD380" s="109"/>
      <c r="AE380" s="109"/>
      <c r="AF380" s="109"/>
      <c r="AG380" s="109"/>
      <c r="AH380" s="109"/>
      <c r="AI380" s="110"/>
      <c r="AJ380" s="108">
        <v>340173</v>
      </c>
      <c r="AK380" s="109"/>
      <c r="AL380" s="109"/>
      <c r="AM380" s="109"/>
      <c r="AN380" s="109"/>
      <c r="AO380" s="109"/>
      <c r="AP380" s="109"/>
      <c r="AQ380" s="109"/>
      <c r="AR380" s="110"/>
      <c r="AS380" s="111"/>
      <c r="AT380" s="112"/>
      <c r="AU380" s="112"/>
      <c r="AV380" s="112"/>
      <c r="AW380" s="112"/>
      <c r="AX380" s="113"/>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0"/>
      <c r="GY380" s="30"/>
      <c r="GZ380" s="30"/>
      <c r="HA380" s="30"/>
      <c r="HB380" s="30"/>
      <c r="HC380" s="30"/>
      <c r="HD380" s="30"/>
      <c r="HE380" s="30"/>
      <c r="HF380" s="30"/>
      <c r="HG380" s="30"/>
      <c r="HH380" s="30"/>
      <c r="HI380" s="30"/>
      <c r="HJ380" s="30"/>
      <c r="HK380" s="30"/>
      <c r="HL380" s="30"/>
      <c r="HM380" s="30"/>
      <c r="HN380" s="30"/>
      <c r="HO380" s="30"/>
      <c r="HP380" s="30"/>
      <c r="HQ380" s="30"/>
      <c r="HR380" s="30"/>
      <c r="HS380" s="30"/>
      <c r="HT380" s="30"/>
      <c r="HU380" s="30"/>
      <c r="HV380" s="30"/>
      <c r="HW380" s="30"/>
      <c r="HX380" s="30"/>
      <c r="HY380" s="30"/>
      <c r="HZ380" s="30"/>
      <c r="IA380" s="30"/>
      <c r="IB380" s="30"/>
      <c r="IC380" s="30"/>
      <c r="ID380" s="30"/>
      <c r="IE380" s="30"/>
      <c r="IF380" s="30"/>
      <c r="IG380" s="30"/>
      <c r="IH380" s="30"/>
      <c r="II380" s="30"/>
      <c r="IJ380" s="30"/>
      <c r="IK380" s="30"/>
      <c r="IL380" s="30"/>
      <c r="IM380" s="30"/>
      <c r="IN380" s="30"/>
      <c r="IO380" s="30"/>
      <c r="IP380" s="30"/>
      <c r="IQ380" s="30"/>
    </row>
    <row r="381" spans="1:251" s="44" customFormat="1" ht="18.75" customHeight="1">
      <c r="A381" s="36"/>
      <c r="B381" s="53"/>
      <c r="C381" s="105" t="s">
        <v>220</v>
      </c>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7"/>
      <c r="AA381" s="108">
        <v>225000</v>
      </c>
      <c r="AB381" s="109"/>
      <c r="AC381" s="109"/>
      <c r="AD381" s="109"/>
      <c r="AE381" s="109"/>
      <c r="AF381" s="109"/>
      <c r="AG381" s="109"/>
      <c r="AH381" s="109"/>
      <c r="AI381" s="110"/>
      <c r="AJ381" s="108">
        <v>255000</v>
      </c>
      <c r="AK381" s="109"/>
      <c r="AL381" s="109"/>
      <c r="AM381" s="109"/>
      <c r="AN381" s="109"/>
      <c r="AO381" s="109"/>
      <c r="AP381" s="109"/>
      <c r="AQ381" s="109"/>
      <c r="AR381" s="110"/>
      <c r="AS381" s="111"/>
      <c r="AT381" s="112"/>
      <c r="AU381" s="112"/>
      <c r="AV381" s="112"/>
      <c r="AW381" s="112"/>
      <c r="AX381" s="113"/>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0"/>
      <c r="GY381" s="30"/>
      <c r="GZ381" s="30"/>
      <c r="HA381" s="30"/>
      <c r="HB381" s="30"/>
      <c r="HC381" s="30"/>
      <c r="HD381" s="30"/>
      <c r="HE381" s="30"/>
      <c r="HF381" s="30"/>
      <c r="HG381" s="30"/>
      <c r="HH381" s="30"/>
      <c r="HI381" s="30"/>
      <c r="HJ381" s="30"/>
      <c r="HK381" s="30"/>
      <c r="HL381" s="30"/>
      <c r="HM381" s="30"/>
      <c r="HN381" s="30"/>
      <c r="HO381" s="30"/>
      <c r="HP381" s="30"/>
      <c r="HQ381" s="30"/>
      <c r="HR381" s="30"/>
      <c r="HS381" s="30"/>
      <c r="HT381" s="30"/>
      <c r="HU381" s="30"/>
      <c r="HV381" s="30"/>
      <c r="HW381" s="30"/>
      <c r="HX381" s="30"/>
      <c r="HY381" s="30"/>
      <c r="HZ381" s="30"/>
      <c r="IA381" s="30"/>
      <c r="IB381" s="30"/>
      <c r="IC381" s="30"/>
      <c r="ID381" s="30"/>
      <c r="IE381" s="30"/>
      <c r="IF381" s="30"/>
      <c r="IG381" s="30"/>
      <c r="IH381" s="30"/>
      <c r="II381" s="30"/>
      <c r="IJ381" s="30"/>
      <c r="IK381" s="30"/>
      <c r="IL381" s="30"/>
      <c r="IM381" s="30"/>
      <c r="IN381" s="30"/>
      <c r="IO381" s="30"/>
      <c r="IP381" s="30"/>
      <c r="IQ381" s="30"/>
    </row>
    <row r="382" spans="1:251" s="44" customFormat="1" ht="18.75" customHeight="1">
      <c r="A382" s="36"/>
      <c r="B382" s="53"/>
      <c r="C382" s="105" t="s">
        <v>221</v>
      </c>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7"/>
      <c r="AA382" s="108">
        <v>31803</v>
      </c>
      <c r="AB382" s="109"/>
      <c r="AC382" s="109"/>
      <c r="AD382" s="109"/>
      <c r="AE382" s="109"/>
      <c r="AF382" s="109"/>
      <c r="AG382" s="109"/>
      <c r="AH382" s="109"/>
      <c r="AI382" s="110"/>
      <c r="AJ382" s="108">
        <v>8082</v>
      </c>
      <c r="AK382" s="109"/>
      <c r="AL382" s="109"/>
      <c r="AM382" s="109"/>
      <c r="AN382" s="109"/>
      <c r="AO382" s="109"/>
      <c r="AP382" s="109"/>
      <c r="AQ382" s="109"/>
      <c r="AR382" s="110"/>
      <c r="AS382" s="111"/>
      <c r="AT382" s="112"/>
      <c r="AU382" s="112"/>
      <c r="AV382" s="112"/>
      <c r="AW382" s="112"/>
      <c r="AX382" s="113"/>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0"/>
      <c r="GY382" s="30"/>
      <c r="GZ382" s="30"/>
      <c r="HA382" s="30"/>
      <c r="HB382" s="30"/>
      <c r="HC382" s="30"/>
      <c r="HD382" s="30"/>
      <c r="HE382" s="30"/>
      <c r="HF382" s="30"/>
      <c r="HG382" s="30"/>
      <c r="HH382" s="30"/>
      <c r="HI382" s="30"/>
      <c r="HJ382" s="30"/>
      <c r="HK382" s="30"/>
      <c r="HL382" s="30"/>
      <c r="HM382" s="30"/>
      <c r="HN382" s="30"/>
      <c r="HO382" s="30"/>
      <c r="HP382" s="30"/>
      <c r="HQ382" s="30"/>
      <c r="HR382" s="30"/>
      <c r="HS382" s="30"/>
      <c r="HT382" s="30"/>
      <c r="HU382" s="30"/>
      <c r="HV382" s="30"/>
      <c r="HW382" s="30"/>
      <c r="HX382" s="30"/>
      <c r="HY382" s="30"/>
      <c r="HZ382" s="30"/>
      <c r="IA382" s="30"/>
      <c r="IB382" s="30"/>
      <c r="IC382" s="30"/>
      <c r="ID382" s="30"/>
      <c r="IE382" s="30"/>
      <c r="IF382" s="30"/>
      <c r="IG382" s="30"/>
      <c r="IH382" s="30"/>
      <c r="II382" s="30"/>
      <c r="IJ382" s="30"/>
      <c r="IK382" s="30"/>
      <c r="IL382" s="30"/>
      <c r="IM382" s="30"/>
      <c r="IN382" s="30"/>
      <c r="IO382" s="30"/>
      <c r="IP382" s="30"/>
      <c r="IQ382" s="30"/>
    </row>
    <row r="383" spans="1:251" s="44" customFormat="1" ht="18.75" customHeight="1">
      <c r="A383" s="36"/>
      <c r="B383" s="53"/>
      <c r="C383" s="105" t="s">
        <v>222</v>
      </c>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7"/>
      <c r="AA383" s="108">
        <v>3330</v>
      </c>
      <c r="AB383" s="109"/>
      <c r="AC383" s="109"/>
      <c r="AD383" s="109"/>
      <c r="AE383" s="109"/>
      <c r="AF383" s="109"/>
      <c r="AG383" s="109"/>
      <c r="AH383" s="109"/>
      <c r="AI383" s="110"/>
      <c r="AJ383" s="108">
        <v>3306</v>
      </c>
      <c r="AK383" s="109"/>
      <c r="AL383" s="109"/>
      <c r="AM383" s="109"/>
      <c r="AN383" s="109"/>
      <c r="AO383" s="109"/>
      <c r="AP383" s="109"/>
      <c r="AQ383" s="109"/>
      <c r="AR383" s="110"/>
      <c r="AS383" s="111"/>
      <c r="AT383" s="112"/>
      <c r="AU383" s="112"/>
      <c r="AV383" s="112"/>
      <c r="AW383" s="112"/>
      <c r="AX383" s="113"/>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0"/>
      <c r="GY383" s="30"/>
      <c r="GZ383" s="30"/>
      <c r="HA383" s="30"/>
      <c r="HB383" s="30"/>
      <c r="HC383" s="30"/>
      <c r="HD383" s="30"/>
      <c r="HE383" s="30"/>
      <c r="HF383" s="30"/>
      <c r="HG383" s="30"/>
      <c r="HH383" s="30"/>
      <c r="HI383" s="30"/>
      <c r="HJ383" s="30"/>
      <c r="HK383" s="30"/>
      <c r="HL383" s="30"/>
      <c r="HM383" s="30"/>
      <c r="HN383" s="30"/>
      <c r="HO383" s="30"/>
      <c r="HP383" s="30"/>
      <c r="HQ383" s="30"/>
      <c r="HR383" s="30"/>
      <c r="HS383" s="30"/>
      <c r="HT383" s="30"/>
      <c r="HU383" s="30"/>
      <c r="HV383" s="30"/>
      <c r="HW383" s="30"/>
      <c r="HX383" s="30"/>
      <c r="HY383" s="30"/>
      <c r="HZ383" s="30"/>
      <c r="IA383" s="30"/>
      <c r="IB383" s="30"/>
      <c r="IC383" s="30"/>
      <c r="ID383" s="30"/>
      <c r="IE383" s="30"/>
      <c r="IF383" s="30"/>
      <c r="IG383" s="30"/>
      <c r="IH383" s="30"/>
      <c r="II383" s="30"/>
      <c r="IJ383" s="30"/>
      <c r="IK383" s="30"/>
      <c r="IL383" s="30"/>
      <c r="IM383" s="30"/>
      <c r="IN383" s="30"/>
      <c r="IO383" s="30"/>
      <c r="IP383" s="30"/>
      <c r="IQ383" s="30"/>
    </row>
    <row r="384" spans="1:251" s="44" customFormat="1" ht="18.75" customHeight="1">
      <c r="A384" s="36"/>
      <c r="B384" s="53"/>
      <c r="C384" s="105" t="s">
        <v>223</v>
      </c>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7"/>
      <c r="AA384" s="108">
        <v>53</v>
      </c>
      <c r="AB384" s="109"/>
      <c r="AC384" s="109"/>
      <c r="AD384" s="109"/>
      <c r="AE384" s="109"/>
      <c r="AF384" s="109"/>
      <c r="AG384" s="109"/>
      <c r="AH384" s="109"/>
      <c r="AI384" s="110"/>
      <c r="AJ384" s="108">
        <v>53</v>
      </c>
      <c r="AK384" s="109"/>
      <c r="AL384" s="109"/>
      <c r="AM384" s="109"/>
      <c r="AN384" s="109"/>
      <c r="AO384" s="109"/>
      <c r="AP384" s="109"/>
      <c r="AQ384" s="109"/>
      <c r="AR384" s="110"/>
      <c r="AS384" s="111"/>
      <c r="AT384" s="112"/>
      <c r="AU384" s="112"/>
      <c r="AV384" s="112"/>
      <c r="AW384" s="112"/>
      <c r="AX384" s="113"/>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0"/>
      <c r="GY384" s="30"/>
      <c r="GZ384" s="30"/>
      <c r="HA384" s="30"/>
      <c r="HB384" s="30"/>
      <c r="HC384" s="30"/>
      <c r="HD384" s="30"/>
      <c r="HE384" s="30"/>
      <c r="HF384" s="30"/>
      <c r="HG384" s="30"/>
      <c r="HH384" s="30"/>
      <c r="HI384" s="30"/>
      <c r="HJ384" s="30"/>
      <c r="HK384" s="30"/>
      <c r="HL384" s="30"/>
      <c r="HM384" s="30"/>
      <c r="HN384" s="30"/>
      <c r="HO384" s="30"/>
      <c r="HP384" s="30"/>
      <c r="HQ384" s="30"/>
      <c r="HR384" s="30"/>
      <c r="HS384" s="30"/>
      <c r="HT384" s="30"/>
      <c r="HU384" s="30"/>
      <c r="HV384" s="30"/>
      <c r="HW384" s="30"/>
      <c r="HX384" s="30"/>
      <c r="HY384" s="30"/>
      <c r="HZ384" s="30"/>
      <c r="IA384" s="30"/>
      <c r="IB384" s="30"/>
      <c r="IC384" s="30"/>
      <c r="ID384" s="30"/>
      <c r="IE384" s="30"/>
      <c r="IF384" s="30"/>
      <c r="IG384" s="30"/>
      <c r="IH384" s="30"/>
      <c r="II384" s="30"/>
      <c r="IJ384" s="30"/>
      <c r="IK384" s="30"/>
      <c r="IL384" s="30"/>
      <c r="IM384" s="30"/>
      <c r="IN384" s="30"/>
      <c r="IO384" s="30"/>
      <c r="IP384" s="30"/>
      <c r="IQ384" s="30"/>
    </row>
    <row r="385" spans="1:251" s="44" customFormat="1" ht="18.75" customHeight="1" thickBot="1">
      <c r="A385" s="45"/>
      <c r="B385" s="96" t="s">
        <v>162</v>
      </c>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8"/>
      <c r="AA385" s="99">
        <f>SUM($AA$379:$AA$384)</f>
        <v>1829714</v>
      </c>
      <c r="AB385" s="100"/>
      <c r="AC385" s="100"/>
      <c r="AD385" s="100"/>
      <c r="AE385" s="100"/>
      <c r="AF385" s="100"/>
      <c r="AG385" s="100"/>
      <c r="AH385" s="100"/>
      <c r="AI385" s="101"/>
      <c r="AJ385" s="99">
        <f>SUM($AJ$379:$AJ$384)</f>
        <v>1560614</v>
      </c>
      <c r="AK385" s="100"/>
      <c r="AL385" s="100"/>
      <c r="AM385" s="100"/>
      <c r="AN385" s="100"/>
      <c r="AO385" s="100"/>
      <c r="AP385" s="100"/>
      <c r="AQ385" s="100"/>
      <c r="AR385" s="101"/>
      <c r="AS385" s="102"/>
      <c r="AT385" s="103"/>
      <c r="AU385" s="103"/>
      <c r="AV385" s="103"/>
      <c r="AW385" s="103"/>
      <c r="AX385" s="104"/>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0"/>
      <c r="GY385" s="30"/>
      <c r="GZ385" s="30"/>
      <c r="HA385" s="30"/>
      <c r="HB385" s="30"/>
      <c r="HC385" s="30"/>
      <c r="HD385" s="30"/>
      <c r="HE385" s="30"/>
      <c r="HF385" s="30"/>
      <c r="HG385" s="30"/>
      <c r="HH385" s="30"/>
      <c r="HI385" s="30"/>
      <c r="HJ385" s="30"/>
      <c r="HK385" s="30"/>
      <c r="HL385" s="30"/>
      <c r="HM385" s="30"/>
      <c r="HN385" s="30"/>
      <c r="HO385" s="30"/>
      <c r="HP385" s="30"/>
      <c r="HQ385" s="30"/>
      <c r="HR385" s="30"/>
      <c r="HS385" s="30"/>
      <c r="HT385" s="30"/>
      <c r="HU385" s="30"/>
      <c r="HV385" s="30"/>
      <c r="HW385" s="30"/>
      <c r="HX385" s="30"/>
      <c r="HY385" s="30"/>
      <c r="HZ385" s="30"/>
      <c r="IA385" s="30"/>
      <c r="IB385" s="30"/>
      <c r="IC385" s="30"/>
      <c r="ID385" s="30"/>
      <c r="IE385" s="30"/>
      <c r="IF385" s="30"/>
      <c r="IG385" s="30"/>
      <c r="IH385" s="30"/>
      <c r="II385" s="30"/>
      <c r="IJ385" s="30"/>
      <c r="IK385" s="30"/>
      <c r="IL385" s="30"/>
      <c r="IM385" s="30"/>
      <c r="IN385" s="30"/>
      <c r="IO385" s="30"/>
      <c r="IP385" s="30"/>
      <c r="IQ385" s="30"/>
    </row>
    <row r="387" spans="1:251" ht="18.75">
      <c r="A387" s="29" t="s">
        <v>149</v>
      </c>
      <c r="AW387" s="31"/>
      <c r="AX387" s="32"/>
      <c r="AY387" s="31"/>
    </row>
    <row r="389" spans="1:251" ht="18.75">
      <c r="B389" s="127" t="s">
        <v>0</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row>
    <row r="390" spans="1:251">
      <c r="Z390" s="33"/>
      <c r="AD390" s="33"/>
      <c r="AE390" s="33"/>
      <c r="AF390" s="33"/>
      <c r="AG390" s="33"/>
      <c r="AH390" s="33"/>
      <c r="AI390" s="33"/>
      <c r="AO390" s="33"/>
    </row>
    <row r="391" spans="1:251" ht="13.5" thickBot="1">
      <c r="Z391" s="33"/>
      <c r="AD391" s="33"/>
      <c r="AE391" s="33"/>
      <c r="AF391" s="33"/>
      <c r="AG391" s="33"/>
      <c r="AH391" s="33"/>
      <c r="AI391" s="33"/>
      <c r="AO391" s="33"/>
      <c r="DI391" s="34"/>
    </row>
    <row r="392" spans="1:251" ht="24.75" customHeight="1" thickBot="1">
      <c r="B392" s="129" t="s">
        <v>150</v>
      </c>
      <c r="C392" s="130"/>
      <c r="D392" s="130"/>
      <c r="E392" s="130"/>
      <c r="F392" s="130"/>
      <c r="G392" s="130"/>
      <c r="H392" s="131" t="s">
        <v>224</v>
      </c>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c r="AP392" s="132"/>
      <c r="AQ392" s="132"/>
      <c r="AR392" s="132"/>
      <c r="AS392" s="132"/>
      <c r="AT392" s="132"/>
      <c r="AU392" s="132"/>
      <c r="AV392" s="132"/>
      <c r="AW392" s="132"/>
      <c r="AX392" s="133"/>
      <c r="DI392" s="34"/>
    </row>
    <row r="393" spans="1:251" ht="14.25">
      <c r="B393" s="35"/>
      <c r="C393" s="35"/>
      <c r="D393" s="35"/>
      <c r="E393" s="35"/>
      <c r="F393" s="35"/>
      <c r="G393" s="35"/>
      <c r="H393" s="36"/>
      <c r="I393" s="36"/>
      <c r="J393" s="36"/>
      <c r="K393" s="36"/>
      <c r="L393" s="37"/>
      <c r="M393" s="37"/>
      <c r="N393" s="37"/>
      <c r="O393" s="37"/>
      <c r="P393" s="36"/>
      <c r="Q393" s="36"/>
      <c r="R393" s="36"/>
      <c r="S393" s="36"/>
      <c r="T393" s="36"/>
      <c r="U393" s="36"/>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DI393" s="34"/>
    </row>
    <row r="394" spans="1:251" ht="15" thickBot="1">
      <c r="A394" s="39"/>
      <c r="B394" s="38" t="s">
        <v>152</v>
      </c>
      <c r="C394" s="36"/>
      <c r="D394" s="36"/>
      <c r="E394" s="36"/>
      <c r="F394" s="36"/>
      <c r="G394" s="36"/>
      <c r="H394" s="36"/>
      <c r="I394" s="36"/>
      <c r="J394" s="36"/>
      <c r="K394" s="36"/>
      <c r="L394" s="37"/>
      <c r="M394" s="37"/>
      <c r="N394" s="37"/>
      <c r="O394" s="37"/>
      <c r="P394" s="36"/>
      <c r="Q394" s="36"/>
      <c r="R394" s="36"/>
      <c r="S394" s="36"/>
      <c r="T394" s="36"/>
      <c r="U394" s="36"/>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DI394" s="34"/>
    </row>
    <row r="395" spans="1:251" ht="14.25">
      <c r="A395" s="36"/>
      <c r="B395" s="40"/>
      <c r="C395" s="35"/>
      <c r="D395" s="35"/>
      <c r="E395" s="35"/>
      <c r="F395" s="35"/>
      <c r="G395" s="35"/>
      <c r="H395" s="35"/>
      <c r="I395" s="35"/>
      <c r="J395" s="35"/>
      <c r="K395" s="35"/>
      <c r="L395" s="41"/>
      <c r="M395" s="41"/>
      <c r="N395" s="41"/>
      <c r="O395" s="41"/>
      <c r="P395" s="35"/>
      <c r="Q395" s="35"/>
      <c r="R395" s="35"/>
      <c r="S395" s="35"/>
      <c r="T395" s="35"/>
      <c r="U395" s="35"/>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3"/>
    </row>
    <row r="396" spans="1:251" ht="12" customHeight="1">
      <c r="A396" s="36"/>
      <c r="B396" s="114" t="s">
        <v>225</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251" ht="12" customHeight="1">
      <c r="A397" s="36"/>
      <c r="B397" s="114"/>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c r="BC397" s="44"/>
    </row>
    <row r="398" spans="1:251" ht="12" customHeight="1">
      <c r="A398" s="36"/>
      <c r="B398" s="114"/>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251" ht="12" customHeight="1">
      <c r="A399" s="36"/>
      <c r="B399" s="114"/>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251" ht="12" customHeight="1">
      <c r="A400" s="36"/>
      <c r="B400" s="114"/>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251" ht="15" thickBot="1">
      <c r="A401" s="45"/>
      <c r="B401" s="46"/>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8"/>
    </row>
    <row r="402" spans="1:251">
      <c r="B402" s="49"/>
    </row>
    <row r="403" spans="1:251" ht="15" thickBot="1">
      <c r="A403" s="39"/>
      <c r="B403" s="38" t="s">
        <v>153</v>
      </c>
      <c r="C403" s="36"/>
      <c r="D403" s="36"/>
      <c r="E403" s="36"/>
      <c r="F403" s="36"/>
      <c r="G403" s="36"/>
      <c r="H403" s="36"/>
      <c r="I403" s="36"/>
      <c r="J403" s="36"/>
      <c r="K403" s="36"/>
      <c r="L403" s="37"/>
      <c r="M403" s="37"/>
      <c r="N403" s="37"/>
      <c r="O403" s="37"/>
      <c r="P403" s="36"/>
      <c r="Q403" s="36"/>
      <c r="R403" s="36"/>
      <c r="S403" s="36"/>
      <c r="T403" s="36"/>
      <c r="U403" s="36"/>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DI403" s="34"/>
    </row>
    <row r="404" spans="1:251" ht="14.25">
      <c r="A404" s="36"/>
      <c r="B404" s="40"/>
      <c r="C404" s="35"/>
      <c r="D404" s="35"/>
      <c r="E404" s="35"/>
      <c r="F404" s="35"/>
      <c r="G404" s="35"/>
      <c r="H404" s="35"/>
      <c r="I404" s="35"/>
      <c r="J404" s="35"/>
      <c r="K404" s="35"/>
      <c r="L404" s="41"/>
      <c r="M404" s="41"/>
      <c r="N404" s="41"/>
      <c r="O404" s="41"/>
      <c r="P404" s="35"/>
      <c r="Q404" s="35"/>
      <c r="R404" s="35"/>
      <c r="S404" s="35"/>
      <c r="T404" s="35"/>
      <c r="U404" s="35"/>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3"/>
    </row>
    <row r="405" spans="1:251" ht="12" customHeight="1">
      <c r="A405" s="36"/>
      <c r="B405" s="114" t="s">
        <v>226</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251" ht="12" customHeight="1">
      <c r="A406" s="36"/>
      <c r="B406" s="114"/>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6"/>
      <c r="BC406" s="44"/>
    </row>
    <row r="407" spans="1:251" ht="12" customHeight="1">
      <c r="A407" s="36"/>
      <c r="B407" s="114"/>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251" ht="12" customHeight="1">
      <c r="A408" s="36"/>
      <c r="B408" s="114"/>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6"/>
    </row>
    <row r="409" spans="1:251" ht="12" customHeight="1">
      <c r="A409" s="36"/>
      <c r="B409" s="114"/>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251" ht="15" thickBot="1">
      <c r="A410" s="45"/>
      <c r="B410" s="46"/>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8"/>
    </row>
    <row r="411" spans="1:251">
      <c r="B411" s="49"/>
    </row>
    <row r="412" spans="1:251" ht="14.25">
      <c r="B412" s="38" t="s">
        <v>155</v>
      </c>
      <c r="C412" s="36"/>
      <c r="D412" s="36"/>
      <c r="E412" s="36"/>
      <c r="F412" s="36"/>
      <c r="G412" s="36"/>
      <c r="H412" s="36"/>
      <c r="I412" s="36"/>
      <c r="J412" s="36"/>
      <c r="K412" s="36"/>
      <c r="L412" s="37"/>
      <c r="M412" s="37"/>
      <c r="N412" s="37"/>
      <c r="O412" s="37"/>
      <c r="P412" s="36"/>
      <c r="Q412" s="36"/>
      <c r="R412" s="36"/>
      <c r="S412" s="36"/>
      <c r="T412" s="36"/>
      <c r="U412" s="36"/>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row>
    <row r="413" spans="1:251" ht="15" thickBot="1">
      <c r="B413" s="36"/>
      <c r="C413" s="36"/>
      <c r="D413" s="36"/>
      <c r="E413" s="36"/>
      <c r="F413" s="36"/>
      <c r="G413" s="36"/>
      <c r="H413" s="36"/>
      <c r="I413" s="36"/>
      <c r="J413" s="36"/>
      <c r="K413" s="36"/>
      <c r="L413" s="37"/>
      <c r="M413" s="37"/>
      <c r="N413" s="37"/>
      <c r="O413" s="37"/>
      <c r="P413" s="36"/>
      <c r="Q413" s="36"/>
      <c r="R413" s="36"/>
      <c r="S413" s="36"/>
      <c r="T413" s="36"/>
      <c r="U413" s="36"/>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50" t="s">
        <v>156</v>
      </c>
    </row>
    <row r="414" spans="1:251" s="44" customFormat="1" ht="13.5" customHeight="1">
      <c r="A414" s="36"/>
      <c r="B414" s="117" t="s">
        <v>157</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9"/>
      <c r="AA414" s="123" t="s">
        <v>158</v>
      </c>
      <c r="AB414" s="118"/>
      <c r="AC414" s="118"/>
      <c r="AD414" s="118"/>
      <c r="AE414" s="118"/>
      <c r="AF414" s="118"/>
      <c r="AG414" s="118"/>
      <c r="AH414" s="118"/>
      <c r="AI414" s="119"/>
      <c r="AJ414" s="123" t="s">
        <v>159</v>
      </c>
      <c r="AK414" s="118"/>
      <c r="AL414" s="118"/>
      <c r="AM414" s="118"/>
      <c r="AN414" s="118"/>
      <c r="AO414" s="118"/>
      <c r="AP414" s="118"/>
      <c r="AQ414" s="118"/>
      <c r="AR414" s="119"/>
      <c r="AS414" s="123" t="s">
        <v>160</v>
      </c>
      <c r="AT414" s="118"/>
      <c r="AU414" s="118"/>
      <c r="AV414" s="118"/>
      <c r="AW414" s="118"/>
      <c r="AX414" s="125"/>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0"/>
      <c r="GY414" s="30"/>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30"/>
      <c r="HV414" s="30"/>
      <c r="HW414" s="30"/>
      <c r="HX414" s="30"/>
      <c r="HY414" s="30"/>
      <c r="HZ414" s="30"/>
      <c r="IA414" s="30"/>
      <c r="IB414" s="30"/>
      <c r="IC414" s="30"/>
      <c r="ID414" s="30"/>
      <c r="IE414" s="30"/>
      <c r="IF414" s="30"/>
      <c r="IG414" s="30"/>
      <c r="IH414" s="30"/>
      <c r="II414" s="30"/>
      <c r="IJ414" s="30"/>
      <c r="IK414" s="30"/>
      <c r="IL414" s="30"/>
      <c r="IM414" s="30"/>
      <c r="IN414" s="30"/>
      <c r="IO414" s="30"/>
      <c r="IP414" s="30"/>
      <c r="IQ414" s="30"/>
    </row>
    <row r="415" spans="1:251" s="44" customFormat="1" ht="13.5">
      <c r="A415" s="36"/>
      <c r="B415" s="120"/>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2"/>
      <c r="AA415" s="124"/>
      <c r="AB415" s="121"/>
      <c r="AC415" s="121"/>
      <c r="AD415" s="121"/>
      <c r="AE415" s="121"/>
      <c r="AF415" s="121"/>
      <c r="AG415" s="121"/>
      <c r="AH415" s="121"/>
      <c r="AI415" s="122"/>
      <c r="AJ415" s="124"/>
      <c r="AK415" s="121"/>
      <c r="AL415" s="121"/>
      <c r="AM415" s="121"/>
      <c r="AN415" s="121"/>
      <c r="AO415" s="121"/>
      <c r="AP415" s="121"/>
      <c r="AQ415" s="121"/>
      <c r="AR415" s="122"/>
      <c r="AS415" s="124"/>
      <c r="AT415" s="121"/>
      <c r="AU415" s="121"/>
      <c r="AV415" s="121"/>
      <c r="AW415" s="121"/>
      <c r="AX415" s="126"/>
      <c r="AY415" s="30"/>
      <c r="AZ415" s="30"/>
      <c r="BA415" s="30"/>
      <c r="BB415" s="51"/>
      <c r="BC415" s="52"/>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0"/>
      <c r="GY415" s="30"/>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30"/>
      <c r="HV415" s="30"/>
      <c r="HW415" s="30"/>
      <c r="HX415" s="30"/>
      <c r="HY415" s="30"/>
      <c r="HZ415" s="30"/>
      <c r="IA415" s="30"/>
      <c r="IB415" s="30"/>
      <c r="IC415" s="30"/>
      <c r="ID415" s="30"/>
      <c r="IE415" s="30"/>
      <c r="IF415" s="30"/>
      <c r="IG415" s="30"/>
      <c r="IH415" s="30"/>
      <c r="II415" s="30"/>
      <c r="IJ415" s="30"/>
      <c r="IK415" s="30"/>
      <c r="IL415" s="30"/>
      <c r="IM415" s="30"/>
      <c r="IN415" s="30"/>
      <c r="IO415" s="30"/>
      <c r="IP415" s="30"/>
      <c r="IQ415" s="30"/>
    </row>
    <row r="416" spans="1:251" s="44" customFormat="1" ht="18.75" customHeight="1">
      <c r="A416" s="36"/>
      <c r="B416" s="53"/>
      <c r="C416" s="105" t="s">
        <v>227</v>
      </c>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7"/>
      <c r="AA416" s="108">
        <v>914</v>
      </c>
      <c r="AB416" s="109"/>
      <c r="AC416" s="109"/>
      <c r="AD416" s="109"/>
      <c r="AE416" s="109"/>
      <c r="AF416" s="109"/>
      <c r="AG416" s="109"/>
      <c r="AH416" s="109"/>
      <c r="AI416" s="110"/>
      <c r="AJ416" s="108">
        <v>914</v>
      </c>
      <c r="AK416" s="109"/>
      <c r="AL416" s="109"/>
      <c r="AM416" s="109"/>
      <c r="AN416" s="109"/>
      <c r="AO416" s="109"/>
      <c r="AP416" s="109"/>
      <c r="AQ416" s="109"/>
      <c r="AR416" s="110"/>
      <c r="AS416" s="111" t="s">
        <v>228</v>
      </c>
      <c r="AT416" s="112"/>
      <c r="AU416" s="112"/>
      <c r="AV416" s="112"/>
      <c r="AW416" s="112"/>
      <c r="AX416" s="113"/>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0"/>
      <c r="GY416" s="30"/>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30"/>
      <c r="HV416" s="30"/>
      <c r="HW416" s="30"/>
      <c r="HX416" s="30"/>
      <c r="HY416" s="30"/>
      <c r="HZ416" s="30"/>
      <c r="IA416" s="30"/>
      <c r="IB416" s="30"/>
      <c r="IC416" s="30"/>
      <c r="ID416" s="30"/>
      <c r="IE416" s="30"/>
      <c r="IF416" s="30"/>
      <c r="IG416" s="30"/>
      <c r="IH416" s="30"/>
      <c r="II416" s="30"/>
      <c r="IJ416" s="30"/>
      <c r="IK416" s="30"/>
      <c r="IL416" s="30"/>
      <c r="IM416" s="30"/>
      <c r="IN416" s="30"/>
      <c r="IO416" s="30"/>
      <c r="IP416" s="30"/>
      <c r="IQ416" s="30"/>
    </row>
    <row r="417" spans="1:251" s="44" customFormat="1" ht="18.75" customHeight="1">
      <c r="A417" s="36"/>
      <c r="B417" s="53"/>
      <c r="C417" s="105" t="s">
        <v>229</v>
      </c>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7"/>
      <c r="AA417" s="108">
        <v>153</v>
      </c>
      <c r="AB417" s="109"/>
      <c r="AC417" s="109"/>
      <c r="AD417" s="109"/>
      <c r="AE417" s="109"/>
      <c r="AF417" s="109"/>
      <c r="AG417" s="109"/>
      <c r="AH417" s="109"/>
      <c r="AI417" s="110"/>
      <c r="AJ417" s="108">
        <v>153</v>
      </c>
      <c r="AK417" s="109"/>
      <c r="AL417" s="109"/>
      <c r="AM417" s="109"/>
      <c r="AN417" s="109"/>
      <c r="AO417" s="109"/>
      <c r="AP417" s="109"/>
      <c r="AQ417" s="109"/>
      <c r="AR417" s="110"/>
      <c r="AS417" s="111" t="s">
        <v>228</v>
      </c>
      <c r="AT417" s="112"/>
      <c r="AU417" s="112"/>
      <c r="AV417" s="112"/>
      <c r="AW417" s="112"/>
      <c r="AX417" s="113"/>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0"/>
      <c r="GY417" s="30"/>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30"/>
      <c r="HV417" s="30"/>
      <c r="HW417" s="30"/>
      <c r="HX417" s="30"/>
      <c r="HY417" s="30"/>
      <c r="HZ417" s="30"/>
      <c r="IA417" s="30"/>
      <c r="IB417" s="30"/>
      <c r="IC417" s="30"/>
      <c r="ID417" s="30"/>
      <c r="IE417" s="30"/>
      <c r="IF417" s="30"/>
      <c r="IG417" s="30"/>
      <c r="IH417" s="30"/>
      <c r="II417" s="30"/>
      <c r="IJ417" s="30"/>
      <c r="IK417" s="30"/>
      <c r="IL417" s="30"/>
      <c r="IM417" s="30"/>
      <c r="IN417" s="30"/>
      <c r="IO417" s="30"/>
      <c r="IP417" s="30"/>
      <c r="IQ417" s="30"/>
    </row>
    <row r="418" spans="1:251" s="44" customFormat="1" ht="18.75" customHeight="1" thickBot="1">
      <c r="A418" s="45"/>
      <c r="B418" s="96" t="s">
        <v>162</v>
      </c>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8"/>
      <c r="AA418" s="99">
        <f>SUM($AA$416:$AA$417)</f>
        <v>1067</v>
      </c>
      <c r="AB418" s="100"/>
      <c r="AC418" s="100"/>
      <c r="AD418" s="100"/>
      <c r="AE418" s="100"/>
      <c r="AF418" s="100"/>
      <c r="AG418" s="100"/>
      <c r="AH418" s="100"/>
      <c r="AI418" s="101"/>
      <c r="AJ418" s="99">
        <f>SUM($AJ$416:$AJ$417)</f>
        <v>1067</v>
      </c>
      <c r="AK418" s="100"/>
      <c r="AL418" s="100"/>
      <c r="AM418" s="100"/>
      <c r="AN418" s="100"/>
      <c r="AO418" s="100"/>
      <c r="AP418" s="100"/>
      <c r="AQ418" s="100"/>
      <c r="AR418" s="101"/>
      <c r="AS418" s="102"/>
      <c r="AT418" s="103"/>
      <c r="AU418" s="103"/>
      <c r="AV418" s="103"/>
      <c r="AW418" s="103"/>
      <c r="AX418" s="104"/>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0"/>
      <c r="GY418" s="30"/>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30"/>
      <c r="HV418" s="30"/>
      <c r="HW418" s="30"/>
      <c r="HX418" s="30"/>
      <c r="HY418" s="30"/>
      <c r="HZ418" s="30"/>
      <c r="IA418" s="30"/>
      <c r="IB418" s="30"/>
      <c r="IC418" s="30"/>
      <c r="ID418" s="30"/>
      <c r="IE418" s="30"/>
      <c r="IF418" s="30"/>
      <c r="IG418" s="30"/>
      <c r="IH418" s="30"/>
      <c r="II418" s="30"/>
      <c r="IJ418" s="30"/>
      <c r="IK418" s="30"/>
      <c r="IL418" s="30"/>
      <c r="IM418" s="30"/>
      <c r="IN418" s="30"/>
      <c r="IO418" s="30"/>
      <c r="IP418" s="30"/>
      <c r="IQ418" s="30"/>
    </row>
    <row r="420" spans="1:251" ht="18.75">
      <c r="A420" s="29" t="s">
        <v>149</v>
      </c>
      <c r="AW420" s="31"/>
      <c r="AX420" s="32"/>
      <c r="AY420" s="31"/>
    </row>
    <row r="422" spans="1:251" ht="18.75">
      <c r="B422" s="127" t="s">
        <v>0</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row>
    <row r="423" spans="1:251">
      <c r="Z423" s="33"/>
      <c r="AD423" s="33"/>
      <c r="AE423" s="33"/>
      <c r="AF423" s="33"/>
      <c r="AG423" s="33"/>
      <c r="AH423" s="33"/>
      <c r="AI423" s="33"/>
      <c r="AO423" s="33"/>
    </row>
    <row r="424" spans="1:251" ht="13.5" thickBot="1">
      <c r="Z424" s="33"/>
      <c r="AD424" s="33"/>
      <c r="AE424" s="33"/>
      <c r="AF424" s="33"/>
      <c r="AG424" s="33"/>
      <c r="AH424" s="33"/>
      <c r="AI424" s="33"/>
      <c r="AO424" s="33"/>
      <c r="DI424" s="34"/>
    </row>
    <row r="425" spans="1:251" ht="24.75" customHeight="1" thickBot="1">
      <c r="B425" s="129" t="s">
        <v>150</v>
      </c>
      <c r="C425" s="130"/>
      <c r="D425" s="130"/>
      <c r="E425" s="130"/>
      <c r="F425" s="130"/>
      <c r="G425" s="130"/>
      <c r="H425" s="131" t="s">
        <v>230</v>
      </c>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2"/>
      <c r="AM425" s="132"/>
      <c r="AN425" s="132"/>
      <c r="AO425" s="132"/>
      <c r="AP425" s="132"/>
      <c r="AQ425" s="132"/>
      <c r="AR425" s="132"/>
      <c r="AS425" s="132"/>
      <c r="AT425" s="132"/>
      <c r="AU425" s="132"/>
      <c r="AV425" s="132"/>
      <c r="AW425" s="132"/>
      <c r="AX425" s="133"/>
      <c r="DI425" s="34"/>
    </row>
    <row r="426" spans="1:251" ht="14.25">
      <c r="B426" s="35"/>
      <c r="C426" s="35"/>
      <c r="D426" s="35"/>
      <c r="E426" s="35"/>
      <c r="F426" s="35"/>
      <c r="G426" s="35"/>
      <c r="H426" s="36"/>
      <c r="I426" s="36"/>
      <c r="J426" s="36"/>
      <c r="K426" s="36"/>
      <c r="L426" s="37"/>
      <c r="M426" s="37"/>
      <c r="N426" s="37"/>
      <c r="O426" s="37"/>
      <c r="P426" s="36"/>
      <c r="Q426" s="36"/>
      <c r="R426" s="36"/>
      <c r="S426" s="36"/>
      <c r="T426" s="36"/>
      <c r="U426" s="36"/>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DI426" s="34"/>
    </row>
    <row r="427" spans="1:251" ht="15" thickBot="1">
      <c r="A427" s="39"/>
      <c r="B427" s="38" t="s">
        <v>152</v>
      </c>
      <c r="C427" s="36"/>
      <c r="D427" s="36"/>
      <c r="E427" s="36"/>
      <c r="F427" s="36"/>
      <c r="G427" s="36"/>
      <c r="H427" s="36"/>
      <c r="I427" s="36"/>
      <c r="J427" s="36"/>
      <c r="K427" s="36"/>
      <c r="L427" s="37"/>
      <c r="M427" s="37"/>
      <c r="N427" s="37"/>
      <c r="O427" s="37"/>
      <c r="P427" s="36"/>
      <c r="Q427" s="36"/>
      <c r="R427" s="36"/>
      <c r="S427" s="36"/>
      <c r="T427" s="36"/>
      <c r="U427" s="36"/>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DI427" s="34"/>
    </row>
    <row r="428" spans="1:251" ht="14.25">
      <c r="A428" s="36"/>
      <c r="B428" s="40"/>
      <c r="C428" s="35"/>
      <c r="D428" s="35"/>
      <c r="E428" s="35"/>
      <c r="F428" s="35"/>
      <c r="G428" s="35"/>
      <c r="H428" s="35"/>
      <c r="I428" s="35"/>
      <c r="J428" s="35"/>
      <c r="K428" s="35"/>
      <c r="L428" s="41"/>
      <c r="M428" s="41"/>
      <c r="N428" s="41"/>
      <c r="O428" s="41"/>
      <c r="P428" s="35"/>
      <c r="Q428" s="35"/>
      <c r="R428" s="35"/>
      <c r="S428" s="35"/>
      <c r="T428" s="35"/>
      <c r="U428" s="35"/>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3"/>
    </row>
    <row r="429" spans="1:251" ht="12" customHeight="1">
      <c r="A429" s="36"/>
      <c r="B429" s="114" t="s">
        <v>231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251" ht="12" customHeight="1">
      <c r="A430" s="36"/>
      <c r="B430" s="114"/>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6"/>
      <c r="BC430" s="44"/>
    </row>
    <row r="431" spans="1:251" ht="12" customHeight="1">
      <c r="A431" s="36"/>
      <c r="B431" s="114"/>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6"/>
    </row>
    <row r="432" spans="1:251" ht="12" customHeight="1">
      <c r="A432" s="36"/>
      <c r="B432" s="114"/>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6"/>
    </row>
    <row r="433" spans="1:251" ht="12" customHeight="1">
      <c r="A433" s="36"/>
      <c r="B433" s="114"/>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6"/>
    </row>
    <row r="434" spans="1:251" ht="15" thickBot="1">
      <c r="A434" s="45"/>
      <c r="B434" s="46"/>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8"/>
    </row>
    <row r="435" spans="1:251">
      <c r="B435" s="49"/>
    </row>
    <row r="436" spans="1:251" ht="15" thickBot="1">
      <c r="A436" s="39"/>
      <c r="B436" s="38" t="s">
        <v>153</v>
      </c>
      <c r="C436" s="36"/>
      <c r="D436" s="36"/>
      <c r="E436" s="36"/>
      <c r="F436" s="36"/>
      <c r="G436" s="36"/>
      <c r="H436" s="36"/>
      <c r="I436" s="36"/>
      <c r="J436" s="36"/>
      <c r="K436" s="36"/>
      <c r="L436" s="37"/>
      <c r="M436" s="37"/>
      <c r="N436" s="37"/>
      <c r="O436" s="37"/>
      <c r="P436" s="36"/>
      <c r="Q436" s="36"/>
      <c r="R436" s="36"/>
      <c r="S436" s="36"/>
      <c r="T436" s="36"/>
      <c r="U436" s="36"/>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DI436" s="34"/>
    </row>
    <row r="437" spans="1:251" ht="14.25">
      <c r="A437" s="36"/>
      <c r="B437" s="40"/>
      <c r="C437" s="35"/>
      <c r="D437" s="35"/>
      <c r="E437" s="35"/>
      <c r="F437" s="35"/>
      <c r="G437" s="35"/>
      <c r="H437" s="35"/>
      <c r="I437" s="35"/>
      <c r="J437" s="35"/>
      <c r="K437" s="35"/>
      <c r="L437" s="41"/>
      <c r="M437" s="41"/>
      <c r="N437" s="41"/>
      <c r="O437" s="41"/>
      <c r="P437" s="35"/>
      <c r="Q437" s="35"/>
      <c r="R437" s="35"/>
      <c r="S437" s="35"/>
      <c r="T437" s="35"/>
      <c r="U437" s="35"/>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3"/>
    </row>
    <row r="438" spans="1:251" ht="12" customHeight="1">
      <c r="A438" s="36"/>
      <c r="B438" s="114" t="s">
        <v>232</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6"/>
    </row>
    <row r="439" spans="1:251" ht="12" customHeight="1">
      <c r="A439" s="36"/>
      <c r="B439" s="114"/>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6"/>
    </row>
    <row r="440" spans="1:251" ht="12" customHeight="1">
      <c r="A440" s="36"/>
      <c r="B440" s="114"/>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6"/>
      <c r="BC440" s="44"/>
    </row>
    <row r="441" spans="1:251" ht="12" customHeight="1">
      <c r="A441" s="36"/>
      <c r="B441" s="114"/>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6"/>
    </row>
    <row r="442" spans="1:251" ht="12" customHeight="1">
      <c r="A442" s="36"/>
      <c r="B442" s="114"/>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6"/>
    </row>
    <row r="443" spans="1:251" ht="12" customHeight="1">
      <c r="A443" s="36"/>
      <c r="B443" s="114"/>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6"/>
    </row>
    <row r="444" spans="1:251" ht="15" thickBot="1">
      <c r="A444" s="45"/>
      <c r="B444" s="46"/>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8"/>
    </row>
    <row r="445" spans="1:251">
      <c r="B445" s="49"/>
    </row>
    <row r="446" spans="1:251" ht="14.25">
      <c r="B446" s="38" t="s">
        <v>155</v>
      </c>
      <c r="C446" s="36"/>
      <c r="D446" s="36"/>
      <c r="E446" s="36"/>
      <c r="F446" s="36"/>
      <c r="G446" s="36"/>
      <c r="H446" s="36"/>
      <c r="I446" s="36"/>
      <c r="J446" s="36"/>
      <c r="K446" s="36"/>
      <c r="L446" s="37"/>
      <c r="M446" s="37"/>
      <c r="N446" s="37"/>
      <c r="O446" s="37"/>
      <c r="P446" s="36"/>
      <c r="Q446" s="36"/>
      <c r="R446" s="36"/>
      <c r="S446" s="36"/>
      <c r="T446" s="36"/>
      <c r="U446" s="36"/>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row>
    <row r="447" spans="1:251" ht="15" thickBot="1">
      <c r="B447" s="36"/>
      <c r="C447" s="36"/>
      <c r="D447" s="36"/>
      <c r="E447" s="36"/>
      <c r="F447" s="36"/>
      <c r="G447" s="36"/>
      <c r="H447" s="36"/>
      <c r="I447" s="36"/>
      <c r="J447" s="36"/>
      <c r="K447" s="36"/>
      <c r="L447" s="37"/>
      <c r="M447" s="37"/>
      <c r="N447" s="37"/>
      <c r="O447" s="37"/>
      <c r="P447" s="36"/>
      <c r="Q447" s="36"/>
      <c r="R447" s="36"/>
      <c r="S447" s="36"/>
      <c r="T447" s="36"/>
      <c r="U447" s="36"/>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50" t="s">
        <v>156</v>
      </c>
    </row>
    <row r="448" spans="1:251" s="44" customFormat="1" ht="13.5" customHeight="1">
      <c r="A448" s="36"/>
      <c r="B448" s="117" t="s">
        <v>157</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9"/>
      <c r="AA448" s="123" t="s">
        <v>158</v>
      </c>
      <c r="AB448" s="118"/>
      <c r="AC448" s="118"/>
      <c r="AD448" s="118"/>
      <c r="AE448" s="118"/>
      <c r="AF448" s="118"/>
      <c r="AG448" s="118"/>
      <c r="AH448" s="118"/>
      <c r="AI448" s="119"/>
      <c r="AJ448" s="123" t="s">
        <v>159</v>
      </c>
      <c r="AK448" s="118"/>
      <c r="AL448" s="118"/>
      <c r="AM448" s="118"/>
      <c r="AN448" s="118"/>
      <c r="AO448" s="118"/>
      <c r="AP448" s="118"/>
      <c r="AQ448" s="118"/>
      <c r="AR448" s="119"/>
      <c r="AS448" s="123" t="s">
        <v>160</v>
      </c>
      <c r="AT448" s="118"/>
      <c r="AU448" s="118"/>
      <c r="AV448" s="118"/>
      <c r="AW448" s="118"/>
      <c r="AX448" s="125"/>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0"/>
      <c r="GY448" s="30"/>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30"/>
      <c r="HV448" s="30"/>
      <c r="HW448" s="30"/>
      <c r="HX448" s="30"/>
      <c r="HY448" s="30"/>
      <c r="HZ448" s="30"/>
      <c r="IA448" s="30"/>
      <c r="IB448" s="30"/>
      <c r="IC448" s="30"/>
      <c r="ID448" s="30"/>
      <c r="IE448" s="30"/>
      <c r="IF448" s="30"/>
      <c r="IG448" s="30"/>
      <c r="IH448" s="30"/>
      <c r="II448" s="30"/>
      <c r="IJ448" s="30"/>
      <c r="IK448" s="30"/>
      <c r="IL448" s="30"/>
      <c r="IM448" s="30"/>
      <c r="IN448" s="30"/>
      <c r="IO448" s="30"/>
      <c r="IP448" s="30"/>
      <c r="IQ448" s="30"/>
    </row>
    <row r="449" spans="1:251" s="44" customFormat="1" ht="13.5">
      <c r="A449" s="36"/>
      <c r="B449" s="120"/>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2"/>
      <c r="AA449" s="124"/>
      <c r="AB449" s="121"/>
      <c r="AC449" s="121"/>
      <c r="AD449" s="121"/>
      <c r="AE449" s="121"/>
      <c r="AF449" s="121"/>
      <c r="AG449" s="121"/>
      <c r="AH449" s="121"/>
      <c r="AI449" s="122"/>
      <c r="AJ449" s="124"/>
      <c r="AK449" s="121"/>
      <c r="AL449" s="121"/>
      <c r="AM449" s="121"/>
      <c r="AN449" s="121"/>
      <c r="AO449" s="121"/>
      <c r="AP449" s="121"/>
      <c r="AQ449" s="121"/>
      <c r="AR449" s="122"/>
      <c r="AS449" s="124"/>
      <c r="AT449" s="121"/>
      <c r="AU449" s="121"/>
      <c r="AV449" s="121"/>
      <c r="AW449" s="121"/>
      <c r="AX449" s="126"/>
      <c r="AY449" s="30"/>
      <c r="AZ449" s="30"/>
      <c r="BA449" s="30"/>
      <c r="BB449" s="51"/>
      <c r="BC449" s="52"/>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0"/>
      <c r="GY449" s="30"/>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30"/>
      <c r="HV449" s="30"/>
      <c r="HW449" s="30"/>
      <c r="HX449" s="30"/>
      <c r="HY449" s="30"/>
      <c r="HZ449" s="30"/>
      <c r="IA449" s="30"/>
      <c r="IB449" s="30"/>
      <c r="IC449" s="30"/>
      <c r="ID449" s="30"/>
      <c r="IE449" s="30"/>
      <c r="IF449" s="30"/>
      <c r="IG449" s="30"/>
      <c r="IH449" s="30"/>
      <c r="II449" s="30"/>
      <c r="IJ449" s="30"/>
      <c r="IK449" s="30"/>
      <c r="IL449" s="30"/>
      <c r="IM449" s="30"/>
      <c r="IN449" s="30"/>
      <c r="IO449" s="30"/>
      <c r="IP449" s="30"/>
      <c r="IQ449" s="30"/>
    </row>
    <row r="450" spans="1:251" s="44" customFormat="1" ht="18.75" customHeight="1">
      <c r="A450" s="36"/>
      <c r="B450" s="53"/>
      <c r="C450" s="105" t="s">
        <v>233</v>
      </c>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7"/>
      <c r="AA450" s="108">
        <v>385</v>
      </c>
      <c r="AB450" s="109"/>
      <c r="AC450" s="109"/>
      <c r="AD450" s="109"/>
      <c r="AE450" s="109"/>
      <c r="AF450" s="109"/>
      <c r="AG450" s="109"/>
      <c r="AH450" s="109"/>
      <c r="AI450" s="110"/>
      <c r="AJ450" s="108">
        <v>385</v>
      </c>
      <c r="AK450" s="109"/>
      <c r="AL450" s="109"/>
      <c r="AM450" s="109"/>
      <c r="AN450" s="109"/>
      <c r="AO450" s="109"/>
      <c r="AP450" s="109"/>
      <c r="AQ450" s="109"/>
      <c r="AR450" s="110"/>
      <c r="AS450" s="111"/>
      <c r="AT450" s="112"/>
      <c r="AU450" s="112"/>
      <c r="AV450" s="112"/>
      <c r="AW450" s="112"/>
      <c r="AX450" s="113"/>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0"/>
      <c r="GY450" s="30"/>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30"/>
      <c r="HV450" s="30"/>
      <c r="HW450" s="30"/>
      <c r="HX450" s="30"/>
      <c r="HY450" s="30"/>
      <c r="HZ450" s="30"/>
      <c r="IA450" s="30"/>
      <c r="IB450" s="30"/>
      <c r="IC450" s="30"/>
      <c r="ID450" s="30"/>
      <c r="IE450" s="30"/>
      <c r="IF450" s="30"/>
      <c r="IG450" s="30"/>
      <c r="IH450" s="30"/>
      <c r="II450" s="30"/>
      <c r="IJ450" s="30"/>
      <c r="IK450" s="30"/>
      <c r="IL450" s="30"/>
      <c r="IM450" s="30"/>
      <c r="IN450" s="30"/>
      <c r="IO450" s="30"/>
      <c r="IP450" s="30"/>
      <c r="IQ450" s="30"/>
    </row>
    <row r="451" spans="1:251" s="44" customFormat="1" ht="18.75" customHeight="1">
      <c r="A451" s="36"/>
      <c r="B451" s="53"/>
      <c r="C451" s="105" t="s">
        <v>234</v>
      </c>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7"/>
      <c r="AA451" s="108">
        <v>88</v>
      </c>
      <c r="AB451" s="109"/>
      <c r="AC451" s="109"/>
      <c r="AD451" s="109"/>
      <c r="AE451" s="109"/>
      <c r="AF451" s="109"/>
      <c r="AG451" s="109"/>
      <c r="AH451" s="109"/>
      <c r="AI451" s="110"/>
      <c r="AJ451" s="108">
        <v>88</v>
      </c>
      <c r="AK451" s="109"/>
      <c r="AL451" s="109"/>
      <c r="AM451" s="109"/>
      <c r="AN451" s="109"/>
      <c r="AO451" s="109"/>
      <c r="AP451" s="109"/>
      <c r="AQ451" s="109"/>
      <c r="AR451" s="110"/>
      <c r="AS451" s="111"/>
      <c r="AT451" s="112"/>
      <c r="AU451" s="112"/>
      <c r="AV451" s="112"/>
      <c r="AW451" s="112"/>
      <c r="AX451" s="113"/>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0"/>
      <c r="GY451" s="30"/>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30"/>
      <c r="HV451" s="30"/>
      <c r="HW451" s="30"/>
      <c r="HX451" s="30"/>
      <c r="HY451" s="30"/>
      <c r="HZ451" s="30"/>
      <c r="IA451" s="30"/>
      <c r="IB451" s="30"/>
      <c r="IC451" s="30"/>
      <c r="ID451" s="30"/>
      <c r="IE451" s="30"/>
      <c r="IF451" s="30"/>
      <c r="IG451" s="30"/>
      <c r="IH451" s="30"/>
      <c r="II451" s="30"/>
      <c r="IJ451" s="30"/>
      <c r="IK451" s="30"/>
      <c r="IL451" s="30"/>
      <c r="IM451" s="30"/>
      <c r="IN451" s="30"/>
      <c r="IO451" s="30"/>
      <c r="IP451" s="30"/>
      <c r="IQ451" s="30"/>
    </row>
    <row r="452" spans="1:251" s="44" customFormat="1" ht="18.75" customHeight="1">
      <c r="A452" s="36"/>
      <c r="B452" s="53"/>
      <c r="C452" s="105" t="s">
        <v>235</v>
      </c>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7"/>
      <c r="AA452" s="108">
        <v>0</v>
      </c>
      <c r="AB452" s="109"/>
      <c r="AC452" s="109"/>
      <c r="AD452" s="109"/>
      <c r="AE452" s="109"/>
      <c r="AF452" s="109"/>
      <c r="AG452" s="109"/>
      <c r="AH452" s="109"/>
      <c r="AI452" s="110"/>
      <c r="AJ452" s="108">
        <v>53</v>
      </c>
      <c r="AK452" s="109"/>
      <c r="AL452" s="109"/>
      <c r="AM452" s="109"/>
      <c r="AN452" s="109"/>
      <c r="AO452" s="109"/>
      <c r="AP452" s="109"/>
      <c r="AQ452" s="109"/>
      <c r="AR452" s="110"/>
      <c r="AS452" s="111"/>
      <c r="AT452" s="112"/>
      <c r="AU452" s="112"/>
      <c r="AV452" s="112"/>
      <c r="AW452" s="112"/>
      <c r="AX452" s="113"/>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0"/>
      <c r="GY452" s="30"/>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30"/>
      <c r="HV452" s="30"/>
      <c r="HW452" s="30"/>
      <c r="HX452" s="30"/>
      <c r="HY452" s="30"/>
      <c r="HZ452" s="30"/>
      <c r="IA452" s="30"/>
      <c r="IB452" s="30"/>
      <c r="IC452" s="30"/>
      <c r="ID452" s="30"/>
      <c r="IE452" s="30"/>
      <c r="IF452" s="30"/>
      <c r="IG452" s="30"/>
      <c r="IH452" s="30"/>
      <c r="II452" s="30"/>
      <c r="IJ452" s="30"/>
      <c r="IK452" s="30"/>
      <c r="IL452" s="30"/>
      <c r="IM452" s="30"/>
      <c r="IN452" s="30"/>
      <c r="IO452" s="30"/>
      <c r="IP452" s="30"/>
      <c r="IQ452" s="30"/>
    </row>
    <row r="453" spans="1:251" s="44" customFormat="1" ht="18.75" customHeight="1" thickBot="1">
      <c r="A453" s="45"/>
      <c r="B453" s="96" t="s">
        <v>162</v>
      </c>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8"/>
      <c r="AA453" s="99">
        <f>SUM($AA$450:$AA$452)</f>
        <v>473</v>
      </c>
      <c r="AB453" s="100"/>
      <c r="AC453" s="100"/>
      <c r="AD453" s="100"/>
      <c r="AE453" s="100"/>
      <c r="AF453" s="100"/>
      <c r="AG453" s="100"/>
      <c r="AH453" s="100"/>
      <c r="AI453" s="101"/>
      <c r="AJ453" s="99">
        <f>SUM($AJ$450:$AJ$452)</f>
        <v>526</v>
      </c>
      <c r="AK453" s="100"/>
      <c r="AL453" s="100"/>
      <c r="AM453" s="100"/>
      <c r="AN453" s="100"/>
      <c r="AO453" s="100"/>
      <c r="AP453" s="100"/>
      <c r="AQ453" s="100"/>
      <c r="AR453" s="101"/>
      <c r="AS453" s="102"/>
      <c r="AT453" s="103"/>
      <c r="AU453" s="103"/>
      <c r="AV453" s="103"/>
      <c r="AW453" s="103"/>
      <c r="AX453" s="104"/>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0"/>
      <c r="GY453" s="30"/>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30"/>
      <c r="HV453" s="30"/>
      <c r="HW453" s="30"/>
      <c r="HX453" s="30"/>
      <c r="HY453" s="30"/>
      <c r="HZ453" s="30"/>
      <c r="IA453" s="30"/>
      <c r="IB453" s="30"/>
      <c r="IC453" s="30"/>
      <c r="ID453" s="30"/>
      <c r="IE453" s="30"/>
      <c r="IF453" s="30"/>
      <c r="IG453" s="30"/>
      <c r="IH453" s="30"/>
      <c r="II453" s="30"/>
      <c r="IJ453" s="30"/>
      <c r="IK453" s="30"/>
      <c r="IL453" s="30"/>
      <c r="IM453" s="30"/>
      <c r="IN453" s="30"/>
      <c r="IO453" s="30"/>
      <c r="IP453" s="30"/>
      <c r="IQ453" s="30"/>
    </row>
    <row r="455" spans="1:251" ht="18.75">
      <c r="A455" s="29" t="s">
        <v>149</v>
      </c>
      <c r="AW455" s="31"/>
      <c r="AX455" s="32"/>
      <c r="AY455" s="31"/>
    </row>
    <row r="457" spans="1:251" ht="18.75">
      <c r="B457" s="127" t="s">
        <v>0</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row>
    <row r="458" spans="1:251">
      <c r="Z458" s="33"/>
      <c r="AD458" s="33"/>
      <c r="AE458" s="33"/>
      <c r="AF458" s="33"/>
      <c r="AG458" s="33"/>
      <c r="AH458" s="33"/>
      <c r="AI458" s="33"/>
      <c r="AO458" s="33"/>
    </row>
    <row r="459" spans="1:251" ht="13.5" thickBot="1">
      <c r="Z459" s="33"/>
      <c r="AD459" s="33"/>
      <c r="AE459" s="33"/>
      <c r="AF459" s="33"/>
      <c r="AG459" s="33"/>
      <c r="AH459" s="33"/>
      <c r="AI459" s="33"/>
      <c r="AO459" s="33"/>
      <c r="DI459" s="34"/>
    </row>
    <row r="460" spans="1:251" ht="24.75" customHeight="1" thickBot="1">
      <c r="B460" s="129" t="s">
        <v>150</v>
      </c>
      <c r="C460" s="130"/>
      <c r="D460" s="130"/>
      <c r="E460" s="130"/>
      <c r="F460" s="130"/>
      <c r="G460" s="130"/>
      <c r="H460" s="131" t="s">
        <v>236</v>
      </c>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132"/>
      <c r="AU460" s="132"/>
      <c r="AV460" s="132"/>
      <c r="AW460" s="132"/>
      <c r="AX460" s="133"/>
      <c r="DI460" s="34"/>
    </row>
    <row r="461" spans="1:251" ht="14.25">
      <c r="B461" s="35"/>
      <c r="C461" s="35"/>
      <c r="D461" s="35"/>
      <c r="E461" s="35"/>
      <c r="F461" s="35"/>
      <c r="G461" s="35"/>
      <c r="H461" s="36"/>
      <c r="I461" s="36"/>
      <c r="J461" s="36"/>
      <c r="K461" s="36"/>
      <c r="L461" s="37"/>
      <c r="M461" s="37"/>
      <c r="N461" s="37"/>
      <c r="O461" s="37"/>
      <c r="P461" s="36"/>
      <c r="Q461" s="36"/>
      <c r="R461" s="36"/>
      <c r="S461" s="36"/>
      <c r="T461" s="36"/>
      <c r="U461" s="36"/>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DI461" s="34"/>
    </row>
    <row r="462" spans="1:251" ht="15" thickBot="1">
      <c r="A462" s="39"/>
      <c r="B462" s="38" t="s">
        <v>152</v>
      </c>
      <c r="C462" s="36"/>
      <c r="D462" s="36"/>
      <c r="E462" s="36"/>
      <c r="F462" s="36"/>
      <c r="G462" s="36"/>
      <c r="H462" s="36"/>
      <c r="I462" s="36"/>
      <c r="J462" s="36"/>
      <c r="K462" s="36"/>
      <c r="L462" s="37"/>
      <c r="M462" s="37"/>
      <c r="N462" s="37"/>
      <c r="O462" s="37"/>
      <c r="P462" s="36"/>
      <c r="Q462" s="36"/>
      <c r="R462" s="36"/>
      <c r="S462" s="36"/>
      <c r="T462" s="36"/>
      <c r="U462" s="36"/>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DI462" s="34"/>
    </row>
    <row r="463" spans="1:251" ht="14.25">
      <c r="A463" s="36"/>
      <c r="B463" s="40"/>
      <c r="C463" s="35"/>
      <c r="D463" s="35"/>
      <c r="E463" s="35"/>
      <c r="F463" s="35"/>
      <c r="G463" s="35"/>
      <c r="H463" s="35"/>
      <c r="I463" s="35"/>
      <c r="J463" s="35"/>
      <c r="K463" s="35"/>
      <c r="L463" s="41"/>
      <c r="M463" s="41"/>
      <c r="N463" s="41"/>
      <c r="O463" s="41"/>
      <c r="P463" s="35"/>
      <c r="Q463" s="35"/>
      <c r="R463" s="35"/>
      <c r="S463" s="35"/>
      <c r="T463" s="35"/>
      <c r="U463" s="35"/>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3"/>
    </row>
    <row r="464" spans="1:251" ht="12" customHeight="1">
      <c r="A464" s="36"/>
      <c r="B464" s="114" t="s">
        <v>237</v>
      </c>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113" ht="12" customHeight="1">
      <c r="A465" s="36"/>
      <c r="B465" s="114"/>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6"/>
      <c r="BC465" s="44"/>
    </row>
    <row r="466" spans="1:113" ht="12" customHeight="1">
      <c r="A466" s="36"/>
      <c r="B466" s="114"/>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6"/>
    </row>
    <row r="467" spans="1:113" ht="12" customHeight="1">
      <c r="A467" s="36"/>
      <c r="B467" s="114"/>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6"/>
    </row>
    <row r="468" spans="1:113" ht="12" customHeight="1">
      <c r="A468" s="36"/>
      <c r="B468" s="114"/>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6"/>
    </row>
    <row r="469" spans="1:113" ht="15" thickBot="1">
      <c r="A469" s="45"/>
      <c r="B469" s="46"/>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8"/>
    </row>
    <row r="470" spans="1:113">
      <c r="B470" s="49"/>
    </row>
    <row r="471" spans="1:113" ht="15" thickBot="1">
      <c r="A471" s="39"/>
      <c r="B471" s="38" t="s">
        <v>153</v>
      </c>
      <c r="C471" s="36"/>
      <c r="D471" s="36"/>
      <c r="E471" s="36"/>
      <c r="F471" s="36"/>
      <c r="G471" s="36"/>
      <c r="H471" s="36"/>
      <c r="I471" s="36"/>
      <c r="J471" s="36"/>
      <c r="K471" s="36"/>
      <c r="L471" s="37"/>
      <c r="M471" s="37"/>
      <c r="N471" s="37"/>
      <c r="O471" s="37"/>
      <c r="P471" s="36"/>
      <c r="Q471" s="36"/>
      <c r="R471" s="36"/>
      <c r="S471" s="36"/>
      <c r="T471" s="36"/>
      <c r="U471" s="36"/>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DI471" s="34"/>
    </row>
    <row r="472" spans="1:113" ht="14.25">
      <c r="A472" s="36"/>
      <c r="B472" s="40"/>
      <c r="C472" s="35"/>
      <c r="D472" s="35"/>
      <c r="E472" s="35"/>
      <c r="F472" s="35"/>
      <c r="G472" s="35"/>
      <c r="H472" s="35"/>
      <c r="I472" s="35"/>
      <c r="J472" s="35"/>
      <c r="K472" s="35"/>
      <c r="L472" s="41"/>
      <c r="M472" s="41"/>
      <c r="N472" s="41"/>
      <c r="O472" s="41"/>
      <c r="P472" s="35"/>
      <c r="Q472" s="35"/>
      <c r="R472" s="35"/>
      <c r="S472" s="35"/>
      <c r="T472" s="35"/>
      <c r="U472" s="35"/>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3"/>
    </row>
    <row r="473" spans="1:113" ht="12" customHeight="1">
      <c r="A473" s="36"/>
      <c r="B473" s="114" t="s">
        <v>238</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6"/>
    </row>
    <row r="474" spans="1:113" ht="12" customHeight="1">
      <c r="A474" s="36"/>
      <c r="B474" s="114"/>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6"/>
    </row>
    <row r="475" spans="1:113" ht="12" customHeight="1">
      <c r="A475" s="36"/>
      <c r="B475" s="114"/>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6"/>
    </row>
    <row r="476" spans="1:113" ht="12" customHeight="1">
      <c r="A476" s="36"/>
      <c r="B476" s="114"/>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6"/>
    </row>
    <row r="477" spans="1:113" ht="12" customHeight="1">
      <c r="A477" s="36"/>
      <c r="B477" s="114"/>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6"/>
    </row>
    <row r="478" spans="1:113" ht="12" customHeight="1">
      <c r="A478" s="36"/>
      <c r="B478" s="114"/>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6"/>
      <c r="BC478" s="44"/>
    </row>
    <row r="479" spans="1:113" ht="12" customHeight="1">
      <c r="A479" s="36"/>
      <c r="B479" s="114"/>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6"/>
    </row>
    <row r="480" spans="1:113" ht="12" customHeight="1">
      <c r="A480" s="36"/>
      <c r="B480" s="114"/>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6"/>
    </row>
    <row r="481" spans="1:251" ht="12" customHeight="1">
      <c r="A481" s="36"/>
      <c r="B481" s="114"/>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251" ht="15" thickBot="1">
      <c r="A482" s="45"/>
      <c r="B482" s="46"/>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8"/>
    </row>
    <row r="483" spans="1:251">
      <c r="B483" s="49"/>
    </row>
    <row r="484" spans="1:251" ht="14.25">
      <c r="B484" s="38" t="s">
        <v>155</v>
      </c>
      <c r="C484" s="36"/>
      <c r="D484" s="36"/>
      <c r="E484" s="36"/>
      <c r="F484" s="36"/>
      <c r="G484" s="36"/>
      <c r="H484" s="36"/>
      <c r="I484" s="36"/>
      <c r="J484" s="36"/>
      <c r="K484" s="36"/>
      <c r="L484" s="37"/>
      <c r="M484" s="37"/>
      <c r="N484" s="37"/>
      <c r="O484" s="37"/>
      <c r="P484" s="36"/>
      <c r="Q484" s="36"/>
      <c r="R484" s="36"/>
      <c r="S484" s="36"/>
      <c r="T484" s="36"/>
      <c r="U484" s="36"/>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row>
    <row r="485" spans="1:251" ht="15" thickBot="1">
      <c r="B485" s="36"/>
      <c r="C485" s="36"/>
      <c r="D485" s="36"/>
      <c r="E485" s="36"/>
      <c r="F485" s="36"/>
      <c r="G485" s="36"/>
      <c r="H485" s="36"/>
      <c r="I485" s="36"/>
      <c r="J485" s="36"/>
      <c r="K485" s="36"/>
      <c r="L485" s="37"/>
      <c r="M485" s="37"/>
      <c r="N485" s="37"/>
      <c r="O485" s="37"/>
      <c r="P485" s="36"/>
      <c r="Q485" s="36"/>
      <c r="R485" s="36"/>
      <c r="S485" s="36"/>
      <c r="T485" s="36"/>
      <c r="U485" s="36"/>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50" t="s">
        <v>156</v>
      </c>
    </row>
    <row r="486" spans="1:251" s="44" customFormat="1" ht="13.5" customHeight="1">
      <c r="A486" s="36"/>
      <c r="B486" s="117" t="s">
        <v>157</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9"/>
      <c r="AA486" s="123" t="s">
        <v>158</v>
      </c>
      <c r="AB486" s="118"/>
      <c r="AC486" s="118"/>
      <c r="AD486" s="118"/>
      <c r="AE486" s="118"/>
      <c r="AF486" s="118"/>
      <c r="AG486" s="118"/>
      <c r="AH486" s="118"/>
      <c r="AI486" s="119"/>
      <c r="AJ486" s="123" t="s">
        <v>159</v>
      </c>
      <c r="AK486" s="118"/>
      <c r="AL486" s="118"/>
      <c r="AM486" s="118"/>
      <c r="AN486" s="118"/>
      <c r="AO486" s="118"/>
      <c r="AP486" s="118"/>
      <c r="AQ486" s="118"/>
      <c r="AR486" s="119"/>
      <c r="AS486" s="123" t="s">
        <v>160</v>
      </c>
      <c r="AT486" s="118"/>
      <c r="AU486" s="118"/>
      <c r="AV486" s="118"/>
      <c r="AW486" s="118"/>
      <c r="AX486" s="125"/>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0"/>
      <c r="GY486" s="30"/>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30"/>
      <c r="HV486" s="30"/>
      <c r="HW486" s="30"/>
      <c r="HX486" s="30"/>
      <c r="HY486" s="30"/>
      <c r="HZ486" s="30"/>
      <c r="IA486" s="30"/>
      <c r="IB486" s="30"/>
      <c r="IC486" s="30"/>
      <c r="ID486" s="30"/>
      <c r="IE486" s="30"/>
      <c r="IF486" s="30"/>
      <c r="IG486" s="30"/>
      <c r="IH486" s="30"/>
      <c r="II486" s="30"/>
      <c r="IJ486" s="30"/>
      <c r="IK486" s="30"/>
      <c r="IL486" s="30"/>
      <c r="IM486" s="30"/>
      <c r="IN486" s="30"/>
      <c r="IO486" s="30"/>
      <c r="IP486" s="30"/>
      <c r="IQ486" s="30"/>
    </row>
    <row r="487" spans="1:251" s="44" customFormat="1" ht="13.5">
      <c r="A487" s="36"/>
      <c r="B487" s="120"/>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2"/>
      <c r="AA487" s="124"/>
      <c r="AB487" s="121"/>
      <c r="AC487" s="121"/>
      <c r="AD487" s="121"/>
      <c r="AE487" s="121"/>
      <c r="AF487" s="121"/>
      <c r="AG487" s="121"/>
      <c r="AH487" s="121"/>
      <c r="AI487" s="122"/>
      <c r="AJ487" s="124"/>
      <c r="AK487" s="121"/>
      <c r="AL487" s="121"/>
      <c r="AM487" s="121"/>
      <c r="AN487" s="121"/>
      <c r="AO487" s="121"/>
      <c r="AP487" s="121"/>
      <c r="AQ487" s="121"/>
      <c r="AR487" s="122"/>
      <c r="AS487" s="124"/>
      <c r="AT487" s="121"/>
      <c r="AU487" s="121"/>
      <c r="AV487" s="121"/>
      <c r="AW487" s="121"/>
      <c r="AX487" s="126"/>
      <c r="AY487" s="30"/>
      <c r="AZ487" s="30"/>
      <c r="BA487" s="30"/>
      <c r="BB487" s="51"/>
      <c r="BC487" s="52"/>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0"/>
      <c r="GY487" s="30"/>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30"/>
      <c r="HV487" s="30"/>
      <c r="HW487" s="30"/>
      <c r="HX487" s="30"/>
      <c r="HY487" s="30"/>
      <c r="HZ487" s="30"/>
      <c r="IA487" s="30"/>
      <c r="IB487" s="30"/>
      <c r="IC487" s="30"/>
      <c r="ID487" s="30"/>
      <c r="IE487" s="30"/>
      <c r="IF487" s="30"/>
      <c r="IG487" s="30"/>
      <c r="IH487" s="30"/>
      <c r="II487" s="30"/>
      <c r="IJ487" s="30"/>
      <c r="IK487" s="30"/>
      <c r="IL487" s="30"/>
      <c r="IM487" s="30"/>
      <c r="IN487" s="30"/>
      <c r="IO487" s="30"/>
      <c r="IP487" s="30"/>
      <c r="IQ487" s="30"/>
    </row>
    <row r="488" spans="1:251" s="44" customFormat="1" ht="18.75" customHeight="1">
      <c r="A488" s="36"/>
      <c r="B488" s="53"/>
      <c r="C488" s="105" t="s">
        <v>239</v>
      </c>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7"/>
      <c r="AA488" s="108">
        <v>22413</v>
      </c>
      <c r="AB488" s="109"/>
      <c r="AC488" s="109"/>
      <c r="AD488" s="109"/>
      <c r="AE488" s="109"/>
      <c r="AF488" s="109"/>
      <c r="AG488" s="109"/>
      <c r="AH488" s="109"/>
      <c r="AI488" s="110"/>
      <c r="AJ488" s="108">
        <v>26033</v>
      </c>
      <c r="AK488" s="109"/>
      <c r="AL488" s="109"/>
      <c r="AM488" s="109"/>
      <c r="AN488" s="109"/>
      <c r="AO488" s="109"/>
      <c r="AP488" s="109"/>
      <c r="AQ488" s="109"/>
      <c r="AR488" s="110"/>
      <c r="AS488" s="111"/>
      <c r="AT488" s="112"/>
      <c r="AU488" s="112"/>
      <c r="AV488" s="112"/>
      <c r="AW488" s="112"/>
      <c r="AX488" s="113"/>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0"/>
      <c r="GY488" s="30"/>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30"/>
      <c r="HV488" s="30"/>
      <c r="HW488" s="30"/>
      <c r="HX488" s="30"/>
      <c r="HY488" s="30"/>
      <c r="HZ488" s="30"/>
      <c r="IA488" s="30"/>
      <c r="IB488" s="30"/>
      <c r="IC488" s="30"/>
      <c r="ID488" s="30"/>
      <c r="IE488" s="30"/>
      <c r="IF488" s="30"/>
      <c r="IG488" s="30"/>
      <c r="IH488" s="30"/>
      <c r="II488" s="30"/>
      <c r="IJ488" s="30"/>
      <c r="IK488" s="30"/>
      <c r="IL488" s="30"/>
      <c r="IM488" s="30"/>
      <c r="IN488" s="30"/>
      <c r="IO488" s="30"/>
      <c r="IP488" s="30"/>
      <c r="IQ488" s="30"/>
    </row>
    <row r="489" spans="1:251" s="44" customFormat="1" ht="18.75" customHeight="1" thickBot="1">
      <c r="A489" s="45"/>
      <c r="B489" s="96" t="s">
        <v>162</v>
      </c>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8"/>
      <c r="AA489" s="99">
        <f>SUM($AA$488:$AA$488)</f>
        <v>22413</v>
      </c>
      <c r="AB489" s="100"/>
      <c r="AC489" s="100"/>
      <c r="AD489" s="100"/>
      <c r="AE489" s="100"/>
      <c r="AF489" s="100"/>
      <c r="AG489" s="100"/>
      <c r="AH489" s="100"/>
      <c r="AI489" s="101"/>
      <c r="AJ489" s="99">
        <f>SUM($AJ$488:$AJ$488)</f>
        <v>26033</v>
      </c>
      <c r="AK489" s="100"/>
      <c r="AL489" s="100"/>
      <c r="AM489" s="100"/>
      <c r="AN489" s="100"/>
      <c r="AO489" s="100"/>
      <c r="AP489" s="100"/>
      <c r="AQ489" s="100"/>
      <c r="AR489" s="101"/>
      <c r="AS489" s="102"/>
      <c r="AT489" s="103"/>
      <c r="AU489" s="103"/>
      <c r="AV489" s="103"/>
      <c r="AW489" s="103"/>
      <c r="AX489" s="104"/>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0"/>
      <c r="GY489" s="30"/>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30"/>
      <c r="HV489" s="30"/>
      <c r="HW489" s="30"/>
      <c r="HX489" s="30"/>
      <c r="HY489" s="30"/>
      <c r="HZ489" s="30"/>
      <c r="IA489" s="30"/>
      <c r="IB489" s="30"/>
      <c r="IC489" s="30"/>
      <c r="ID489" s="30"/>
      <c r="IE489" s="30"/>
      <c r="IF489" s="30"/>
      <c r="IG489" s="30"/>
      <c r="IH489" s="30"/>
      <c r="II489" s="30"/>
      <c r="IJ489" s="30"/>
      <c r="IK489" s="30"/>
      <c r="IL489" s="30"/>
      <c r="IM489" s="30"/>
      <c r="IN489" s="30"/>
      <c r="IO489" s="30"/>
      <c r="IP489" s="30"/>
      <c r="IQ489" s="30"/>
    </row>
    <row r="491" spans="1:251" ht="18.75">
      <c r="A491" s="29" t="s">
        <v>149</v>
      </c>
      <c r="AW491" s="31"/>
      <c r="AX491" s="32"/>
      <c r="AY491" s="31"/>
    </row>
    <row r="493" spans="1:251" ht="18.75">
      <c r="B493" s="127" t="s">
        <v>0</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row>
    <row r="494" spans="1:251">
      <c r="Z494" s="33"/>
      <c r="AD494" s="33"/>
      <c r="AE494" s="33"/>
      <c r="AF494" s="33"/>
      <c r="AG494" s="33"/>
      <c r="AH494" s="33"/>
      <c r="AI494" s="33"/>
      <c r="AO494" s="33"/>
    </row>
    <row r="495" spans="1:251" ht="13.5" thickBot="1">
      <c r="Z495" s="33"/>
      <c r="AD495" s="33"/>
      <c r="AE495" s="33"/>
      <c r="AF495" s="33"/>
      <c r="AG495" s="33"/>
      <c r="AH495" s="33"/>
      <c r="AI495" s="33"/>
      <c r="AO495" s="33"/>
      <c r="DI495" s="34"/>
    </row>
    <row r="496" spans="1:251" ht="24.75" customHeight="1" thickBot="1">
      <c r="B496" s="129" t="s">
        <v>150</v>
      </c>
      <c r="C496" s="130"/>
      <c r="D496" s="130"/>
      <c r="E496" s="130"/>
      <c r="F496" s="130"/>
      <c r="G496" s="130"/>
      <c r="H496" s="131" t="s">
        <v>240</v>
      </c>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3"/>
      <c r="DI496" s="34"/>
    </row>
    <row r="497" spans="1:113" ht="14.25">
      <c r="B497" s="35"/>
      <c r="C497" s="35"/>
      <c r="D497" s="35"/>
      <c r="E497" s="35"/>
      <c r="F497" s="35"/>
      <c r="G497" s="35"/>
      <c r="H497" s="36"/>
      <c r="I497" s="36"/>
      <c r="J497" s="36"/>
      <c r="K497" s="36"/>
      <c r="L497" s="37"/>
      <c r="M497" s="37"/>
      <c r="N497" s="37"/>
      <c r="O497" s="37"/>
      <c r="P497" s="36"/>
      <c r="Q497" s="36"/>
      <c r="R497" s="36"/>
      <c r="S497" s="36"/>
      <c r="T497" s="36"/>
      <c r="U497" s="36"/>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DI497" s="34"/>
    </row>
    <row r="498" spans="1:113" ht="15" thickBot="1">
      <c r="A498" s="39"/>
      <c r="B498" s="38" t="s">
        <v>152</v>
      </c>
      <c r="C498" s="36"/>
      <c r="D498" s="36"/>
      <c r="E498" s="36"/>
      <c r="F498" s="36"/>
      <c r="G498" s="36"/>
      <c r="H498" s="36"/>
      <c r="I498" s="36"/>
      <c r="J498" s="36"/>
      <c r="K498" s="36"/>
      <c r="L498" s="37"/>
      <c r="M498" s="37"/>
      <c r="N498" s="37"/>
      <c r="O498" s="37"/>
      <c r="P498" s="36"/>
      <c r="Q498" s="36"/>
      <c r="R498" s="36"/>
      <c r="S498" s="36"/>
      <c r="T498" s="36"/>
      <c r="U498" s="36"/>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DI498" s="34"/>
    </row>
    <row r="499" spans="1:113" ht="14.25">
      <c r="A499" s="36"/>
      <c r="B499" s="40"/>
      <c r="C499" s="35"/>
      <c r="D499" s="35"/>
      <c r="E499" s="35"/>
      <c r="F499" s="35"/>
      <c r="G499" s="35"/>
      <c r="H499" s="35"/>
      <c r="I499" s="35"/>
      <c r="J499" s="35"/>
      <c r="K499" s="35"/>
      <c r="L499" s="41"/>
      <c r="M499" s="41"/>
      <c r="N499" s="41"/>
      <c r="O499" s="41"/>
      <c r="P499" s="35"/>
      <c r="Q499" s="35"/>
      <c r="R499" s="35"/>
      <c r="S499" s="35"/>
      <c r="T499" s="35"/>
      <c r="U499" s="35"/>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3"/>
    </row>
    <row r="500" spans="1:113" ht="12" customHeight="1">
      <c r="A500" s="36"/>
      <c r="B500" s="114" t="s">
        <v>241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6"/>
    </row>
    <row r="501" spans="1:113" ht="12" customHeight="1">
      <c r="A501" s="36"/>
      <c r="B501" s="114"/>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6"/>
      <c r="BC501" s="44"/>
    </row>
    <row r="502" spans="1:113" ht="12" customHeight="1">
      <c r="A502" s="36"/>
      <c r="B502" s="114"/>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6"/>
    </row>
    <row r="503" spans="1:113" ht="12" customHeight="1">
      <c r="A503" s="36"/>
      <c r="B503" s="114"/>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6"/>
    </row>
    <row r="504" spans="1:113" ht="12" customHeight="1">
      <c r="A504" s="36"/>
      <c r="B504" s="114"/>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6"/>
    </row>
    <row r="505" spans="1:113" ht="15" thickBot="1">
      <c r="A505" s="45"/>
      <c r="B505" s="46"/>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8"/>
    </row>
    <row r="506" spans="1:113">
      <c r="B506" s="49"/>
    </row>
    <row r="507" spans="1:113" ht="15" thickBot="1">
      <c r="A507" s="39"/>
      <c r="B507" s="38" t="s">
        <v>153</v>
      </c>
      <c r="C507" s="36"/>
      <c r="D507" s="36"/>
      <c r="E507" s="36"/>
      <c r="F507" s="36"/>
      <c r="G507" s="36"/>
      <c r="H507" s="36"/>
      <c r="I507" s="36"/>
      <c r="J507" s="36"/>
      <c r="K507" s="36"/>
      <c r="L507" s="37"/>
      <c r="M507" s="37"/>
      <c r="N507" s="37"/>
      <c r="O507" s="37"/>
      <c r="P507" s="36"/>
      <c r="Q507" s="36"/>
      <c r="R507" s="36"/>
      <c r="S507" s="36"/>
      <c r="T507" s="36"/>
      <c r="U507" s="36"/>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DI507" s="34"/>
    </row>
    <row r="508" spans="1:113" ht="14.25">
      <c r="A508" s="36"/>
      <c r="B508" s="40"/>
      <c r="C508" s="35"/>
      <c r="D508" s="35"/>
      <c r="E508" s="35"/>
      <c r="F508" s="35"/>
      <c r="G508" s="35"/>
      <c r="H508" s="35"/>
      <c r="I508" s="35"/>
      <c r="J508" s="35"/>
      <c r="K508" s="35"/>
      <c r="L508" s="41"/>
      <c r="M508" s="41"/>
      <c r="N508" s="41"/>
      <c r="O508" s="41"/>
      <c r="P508" s="35"/>
      <c r="Q508" s="35"/>
      <c r="R508" s="35"/>
      <c r="S508" s="35"/>
      <c r="T508" s="35"/>
      <c r="U508" s="35"/>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3"/>
    </row>
    <row r="509" spans="1:113" ht="12" customHeight="1">
      <c r="A509" s="36"/>
      <c r="B509" s="114" t="s">
        <v>242</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6"/>
    </row>
    <row r="510" spans="1:113" ht="12" customHeight="1">
      <c r="A510" s="36"/>
      <c r="B510" s="114"/>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6"/>
    </row>
    <row r="511" spans="1:113" ht="12" customHeight="1">
      <c r="A511" s="36"/>
      <c r="B511" s="114"/>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6"/>
      <c r="BC511" s="44"/>
    </row>
    <row r="512" spans="1:113" ht="12" customHeight="1">
      <c r="A512" s="36"/>
      <c r="B512" s="114"/>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6"/>
    </row>
    <row r="513" spans="1:251" ht="12" customHeight="1">
      <c r="A513" s="36"/>
      <c r="B513" s="114"/>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6"/>
    </row>
    <row r="514" spans="1:251" ht="12" customHeight="1">
      <c r="A514" s="36"/>
      <c r="B514" s="114"/>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6"/>
    </row>
    <row r="515" spans="1:251" ht="15" thickBot="1">
      <c r="A515" s="45"/>
      <c r="B515" s="46"/>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8"/>
    </row>
    <row r="516" spans="1:251">
      <c r="B516" s="49"/>
    </row>
    <row r="517" spans="1:251" ht="14.25">
      <c r="B517" s="38" t="s">
        <v>155</v>
      </c>
      <c r="C517" s="36"/>
      <c r="D517" s="36"/>
      <c r="E517" s="36"/>
      <c r="F517" s="36"/>
      <c r="G517" s="36"/>
      <c r="H517" s="36"/>
      <c r="I517" s="36"/>
      <c r="J517" s="36"/>
      <c r="K517" s="36"/>
      <c r="L517" s="37"/>
      <c r="M517" s="37"/>
      <c r="N517" s="37"/>
      <c r="O517" s="37"/>
      <c r="P517" s="36"/>
      <c r="Q517" s="36"/>
      <c r="R517" s="36"/>
      <c r="S517" s="36"/>
      <c r="T517" s="36"/>
      <c r="U517" s="36"/>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row>
    <row r="518" spans="1:251" ht="15" thickBot="1">
      <c r="B518" s="36"/>
      <c r="C518" s="36"/>
      <c r="D518" s="36"/>
      <c r="E518" s="36"/>
      <c r="F518" s="36"/>
      <c r="G518" s="36"/>
      <c r="H518" s="36"/>
      <c r="I518" s="36"/>
      <c r="J518" s="36"/>
      <c r="K518" s="36"/>
      <c r="L518" s="37"/>
      <c r="M518" s="37"/>
      <c r="N518" s="37"/>
      <c r="O518" s="37"/>
      <c r="P518" s="36"/>
      <c r="Q518" s="36"/>
      <c r="R518" s="36"/>
      <c r="S518" s="36"/>
      <c r="T518" s="36"/>
      <c r="U518" s="36"/>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50" t="s">
        <v>156</v>
      </c>
    </row>
    <row r="519" spans="1:251" s="44" customFormat="1" ht="13.5" customHeight="1">
      <c r="A519" s="36"/>
      <c r="B519" s="117" t="s">
        <v>157</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9"/>
      <c r="AA519" s="123" t="s">
        <v>158</v>
      </c>
      <c r="AB519" s="118"/>
      <c r="AC519" s="118"/>
      <c r="AD519" s="118"/>
      <c r="AE519" s="118"/>
      <c r="AF519" s="118"/>
      <c r="AG519" s="118"/>
      <c r="AH519" s="118"/>
      <c r="AI519" s="119"/>
      <c r="AJ519" s="123" t="s">
        <v>159</v>
      </c>
      <c r="AK519" s="118"/>
      <c r="AL519" s="118"/>
      <c r="AM519" s="118"/>
      <c r="AN519" s="118"/>
      <c r="AO519" s="118"/>
      <c r="AP519" s="118"/>
      <c r="AQ519" s="118"/>
      <c r="AR519" s="119"/>
      <c r="AS519" s="123" t="s">
        <v>160</v>
      </c>
      <c r="AT519" s="118"/>
      <c r="AU519" s="118"/>
      <c r="AV519" s="118"/>
      <c r="AW519" s="118"/>
      <c r="AX519" s="125"/>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0"/>
      <c r="GY519" s="30"/>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30"/>
      <c r="HV519" s="30"/>
      <c r="HW519" s="30"/>
      <c r="HX519" s="30"/>
      <c r="HY519" s="30"/>
      <c r="HZ519" s="30"/>
      <c r="IA519" s="30"/>
      <c r="IB519" s="30"/>
      <c r="IC519" s="30"/>
      <c r="ID519" s="30"/>
      <c r="IE519" s="30"/>
      <c r="IF519" s="30"/>
      <c r="IG519" s="30"/>
      <c r="IH519" s="30"/>
      <c r="II519" s="30"/>
      <c r="IJ519" s="30"/>
      <c r="IK519" s="30"/>
      <c r="IL519" s="30"/>
      <c r="IM519" s="30"/>
      <c r="IN519" s="30"/>
      <c r="IO519" s="30"/>
      <c r="IP519" s="30"/>
      <c r="IQ519" s="30"/>
    </row>
    <row r="520" spans="1:251" s="44" customFormat="1" ht="13.5">
      <c r="A520" s="36"/>
      <c r="B520" s="120"/>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2"/>
      <c r="AA520" s="124"/>
      <c r="AB520" s="121"/>
      <c r="AC520" s="121"/>
      <c r="AD520" s="121"/>
      <c r="AE520" s="121"/>
      <c r="AF520" s="121"/>
      <c r="AG520" s="121"/>
      <c r="AH520" s="121"/>
      <c r="AI520" s="122"/>
      <c r="AJ520" s="124"/>
      <c r="AK520" s="121"/>
      <c r="AL520" s="121"/>
      <c r="AM520" s="121"/>
      <c r="AN520" s="121"/>
      <c r="AO520" s="121"/>
      <c r="AP520" s="121"/>
      <c r="AQ520" s="121"/>
      <c r="AR520" s="122"/>
      <c r="AS520" s="124"/>
      <c r="AT520" s="121"/>
      <c r="AU520" s="121"/>
      <c r="AV520" s="121"/>
      <c r="AW520" s="121"/>
      <c r="AX520" s="126"/>
      <c r="AY520" s="30"/>
      <c r="AZ520" s="30"/>
      <c r="BA520" s="30"/>
      <c r="BB520" s="51"/>
      <c r="BC520" s="52"/>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0"/>
      <c r="GY520" s="30"/>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30"/>
      <c r="HV520" s="30"/>
      <c r="HW520" s="30"/>
      <c r="HX520" s="30"/>
      <c r="HY520" s="30"/>
      <c r="HZ520" s="30"/>
      <c r="IA520" s="30"/>
      <c r="IB520" s="30"/>
      <c r="IC520" s="30"/>
      <c r="ID520" s="30"/>
      <c r="IE520" s="30"/>
      <c r="IF520" s="30"/>
      <c r="IG520" s="30"/>
      <c r="IH520" s="30"/>
      <c r="II520" s="30"/>
      <c r="IJ520" s="30"/>
      <c r="IK520" s="30"/>
      <c r="IL520" s="30"/>
      <c r="IM520" s="30"/>
      <c r="IN520" s="30"/>
      <c r="IO520" s="30"/>
      <c r="IP520" s="30"/>
      <c r="IQ520" s="30"/>
    </row>
    <row r="521" spans="1:251" s="44" customFormat="1" ht="18.75" customHeight="1">
      <c r="A521" s="36"/>
      <c r="B521" s="53"/>
      <c r="C521" s="105" t="s">
        <v>243</v>
      </c>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7"/>
      <c r="AA521" s="108">
        <v>18977</v>
      </c>
      <c r="AB521" s="109"/>
      <c r="AC521" s="109"/>
      <c r="AD521" s="109"/>
      <c r="AE521" s="109"/>
      <c r="AF521" s="109"/>
      <c r="AG521" s="109"/>
      <c r="AH521" s="109"/>
      <c r="AI521" s="110"/>
      <c r="AJ521" s="108">
        <v>18977</v>
      </c>
      <c r="AK521" s="109"/>
      <c r="AL521" s="109"/>
      <c r="AM521" s="109"/>
      <c r="AN521" s="109"/>
      <c r="AO521" s="109"/>
      <c r="AP521" s="109"/>
      <c r="AQ521" s="109"/>
      <c r="AR521" s="110"/>
      <c r="AS521" s="111"/>
      <c r="AT521" s="112"/>
      <c r="AU521" s="112"/>
      <c r="AV521" s="112"/>
      <c r="AW521" s="112"/>
      <c r="AX521" s="113"/>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0"/>
      <c r="GY521" s="30"/>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30"/>
      <c r="HV521" s="30"/>
      <c r="HW521" s="30"/>
      <c r="HX521" s="30"/>
      <c r="HY521" s="30"/>
      <c r="HZ521" s="30"/>
      <c r="IA521" s="30"/>
      <c r="IB521" s="30"/>
      <c r="IC521" s="30"/>
      <c r="ID521" s="30"/>
      <c r="IE521" s="30"/>
      <c r="IF521" s="30"/>
      <c r="IG521" s="30"/>
      <c r="IH521" s="30"/>
      <c r="II521" s="30"/>
      <c r="IJ521" s="30"/>
      <c r="IK521" s="30"/>
      <c r="IL521" s="30"/>
      <c r="IM521" s="30"/>
      <c r="IN521" s="30"/>
      <c r="IO521" s="30"/>
      <c r="IP521" s="30"/>
      <c r="IQ521" s="30"/>
    </row>
    <row r="522" spans="1:251" s="44" customFormat="1" ht="18.75" customHeight="1">
      <c r="A522" s="36"/>
      <c r="B522" s="53"/>
      <c r="C522" s="105" t="s">
        <v>244</v>
      </c>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7"/>
      <c r="AA522" s="108">
        <v>5577</v>
      </c>
      <c r="AB522" s="109"/>
      <c r="AC522" s="109"/>
      <c r="AD522" s="109"/>
      <c r="AE522" s="109"/>
      <c r="AF522" s="109"/>
      <c r="AG522" s="109"/>
      <c r="AH522" s="109"/>
      <c r="AI522" s="110"/>
      <c r="AJ522" s="108">
        <v>5577</v>
      </c>
      <c r="AK522" s="109"/>
      <c r="AL522" s="109"/>
      <c r="AM522" s="109"/>
      <c r="AN522" s="109"/>
      <c r="AO522" s="109"/>
      <c r="AP522" s="109"/>
      <c r="AQ522" s="109"/>
      <c r="AR522" s="110"/>
      <c r="AS522" s="111"/>
      <c r="AT522" s="112"/>
      <c r="AU522" s="112"/>
      <c r="AV522" s="112"/>
      <c r="AW522" s="112"/>
      <c r="AX522" s="113"/>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c r="GI522" s="30"/>
      <c r="GJ522" s="30"/>
      <c r="GK522" s="30"/>
      <c r="GL522" s="30"/>
      <c r="GM522" s="30"/>
      <c r="GN522" s="30"/>
      <c r="GO522" s="30"/>
      <c r="GP522" s="30"/>
      <c r="GQ522" s="30"/>
      <c r="GR522" s="30"/>
      <c r="GS522" s="30"/>
      <c r="GT522" s="30"/>
      <c r="GU522" s="30"/>
      <c r="GV522" s="30"/>
      <c r="GW522" s="30"/>
      <c r="GX522" s="30"/>
      <c r="GY522" s="30"/>
      <c r="GZ522" s="30"/>
      <c r="HA522" s="30"/>
      <c r="HB522" s="30"/>
      <c r="HC522" s="30"/>
      <c r="HD522" s="30"/>
      <c r="HE522" s="30"/>
      <c r="HF522" s="30"/>
      <c r="HG522" s="30"/>
      <c r="HH522" s="30"/>
      <c r="HI522" s="30"/>
      <c r="HJ522" s="30"/>
      <c r="HK522" s="30"/>
      <c r="HL522" s="30"/>
      <c r="HM522" s="30"/>
      <c r="HN522" s="30"/>
      <c r="HO522" s="30"/>
      <c r="HP522" s="30"/>
      <c r="HQ522" s="30"/>
      <c r="HR522" s="30"/>
      <c r="HS522" s="30"/>
      <c r="HT522" s="30"/>
      <c r="HU522" s="30"/>
      <c r="HV522" s="30"/>
      <c r="HW522" s="30"/>
      <c r="HX522" s="30"/>
      <c r="HY522" s="30"/>
      <c r="HZ522" s="30"/>
      <c r="IA522" s="30"/>
      <c r="IB522" s="30"/>
      <c r="IC522" s="30"/>
      <c r="ID522" s="30"/>
      <c r="IE522" s="30"/>
      <c r="IF522" s="30"/>
      <c r="IG522" s="30"/>
      <c r="IH522" s="30"/>
      <c r="II522" s="30"/>
      <c r="IJ522" s="30"/>
      <c r="IK522" s="30"/>
      <c r="IL522" s="30"/>
      <c r="IM522" s="30"/>
      <c r="IN522" s="30"/>
      <c r="IO522" s="30"/>
      <c r="IP522" s="30"/>
      <c r="IQ522" s="30"/>
    </row>
    <row r="523" spans="1:251" s="44" customFormat="1" ht="18.75" customHeight="1">
      <c r="A523" s="36"/>
      <c r="B523" s="53"/>
      <c r="C523" s="105" t="s">
        <v>245</v>
      </c>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7"/>
      <c r="AA523" s="108">
        <v>0</v>
      </c>
      <c r="AB523" s="109"/>
      <c r="AC523" s="109"/>
      <c r="AD523" s="109"/>
      <c r="AE523" s="109"/>
      <c r="AF523" s="109"/>
      <c r="AG523" s="109"/>
      <c r="AH523" s="109"/>
      <c r="AI523" s="110"/>
      <c r="AJ523" s="108">
        <v>105</v>
      </c>
      <c r="AK523" s="109"/>
      <c r="AL523" s="109"/>
      <c r="AM523" s="109"/>
      <c r="AN523" s="109"/>
      <c r="AO523" s="109"/>
      <c r="AP523" s="109"/>
      <c r="AQ523" s="109"/>
      <c r="AR523" s="110"/>
      <c r="AS523" s="111"/>
      <c r="AT523" s="112"/>
      <c r="AU523" s="112"/>
      <c r="AV523" s="112"/>
      <c r="AW523" s="112"/>
      <c r="AX523" s="113"/>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0"/>
      <c r="GY523" s="30"/>
      <c r="GZ523" s="30"/>
      <c r="HA523" s="30"/>
      <c r="HB523" s="30"/>
      <c r="HC523" s="30"/>
      <c r="HD523" s="30"/>
      <c r="HE523" s="30"/>
      <c r="HF523" s="30"/>
      <c r="HG523" s="30"/>
      <c r="HH523" s="30"/>
      <c r="HI523" s="30"/>
      <c r="HJ523" s="30"/>
      <c r="HK523" s="30"/>
      <c r="HL523" s="30"/>
      <c r="HM523" s="30"/>
      <c r="HN523" s="30"/>
      <c r="HO523" s="30"/>
      <c r="HP523" s="30"/>
      <c r="HQ523" s="30"/>
      <c r="HR523" s="30"/>
      <c r="HS523" s="30"/>
      <c r="HT523" s="30"/>
      <c r="HU523" s="30"/>
      <c r="HV523" s="30"/>
      <c r="HW523" s="30"/>
      <c r="HX523" s="30"/>
      <c r="HY523" s="30"/>
      <c r="HZ523" s="30"/>
      <c r="IA523" s="30"/>
      <c r="IB523" s="30"/>
      <c r="IC523" s="30"/>
      <c r="ID523" s="30"/>
      <c r="IE523" s="30"/>
      <c r="IF523" s="30"/>
      <c r="IG523" s="30"/>
      <c r="IH523" s="30"/>
      <c r="II523" s="30"/>
      <c r="IJ523" s="30"/>
      <c r="IK523" s="30"/>
      <c r="IL523" s="30"/>
      <c r="IM523" s="30"/>
      <c r="IN523" s="30"/>
      <c r="IO523" s="30"/>
      <c r="IP523" s="30"/>
      <c r="IQ523" s="30"/>
    </row>
    <row r="524" spans="1:251" s="44" customFormat="1" ht="18.75" customHeight="1">
      <c r="A524" s="36"/>
      <c r="B524" s="53"/>
      <c r="C524" s="105" t="s">
        <v>246</v>
      </c>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7"/>
      <c r="AA524" s="108">
        <v>35</v>
      </c>
      <c r="AB524" s="109"/>
      <c r="AC524" s="109"/>
      <c r="AD524" s="109"/>
      <c r="AE524" s="109"/>
      <c r="AF524" s="109"/>
      <c r="AG524" s="109"/>
      <c r="AH524" s="109"/>
      <c r="AI524" s="110"/>
      <c r="AJ524" s="108">
        <v>35</v>
      </c>
      <c r="AK524" s="109"/>
      <c r="AL524" s="109"/>
      <c r="AM524" s="109"/>
      <c r="AN524" s="109"/>
      <c r="AO524" s="109"/>
      <c r="AP524" s="109"/>
      <c r="AQ524" s="109"/>
      <c r="AR524" s="110"/>
      <c r="AS524" s="111"/>
      <c r="AT524" s="112"/>
      <c r="AU524" s="112"/>
      <c r="AV524" s="112"/>
      <c r="AW524" s="112"/>
      <c r="AX524" s="113"/>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0"/>
      <c r="GY524" s="30"/>
      <c r="GZ524" s="30"/>
      <c r="HA524" s="30"/>
      <c r="HB524" s="30"/>
      <c r="HC524" s="30"/>
      <c r="HD524" s="30"/>
      <c r="HE524" s="30"/>
      <c r="HF524" s="30"/>
      <c r="HG524" s="30"/>
      <c r="HH524" s="30"/>
      <c r="HI524" s="30"/>
      <c r="HJ524" s="30"/>
      <c r="HK524" s="30"/>
      <c r="HL524" s="30"/>
      <c r="HM524" s="30"/>
      <c r="HN524" s="30"/>
      <c r="HO524" s="30"/>
      <c r="HP524" s="30"/>
      <c r="HQ524" s="30"/>
      <c r="HR524" s="30"/>
      <c r="HS524" s="30"/>
      <c r="HT524" s="30"/>
      <c r="HU524" s="30"/>
      <c r="HV524" s="30"/>
      <c r="HW524" s="30"/>
      <c r="HX524" s="30"/>
      <c r="HY524" s="30"/>
      <c r="HZ524" s="30"/>
      <c r="IA524" s="30"/>
      <c r="IB524" s="30"/>
      <c r="IC524" s="30"/>
      <c r="ID524" s="30"/>
      <c r="IE524" s="30"/>
      <c r="IF524" s="30"/>
      <c r="IG524" s="30"/>
      <c r="IH524" s="30"/>
      <c r="II524" s="30"/>
      <c r="IJ524" s="30"/>
      <c r="IK524" s="30"/>
      <c r="IL524" s="30"/>
      <c r="IM524" s="30"/>
      <c r="IN524" s="30"/>
      <c r="IO524" s="30"/>
      <c r="IP524" s="30"/>
      <c r="IQ524" s="30"/>
    </row>
    <row r="525" spans="1:251" s="44" customFormat="1" ht="18.75" customHeight="1" thickBot="1">
      <c r="A525" s="45"/>
      <c r="B525" s="96" t="s">
        <v>162</v>
      </c>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8"/>
      <c r="AA525" s="99">
        <f>SUM($AA$521:$AA$524)</f>
        <v>24589</v>
      </c>
      <c r="AB525" s="100"/>
      <c r="AC525" s="100"/>
      <c r="AD525" s="100"/>
      <c r="AE525" s="100"/>
      <c r="AF525" s="100"/>
      <c r="AG525" s="100"/>
      <c r="AH525" s="100"/>
      <c r="AI525" s="101"/>
      <c r="AJ525" s="99">
        <f>SUM($AJ$521:$AJ$524)</f>
        <v>24694</v>
      </c>
      <c r="AK525" s="100"/>
      <c r="AL525" s="100"/>
      <c r="AM525" s="100"/>
      <c r="AN525" s="100"/>
      <c r="AO525" s="100"/>
      <c r="AP525" s="100"/>
      <c r="AQ525" s="100"/>
      <c r="AR525" s="101"/>
      <c r="AS525" s="102"/>
      <c r="AT525" s="103"/>
      <c r="AU525" s="103"/>
      <c r="AV525" s="103"/>
      <c r="AW525" s="103"/>
      <c r="AX525" s="104"/>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0"/>
      <c r="GY525" s="30"/>
      <c r="GZ525" s="30"/>
      <c r="HA525" s="30"/>
      <c r="HB525" s="30"/>
      <c r="HC525" s="30"/>
      <c r="HD525" s="30"/>
      <c r="HE525" s="30"/>
      <c r="HF525" s="30"/>
      <c r="HG525" s="30"/>
      <c r="HH525" s="30"/>
      <c r="HI525" s="30"/>
      <c r="HJ525" s="30"/>
      <c r="HK525" s="30"/>
      <c r="HL525" s="30"/>
      <c r="HM525" s="30"/>
      <c r="HN525" s="30"/>
      <c r="HO525" s="30"/>
      <c r="HP525" s="30"/>
      <c r="HQ525" s="30"/>
      <c r="HR525" s="30"/>
      <c r="HS525" s="30"/>
      <c r="HT525" s="30"/>
      <c r="HU525" s="30"/>
      <c r="HV525" s="30"/>
      <c r="HW525" s="30"/>
      <c r="HX525" s="30"/>
      <c r="HY525" s="30"/>
      <c r="HZ525" s="30"/>
      <c r="IA525" s="30"/>
      <c r="IB525" s="30"/>
      <c r="IC525" s="30"/>
      <c r="ID525" s="30"/>
      <c r="IE525" s="30"/>
      <c r="IF525" s="30"/>
      <c r="IG525" s="30"/>
      <c r="IH525" s="30"/>
      <c r="II525" s="30"/>
      <c r="IJ525" s="30"/>
      <c r="IK525" s="30"/>
      <c r="IL525" s="30"/>
      <c r="IM525" s="30"/>
      <c r="IN525" s="30"/>
      <c r="IO525" s="30"/>
      <c r="IP525" s="30"/>
      <c r="IQ525" s="30"/>
    </row>
    <row r="527" spans="1:251" ht="18.75">
      <c r="A527" s="29" t="s">
        <v>149</v>
      </c>
      <c r="AW527" s="31"/>
      <c r="AX527" s="32"/>
      <c r="AY527" s="31"/>
    </row>
    <row r="529" spans="1:113" ht="18.75">
      <c r="B529" s="127" t="s">
        <v>0</v>
      </c>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row>
    <row r="530" spans="1:113">
      <c r="Z530" s="33"/>
      <c r="AD530" s="33"/>
      <c r="AE530" s="33"/>
      <c r="AF530" s="33"/>
      <c r="AG530" s="33"/>
      <c r="AH530" s="33"/>
      <c r="AI530" s="33"/>
      <c r="AO530" s="33"/>
    </row>
    <row r="531" spans="1:113" ht="13.5" thickBot="1">
      <c r="Z531" s="33"/>
      <c r="AD531" s="33"/>
      <c r="AE531" s="33"/>
      <c r="AF531" s="33"/>
      <c r="AG531" s="33"/>
      <c r="AH531" s="33"/>
      <c r="AI531" s="33"/>
      <c r="AO531" s="33"/>
      <c r="DI531" s="34"/>
    </row>
    <row r="532" spans="1:113" ht="24.75" customHeight="1" thickBot="1">
      <c r="B532" s="129" t="s">
        <v>150</v>
      </c>
      <c r="C532" s="130"/>
      <c r="D532" s="130"/>
      <c r="E532" s="130"/>
      <c r="F532" s="130"/>
      <c r="G532" s="130"/>
      <c r="H532" s="131" t="s">
        <v>247</v>
      </c>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c r="AP532" s="132"/>
      <c r="AQ532" s="132"/>
      <c r="AR532" s="132"/>
      <c r="AS532" s="132"/>
      <c r="AT532" s="132"/>
      <c r="AU532" s="132"/>
      <c r="AV532" s="132"/>
      <c r="AW532" s="132"/>
      <c r="AX532" s="133"/>
      <c r="DI532" s="34"/>
    </row>
    <row r="533" spans="1:113" ht="14.25">
      <c r="B533" s="35"/>
      <c r="C533" s="35"/>
      <c r="D533" s="35"/>
      <c r="E533" s="35"/>
      <c r="F533" s="35"/>
      <c r="G533" s="35"/>
      <c r="H533" s="36"/>
      <c r="I533" s="36"/>
      <c r="J533" s="36"/>
      <c r="K533" s="36"/>
      <c r="L533" s="37"/>
      <c r="M533" s="37"/>
      <c r="N533" s="37"/>
      <c r="O533" s="37"/>
      <c r="P533" s="36"/>
      <c r="Q533" s="36"/>
      <c r="R533" s="36"/>
      <c r="S533" s="36"/>
      <c r="T533" s="36"/>
      <c r="U533" s="36"/>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DI533" s="34"/>
    </row>
    <row r="534" spans="1:113" ht="15" thickBot="1">
      <c r="A534" s="39"/>
      <c r="B534" s="38" t="s">
        <v>152</v>
      </c>
      <c r="C534" s="36"/>
      <c r="D534" s="36"/>
      <c r="E534" s="36"/>
      <c r="F534" s="36"/>
      <c r="G534" s="36"/>
      <c r="H534" s="36"/>
      <c r="I534" s="36"/>
      <c r="J534" s="36"/>
      <c r="K534" s="36"/>
      <c r="L534" s="37"/>
      <c r="M534" s="37"/>
      <c r="N534" s="37"/>
      <c r="O534" s="37"/>
      <c r="P534" s="36"/>
      <c r="Q534" s="36"/>
      <c r="R534" s="36"/>
      <c r="S534" s="36"/>
      <c r="T534" s="36"/>
      <c r="U534" s="36"/>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DI534" s="34"/>
    </row>
    <row r="535" spans="1:113" ht="14.25">
      <c r="A535" s="36"/>
      <c r="B535" s="40"/>
      <c r="C535" s="35"/>
      <c r="D535" s="35"/>
      <c r="E535" s="35"/>
      <c r="F535" s="35"/>
      <c r="G535" s="35"/>
      <c r="H535" s="35"/>
      <c r="I535" s="35"/>
      <c r="J535" s="35"/>
      <c r="K535" s="35"/>
      <c r="L535" s="41"/>
      <c r="M535" s="41"/>
      <c r="N535" s="41"/>
      <c r="O535" s="41"/>
      <c r="P535" s="35"/>
      <c r="Q535" s="35"/>
      <c r="R535" s="35"/>
      <c r="S535" s="35"/>
      <c r="T535" s="35"/>
      <c r="U535" s="35"/>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3"/>
    </row>
    <row r="536" spans="1:113" ht="12" customHeight="1">
      <c r="A536" s="36"/>
      <c r="B536" s="114" t="s">
        <v>248</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6"/>
    </row>
    <row r="537" spans="1:113" ht="12" customHeight="1">
      <c r="A537" s="36"/>
      <c r="B537" s="114"/>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c r="BC537" s="44"/>
    </row>
    <row r="538" spans="1:113" ht="12" customHeight="1">
      <c r="A538" s="36"/>
      <c r="B538" s="114"/>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6"/>
    </row>
    <row r="539" spans="1:113" ht="12" customHeight="1">
      <c r="A539" s="36"/>
      <c r="B539" s="114"/>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6"/>
    </row>
    <row r="540" spans="1:113" ht="12" customHeight="1">
      <c r="A540" s="36"/>
      <c r="B540" s="114"/>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6"/>
    </row>
    <row r="541" spans="1:113" ht="15" thickBot="1">
      <c r="A541" s="45"/>
      <c r="B541" s="46"/>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8"/>
    </row>
    <row r="542" spans="1:113">
      <c r="B542" s="49"/>
    </row>
    <row r="543" spans="1:113" ht="15" thickBot="1">
      <c r="A543" s="39"/>
      <c r="B543" s="38" t="s">
        <v>153</v>
      </c>
      <c r="C543" s="36"/>
      <c r="D543" s="36"/>
      <c r="E543" s="36"/>
      <c r="F543" s="36"/>
      <c r="G543" s="36"/>
      <c r="H543" s="36"/>
      <c r="I543" s="36"/>
      <c r="J543" s="36"/>
      <c r="K543" s="36"/>
      <c r="L543" s="37"/>
      <c r="M543" s="37"/>
      <c r="N543" s="37"/>
      <c r="O543" s="37"/>
      <c r="P543" s="36"/>
      <c r="Q543" s="36"/>
      <c r="R543" s="36"/>
      <c r="S543" s="36"/>
      <c r="T543" s="36"/>
      <c r="U543" s="36"/>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DI543" s="34"/>
    </row>
    <row r="544" spans="1:113" ht="14.25">
      <c r="A544" s="36"/>
      <c r="B544" s="40"/>
      <c r="C544" s="35"/>
      <c r="D544" s="35"/>
      <c r="E544" s="35"/>
      <c r="F544" s="35"/>
      <c r="G544" s="35"/>
      <c r="H544" s="35"/>
      <c r="I544" s="35"/>
      <c r="J544" s="35"/>
      <c r="K544" s="35"/>
      <c r="L544" s="41"/>
      <c r="M544" s="41"/>
      <c r="N544" s="41"/>
      <c r="O544" s="41"/>
      <c r="P544" s="35"/>
      <c r="Q544" s="35"/>
      <c r="R544" s="35"/>
      <c r="S544" s="35"/>
      <c r="T544" s="35"/>
      <c r="U544" s="35"/>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3"/>
    </row>
    <row r="545" spans="1:251" ht="12" customHeight="1">
      <c r="A545" s="36"/>
      <c r="B545" s="114" t="s">
        <v>249</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6"/>
    </row>
    <row r="546" spans="1:251" ht="12" customHeight="1">
      <c r="A546" s="36"/>
      <c r="B546" s="114"/>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6"/>
    </row>
    <row r="547" spans="1:251" ht="12" customHeight="1">
      <c r="A547" s="36"/>
      <c r="B547" s="114"/>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6"/>
      <c r="BC547" s="44"/>
    </row>
    <row r="548" spans="1:251" ht="12" customHeight="1">
      <c r="A548" s="36"/>
      <c r="B548" s="114"/>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6"/>
    </row>
    <row r="549" spans="1:251" ht="12" customHeight="1">
      <c r="A549" s="36"/>
      <c r="B549" s="114"/>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6"/>
    </row>
    <row r="550" spans="1:251" ht="12" customHeight="1">
      <c r="A550" s="36"/>
      <c r="B550" s="114"/>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6"/>
    </row>
    <row r="551" spans="1:251" ht="15" thickBot="1">
      <c r="A551" s="45"/>
      <c r="B551" s="46"/>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8"/>
    </row>
    <row r="552" spans="1:251">
      <c r="B552" s="49"/>
    </row>
    <row r="553" spans="1:251" ht="14.25">
      <c r="B553" s="38" t="s">
        <v>155</v>
      </c>
      <c r="C553" s="36"/>
      <c r="D553" s="36"/>
      <c r="E553" s="36"/>
      <c r="F553" s="36"/>
      <c r="G553" s="36"/>
      <c r="H553" s="36"/>
      <c r="I553" s="36"/>
      <c r="J553" s="36"/>
      <c r="K553" s="36"/>
      <c r="L553" s="37"/>
      <c r="M553" s="37"/>
      <c r="N553" s="37"/>
      <c r="O553" s="37"/>
      <c r="P553" s="36"/>
      <c r="Q553" s="36"/>
      <c r="R553" s="36"/>
      <c r="S553" s="36"/>
      <c r="T553" s="36"/>
      <c r="U553" s="36"/>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row>
    <row r="554" spans="1:251" ht="15" thickBot="1">
      <c r="B554" s="36"/>
      <c r="C554" s="36"/>
      <c r="D554" s="36"/>
      <c r="E554" s="36"/>
      <c r="F554" s="36"/>
      <c r="G554" s="36"/>
      <c r="H554" s="36"/>
      <c r="I554" s="36"/>
      <c r="J554" s="36"/>
      <c r="K554" s="36"/>
      <c r="L554" s="37"/>
      <c r="M554" s="37"/>
      <c r="N554" s="37"/>
      <c r="O554" s="37"/>
      <c r="P554" s="36"/>
      <c r="Q554" s="36"/>
      <c r="R554" s="36"/>
      <c r="S554" s="36"/>
      <c r="T554" s="36"/>
      <c r="U554" s="36"/>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50" t="s">
        <v>156</v>
      </c>
    </row>
    <row r="555" spans="1:251" s="44" customFormat="1" ht="13.5" customHeight="1">
      <c r="A555" s="36"/>
      <c r="B555" s="117" t="s">
        <v>157</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9"/>
      <c r="AA555" s="123" t="s">
        <v>158</v>
      </c>
      <c r="AB555" s="118"/>
      <c r="AC555" s="118"/>
      <c r="AD555" s="118"/>
      <c r="AE555" s="118"/>
      <c r="AF555" s="118"/>
      <c r="AG555" s="118"/>
      <c r="AH555" s="118"/>
      <c r="AI555" s="119"/>
      <c r="AJ555" s="123" t="s">
        <v>159</v>
      </c>
      <c r="AK555" s="118"/>
      <c r="AL555" s="118"/>
      <c r="AM555" s="118"/>
      <c r="AN555" s="118"/>
      <c r="AO555" s="118"/>
      <c r="AP555" s="118"/>
      <c r="AQ555" s="118"/>
      <c r="AR555" s="119"/>
      <c r="AS555" s="123" t="s">
        <v>160</v>
      </c>
      <c r="AT555" s="118"/>
      <c r="AU555" s="118"/>
      <c r="AV555" s="118"/>
      <c r="AW555" s="118"/>
      <c r="AX555" s="125"/>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c r="GR555" s="30"/>
      <c r="GS555" s="30"/>
      <c r="GT555" s="30"/>
      <c r="GU555" s="30"/>
      <c r="GV555" s="30"/>
      <c r="GW555" s="30"/>
      <c r="GX555" s="30"/>
      <c r="GY555" s="30"/>
      <c r="GZ555" s="30"/>
      <c r="HA555" s="30"/>
      <c r="HB555" s="30"/>
      <c r="HC555" s="30"/>
      <c r="HD555" s="30"/>
      <c r="HE555" s="30"/>
      <c r="HF555" s="30"/>
      <c r="HG555" s="30"/>
      <c r="HH555" s="30"/>
      <c r="HI555" s="30"/>
      <c r="HJ555" s="30"/>
      <c r="HK555" s="30"/>
      <c r="HL555" s="30"/>
      <c r="HM555" s="30"/>
      <c r="HN555" s="30"/>
      <c r="HO555" s="30"/>
      <c r="HP555" s="30"/>
      <c r="HQ555" s="30"/>
      <c r="HR555" s="30"/>
      <c r="HS555" s="30"/>
      <c r="HT555" s="30"/>
      <c r="HU555" s="30"/>
      <c r="HV555" s="30"/>
      <c r="HW555" s="30"/>
      <c r="HX555" s="30"/>
      <c r="HY555" s="30"/>
      <c r="HZ555" s="30"/>
      <c r="IA555" s="30"/>
      <c r="IB555" s="30"/>
      <c r="IC555" s="30"/>
      <c r="ID555" s="30"/>
      <c r="IE555" s="30"/>
      <c r="IF555" s="30"/>
      <c r="IG555" s="30"/>
      <c r="IH555" s="30"/>
      <c r="II555" s="30"/>
      <c r="IJ555" s="30"/>
      <c r="IK555" s="30"/>
      <c r="IL555" s="30"/>
      <c r="IM555" s="30"/>
      <c r="IN555" s="30"/>
      <c r="IO555" s="30"/>
      <c r="IP555" s="30"/>
      <c r="IQ555" s="30"/>
    </row>
    <row r="556" spans="1:251" s="44" customFormat="1" ht="13.5">
      <c r="A556" s="36"/>
      <c r="B556" s="120"/>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2"/>
      <c r="AA556" s="124"/>
      <c r="AB556" s="121"/>
      <c r="AC556" s="121"/>
      <c r="AD556" s="121"/>
      <c r="AE556" s="121"/>
      <c r="AF556" s="121"/>
      <c r="AG556" s="121"/>
      <c r="AH556" s="121"/>
      <c r="AI556" s="122"/>
      <c r="AJ556" s="124"/>
      <c r="AK556" s="121"/>
      <c r="AL556" s="121"/>
      <c r="AM556" s="121"/>
      <c r="AN556" s="121"/>
      <c r="AO556" s="121"/>
      <c r="AP556" s="121"/>
      <c r="AQ556" s="121"/>
      <c r="AR556" s="122"/>
      <c r="AS556" s="124"/>
      <c r="AT556" s="121"/>
      <c r="AU556" s="121"/>
      <c r="AV556" s="121"/>
      <c r="AW556" s="121"/>
      <c r="AX556" s="126"/>
      <c r="AY556" s="30"/>
      <c r="AZ556" s="30"/>
      <c r="BA556" s="30"/>
      <c r="BB556" s="51"/>
      <c r="BC556" s="52"/>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c r="CP556" s="30"/>
      <c r="CQ556" s="30"/>
      <c r="CR556" s="30"/>
      <c r="CS556" s="30"/>
      <c r="CT556" s="30"/>
      <c r="CU556" s="30"/>
      <c r="CV556" s="30"/>
      <c r="CW556" s="30"/>
      <c r="CX556" s="30"/>
      <c r="CY556" s="30"/>
      <c r="CZ556" s="30"/>
      <c r="DA556" s="30"/>
      <c r="DB556" s="30"/>
      <c r="DC556" s="30"/>
      <c r="DD556" s="30"/>
      <c r="DE556" s="30"/>
      <c r="DF556" s="30"/>
      <c r="DG556" s="30"/>
      <c r="DH556" s="30"/>
      <c r="DI556" s="30"/>
      <c r="DJ556" s="30"/>
      <c r="DK556" s="30"/>
      <c r="DL556" s="30"/>
      <c r="DM556" s="30"/>
      <c r="DN556" s="30"/>
      <c r="DO556" s="30"/>
      <c r="DP556" s="30"/>
      <c r="DQ556" s="30"/>
      <c r="DR556" s="30"/>
      <c r="DS556" s="30"/>
      <c r="DT556" s="30"/>
      <c r="DU556" s="30"/>
      <c r="DV556" s="30"/>
      <c r="DW556" s="30"/>
      <c r="DX556" s="30"/>
      <c r="DY556" s="30"/>
      <c r="DZ556" s="30"/>
      <c r="EA556" s="30"/>
      <c r="EB556" s="30"/>
      <c r="EC556" s="30"/>
      <c r="ED556" s="30"/>
      <c r="EE556" s="30"/>
      <c r="EF556" s="30"/>
      <c r="EG556" s="30"/>
      <c r="EH556" s="30"/>
      <c r="EI556" s="30"/>
      <c r="EJ556" s="30"/>
      <c r="EK556" s="30"/>
      <c r="EL556" s="30"/>
      <c r="EM556" s="30"/>
      <c r="EN556" s="30"/>
      <c r="EO556" s="30"/>
      <c r="EP556" s="30"/>
      <c r="EQ556" s="30"/>
      <c r="ER556" s="30"/>
      <c r="ES556" s="30"/>
      <c r="ET556" s="30"/>
      <c r="EU556" s="30"/>
      <c r="EV556" s="30"/>
      <c r="EW556" s="30"/>
      <c r="EX556" s="30"/>
      <c r="EY556" s="30"/>
      <c r="EZ556" s="30"/>
      <c r="FA556" s="30"/>
      <c r="FB556" s="30"/>
      <c r="FC556" s="30"/>
      <c r="FD556" s="30"/>
      <c r="FE556" s="30"/>
      <c r="FF556" s="30"/>
      <c r="FG556" s="30"/>
      <c r="FH556" s="30"/>
      <c r="FI556" s="30"/>
      <c r="FJ556" s="30"/>
      <c r="FK556" s="30"/>
      <c r="FL556" s="30"/>
      <c r="FM556" s="30"/>
      <c r="FN556" s="30"/>
      <c r="FO556" s="30"/>
      <c r="FP556" s="30"/>
      <c r="FQ556" s="30"/>
      <c r="FR556" s="30"/>
      <c r="FS556" s="30"/>
      <c r="FT556" s="30"/>
      <c r="FU556" s="30"/>
      <c r="FV556" s="30"/>
      <c r="FW556" s="30"/>
      <c r="FX556" s="30"/>
      <c r="FY556" s="30"/>
      <c r="FZ556" s="30"/>
      <c r="GA556" s="30"/>
      <c r="GB556" s="30"/>
      <c r="GC556" s="30"/>
      <c r="GD556" s="30"/>
      <c r="GE556" s="30"/>
      <c r="GF556" s="30"/>
      <c r="GG556" s="30"/>
      <c r="GH556" s="30"/>
      <c r="GI556" s="30"/>
      <c r="GJ556" s="30"/>
      <c r="GK556" s="30"/>
      <c r="GL556" s="30"/>
      <c r="GM556" s="30"/>
      <c r="GN556" s="30"/>
      <c r="GO556" s="30"/>
      <c r="GP556" s="30"/>
      <c r="GQ556" s="30"/>
      <c r="GR556" s="30"/>
      <c r="GS556" s="30"/>
      <c r="GT556" s="30"/>
      <c r="GU556" s="30"/>
      <c r="GV556" s="30"/>
      <c r="GW556" s="30"/>
      <c r="GX556" s="30"/>
      <c r="GY556" s="30"/>
      <c r="GZ556" s="30"/>
      <c r="HA556" s="30"/>
      <c r="HB556" s="30"/>
      <c r="HC556" s="30"/>
      <c r="HD556" s="30"/>
      <c r="HE556" s="30"/>
      <c r="HF556" s="30"/>
      <c r="HG556" s="30"/>
      <c r="HH556" s="30"/>
      <c r="HI556" s="30"/>
      <c r="HJ556" s="30"/>
      <c r="HK556" s="30"/>
      <c r="HL556" s="30"/>
      <c r="HM556" s="30"/>
      <c r="HN556" s="30"/>
      <c r="HO556" s="30"/>
      <c r="HP556" s="30"/>
      <c r="HQ556" s="30"/>
      <c r="HR556" s="30"/>
      <c r="HS556" s="30"/>
      <c r="HT556" s="30"/>
      <c r="HU556" s="30"/>
      <c r="HV556" s="30"/>
      <c r="HW556" s="30"/>
      <c r="HX556" s="30"/>
      <c r="HY556" s="30"/>
      <c r="HZ556" s="30"/>
      <c r="IA556" s="30"/>
      <c r="IB556" s="30"/>
      <c r="IC556" s="30"/>
      <c r="ID556" s="30"/>
      <c r="IE556" s="30"/>
      <c r="IF556" s="30"/>
      <c r="IG556" s="30"/>
      <c r="IH556" s="30"/>
      <c r="II556" s="30"/>
      <c r="IJ556" s="30"/>
      <c r="IK556" s="30"/>
      <c r="IL556" s="30"/>
      <c r="IM556" s="30"/>
      <c r="IN556" s="30"/>
      <c r="IO556" s="30"/>
      <c r="IP556" s="30"/>
      <c r="IQ556" s="30"/>
    </row>
    <row r="557" spans="1:251" s="44" customFormat="1" ht="18.75" customHeight="1">
      <c r="A557" s="36"/>
      <c r="B557" s="53"/>
      <c r="C557" s="105" t="s">
        <v>250</v>
      </c>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7"/>
      <c r="AA557" s="108">
        <v>7028</v>
      </c>
      <c r="AB557" s="109"/>
      <c r="AC557" s="109"/>
      <c r="AD557" s="109"/>
      <c r="AE557" s="109"/>
      <c r="AF557" s="109"/>
      <c r="AG557" s="109"/>
      <c r="AH557" s="109"/>
      <c r="AI557" s="110"/>
      <c r="AJ557" s="108">
        <v>6385</v>
      </c>
      <c r="AK557" s="109"/>
      <c r="AL557" s="109"/>
      <c r="AM557" s="109"/>
      <c r="AN557" s="109"/>
      <c r="AO557" s="109"/>
      <c r="AP557" s="109"/>
      <c r="AQ557" s="109"/>
      <c r="AR557" s="110"/>
      <c r="AS557" s="111"/>
      <c r="AT557" s="112"/>
      <c r="AU557" s="112"/>
      <c r="AV557" s="112"/>
      <c r="AW557" s="112"/>
      <c r="AX557" s="113"/>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c r="CP557" s="30"/>
      <c r="CQ557" s="30"/>
      <c r="CR557" s="30"/>
      <c r="CS557" s="30"/>
      <c r="CT557" s="30"/>
      <c r="CU557" s="30"/>
      <c r="CV557" s="30"/>
      <c r="CW557" s="30"/>
      <c r="CX557" s="30"/>
      <c r="CY557" s="30"/>
      <c r="CZ557" s="30"/>
      <c r="DA557" s="30"/>
      <c r="DB557" s="30"/>
      <c r="DC557" s="30"/>
      <c r="DD557" s="30"/>
      <c r="DE557" s="30"/>
      <c r="DF557" s="30"/>
      <c r="DG557" s="30"/>
      <c r="DH557" s="30"/>
      <c r="DI557" s="30"/>
      <c r="DJ557" s="30"/>
      <c r="DK557" s="30"/>
      <c r="DL557" s="30"/>
      <c r="DM557" s="30"/>
      <c r="DN557" s="30"/>
      <c r="DO557" s="30"/>
      <c r="DP557" s="30"/>
      <c r="DQ557" s="30"/>
      <c r="DR557" s="30"/>
      <c r="DS557" s="30"/>
      <c r="DT557" s="30"/>
      <c r="DU557" s="30"/>
      <c r="DV557" s="30"/>
      <c r="DW557" s="30"/>
      <c r="DX557" s="30"/>
      <c r="DY557" s="30"/>
      <c r="DZ557" s="30"/>
      <c r="EA557" s="30"/>
      <c r="EB557" s="30"/>
      <c r="EC557" s="30"/>
      <c r="ED557" s="30"/>
      <c r="EE557" s="30"/>
      <c r="EF557" s="30"/>
      <c r="EG557" s="30"/>
      <c r="EH557" s="30"/>
      <c r="EI557" s="30"/>
      <c r="EJ557" s="30"/>
      <c r="EK557" s="30"/>
      <c r="EL557" s="30"/>
      <c r="EM557" s="30"/>
      <c r="EN557" s="30"/>
      <c r="EO557" s="30"/>
      <c r="EP557" s="30"/>
      <c r="EQ557" s="30"/>
      <c r="ER557" s="30"/>
      <c r="ES557" s="30"/>
      <c r="ET557" s="30"/>
      <c r="EU557" s="30"/>
      <c r="EV557" s="30"/>
      <c r="EW557" s="30"/>
      <c r="EX557" s="30"/>
      <c r="EY557" s="30"/>
      <c r="EZ557" s="30"/>
      <c r="FA557" s="30"/>
      <c r="FB557" s="30"/>
      <c r="FC557" s="30"/>
      <c r="FD557" s="30"/>
      <c r="FE557" s="30"/>
      <c r="FF557" s="30"/>
      <c r="FG557" s="30"/>
      <c r="FH557" s="30"/>
      <c r="FI557" s="30"/>
      <c r="FJ557" s="30"/>
      <c r="FK557" s="30"/>
      <c r="FL557" s="30"/>
      <c r="FM557" s="30"/>
      <c r="FN557" s="30"/>
      <c r="FO557" s="30"/>
      <c r="FP557" s="30"/>
      <c r="FQ557" s="30"/>
      <c r="FR557" s="30"/>
      <c r="FS557" s="30"/>
      <c r="FT557" s="30"/>
      <c r="FU557" s="30"/>
      <c r="FV557" s="30"/>
      <c r="FW557" s="30"/>
      <c r="FX557" s="30"/>
      <c r="FY557" s="30"/>
      <c r="FZ557" s="30"/>
      <c r="GA557" s="30"/>
      <c r="GB557" s="30"/>
      <c r="GC557" s="30"/>
      <c r="GD557" s="30"/>
      <c r="GE557" s="30"/>
      <c r="GF557" s="30"/>
      <c r="GG557" s="30"/>
      <c r="GH557" s="30"/>
      <c r="GI557" s="30"/>
      <c r="GJ557" s="30"/>
      <c r="GK557" s="30"/>
      <c r="GL557" s="30"/>
      <c r="GM557" s="30"/>
      <c r="GN557" s="30"/>
      <c r="GO557" s="30"/>
      <c r="GP557" s="30"/>
      <c r="GQ557" s="30"/>
      <c r="GR557" s="30"/>
      <c r="GS557" s="30"/>
      <c r="GT557" s="30"/>
      <c r="GU557" s="30"/>
      <c r="GV557" s="30"/>
      <c r="GW557" s="30"/>
      <c r="GX557" s="30"/>
      <c r="GY557" s="30"/>
      <c r="GZ557" s="30"/>
      <c r="HA557" s="30"/>
      <c r="HB557" s="30"/>
      <c r="HC557" s="30"/>
      <c r="HD557" s="30"/>
      <c r="HE557" s="30"/>
      <c r="HF557" s="30"/>
      <c r="HG557" s="30"/>
      <c r="HH557" s="30"/>
      <c r="HI557" s="30"/>
      <c r="HJ557" s="30"/>
      <c r="HK557" s="30"/>
      <c r="HL557" s="30"/>
      <c r="HM557" s="30"/>
      <c r="HN557" s="30"/>
      <c r="HO557" s="30"/>
      <c r="HP557" s="30"/>
      <c r="HQ557" s="30"/>
      <c r="HR557" s="30"/>
      <c r="HS557" s="30"/>
      <c r="HT557" s="30"/>
      <c r="HU557" s="30"/>
      <c r="HV557" s="30"/>
      <c r="HW557" s="30"/>
      <c r="HX557" s="30"/>
      <c r="HY557" s="30"/>
      <c r="HZ557" s="30"/>
      <c r="IA557" s="30"/>
      <c r="IB557" s="30"/>
      <c r="IC557" s="30"/>
      <c r="ID557" s="30"/>
      <c r="IE557" s="30"/>
      <c r="IF557" s="30"/>
      <c r="IG557" s="30"/>
      <c r="IH557" s="30"/>
      <c r="II557" s="30"/>
      <c r="IJ557" s="30"/>
      <c r="IK557" s="30"/>
      <c r="IL557" s="30"/>
      <c r="IM557" s="30"/>
      <c r="IN557" s="30"/>
      <c r="IO557" s="30"/>
      <c r="IP557" s="30"/>
      <c r="IQ557" s="30"/>
    </row>
    <row r="558" spans="1:251" s="44" customFormat="1" ht="18.75" customHeight="1" thickBot="1">
      <c r="A558" s="45"/>
      <c r="B558" s="96" t="s">
        <v>162</v>
      </c>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8"/>
      <c r="AA558" s="99">
        <f>SUM($AA$557:$AA$557)</f>
        <v>7028</v>
      </c>
      <c r="AB558" s="100"/>
      <c r="AC558" s="100"/>
      <c r="AD558" s="100"/>
      <c r="AE558" s="100"/>
      <c r="AF558" s="100"/>
      <c r="AG558" s="100"/>
      <c r="AH558" s="100"/>
      <c r="AI558" s="101"/>
      <c r="AJ558" s="99">
        <f>SUM($AJ$557:$AJ$557)</f>
        <v>6385</v>
      </c>
      <c r="AK558" s="100"/>
      <c r="AL558" s="100"/>
      <c r="AM558" s="100"/>
      <c r="AN558" s="100"/>
      <c r="AO558" s="100"/>
      <c r="AP558" s="100"/>
      <c r="AQ558" s="100"/>
      <c r="AR558" s="101"/>
      <c r="AS558" s="102"/>
      <c r="AT558" s="103"/>
      <c r="AU558" s="103"/>
      <c r="AV558" s="103"/>
      <c r="AW558" s="103"/>
      <c r="AX558" s="104"/>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c r="CP558" s="30"/>
      <c r="CQ558" s="30"/>
      <c r="CR558" s="30"/>
      <c r="CS558" s="30"/>
      <c r="CT558" s="30"/>
      <c r="CU558" s="30"/>
      <c r="CV558" s="30"/>
      <c r="CW558" s="30"/>
      <c r="CX558" s="30"/>
      <c r="CY558" s="30"/>
      <c r="CZ558" s="30"/>
      <c r="DA558" s="30"/>
      <c r="DB558" s="30"/>
      <c r="DC558" s="30"/>
      <c r="DD558" s="30"/>
      <c r="DE558" s="30"/>
      <c r="DF558" s="30"/>
      <c r="DG558" s="30"/>
      <c r="DH558" s="30"/>
      <c r="DI558" s="30"/>
      <c r="DJ558" s="30"/>
      <c r="DK558" s="30"/>
      <c r="DL558" s="30"/>
      <c r="DM558" s="30"/>
      <c r="DN558" s="30"/>
      <c r="DO558" s="30"/>
      <c r="DP558" s="30"/>
      <c r="DQ558" s="30"/>
      <c r="DR558" s="30"/>
      <c r="DS558" s="30"/>
      <c r="DT558" s="30"/>
      <c r="DU558" s="30"/>
      <c r="DV558" s="30"/>
      <c r="DW558" s="30"/>
      <c r="DX558" s="30"/>
      <c r="DY558" s="30"/>
      <c r="DZ558" s="30"/>
      <c r="EA558" s="30"/>
      <c r="EB558" s="30"/>
      <c r="EC558" s="30"/>
      <c r="ED558" s="30"/>
      <c r="EE558" s="30"/>
      <c r="EF558" s="30"/>
      <c r="EG558" s="30"/>
      <c r="EH558" s="30"/>
      <c r="EI558" s="30"/>
      <c r="EJ558" s="30"/>
      <c r="EK558" s="30"/>
      <c r="EL558" s="30"/>
      <c r="EM558" s="30"/>
      <c r="EN558" s="30"/>
      <c r="EO558" s="30"/>
      <c r="EP558" s="30"/>
      <c r="EQ558" s="30"/>
      <c r="ER558" s="30"/>
      <c r="ES558" s="30"/>
      <c r="ET558" s="30"/>
      <c r="EU558" s="30"/>
      <c r="EV558" s="30"/>
      <c r="EW558" s="30"/>
      <c r="EX558" s="30"/>
      <c r="EY558" s="30"/>
      <c r="EZ558" s="30"/>
      <c r="FA558" s="30"/>
      <c r="FB558" s="30"/>
      <c r="FC558" s="30"/>
      <c r="FD558" s="30"/>
      <c r="FE558" s="30"/>
      <c r="FF558" s="30"/>
      <c r="FG558" s="30"/>
      <c r="FH558" s="30"/>
      <c r="FI558" s="30"/>
      <c r="FJ558" s="30"/>
      <c r="FK558" s="30"/>
      <c r="FL558" s="30"/>
      <c r="FM558" s="30"/>
      <c r="FN558" s="30"/>
      <c r="FO558" s="30"/>
      <c r="FP558" s="30"/>
      <c r="FQ558" s="30"/>
      <c r="FR558" s="30"/>
      <c r="FS558" s="30"/>
      <c r="FT558" s="30"/>
      <c r="FU558" s="30"/>
      <c r="FV558" s="30"/>
      <c r="FW558" s="30"/>
      <c r="FX558" s="30"/>
      <c r="FY558" s="30"/>
      <c r="FZ558" s="30"/>
      <c r="GA558" s="30"/>
      <c r="GB558" s="30"/>
      <c r="GC558" s="30"/>
      <c r="GD558" s="30"/>
      <c r="GE558" s="30"/>
      <c r="GF558" s="30"/>
      <c r="GG558" s="30"/>
      <c r="GH558" s="30"/>
      <c r="GI558" s="30"/>
      <c r="GJ558" s="30"/>
      <c r="GK558" s="30"/>
      <c r="GL558" s="30"/>
      <c r="GM558" s="30"/>
      <c r="GN558" s="30"/>
      <c r="GO558" s="30"/>
      <c r="GP558" s="30"/>
      <c r="GQ558" s="30"/>
      <c r="GR558" s="30"/>
      <c r="GS558" s="30"/>
      <c r="GT558" s="30"/>
      <c r="GU558" s="30"/>
      <c r="GV558" s="30"/>
      <c r="GW558" s="30"/>
      <c r="GX558" s="30"/>
      <c r="GY558" s="30"/>
      <c r="GZ558" s="30"/>
      <c r="HA558" s="30"/>
      <c r="HB558" s="30"/>
      <c r="HC558" s="30"/>
      <c r="HD558" s="30"/>
      <c r="HE558" s="30"/>
      <c r="HF558" s="30"/>
      <c r="HG558" s="30"/>
      <c r="HH558" s="30"/>
      <c r="HI558" s="30"/>
      <c r="HJ558" s="30"/>
      <c r="HK558" s="30"/>
      <c r="HL558" s="30"/>
      <c r="HM558" s="30"/>
      <c r="HN558" s="30"/>
      <c r="HO558" s="30"/>
      <c r="HP558" s="30"/>
      <c r="HQ558" s="30"/>
      <c r="HR558" s="30"/>
      <c r="HS558" s="30"/>
      <c r="HT558" s="30"/>
      <c r="HU558" s="30"/>
      <c r="HV558" s="30"/>
      <c r="HW558" s="30"/>
      <c r="HX558" s="30"/>
      <c r="HY558" s="30"/>
      <c r="HZ558" s="30"/>
      <c r="IA558" s="30"/>
      <c r="IB558" s="30"/>
      <c r="IC558" s="30"/>
      <c r="ID558" s="30"/>
      <c r="IE558" s="30"/>
      <c r="IF558" s="30"/>
      <c r="IG558" s="30"/>
      <c r="IH558" s="30"/>
      <c r="II558" s="30"/>
      <c r="IJ558" s="30"/>
      <c r="IK558" s="30"/>
      <c r="IL558" s="30"/>
      <c r="IM558" s="30"/>
      <c r="IN558" s="30"/>
      <c r="IO558" s="30"/>
      <c r="IP558" s="30"/>
      <c r="IQ558" s="30"/>
    </row>
    <row r="560" spans="1:251" ht="18.75">
      <c r="A560" s="29" t="s">
        <v>149</v>
      </c>
      <c r="AW560" s="31"/>
      <c r="AX560" s="32"/>
      <c r="AY560" s="31"/>
    </row>
    <row r="562" spans="1:113" ht="18.75">
      <c r="B562" s="127" t="s">
        <v>0</v>
      </c>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row>
    <row r="563" spans="1:113">
      <c r="Z563" s="33"/>
      <c r="AD563" s="33"/>
      <c r="AE563" s="33"/>
      <c r="AF563" s="33"/>
      <c r="AG563" s="33"/>
      <c r="AH563" s="33"/>
      <c r="AI563" s="33"/>
      <c r="AO563" s="33"/>
    </row>
    <row r="564" spans="1:113" ht="13.5" thickBot="1">
      <c r="Z564" s="33"/>
      <c r="AD564" s="33"/>
      <c r="AE564" s="33"/>
      <c r="AF564" s="33"/>
      <c r="AG564" s="33"/>
      <c r="AH564" s="33"/>
      <c r="AI564" s="33"/>
      <c r="AO564" s="33"/>
      <c r="DI564" s="34"/>
    </row>
    <row r="565" spans="1:113" ht="24.75" customHeight="1" thickBot="1">
      <c r="B565" s="129" t="s">
        <v>150</v>
      </c>
      <c r="C565" s="130"/>
      <c r="D565" s="130"/>
      <c r="E565" s="130"/>
      <c r="F565" s="130"/>
      <c r="G565" s="130"/>
      <c r="H565" s="131" t="s">
        <v>251</v>
      </c>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c r="AP565" s="132"/>
      <c r="AQ565" s="132"/>
      <c r="AR565" s="132"/>
      <c r="AS565" s="132"/>
      <c r="AT565" s="132"/>
      <c r="AU565" s="132"/>
      <c r="AV565" s="132"/>
      <c r="AW565" s="132"/>
      <c r="AX565" s="133"/>
      <c r="DI565" s="34"/>
    </row>
    <row r="566" spans="1:113" ht="14.25">
      <c r="B566" s="35"/>
      <c r="C566" s="35"/>
      <c r="D566" s="35"/>
      <c r="E566" s="35"/>
      <c r="F566" s="35"/>
      <c r="G566" s="35"/>
      <c r="H566" s="36"/>
      <c r="I566" s="36"/>
      <c r="J566" s="36"/>
      <c r="K566" s="36"/>
      <c r="L566" s="37"/>
      <c r="M566" s="37"/>
      <c r="N566" s="37"/>
      <c r="O566" s="37"/>
      <c r="P566" s="36"/>
      <c r="Q566" s="36"/>
      <c r="R566" s="36"/>
      <c r="S566" s="36"/>
      <c r="T566" s="36"/>
      <c r="U566" s="36"/>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DI566" s="34"/>
    </row>
    <row r="567" spans="1:113" ht="15" thickBot="1">
      <c r="A567" s="39"/>
      <c r="B567" s="38" t="s">
        <v>152</v>
      </c>
      <c r="C567" s="36"/>
      <c r="D567" s="36"/>
      <c r="E567" s="36"/>
      <c r="F567" s="36"/>
      <c r="G567" s="36"/>
      <c r="H567" s="36"/>
      <c r="I567" s="36"/>
      <c r="J567" s="36"/>
      <c r="K567" s="36"/>
      <c r="L567" s="37"/>
      <c r="M567" s="37"/>
      <c r="N567" s="37"/>
      <c r="O567" s="37"/>
      <c r="P567" s="36"/>
      <c r="Q567" s="36"/>
      <c r="R567" s="36"/>
      <c r="S567" s="36"/>
      <c r="T567" s="36"/>
      <c r="U567" s="36"/>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DI567" s="34"/>
    </row>
    <row r="568" spans="1:113" ht="14.25">
      <c r="A568" s="36"/>
      <c r="B568" s="40"/>
      <c r="C568" s="35"/>
      <c r="D568" s="35"/>
      <c r="E568" s="35"/>
      <c r="F568" s="35"/>
      <c r="G568" s="35"/>
      <c r="H568" s="35"/>
      <c r="I568" s="35"/>
      <c r="J568" s="35"/>
      <c r="K568" s="35"/>
      <c r="L568" s="41"/>
      <c r="M568" s="41"/>
      <c r="N568" s="41"/>
      <c r="O568" s="41"/>
      <c r="P568" s="35"/>
      <c r="Q568" s="35"/>
      <c r="R568" s="35"/>
      <c r="S568" s="35"/>
      <c r="T568" s="35"/>
      <c r="U568" s="35"/>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3"/>
    </row>
    <row r="569" spans="1:113" ht="12" customHeight="1">
      <c r="A569" s="36"/>
      <c r="B569" s="114" t="s">
        <v>252</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6"/>
    </row>
    <row r="570" spans="1:113" ht="12" customHeight="1">
      <c r="A570" s="36"/>
      <c r="B570" s="114"/>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6"/>
    </row>
    <row r="571" spans="1:113" ht="12" customHeight="1">
      <c r="A571" s="36"/>
      <c r="B571" s="114"/>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c r="BC571" s="44"/>
    </row>
    <row r="572" spans="1:113" ht="12" customHeight="1">
      <c r="A572" s="36"/>
      <c r="B572" s="114"/>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113" ht="12" customHeight="1">
      <c r="A573" s="36"/>
      <c r="B573" s="114"/>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6"/>
    </row>
    <row r="574" spans="1:113" ht="12" customHeight="1">
      <c r="A574" s="36"/>
      <c r="B574" s="114"/>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6"/>
    </row>
    <row r="575" spans="1:113" ht="15" thickBot="1">
      <c r="A575" s="45"/>
      <c r="B575" s="46"/>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8"/>
    </row>
    <row r="576" spans="1:113">
      <c r="B576" s="49"/>
    </row>
    <row r="577" spans="1:251" ht="15" thickBot="1">
      <c r="A577" s="39"/>
      <c r="B577" s="38" t="s">
        <v>153</v>
      </c>
      <c r="C577" s="36"/>
      <c r="D577" s="36"/>
      <c r="E577" s="36"/>
      <c r="F577" s="36"/>
      <c r="G577" s="36"/>
      <c r="H577" s="36"/>
      <c r="I577" s="36"/>
      <c r="J577" s="36"/>
      <c r="K577" s="36"/>
      <c r="L577" s="37"/>
      <c r="M577" s="37"/>
      <c r="N577" s="37"/>
      <c r="O577" s="37"/>
      <c r="P577" s="36"/>
      <c r="Q577" s="36"/>
      <c r="R577" s="36"/>
      <c r="S577" s="36"/>
      <c r="T577" s="36"/>
      <c r="U577" s="36"/>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DI577" s="34"/>
    </row>
    <row r="578" spans="1:251" ht="14.25">
      <c r="A578" s="36"/>
      <c r="B578" s="40"/>
      <c r="C578" s="35"/>
      <c r="D578" s="35"/>
      <c r="E578" s="35"/>
      <c r="F578" s="35"/>
      <c r="G578" s="35"/>
      <c r="H578" s="35"/>
      <c r="I578" s="35"/>
      <c r="J578" s="35"/>
      <c r="K578" s="35"/>
      <c r="L578" s="41"/>
      <c r="M578" s="41"/>
      <c r="N578" s="41"/>
      <c r="O578" s="41"/>
      <c r="P578" s="35"/>
      <c r="Q578" s="35"/>
      <c r="R578" s="35"/>
      <c r="S578" s="35"/>
      <c r="T578" s="35"/>
      <c r="U578" s="35"/>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3"/>
    </row>
    <row r="579" spans="1:251" ht="12" customHeight="1">
      <c r="A579" s="36"/>
      <c r="B579" s="114" t="s">
        <v>253</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6"/>
    </row>
    <row r="580" spans="1:251" ht="12" customHeight="1">
      <c r="A580" s="36"/>
      <c r="B580" s="114"/>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6"/>
    </row>
    <row r="581" spans="1:251" ht="12" customHeight="1">
      <c r="A581" s="36"/>
      <c r="B581" s="114"/>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6"/>
    </row>
    <row r="582" spans="1:251" ht="12" customHeight="1">
      <c r="A582" s="36"/>
      <c r="B582" s="114"/>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6"/>
    </row>
    <row r="583" spans="1:251" ht="12" customHeight="1">
      <c r="A583" s="36"/>
      <c r="B583" s="114"/>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6"/>
    </row>
    <row r="584" spans="1:251" ht="12" customHeight="1">
      <c r="A584" s="36"/>
      <c r="B584" s="114"/>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6"/>
      <c r="BC584" s="44"/>
    </row>
    <row r="585" spans="1:251" ht="12" customHeight="1">
      <c r="A585" s="36"/>
      <c r="B585" s="114"/>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6"/>
    </row>
    <row r="586" spans="1:251" ht="12" customHeight="1">
      <c r="A586" s="36"/>
      <c r="B586" s="114"/>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6"/>
    </row>
    <row r="587" spans="1:251" ht="12" customHeight="1">
      <c r="A587" s="36"/>
      <c r="B587" s="114"/>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6"/>
    </row>
    <row r="588" spans="1:251" ht="15" thickBot="1">
      <c r="A588" s="45"/>
      <c r="B588" s="46"/>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8"/>
    </row>
    <row r="589" spans="1:251">
      <c r="B589" s="49"/>
    </row>
    <row r="590" spans="1:251" ht="14.25">
      <c r="B590" s="38" t="s">
        <v>155</v>
      </c>
      <c r="C590" s="36"/>
      <c r="D590" s="36"/>
      <c r="E590" s="36"/>
      <c r="F590" s="36"/>
      <c r="G590" s="36"/>
      <c r="H590" s="36"/>
      <c r="I590" s="36"/>
      <c r="J590" s="36"/>
      <c r="K590" s="36"/>
      <c r="L590" s="37"/>
      <c r="M590" s="37"/>
      <c r="N590" s="37"/>
      <c r="O590" s="37"/>
      <c r="P590" s="36"/>
      <c r="Q590" s="36"/>
      <c r="R590" s="36"/>
      <c r="S590" s="36"/>
      <c r="T590" s="36"/>
      <c r="U590" s="36"/>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row>
    <row r="591" spans="1:251" ht="15" thickBot="1">
      <c r="B591" s="36"/>
      <c r="C591" s="36"/>
      <c r="D591" s="36"/>
      <c r="E591" s="36"/>
      <c r="F591" s="36"/>
      <c r="G591" s="36"/>
      <c r="H591" s="36"/>
      <c r="I591" s="36"/>
      <c r="J591" s="36"/>
      <c r="K591" s="36"/>
      <c r="L591" s="37"/>
      <c r="M591" s="37"/>
      <c r="N591" s="37"/>
      <c r="O591" s="37"/>
      <c r="P591" s="36"/>
      <c r="Q591" s="36"/>
      <c r="R591" s="36"/>
      <c r="S591" s="36"/>
      <c r="T591" s="36"/>
      <c r="U591" s="36"/>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50" t="s">
        <v>156</v>
      </c>
    </row>
    <row r="592" spans="1:251" s="44" customFormat="1" ht="13.5" customHeight="1">
      <c r="A592" s="36"/>
      <c r="B592" s="117" t="s">
        <v>157</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9"/>
      <c r="AA592" s="123" t="s">
        <v>158</v>
      </c>
      <c r="AB592" s="118"/>
      <c r="AC592" s="118"/>
      <c r="AD592" s="118"/>
      <c r="AE592" s="118"/>
      <c r="AF592" s="118"/>
      <c r="AG592" s="118"/>
      <c r="AH592" s="118"/>
      <c r="AI592" s="119"/>
      <c r="AJ592" s="123" t="s">
        <v>159</v>
      </c>
      <c r="AK592" s="118"/>
      <c r="AL592" s="118"/>
      <c r="AM592" s="118"/>
      <c r="AN592" s="118"/>
      <c r="AO592" s="118"/>
      <c r="AP592" s="118"/>
      <c r="AQ592" s="118"/>
      <c r="AR592" s="119"/>
      <c r="AS592" s="123" t="s">
        <v>160</v>
      </c>
      <c r="AT592" s="118"/>
      <c r="AU592" s="118"/>
      <c r="AV592" s="118"/>
      <c r="AW592" s="118"/>
      <c r="AX592" s="125"/>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c r="BZ592" s="30"/>
      <c r="CA592" s="30"/>
      <c r="CB592" s="30"/>
      <c r="CC592" s="30"/>
      <c r="CD592" s="30"/>
      <c r="CE592" s="30"/>
      <c r="CF592" s="30"/>
      <c r="CG592" s="30"/>
      <c r="CH592" s="30"/>
      <c r="CI592" s="30"/>
      <c r="CJ592" s="30"/>
      <c r="CK592" s="30"/>
      <c r="CL592" s="30"/>
      <c r="CM592" s="30"/>
      <c r="CN592" s="30"/>
      <c r="CO592" s="30"/>
      <c r="CP592" s="30"/>
      <c r="CQ592" s="30"/>
      <c r="CR592" s="30"/>
      <c r="CS592" s="30"/>
      <c r="CT592" s="30"/>
      <c r="CU592" s="30"/>
      <c r="CV592" s="30"/>
      <c r="CW592" s="30"/>
      <c r="CX592" s="30"/>
      <c r="CY592" s="30"/>
      <c r="CZ592" s="30"/>
      <c r="DA592" s="30"/>
      <c r="DB592" s="30"/>
      <c r="DC592" s="30"/>
      <c r="DD592" s="30"/>
      <c r="DE592" s="30"/>
      <c r="DF592" s="30"/>
      <c r="DG592" s="30"/>
      <c r="DH592" s="30"/>
      <c r="DI592" s="30"/>
      <c r="DJ592" s="30"/>
      <c r="DK592" s="30"/>
      <c r="DL592" s="30"/>
      <c r="DM592" s="30"/>
      <c r="DN592" s="30"/>
      <c r="DO592" s="30"/>
      <c r="DP592" s="30"/>
      <c r="DQ592" s="30"/>
      <c r="DR592" s="30"/>
      <c r="DS592" s="30"/>
      <c r="DT592" s="30"/>
      <c r="DU592" s="30"/>
      <c r="DV592" s="30"/>
      <c r="DW592" s="30"/>
      <c r="DX592" s="30"/>
      <c r="DY592" s="30"/>
      <c r="DZ592" s="30"/>
      <c r="EA592" s="30"/>
      <c r="EB592" s="30"/>
      <c r="EC592" s="30"/>
      <c r="ED592" s="30"/>
      <c r="EE592" s="30"/>
      <c r="EF592" s="30"/>
      <c r="EG592" s="30"/>
      <c r="EH592" s="30"/>
      <c r="EI592" s="30"/>
      <c r="EJ592" s="30"/>
      <c r="EK592" s="30"/>
      <c r="EL592" s="30"/>
      <c r="EM592" s="30"/>
      <c r="EN592" s="30"/>
      <c r="EO592" s="30"/>
      <c r="EP592" s="30"/>
      <c r="EQ592" s="30"/>
      <c r="ER592" s="30"/>
      <c r="ES592" s="30"/>
      <c r="ET592" s="30"/>
      <c r="EU592" s="30"/>
      <c r="EV592" s="30"/>
      <c r="EW592" s="30"/>
      <c r="EX592" s="30"/>
      <c r="EY592" s="30"/>
      <c r="EZ592" s="30"/>
      <c r="FA592" s="30"/>
      <c r="FB592" s="30"/>
      <c r="FC592" s="30"/>
      <c r="FD592" s="30"/>
      <c r="FE592" s="30"/>
      <c r="FF592" s="30"/>
      <c r="FG592" s="30"/>
      <c r="FH592" s="30"/>
      <c r="FI592" s="30"/>
      <c r="FJ592" s="30"/>
      <c r="FK592" s="30"/>
      <c r="FL592" s="30"/>
      <c r="FM592" s="30"/>
      <c r="FN592" s="30"/>
      <c r="FO592" s="30"/>
      <c r="FP592" s="30"/>
      <c r="FQ592" s="30"/>
      <c r="FR592" s="30"/>
      <c r="FS592" s="30"/>
      <c r="FT592" s="30"/>
      <c r="FU592" s="30"/>
      <c r="FV592" s="30"/>
      <c r="FW592" s="30"/>
      <c r="FX592" s="30"/>
      <c r="FY592" s="30"/>
      <c r="FZ592" s="30"/>
      <c r="GA592" s="30"/>
      <c r="GB592" s="30"/>
      <c r="GC592" s="30"/>
      <c r="GD592" s="30"/>
      <c r="GE592" s="30"/>
      <c r="GF592" s="30"/>
      <c r="GG592" s="30"/>
      <c r="GH592" s="30"/>
      <c r="GI592" s="30"/>
      <c r="GJ592" s="30"/>
      <c r="GK592" s="30"/>
      <c r="GL592" s="30"/>
      <c r="GM592" s="30"/>
      <c r="GN592" s="30"/>
      <c r="GO592" s="30"/>
      <c r="GP592" s="30"/>
      <c r="GQ592" s="30"/>
      <c r="GR592" s="30"/>
      <c r="GS592" s="30"/>
      <c r="GT592" s="30"/>
      <c r="GU592" s="30"/>
      <c r="GV592" s="30"/>
      <c r="GW592" s="30"/>
      <c r="GX592" s="30"/>
      <c r="GY592" s="30"/>
      <c r="GZ592" s="30"/>
      <c r="HA592" s="30"/>
      <c r="HB592" s="30"/>
      <c r="HC592" s="30"/>
      <c r="HD592" s="30"/>
      <c r="HE592" s="30"/>
      <c r="HF592" s="30"/>
      <c r="HG592" s="30"/>
      <c r="HH592" s="30"/>
      <c r="HI592" s="30"/>
      <c r="HJ592" s="30"/>
      <c r="HK592" s="30"/>
      <c r="HL592" s="30"/>
      <c r="HM592" s="30"/>
      <c r="HN592" s="30"/>
      <c r="HO592" s="30"/>
      <c r="HP592" s="30"/>
      <c r="HQ592" s="30"/>
      <c r="HR592" s="30"/>
      <c r="HS592" s="30"/>
      <c r="HT592" s="30"/>
      <c r="HU592" s="30"/>
      <c r="HV592" s="30"/>
      <c r="HW592" s="30"/>
      <c r="HX592" s="30"/>
      <c r="HY592" s="30"/>
      <c r="HZ592" s="30"/>
      <c r="IA592" s="30"/>
      <c r="IB592" s="30"/>
      <c r="IC592" s="30"/>
      <c r="ID592" s="30"/>
      <c r="IE592" s="30"/>
      <c r="IF592" s="30"/>
      <c r="IG592" s="30"/>
      <c r="IH592" s="30"/>
      <c r="II592" s="30"/>
      <c r="IJ592" s="30"/>
      <c r="IK592" s="30"/>
      <c r="IL592" s="30"/>
      <c r="IM592" s="30"/>
      <c r="IN592" s="30"/>
      <c r="IO592" s="30"/>
      <c r="IP592" s="30"/>
      <c r="IQ592" s="30"/>
    </row>
    <row r="593" spans="1:251" s="44" customFormat="1" ht="13.5">
      <c r="A593" s="36"/>
      <c r="B593" s="120"/>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2"/>
      <c r="AA593" s="124"/>
      <c r="AB593" s="121"/>
      <c r="AC593" s="121"/>
      <c r="AD593" s="121"/>
      <c r="AE593" s="121"/>
      <c r="AF593" s="121"/>
      <c r="AG593" s="121"/>
      <c r="AH593" s="121"/>
      <c r="AI593" s="122"/>
      <c r="AJ593" s="124"/>
      <c r="AK593" s="121"/>
      <c r="AL593" s="121"/>
      <c r="AM593" s="121"/>
      <c r="AN593" s="121"/>
      <c r="AO593" s="121"/>
      <c r="AP593" s="121"/>
      <c r="AQ593" s="121"/>
      <c r="AR593" s="122"/>
      <c r="AS593" s="124"/>
      <c r="AT593" s="121"/>
      <c r="AU593" s="121"/>
      <c r="AV593" s="121"/>
      <c r="AW593" s="121"/>
      <c r="AX593" s="126"/>
      <c r="AY593" s="30"/>
      <c r="AZ593" s="30"/>
      <c r="BA593" s="30"/>
      <c r="BB593" s="51"/>
      <c r="BC593" s="52"/>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c r="CP593" s="30"/>
      <c r="CQ593" s="30"/>
      <c r="CR593" s="30"/>
      <c r="CS593" s="30"/>
      <c r="CT593" s="30"/>
      <c r="CU593" s="30"/>
      <c r="CV593" s="30"/>
      <c r="CW593" s="30"/>
      <c r="CX593" s="30"/>
      <c r="CY593" s="30"/>
      <c r="CZ593" s="30"/>
      <c r="DA593" s="30"/>
      <c r="DB593" s="30"/>
      <c r="DC593" s="30"/>
      <c r="DD593" s="30"/>
      <c r="DE593" s="30"/>
      <c r="DF593" s="30"/>
      <c r="DG593" s="30"/>
      <c r="DH593" s="30"/>
      <c r="DI593" s="30"/>
      <c r="DJ593" s="30"/>
      <c r="DK593" s="30"/>
      <c r="DL593" s="30"/>
      <c r="DM593" s="30"/>
      <c r="DN593" s="30"/>
      <c r="DO593" s="30"/>
      <c r="DP593" s="30"/>
      <c r="DQ593" s="30"/>
      <c r="DR593" s="30"/>
      <c r="DS593" s="30"/>
      <c r="DT593" s="30"/>
      <c r="DU593" s="30"/>
      <c r="DV593" s="30"/>
      <c r="DW593" s="30"/>
      <c r="DX593" s="30"/>
      <c r="DY593" s="30"/>
      <c r="DZ593" s="30"/>
      <c r="EA593" s="30"/>
      <c r="EB593" s="30"/>
      <c r="EC593" s="30"/>
      <c r="ED593" s="30"/>
      <c r="EE593" s="30"/>
      <c r="EF593" s="30"/>
      <c r="EG593" s="30"/>
      <c r="EH593" s="30"/>
      <c r="EI593" s="30"/>
      <c r="EJ593" s="30"/>
      <c r="EK593" s="30"/>
      <c r="EL593" s="30"/>
      <c r="EM593" s="30"/>
      <c r="EN593" s="30"/>
      <c r="EO593" s="30"/>
      <c r="EP593" s="30"/>
      <c r="EQ593" s="30"/>
      <c r="ER593" s="30"/>
      <c r="ES593" s="30"/>
      <c r="ET593" s="30"/>
      <c r="EU593" s="30"/>
      <c r="EV593" s="30"/>
      <c r="EW593" s="30"/>
      <c r="EX593" s="30"/>
      <c r="EY593" s="30"/>
      <c r="EZ593" s="30"/>
      <c r="FA593" s="30"/>
      <c r="FB593" s="30"/>
      <c r="FC593" s="30"/>
      <c r="FD593" s="30"/>
      <c r="FE593" s="30"/>
      <c r="FF593" s="30"/>
      <c r="FG593" s="30"/>
      <c r="FH593" s="30"/>
      <c r="FI593" s="30"/>
      <c r="FJ593" s="30"/>
      <c r="FK593" s="30"/>
      <c r="FL593" s="30"/>
      <c r="FM593" s="30"/>
      <c r="FN593" s="30"/>
      <c r="FO593" s="30"/>
      <c r="FP593" s="30"/>
      <c r="FQ593" s="30"/>
      <c r="FR593" s="30"/>
      <c r="FS593" s="30"/>
      <c r="FT593" s="30"/>
      <c r="FU593" s="30"/>
      <c r="FV593" s="30"/>
      <c r="FW593" s="30"/>
      <c r="FX593" s="30"/>
      <c r="FY593" s="30"/>
      <c r="FZ593" s="30"/>
      <c r="GA593" s="30"/>
      <c r="GB593" s="30"/>
      <c r="GC593" s="30"/>
      <c r="GD593" s="30"/>
      <c r="GE593" s="30"/>
      <c r="GF593" s="30"/>
      <c r="GG593" s="30"/>
      <c r="GH593" s="30"/>
      <c r="GI593" s="30"/>
      <c r="GJ593" s="30"/>
      <c r="GK593" s="30"/>
      <c r="GL593" s="30"/>
      <c r="GM593" s="30"/>
      <c r="GN593" s="30"/>
      <c r="GO593" s="30"/>
      <c r="GP593" s="30"/>
      <c r="GQ593" s="30"/>
      <c r="GR593" s="30"/>
      <c r="GS593" s="30"/>
      <c r="GT593" s="30"/>
      <c r="GU593" s="30"/>
      <c r="GV593" s="30"/>
      <c r="GW593" s="30"/>
      <c r="GX593" s="30"/>
      <c r="GY593" s="30"/>
      <c r="GZ593" s="30"/>
      <c r="HA593" s="30"/>
      <c r="HB593" s="30"/>
      <c r="HC593" s="30"/>
      <c r="HD593" s="30"/>
      <c r="HE593" s="30"/>
      <c r="HF593" s="30"/>
      <c r="HG593" s="30"/>
      <c r="HH593" s="30"/>
      <c r="HI593" s="30"/>
      <c r="HJ593" s="30"/>
      <c r="HK593" s="30"/>
      <c r="HL593" s="30"/>
      <c r="HM593" s="30"/>
      <c r="HN593" s="30"/>
      <c r="HO593" s="30"/>
      <c r="HP593" s="30"/>
      <c r="HQ593" s="30"/>
      <c r="HR593" s="30"/>
      <c r="HS593" s="30"/>
      <c r="HT593" s="30"/>
      <c r="HU593" s="30"/>
      <c r="HV593" s="30"/>
      <c r="HW593" s="30"/>
      <c r="HX593" s="30"/>
      <c r="HY593" s="30"/>
      <c r="HZ593" s="30"/>
      <c r="IA593" s="30"/>
      <c r="IB593" s="30"/>
      <c r="IC593" s="30"/>
      <c r="ID593" s="30"/>
      <c r="IE593" s="30"/>
      <c r="IF593" s="30"/>
      <c r="IG593" s="30"/>
      <c r="IH593" s="30"/>
      <c r="II593" s="30"/>
      <c r="IJ593" s="30"/>
      <c r="IK593" s="30"/>
      <c r="IL593" s="30"/>
      <c r="IM593" s="30"/>
      <c r="IN593" s="30"/>
      <c r="IO593" s="30"/>
      <c r="IP593" s="30"/>
      <c r="IQ593" s="30"/>
    </row>
    <row r="594" spans="1:251" s="44" customFormat="1" ht="18.75" customHeight="1">
      <c r="A594" s="36"/>
      <c r="B594" s="53"/>
      <c r="C594" s="105" t="s">
        <v>254</v>
      </c>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7"/>
      <c r="AA594" s="108">
        <v>7300</v>
      </c>
      <c r="AB594" s="109"/>
      <c r="AC594" s="109"/>
      <c r="AD594" s="109"/>
      <c r="AE594" s="109"/>
      <c r="AF594" s="109"/>
      <c r="AG594" s="109"/>
      <c r="AH594" s="109"/>
      <c r="AI594" s="110"/>
      <c r="AJ594" s="108">
        <v>7300</v>
      </c>
      <c r="AK594" s="109"/>
      <c r="AL594" s="109"/>
      <c r="AM594" s="109"/>
      <c r="AN594" s="109"/>
      <c r="AO594" s="109"/>
      <c r="AP594" s="109"/>
      <c r="AQ594" s="109"/>
      <c r="AR594" s="110"/>
      <c r="AS594" s="111"/>
      <c r="AT594" s="112"/>
      <c r="AU594" s="112"/>
      <c r="AV594" s="112"/>
      <c r="AW594" s="112"/>
      <c r="AX594" s="113"/>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c r="CP594" s="30"/>
      <c r="CQ594" s="30"/>
      <c r="CR594" s="30"/>
      <c r="CS594" s="30"/>
      <c r="CT594" s="30"/>
      <c r="CU594" s="30"/>
      <c r="CV594" s="30"/>
      <c r="CW594" s="30"/>
      <c r="CX594" s="30"/>
      <c r="CY594" s="30"/>
      <c r="CZ594" s="30"/>
      <c r="DA594" s="30"/>
      <c r="DB594" s="30"/>
      <c r="DC594" s="30"/>
      <c r="DD594" s="30"/>
      <c r="DE594" s="30"/>
      <c r="DF594" s="30"/>
      <c r="DG594" s="30"/>
      <c r="DH594" s="30"/>
      <c r="DI594" s="30"/>
      <c r="DJ594" s="30"/>
      <c r="DK594" s="30"/>
      <c r="DL594" s="30"/>
      <c r="DM594" s="30"/>
      <c r="DN594" s="30"/>
      <c r="DO594" s="30"/>
      <c r="DP594" s="30"/>
      <c r="DQ594" s="30"/>
      <c r="DR594" s="30"/>
      <c r="DS594" s="30"/>
      <c r="DT594" s="30"/>
      <c r="DU594" s="30"/>
      <c r="DV594" s="30"/>
      <c r="DW594" s="30"/>
      <c r="DX594" s="30"/>
      <c r="DY594" s="30"/>
      <c r="DZ594" s="30"/>
      <c r="EA594" s="30"/>
      <c r="EB594" s="30"/>
      <c r="EC594" s="30"/>
      <c r="ED594" s="30"/>
      <c r="EE594" s="30"/>
      <c r="EF594" s="30"/>
      <c r="EG594" s="30"/>
      <c r="EH594" s="30"/>
      <c r="EI594" s="30"/>
      <c r="EJ594" s="30"/>
      <c r="EK594" s="30"/>
      <c r="EL594" s="30"/>
      <c r="EM594" s="30"/>
      <c r="EN594" s="30"/>
      <c r="EO594" s="30"/>
      <c r="EP594" s="30"/>
      <c r="EQ594" s="30"/>
      <c r="ER594" s="30"/>
      <c r="ES594" s="30"/>
      <c r="ET594" s="30"/>
      <c r="EU594" s="30"/>
      <c r="EV594" s="30"/>
      <c r="EW594" s="30"/>
      <c r="EX594" s="30"/>
      <c r="EY594" s="30"/>
      <c r="EZ594" s="30"/>
      <c r="FA594" s="30"/>
      <c r="FB594" s="30"/>
      <c r="FC594" s="30"/>
      <c r="FD594" s="30"/>
      <c r="FE594" s="30"/>
      <c r="FF594" s="30"/>
      <c r="FG594" s="30"/>
      <c r="FH594" s="30"/>
      <c r="FI594" s="30"/>
      <c r="FJ594" s="30"/>
      <c r="FK594" s="30"/>
      <c r="FL594" s="30"/>
      <c r="FM594" s="30"/>
      <c r="FN594" s="30"/>
      <c r="FO594" s="30"/>
      <c r="FP594" s="30"/>
      <c r="FQ594" s="30"/>
      <c r="FR594" s="30"/>
      <c r="FS594" s="30"/>
      <c r="FT594" s="30"/>
      <c r="FU594" s="30"/>
      <c r="FV594" s="30"/>
      <c r="FW594" s="30"/>
      <c r="FX594" s="30"/>
      <c r="FY594" s="30"/>
      <c r="FZ594" s="30"/>
      <c r="GA594" s="30"/>
      <c r="GB594" s="30"/>
      <c r="GC594" s="30"/>
      <c r="GD594" s="30"/>
      <c r="GE594" s="30"/>
      <c r="GF594" s="30"/>
      <c r="GG594" s="30"/>
      <c r="GH594" s="30"/>
      <c r="GI594" s="30"/>
      <c r="GJ594" s="30"/>
      <c r="GK594" s="30"/>
      <c r="GL594" s="30"/>
      <c r="GM594" s="30"/>
      <c r="GN594" s="30"/>
      <c r="GO594" s="30"/>
      <c r="GP594" s="30"/>
      <c r="GQ594" s="30"/>
      <c r="GR594" s="30"/>
      <c r="GS594" s="30"/>
      <c r="GT594" s="30"/>
      <c r="GU594" s="30"/>
      <c r="GV594" s="30"/>
      <c r="GW594" s="30"/>
      <c r="GX594" s="30"/>
      <c r="GY594" s="30"/>
      <c r="GZ594" s="30"/>
      <c r="HA594" s="30"/>
      <c r="HB594" s="30"/>
      <c r="HC594" s="30"/>
      <c r="HD594" s="30"/>
      <c r="HE594" s="30"/>
      <c r="HF594" s="30"/>
      <c r="HG594" s="30"/>
      <c r="HH594" s="30"/>
      <c r="HI594" s="30"/>
      <c r="HJ594" s="30"/>
      <c r="HK594" s="30"/>
      <c r="HL594" s="30"/>
      <c r="HM594" s="30"/>
      <c r="HN594" s="30"/>
      <c r="HO594" s="30"/>
      <c r="HP594" s="30"/>
      <c r="HQ594" s="30"/>
      <c r="HR594" s="30"/>
      <c r="HS594" s="30"/>
      <c r="HT594" s="30"/>
      <c r="HU594" s="30"/>
      <c r="HV594" s="30"/>
      <c r="HW594" s="30"/>
      <c r="HX594" s="30"/>
      <c r="HY594" s="30"/>
      <c r="HZ594" s="30"/>
      <c r="IA594" s="30"/>
      <c r="IB594" s="30"/>
      <c r="IC594" s="30"/>
      <c r="ID594" s="30"/>
      <c r="IE594" s="30"/>
      <c r="IF594" s="30"/>
      <c r="IG594" s="30"/>
      <c r="IH594" s="30"/>
      <c r="II594" s="30"/>
      <c r="IJ594" s="30"/>
      <c r="IK594" s="30"/>
      <c r="IL594" s="30"/>
      <c r="IM594" s="30"/>
      <c r="IN594" s="30"/>
      <c r="IO594" s="30"/>
      <c r="IP594" s="30"/>
      <c r="IQ594" s="30"/>
    </row>
    <row r="595" spans="1:251" s="44" customFormat="1" ht="18.75" customHeight="1">
      <c r="A595" s="36"/>
      <c r="B595" s="53"/>
      <c r="C595" s="105" t="s">
        <v>255</v>
      </c>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7"/>
      <c r="AA595" s="108">
        <v>754</v>
      </c>
      <c r="AB595" s="109"/>
      <c r="AC595" s="109"/>
      <c r="AD595" s="109"/>
      <c r="AE595" s="109"/>
      <c r="AF595" s="109"/>
      <c r="AG595" s="109"/>
      <c r="AH595" s="109"/>
      <c r="AI595" s="110"/>
      <c r="AJ595" s="108">
        <v>789</v>
      </c>
      <c r="AK595" s="109"/>
      <c r="AL595" s="109"/>
      <c r="AM595" s="109"/>
      <c r="AN595" s="109"/>
      <c r="AO595" s="109"/>
      <c r="AP595" s="109"/>
      <c r="AQ595" s="109"/>
      <c r="AR595" s="110"/>
      <c r="AS595" s="111"/>
      <c r="AT595" s="112"/>
      <c r="AU595" s="112"/>
      <c r="AV595" s="112"/>
      <c r="AW595" s="112"/>
      <c r="AX595" s="113"/>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c r="CP595" s="30"/>
      <c r="CQ595" s="30"/>
      <c r="CR595" s="30"/>
      <c r="CS595" s="30"/>
      <c r="CT595" s="30"/>
      <c r="CU595" s="30"/>
      <c r="CV595" s="30"/>
      <c r="CW595" s="30"/>
      <c r="CX595" s="30"/>
      <c r="CY595" s="30"/>
      <c r="CZ595" s="30"/>
      <c r="DA595" s="30"/>
      <c r="DB595" s="30"/>
      <c r="DC595" s="30"/>
      <c r="DD595" s="30"/>
      <c r="DE595" s="30"/>
      <c r="DF595" s="30"/>
      <c r="DG595" s="30"/>
      <c r="DH595" s="30"/>
      <c r="DI595" s="30"/>
      <c r="DJ595" s="30"/>
      <c r="DK595" s="30"/>
      <c r="DL595" s="30"/>
      <c r="DM595" s="30"/>
      <c r="DN595" s="30"/>
      <c r="DO595" s="30"/>
      <c r="DP595" s="30"/>
      <c r="DQ595" s="30"/>
      <c r="DR595" s="30"/>
      <c r="DS595" s="30"/>
      <c r="DT595" s="30"/>
      <c r="DU595" s="30"/>
      <c r="DV595" s="30"/>
      <c r="DW595" s="30"/>
      <c r="DX595" s="30"/>
      <c r="DY595" s="30"/>
      <c r="DZ595" s="30"/>
      <c r="EA595" s="30"/>
      <c r="EB595" s="30"/>
      <c r="EC595" s="30"/>
      <c r="ED595" s="30"/>
      <c r="EE595" s="30"/>
      <c r="EF595" s="30"/>
      <c r="EG595" s="30"/>
      <c r="EH595" s="30"/>
      <c r="EI595" s="30"/>
      <c r="EJ595" s="30"/>
      <c r="EK595" s="30"/>
      <c r="EL595" s="30"/>
      <c r="EM595" s="30"/>
      <c r="EN595" s="30"/>
      <c r="EO595" s="30"/>
      <c r="EP595" s="30"/>
      <c r="EQ595" s="30"/>
      <c r="ER595" s="30"/>
      <c r="ES595" s="30"/>
      <c r="ET595" s="30"/>
      <c r="EU595" s="30"/>
      <c r="EV595" s="30"/>
      <c r="EW595" s="30"/>
      <c r="EX595" s="30"/>
      <c r="EY595" s="30"/>
      <c r="EZ595" s="30"/>
      <c r="FA595" s="30"/>
      <c r="FB595" s="30"/>
      <c r="FC595" s="30"/>
      <c r="FD595" s="30"/>
      <c r="FE595" s="30"/>
      <c r="FF595" s="30"/>
      <c r="FG595" s="30"/>
      <c r="FH595" s="30"/>
      <c r="FI595" s="30"/>
      <c r="FJ595" s="30"/>
      <c r="FK595" s="30"/>
      <c r="FL595" s="30"/>
      <c r="FM595" s="30"/>
      <c r="FN595" s="30"/>
      <c r="FO595" s="30"/>
      <c r="FP595" s="30"/>
      <c r="FQ595" s="30"/>
      <c r="FR595" s="30"/>
      <c r="FS595" s="30"/>
      <c r="FT595" s="30"/>
      <c r="FU595" s="30"/>
      <c r="FV595" s="30"/>
      <c r="FW595" s="30"/>
      <c r="FX595" s="30"/>
      <c r="FY595" s="30"/>
      <c r="FZ595" s="30"/>
      <c r="GA595" s="30"/>
      <c r="GB595" s="30"/>
      <c r="GC595" s="30"/>
      <c r="GD595" s="30"/>
      <c r="GE595" s="30"/>
      <c r="GF595" s="30"/>
      <c r="GG595" s="30"/>
      <c r="GH595" s="30"/>
      <c r="GI595" s="30"/>
      <c r="GJ595" s="30"/>
      <c r="GK595" s="30"/>
      <c r="GL595" s="30"/>
      <c r="GM595" s="30"/>
      <c r="GN595" s="30"/>
      <c r="GO595" s="30"/>
      <c r="GP595" s="30"/>
      <c r="GQ595" s="30"/>
      <c r="GR595" s="30"/>
      <c r="GS595" s="30"/>
      <c r="GT595" s="30"/>
      <c r="GU595" s="30"/>
      <c r="GV595" s="30"/>
      <c r="GW595" s="30"/>
      <c r="GX595" s="30"/>
      <c r="GY595" s="30"/>
      <c r="GZ595" s="30"/>
      <c r="HA595" s="30"/>
      <c r="HB595" s="30"/>
      <c r="HC595" s="30"/>
      <c r="HD595" s="30"/>
      <c r="HE595" s="30"/>
      <c r="HF595" s="30"/>
      <c r="HG595" s="30"/>
      <c r="HH595" s="30"/>
      <c r="HI595" s="30"/>
      <c r="HJ595" s="30"/>
      <c r="HK595" s="30"/>
      <c r="HL595" s="30"/>
      <c r="HM595" s="30"/>
      <c r="HN595" s="30"/>
      <c r="HO595" s="30"/>
      <c r="HP595" s="30"/>
      <c r="HQ595" s="30"/>
      <c r="HR595" s="30"/>
      <c r="HS595" s="30"/>
      <c r="HT595" s="30"/>
      <c r="HU595" s="30"/>
      <c r="HV595" s="30"/>
      <c r="HW595" s="30"/>
      <c r="HX595" s="30"/>
      <c r="HY595" s="30"/>
      <c r="HZ595" s="30"/>
      <c r="IA595" s="30"/>
      <c r="IB595" s="30"/>
      <c r="IC595" s="30"/>
      <c r="ID595" s="30"/>
      <c r="IE595" s="30"/>
      <c r="IF595" s="30"/>
      <c r="IG595" s="30"/>
      <c r="IH595" s="30"/>
      <c r="II595" s="30"/>
      <c r="IJ595" s="30"/>
      <c r="IK595" s="30"/>
      <c r="IL595" s="30"/>
      <c r="IM595" s="30"/>
      <c r="IN595" s="30"/>
      <c r="IO595" s="30"/>
      <c r="IP595" s="30"/>
      <c r="IQ595" s="30"/>
    </row>
    <row r="596" spans="1:251" s="44" customFormat="1" ht="18.75" customHeight="1">
      <c r="A596" s="36"/>
      <c r="B596" s="53"/>
      <c r="C596" s="105" t="s">
        <v>256</v>
      </c>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7"/>
      <c r="AA596" s="108">
        <v>100</v>
      </c>
      <c r="AB596" s="109"/>
      <c r="AC596" s="109"/>
      <c r="AD596" s="109"/>
      <c r="AE596" s="109"/>
      <c r="AF596" s="109"/>
      <c r="AG596" s="109"/>
      <c r="AH596" s="109"/>
      <c r="AI596" s="110"/>
      <c r="AJ596" s="108">
        <v>100</v>
      </c>
      <c r="AK596" s="109"/>
      <c r="AL596" s="109"/>
      <c r="AM596" s="109"/>
      <c r="AN596" s="109"/>
      <c r="AO596" s="109"/>
      <c r="AP596" s="109"/>
      <c r="AQ596" s="109"/>
      <c r="AR596" s="110"/>
      <c r="AS596" s="111"/>
      <c r="AT596" s="112"/>
      <c r="AU596" s="112"/>
      <c r="AV596" s="112"/>
      <c r="AW596" s="112"/>
      <c r="AX596" s="113"/>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c r="CP596" s="30"/>
      <c r="CQ596" s="30"/>
      <c r="CR596" s="30"/>
      <c r="CS596" s="30"/>
      <c r="CT596" s="30"/>
      <c r="CU596" s="30"/>
      <c r="CV596" s="30"/>
      <c r="CW596" s="30"/>
      <c r="CX596" s="30"/>
      <c r="CY596" s="30"/>
      <c r="CZ596" s="30"/>
      <c r="DA596" s="30"/>
      <c r="DB596" s="30"/>
      <c r="DC596" s="30"/>
      <c r="DD596" s="30"/>
      <c r="DE596" s="30"/>
      <c r="DF596" s="30"/>
      <c r="DG596" s="30"/>
      <c r="DH596" s="30"/>
      <c r="DI596" s="30"/>
      <c r="DJ596" s="30"/>
      <c r="DK596" s="30"/>
      <c r="DL596" s="30"/>
      <c r="DM596" s="30"/>
      <c r="DN596" s="30"/>
      <c r="DO596" s="30"/>
      <c r="DP596" s="30"/>
      <c r="DQ596" s="30"/>
      <c r="DR596" s="30"/>
      <c r="DS596" s="30"/>
      <c r="DT596" s="30"/>
      <c r="DU596" s="30"/>
      <c r="DV596" s="30"/>
      <c r="DW596" s="30"/>
      <c r="DX596" s="30"/>
      <c r="DY596" s="30"/>
      <c r="DZ596" s="30"/>
      <c r="EA596" s="30"/>
      <c r="EB596" s="30"/>
      <c r="EC596" s="30"/>
      <c r="ED596" s="30"/>
      <c r="EE596" s="30"/>
      <c r="EF596" s="30"/>
      <c r="EG596" s="30"/>
      <c r="EH596" s="30"/>
      <c r="EI596" s="30"/>
      <c r="EJ596" s="30"/>
      <c r="EK596" s="30"/>
      <c r="EL596" s="30"/>
      <c r="EM596" s="30"/>
      <c r="EN596" s="30"/>
      <c r="EO596" s="30"/>
      <c r="EP596" s="30"/>
      <c r="EQ596" s="30"/>
      <c r="ER596" s="30"/>
      <c r="ES596" s="30"/>
      <c r="ET596" s="30"/>
      <c r="EU596" s="30"/>
      <c r="EV596" s="30"/>
      <c r="EW596" s="30"/>
      <c r="EX596" s="30"/>
      <c r="EY596" s="30"/>
      <c r="EZ596" s="30"/>
      <c r="FA596" s="30"/>
      <c r="FB596" s="30"/>
      <c r="FC596" s="30"/>
      <c r="FD596" s="30"/>
      <c r="FE596" s="30"/>
      <c r="FF596" s="30"/>
      <c r="FG596" s="30"/>
      <c r="FH596" s="30"/>
      <c r="FI596" s="30"/>
      <c r="FJ596" s="30"/>
      <c r="FK596" s="30"/>
      <c r="FL596" s="30"/>
      <c r="FM596" s="30"/>
      <c r="FN596" s="30"/>
      <c r="FO596" s="30"/>
      <c r="FP596" s="30"/>
      <c r="FQ596" s="30"/>
      <c r="FR596" s="30"/>
      <c r="FS596" s="30"/>
      <c r="FT596" s="30"/>
      <c r="FU596" s="30"/>
      <c r="FV596" s="30"/>
      <c r="FW596" s="30"/>
      <c r="FX596" s="30"/>
      <c r="FY596" s="30"/>
      <c r="FZ596" s="30"/>
      <c r="GA596" s="30"/>
      <c r="GB596" s="30"/>
      <c r="GC596" s="30"/>
      <c r="GD596" s="30"/>
      <c r="GE596" s="30"/>
      <c r="GF596" s="30"/>
      <c r="GG596" s="30"/>
      <c r="GH596" s="30"/>
      <c r="GI596" s="30"/>
      <c r="GJ596" s="30"/>
      <c r="GK596" s="30"/>
      <c r="GL596" s="30"/>
      <c r="GM596" s="30"/>
      <c r="GN596" s="30"/>
      <c r="GO596" s="30"/>
      <c r="GP596" s="30"/>
      <c r="GQ596" s="30"/>
      <c r="GR596" s="30"/>
      <c r="GS596" s="30"/>
      <c r="GT596" s="30"/>
      <c r="GU596" s="30"/>
      <c r="GV596" s="30"/>
      <c r="GW596" s="30"/>
      <c r="GX596" s="30"/>
      <c r="GY596" s="30"/>
      <c r="GZ596" s="30"/>
      <c r="HA596" s="30"/>
      <c r="HB596" s="30"/>
      <c r="HC596" s="30"/>
      <c r="HD596" s="30"/>
      <c r="HE596" s="30"/>
      <c r="HF596" s="30"/>
      <c r="HG596" s="30"/>
      <c r="HH596" s="30"/>
      <c r="HI596" s="30"/>
      <c r="HJ596" s="30"/>
      <c r="HK596" s="30"/>
      <c r="HL596" s="30"/>
      <c r="HM596" s="30"/>
      <c r="HN596" s="30"/>
      <c r="HO596" s="30"/>
      <c r="HP596" s="30"/>
      <c r="HQ596" s="30"/>
      <c r="HR596" s="30"/>
      <c r="HS596" s="30"/>
      <c r="HT596" s="30"/>
      <c r="HU596" s="30"/>
      <c r="HV596" s="30"/>
      <c r="HW596" s="30"/>
      <c r="HX596" s="30"/>
      <c r="HY596" s="30"/>
      <c r="HZ596" s="30"/>
      <c r="IA596" s="30"/>
      <c r="IB596" s="30"/>
      <c r="IC596" s="30"/>
      <c r="ID596" s="30"/>
      <c r="IE596" s="30"/>
      <c r="IF596" s="30"/>
      <c r="IG596" s="30"/>
      <c r="IH596" s="30"/>
      <c r="II596" s="30"/>
      <c r="IJ596" s="30"/>
      <c r="IK596" s="30"/>
      <c r="IL596" s="30"/>
      <c r="IM596" s="30"/>
      <c r="IN596" s="30"/>
      <c r="IO596" s="30"/>
      <c r="IP596" s="30"/>
      <c r="IQ596" s="30"/>
    </row>
    <row r="597" spans="1:251" s="44" customFormat="1" ht="18.75" customHeight="1" thickBot="1">
      <c r="A597" s="45"/>
      <c r="B597" s="96" t="s">
        <v>162</v>
      </c>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8"/>
      <c r="AA597" s="99">
        <f>SUM($AA$594:$AA$596)</f>
        <v>8154</v>
      </c>
      <c r="AB597" s="100"/>
      <c r="AC597" s="100"/>
      <c r="AD597" s="100"/>
      <c r="AE597" s="100"/>
      <c r="AF597" s="100"/>
      <c r="AG597" s="100"/>
      <c r="AH597" s="100"/>
      <c r="AI597" s="101"/>
      <c r="AJ597" s="99">
        <f>SUM($AJ$594:$AJ$596)</f>
        <v>8189</v>
      </c>
      <c r="AK597" s="100"/>
      <c r="AL597" s="100"/>
      <c r="AM597" s="100"/>
      <c r="AN597" s="100"/>
      <c r="AO597" s="100"/>
      <c r="AP597" s="100"/>
      <c r="AQ597" s="100"/>
      <c r="AR597" s="101"/>
      <c r="AS597" s="102"/>
      <c r="AT597" s="103"/>
      <c r="AU597" s="103"/>
      <c r="AV597" s="103"/>
      <c r="AW597" s="103"/>
      <c r="AX597" s="104"/>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c r="CP597" s="30"/>
      <c r="CQ597" s="30"/>
      <c r="CR597" s="30"/>
      <c r="CS597" s="30"/>
      <c r="CT597" s="30"/>
      <c r="CU597" s="30"/>
      <c r="CV597" s="30"/>
      <c r="CW597" s="30"/>
      <c r="CX597" s="30"/>
      <c r="CY597" s="30"/>
      <c r="CZ597" s="30"/>
      <c r="DA597" s="30"/>
      <c r="DB597" s="30"/>
      <c r="DC597" s="30"/>
      <c r="DD597" s="30"/>
      <c r="DE597" s="30"/>
      <c r="DF597" s="30"/>
      <c r="DG597" s="30"/>
      <c r="DH597" s="30"/>
      <c r="DI597" s="30"/>
      <c r="DJ597" s="30"/>
      <c r="DK597" s="30"/>
      <c r="DL597" s="30"/>
      <c r="DM597" s="30"/>
      <c r="DN597" s="30"/>
      <c r="DO597" s="30"/>
      <c r="DP597" s="30"/>
      <c r="DQ597" s="30"/>
      <c r="DR597" s="30"/>
      <c r="DS597" s="30"/>
      <c r="DT597" s="30"/>
      <c r="DU597" s="30"/>
      <c r="DV597" s="30"/>
      <c r="DW597" s="30"/>
      <c r="DX597" s="30"/>
      <c r="DY597" s="30"/>
      <c r="DZ597" s="30"/>
      <c r="EA597" s="30"/>
      <c r="EB597" s="30"/>
      <c r="EC597" s="30"/>
      <c r="ED597" s="30"/>
      <c r="EE597" s="30"/>
      <c r="EF597" s="30"/>
      <c r="EG597" s="30"/>
      <c r="EH597" s="30"/>
      <c r="EI597" s="30"/>
      <c r="EJ597" s="30"/>
      <c r="EK597" s="30"/>
      <c r="EL597" s="30"/>
      <c r="EM597" s="30"/>
      <c r="EN597" s="30"/>
      <c r="EO597" s="30"/>
      <c r="EP597" s="30"/>
      <c r="EQ597" s="30"/>
      <c r="ER597" s="30"/>
      <c r="ES597" s="30"/>
      <c r="ET597" s="30"/>
      <c r="EU597" s="30"/>
      <c r="EV597" s="30"/>
      <c r="EW597" s="30"/>
      <c r="EX597" s="30"/>
      <c r="EY597" s="30"/>
      <c r="EZ597" s="30"/>
      <c r="FA597" s="30"/>
      <c r="FB597" s="30"/>
      <c r="FC597" s="30"/>
      <c r="FD597" s="30"/>
      <c r="FE597" s="30"/>
      <c r="FF597" s="30"/>
      <c r="FG597" s="30"/>
      <c r="FH597" s="30"/>
      <c r="FI597" s="30"/>
      <c r="FJ597" s="30"/>
      <c r="FK597" s="30"/>
      <c r="FL597" s="30"/>
      <c r="FM597" s="30"/>
      <c r="FN597" s="30"/>
      <c r="FO597" s="30"/>
      <c r="FP597" s="30"/>
      <c r="FQ597" s="30"/>
      <c r="FR597" s="30"/>
      <c r="FS597" s="30"/>
      <c r="FT597" s="30"/>
      <c r="FU597" s="30"/>
      <c r="FV597" s="30"/>
      <c r="FW597" s="30"/>
      <c r="FX597" s="30"/>
      <c r="FY597" s="30"/>
      <c r="FZ597" s="30"/>
      <c r="GA597" s="30"/>
      <c r="GB597" s="30"/>
      <c r="GC597" s="30"/>
      <c r="GD597" s="30"/>
      <c r="GE597" s="30"/>
      <c r="GF597" s="30"/>
      <c r="GG597" s="30"/>
      <c r="GH597" s="30"/>
      <c r="GI597" s="30"/>
      <c r="GJ597" s="30"/>
      <c r="GK597" s="30"/>
      <c r="GL597" s="30"/>
      <c r="GM597" s="30"/>
      <c r="GN597" s="30"/>
      <c r="GO597" s="30"/>
      <c r="GP597" s="30"/>
      <c r="GQ597" s="30"/>
      <c r="GR597" s="30"/>
      <c r="GS597" s="30"/>
      <c r="GT597" s="30"/>
      <c r="GU597" s="30"/>
      <c r="GV597" s="30"/>
      <c r="GW597" s="30"/>
      <c r="GX597" s="30"/>
      <c r="GY597" s="30"/>
      <c r="GZ597" s="30"/>
      <c r="HA597" s="30"/>
      <c r="HB597" s="30"/>
      <c r="HC597" s="30"/>
      <c r="HD597" s="30"/>
      <c r="HE597" s="30"/>
      <c r="HF597" s="30"/>
      <c r="HG597" s="30"/>
      <c r="HH597" s="30"/>
      <c r="HI597" s="30"/>
      <c r="HJ597" s="30"/>
      <c r="HK597" s="30"/>
      <c r="HL597" s="30"/>
      <c r="HM597" s="30"/>
      <c r="HN597" s="30"/>
      <c r="HO597" s="30"/>
      <c r="HP597" s="30"/>
      <c r="HQ597" s="30"/>
      <c r="HR597" s="30"/>
      <c r="HS597" s="30"/>
      <c r="HT597" s="30"/>
      <c r="HU597" s="30"/>
      <c r="HV597" s="30"/>
      <c r="HW597" s="30"/>
      <c r="HX597" s="30"/>
      <c r="HY597" s="30"/>
      <c r="HZ597" s="30"/>
      <c r="IA597" s="30"/>
      <c r="IB597" s="30"/>
      <c r="IC597" s="30"/>
      <c r="ID597" s="30"/>
      <c r="IE597" s="30"/>
      <c r="IF597" s="30"/>
      <c r="IG597" s="30"/>
      <c r="IH597" s="30"/>
      <c r="II597" s="30"/>
      <c r="IJ597" s="30"/>
      <c r="IK597" s="30"/>
      <c r="IL597" s="30"/>
      <c r="IM597" s="30"/>
      <c r="IN597" s="30"/>
      <c r="IO597" s="30"/>
      <c r="IP597" s="30"/>
      <c r="IQ597" s="30"/>
    </row>
    <row r="599" spans="1:251" ht="18.75">
      <c r="A599" s="29" t="s">
        <v>149</v>
      </c>
      <c r="AW599" s="31"/>
      <c r="AX599" s="32"/>
      <c r="AY599" s="31"/>
    </row>
    <row r="601" spans="1:251" ht="18.75">
      <c r="B601" s="127" t="s">
        <v>0</v>
      </c>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c r="AO601" s="128"/>
      <c r="AP601" s="128"/>
      <c r="AQ601" s="128"/>
      <c r="AR601" s="128"/>
      <c r="AS601" s="128"/>
      <c r="AT601" s="128"/>
      <c r="AU601" s="128"/>
      <c r="AV601" s="128"/>
      <c r="AW601" s="128"/>
      <c r="AX601" s="128"/>
    </row>
    <row r="602" spans="1:251">
      <c r="Z602" s="33"/>
      <c r="AD602" s="33"/>
      <c r="AE602" s="33"/>
      <c r="AF602" s="33"/>
      <c r="AG602" s="33"/>
      <c r="AH602" s="33"/>
      <c r="AI602" s="33"/>
      <c r="AO602" s="33"/>
    </row>
    <row r="603" spans="1:251" ht="13.5" thickBot="1">
      <c r="Z603" s="33"/>
      <c r="AD603" s="33"/>
      <c r="AE603" s="33"/>
      <c r="AF603" s="33"/>
      <c r="AG603" s="33"/>
      <c r="AH603" s="33"/>
      <c r="AI603" s="33"/>
      <c r="AO603" s="33"/>
      <c r="DI603" s="34"/>
    </row>
    <row r="604" spans="1:251" ht="24.75" customHeight="1" thickBot="1">
      <c r="B604" s="129" t="s">
        <v>150</v>
      </c>
      <c r="C604" s="130"/>
      <c r="D604" s="130"/>
      <c r="E604" s="130"/>
      <c r="F604" s="130"/>
      <c r="G604" s="130"/>
      <c r="H604" s="131" t="s">
        <v>257</v>
      </c>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c r="AP604" s="132"/>
      <c r="AQ604" s="132"/>
      <c r="AR604" s="132"/>
      <c r="AS604" s="132"/>
      <c r="AT604" s="132"/>
      <c r="AU604" s="132"/>
      <c r="AV604" s="132"/>
      <c r="AW604" s="132"/>
      <c r="AX604" s="133"/>
      <c r="DI604" s="34"/>
    </row>
    <row r="605" spans="1:251" ht="14.25">
      <c r="B605" s="35"/>
      <c r="C605" s="35"/>
      <c r="D605" s="35"/>
      <c r="E605" s="35"/>
      <c r="F605" s="35"/>
      <c r="G605" s="35"/>
      <c r="H605" s="36"/>
      <c r="I605" s="36"/>
      <c r="J605" s="36"/>
      <c r="K605" s="36"/>
      <c r="L605" s="37"/>
      <c r="M605" s="37"/>
      <c r="N605" s="37"/>
      <c r="O605" s="37"/>
      <c r="P605" s="36"/>
      <c r="Q605" s="36"/>
      <c r="R605" s="36"/>
      <c r="S605" s="36"/>
      <c r="T605" s="36"/>
      <c r="U605" s="36"/>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DI605" s="34"/>
    </row>
    <row r="606" spans="1:251" ht="15" thickBot="1">
      <c r="A606" s="39"/>
      <c r="B606" s="38" t="s">
        <v>152</v>
      </c>
      <c r="C606" s="36"/>
      <c r="D606" s="36"/>
      <c r="E606" s="36"/>
      <c r="F606" s="36"/>
      <c r="G606" s="36"/>
      <c r="H606" s="36"/>
      <c r="I606" s="36"/>
      <c r="J606" s="36"/>
      <c r="K606" s="36"/>
      <c r="L606" s="37"/>
      <c r="M606" s="37"/>
      <c r="N606" s="37"/>
      <c r="O606" s="37"/>
      <c r="P606" s="36"/>
      <c r="Q606" s="36"/>
      <c r="R606" s="36"/>
      <c r="S606" s="36"/>
      <c r="T606" s="36"/>
      <c r="U606" s="36"/>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DI606" s="34"/>
    </row>
    <row r="607" spans="1:251" ht="14.25">
      <c r="A607" s="36"/>
      <c r="B607" s="40"/>
      <c r="C607" s="35"/>
      <c r="D607" s="35"/>
      <c r="E607" s="35"/>
      <c r="F607" s="35"/>
      <c r="G607" s="35"/>
      <c r="H607" s="35"/>
      <c r="I607" s="35"/>
      <c r="J607" s="35"/>
      <c r="K607" s="35"/>
      <c r="L607" s="41"/>
      <c r="M607" s="41"/>
      <c r="N607" s="41"/>
      <c r="O607" s="41"/>
      <c r="P607" s="35"/>
      <c r="Q607" s="35"/>
      <c r="R607" s="35"/>
      <c r="S607" s="35"/>
      <c r="T607" s="35"/>
      <c r="U607" s="35"/>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3"/>
    </row>
    <row r="608" spans="1:251" ht="12" customHeight="1">
      <c r="A608" s="36"/>
      <c r="B608" s="114" t="s">
        <v>258</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6"/>
    </row>
    <row r="609" spans="1:113" ht="12" customHeight="1">
      <c r="A609" s="36"/>
      <c r="B609" s="114"/>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6"/>
      <c r="BC609" s="44"/>
    </row>
    <row r="610" spans="1:113" ht="12" customHeight="1">
      <c r="A610" s="36"/>
      <c r="B610" s="114"/>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6"/>
    </row>
    <row r="611" spans="1:113" ht="12" customHeight="1">
      <c r="A611" s="36"/>
      <c r="B611" s="114"/>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6"/>
    </row>
    <row r="612" spans="1:113" ht="12" customHeight="1">
      <c r="A612" s="36"/>
      <c r="B612" s="114"/>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6"/>
    </row>
    <row r="613" spans="1:113" ht="15" thickBot="1">
      <c r="A613" s="45"/>
      <c r="B613" s="46"/>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8"/>
    </row>
    <row r="614" spans="1:113">
      <c r="B614" s="49"/>
    </row>
    <row r="615" spans="1:113" ht="15" thickBot="1">
      <c r="A615" s="39"/>
      <c r="B615" s="38" t="s">
        <v>153</v>
      </c>
      <c r="C615" s="36"/>
      <c r="D615" s="36"/>
      <c r="E615" s="36"/>
      <c r="F615" s="36"/>
      <c r="G615" s="36"/>
      <c r="H615" s="36"/>
      <c r="I615" s="36"/>
      <c r="J615" s="36"/>
      <c r="K615" s="36"/>
      <c r="L615" s="37"/>
      <c r="M615" s="37"/>
      <c r="N615" s="37"/>
      <c r="O615" s="37"/>
      <c r="P615" s="36"/>
      <c r="Q615" s="36"/>
      <c r="R615" s="36"/>
      <c r="S615" s="36"/>
      <c r="T615" s="36"/>
      <c r="U615" s="36"/>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DI615" s="34"/>
    </row>
    <row r="616" spans="1:113" ht="14.25">
      <c r="A616" s="36"/>
      <c r="B616" s="40"/>
      <c r="C616" s="35"/>
      <c r="D616" s="35"/>
      <c r="E616" s="35"/>
      <c r="F616" s="35"/>
      <c r="G616" s="35"/>
      <c r="H616" s="35"/>
      <c r="I616" s="35"/>
      <c r="J616" s="35"/>
      <c r="K616" s="35"/>
      <c r="L616" s="41"/>
      <c r="M616" s="41"/>
      <c r="N616" s="41"/>
      <c r="O616" s="41"/>
      <c r="P616" s="35"/>
      <c r="Q616" s="35"/>
      <c r="R616" s="35"/>
      <c r="S616" s="35"/>
      <c r="T616" s="35"/>
      <c r="U616" s="35"/>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3"/>
    </row>
    <row r="617" spans="1:113" ht="12" customHeight="1">
      <c r="A617" s="36"/>
      <c r="B617" s="114" t="s">
        <v>259</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6"/>
    </row>
    <row r="618" spans="1:113" ht="12" customHeight="1">
      <c r="A618" s="36"/>
      <c r="B618" s="114"/>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6"/>
    </row>
    <row r="619" spans="1:113" ht="12" customHeight="1">
      <c r="A619" s="36"/>
      <c r="B619" s="114"/>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6"/>
      <c r="BC619" s="44"/>
    </row>
    <row r="620" spans="1:113" ht="12" customHeight="1">
      <c r="A620" s="36"/>
      <c r="B620" s="114"/>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6"/>
    </row>
    <row r="621" spans="1:113" ht="12" customHeight="1">
      <c r="A621" s="36"/>
      <c r="B621" s="114"/>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6"/>
    </row>
    <row r="622" spans="1:113" ht="12" customHeight="1">
      <c r="A622" s="36"/>
      <c r="B622" s="114"/>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6"/>
    </row>
    <row r="623" spans="1:113" ht="15" thickBot="1">
      <c r="A623" s="45"/>
      <c r="B623" s="46"/>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8"/>
    </row>
    <row r="624" spans="1:113">
      <c r="B624" s="49"/>
    </row>
    <row r="625" spans="1:251" ht="14.25">
      <c r="B625" s="38" t="s">
        <v>155</v>
      </c>
      <c r="C625" s="36"/>
      <c r="D625" s="36"/>
      <c r="E625" s="36"/>
      <c r="F625" s="36"/>
      <c r="G625" s="36"/>
      <c r="H625" s="36"/>
      <c r="I625" s="36"/>
      <c r="J625" s="36"/>
      <c r="K625" s="36"/>
      <c r="L625" s="37"/>
      <c r="M625" s="37"/>
      <c r="N625" s="37"/>
      <c r="O625" s="37"/>
      <c r="P625" s="36"/>
      <c r="Q625" s="36"/>
      <c r="R625" s="36"/>
      <c r="S625" s="36"/>
      <c r="T625" s="36"/>
      <c r="U625" s="36"/>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row>
    <row r="626" spans="1:251" ht="15" thickBot="1">
      <c r="B626" s="36"/>
      <c r="C626" s="36"/>
      <c r="D626" s="36"/>
      <c r="E626" s="36"/>
      <c r="F626" s="36"/>
      <c r="G626" s="36"/>
      <c r="H626" s="36"/>
      <c r="I626" s="36"/>
      <c r="J626" s="36"/>
      <c r="K626" s="36"/>
      <c r="L626" s="37"/>
      <c r="M626" s="37"/>
      <c r="N626" s="37"/>
      <c r="O626" s="37"/>
      <c r="P626" s="36"/>
      <c r="Q626" s="36"/>
      <c r="R626" s="36"/>
      <c r="S626" s="36"/>
      <c r="T626" s="36"/>
      <c r="U626" s="36"/>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50" t="s">
        <v>156</v>
      </c>
    </row>
    <row r="627" spans="1:251" s="44" customFormat="1" ht="13.5" customHeight="1">
      <c r="A627" s="36"/>
      <c r="B627" s="117" t="s">
        <v>157</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9"/>
      <c r="AA627" s="123" t="s">
        <v>158</v>
      </c>
      <c r="AB627" s="118"/>
      <c r="AC627" s="118"/>
      <c r="AD627" s="118"/>
      <c r="AE627" s="118"/>
      <c r="AF627" s="118"/>
      <c r="AG627" s="118"/>
      <c r="AH627" s="118"/>
      <c r="AI627" s="119"/>
      <c r="AJ627" s="123" t="s">
        <v>159</v>
      </c>
      <c r="AK627" s="118"/>
      <c r="AL627" s="118"/>
      <c r="AM627" s="118"/>
      <c r="AN627" s="118"/>
      <c r="AO627" s="118"/>
      <c r="AP627" s="118"/>
      <c r="AQ627" s="118"/>
      <c r="AR627" s="119"/>
      <c r="AS627" s="123" t="s">
        <v>160</v>
      </c>
      <c r="AT627" s="118"/>
      <c r="AU627" s="118"/>
      <c r="AV627" s="118"/>
      <c r="AW627" s="118"/>
      <c r="AX627" s="125"/>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c r="BZ627" s="30"/>
      <c r="CA627" s="30"/>
      <c r="CB627" s="30"/>
      <c r="CC627" s="30"/>
      <c r="CD627" s="30"/>
      <c r="CE627" s="30"/>
      <c r="CF627" s="30"/>
      <c r="CG627" s="30"/>
      <c r="CH627" s="30"/>
      <c r="CI627" s="30"/>
      <c r="CJ627" s="30"/>
      <c r="CK627" s="30"/>
      <c r="CL627" s="30"/>
      <c r="CM627" s="30"/>
      <c r="CN627" s="30"/>
      <c r="CO627" s="30"/>
      <c r="CP627" s="30"/>
      <c r="CQ627" s="30"/>
      <c r="CR627" s="30"/>
      <c r="CS627" s="30"/>
      <c r="CT627" s="30"/>
      <c r="CU627" s="30"/>
      <c r="CV627" s="30"/>
      <c r="CW627" s="30"/>
      <c r="CX627" s="30"/>
      <c r="CY627" s="30"/>
      <c r="CZ627" s="30"/>
      <c r="DA627" s="30"/>
      <c r="DB627" s="30"/>
      <c r="DC627" s="30"/>
      <c r="DD627" s="30"/>
      <c r="DE627" s="30"/>
      <c r="DF627" s="30"/>
      <c r="DG627" s="30"/>
      <c r="DH627" s="30"/>
      <c r="DI627" s="30"/>
      <c r="DJ627" s="30"/>
      <c r="DK627" s="30"/>
      <c r="DL627" s="30"/>
      <c r="DM627" s="30"/>
      <c r="DN627" s="30"/>
      <c r="DO627" s="30"/>
      <c r="DP627" s="30"/>
      <c r="DQ627" s="30"/>
      <c r="DR627" s="30"/>
      <c r="DS627" s="30"/>
      <c r="DT627" s="30"/>
      <c r="DU627" s="30"/>
      <c r="DV627" s="30"/>
      <c r="DW627" s="30"/>
      <c r="DX627" s="30"/>
      <c r="DY627" s="30"/>
      <c r="DZ627" s="30"/>
      <c r="EA627" s="30"/>
      <c r="EB627" s="30"/>
      <c r="EC627" s="30"/>
      <c r="ED627" s="30"/>
      <c r="EE627" s="30"/>
      <c r="EF627" s="30"/>
      <c r="EG627" s="30"/>
      <c r="EH627" s="30"/>
      <c r="EI627" s="30"/>
      <c r="EJ627" s="30"/>
      <c r="EK627" s="30"/>
      <c r="EL627" s="30"/>
      <c r="EM627" s="30"/>
      <c r="EN627" s="30"/>
      <c r="EO627" s="30"/>
      <c r="EP627" s="30"/>
      <c r="EQ627" s="30"/>
      <c r="ER627" s="30"/>
      <c r="ES627" s="30"/>
      <c r="ET627" s="30"/>
      <c r="EU627" s="30"/>
      <c r="EV627" s="30"/>
      <c r="EW627" s="30"/>
      <c r="EX627" s="30"/>
      <c r="EY627" s="30"/>
      <c r="EZ627" s="30"/>
      <c r="FA627" s="30"/>
      <c r="FB627" s="30"/>
      <c r="FC627" s="30"/>
      <c r="FD627" s="30"/>
      <c r="FE627" s="30"/>
      <c r="FF627" s="30"/>
      <c r="FG627" s="30"/>
      <c r="FH627" s="30"/>
      <c r="FI627" s="30"/>
      <c r="FJ627" s="30"/>
      <c r="FK627" s="30"/>
      <c r="FL627" s="30"/>
      <c r="FM627" s="30"/>
      <c r="FN627" s="30"/>
      <c r="FO627" s="30"/>
      <c r="FP627" s="30"/>
      <c r="FQ627" s="30"/>
      <c r="FR627" s="30"/>
      <c r="FS627" s="30"/>
      <c r="FT627" s="30"/>
      <c r="FU627" s="30"/>
      <c r="FV627" s="30"/>
      <c r="FW627" s="30"/>
      <c r="FX627" s="30"/>
      <c r="FY627" s="30"/>
      <c r="FZ627" s="30"/>
      <c r="GA627" s="30"/>
      <c r="GB627" s="30"/>
      <c r="GC627" s="30"/>
      <c r="GD627" s="30"/>
      <c r="GE627" s="30"/>
      <c r="GF627" s="30"/>
      <c r="GG627" s="30"/>
      <c r="GH627" s="30"/>
      <c r="GI627" s="30"/>
      <c r="GJ627" s="30"/>
      <c r="GK627" s="30"/>
      <c r="GL627" s="30"/>
      <c r="GM627" s="30"/>
      <c r="GN627" s="30"/>
      <c r="GO627" s="30"/>
      <c r="GP627" s="30"/>
      <c r="GQ627" s="30"/>
      <c r="GR627" s="30"/>
      <c r="GS627" s="30"/>
      <c r="GT627" s="30"/>
      <c r="GU627" s="30"/>
      <c r="GV627" s="30"/>
      <c r="GW627" s="30"/>
      <c r="GX627" s="30"/>
      <c r="GY627" s="30"/>
      <c r="GZ627" s="30"/>
      <c r="HA627" s="30"/>
      <c r="HB627" s="30"/>
      <c r="HC627" s="30"/>
      <c r="HD627" s="30"/>
      <c r="HE627" s="30"/>
      <c r="HF627" s="30"/>
      <c r="HG627" s="30"/>
      <c r="HH627" s="30"/>
      <c r="HI627" s="30"/>
      <c r="HJ627" s="30"/>
      <c r="HK627" s="30"/>
      <c r="HL627" s="30"/>
      <c r="HM627" s="30"/>
      <c r="HN627" s="30"/>
      <c r="HO627" s="30"/>
      <c r="HP627" s="30"/>
      <c r="HQ627" s="30"/>
      <c r="HR627" s="30"/>
      <c r="HS627" s="30"/>
      <c r="HT627" s="30"/>
      <c r="HU627" s="30"/>
      <c r="HV627" s="30"/>
      <c r="HW627" s="30"/>
      <c r="HX627" s="30"/>
      <c r="HY627" s="30"/>
      <c r="HZ627" s="30"/>
      <c r="IA627" s="30"/>
      <c r="IB627" s="30"/>
      <c r="IC627" s="30"/>
      <c r="ID627" s="30"/>
      <c r="IE627" s="30"/>
      <c r="IF627" s="30"/>
      <c r="IG627" s="30"/>
      <c r="IH627" s="30"/>
      <c r="II627" s="30"/>
      <c r="IJ627" s="30"/>
      <c r="IK627" s="30"/>
      <c r="IL627" s="30"/>
      <c r="IM627" s="30"/>
      <c r="IN627" s="30"/>
      <c r="IO627" s="30"/>
      <c r="IP627" s="30"/>
      <c r="IQ627" s="30"/>
    </row>
    <row r="628" spans="1:251" s="44" customFormat="1" ht="13.5">
      <c r="A628" s="36"/>
      <c r="B628" s="120"/>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2"/>
      <c r="AA628" s="124"/>
      <c r="AB628" s="121"/>
      <c r="AC628" s="121"/>
      <c r="AD628" s="121"/>
      <c r="AE628" s="121"/>
      <c r="AF628" s="121"/>
      <c r="AG628" s="121"/>
      <c r="AH628" s="121"/>
      <c r="AI628" s="122"/>
      <c r="AJ628" s="124"/>
      <c r="AK628" s="121"/>
      <c r="AL628" s="121"/>
      <c r="AM628" s="121"/>
      <c r="AN628" s="121"/>
      <c r="AO628" s="121"/>
      <c r="AP628" s="121"/>
      <c r="AQ628" s="121"/>
      <c r="AR628" s="122"/>
      <c r="AS628" s="124"/>
      <c r="AT628" s="121"/>
      <c r="AU628" s="121"/>
      <c r="AV628" s="121"/>
      <c r="AW628" s="121"/>
      <c r="AX628" s="126"/>
      <c r="AY628" s="30"/>
      <c r="AZ628" s="30"/>
      <c r="BA628" s="30"/>
      <c r="BB628" s="51"/>
      <c r="BC628" s="52"/>
      <c r="BE628" s="30"/>
      <c r="BF628" s="30"/>
      <c r="BG628" s="30"/>
      <c r="BH628" s="30"/>
      <c r="BI628" s="30"/>
      <c r="BJ628" s="30"/>
      <c r="BK628" s="30"/>
      <c r="BL628" s="30"/>
      <c r="BM628" s="30"/>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c r="DB628" s="30"/>
      <c r="DC628" s="30"/>
      <c r="DD628" s="30"/>
      <c r="DE628" s="30"/>
      <c r="DF628" s="30"/>
      <c r="DG628" s="30"/>
      <c r="DH628" s="30"/>
      <c r="DI628" s="30"/>
      <c r="DJ628" s="30"/>
      <c r="DK628" s="30"/>
      <c r="DL628" s="30"/>
      <c r="DM628" s="30"/>
      <c r="DN628" s="30"/>
      <c r="DO628" s="30"/>
      <c r="DP628" s="30"/>
      <c r="DQ628" s="30"/>
      <c r="DR628" s="30"/>
      <c r="DS628" s="30"/>
      <c r="DT628" s="30"/>
      <c r="DU628" s="30"/>
      <c r="DV628" s="30"/>
      <c r="DW628" s="30"/>
      <c r="DX628" s="30"/>
      <c r="DY628" s="30"/>
      <c r="DZ628" s="30"/>
      <c r="EA628" s="30"/>
      <c r="EB628" s="30"/>
      <c r="EC628" s="30"/>
      <c r="ED628" s="30"/>
      <c r="EE628" s="30"/>
      <c r="EF628" s="30"/>
      <c r="EG628" s="30"/>
      <c r="EH628" s="30"/>
      <c r="EI628" s="30"/>
      <c r="EJ628" s="30"/>
      <c r="EK628" s="30"/>
      <c r="EL628" s="30"/>
      <c r="EM628" s="30"/>
      <c r="EN628" s="30"/>
      <c r="EO628" s="30"/>
      <c r="EP628" s="30"/>
      <c r="EQ628" s="30"/>
      <c r="ER628" s="30"/>
      <c r="ES628" s="30"/>
      <c r="ET628" s="30"/>
      <c r="EU628" s="30"/>
      <c r="EV628" s="30"/>
      <c r="EW628" s="30"/>
      <c r="EX628" s="30"/>
      <c r="EY628" s="30"/>
      <c r="EZ628" s="30"/>
      <c r="FA628" s="30"/>
      <c r="FB628" s="30"/>
      <c r="FC628" s="30"/>
      <c r="FD628" s="30"/>
      <c r="FE628" s="30"/>
      <c r="FF628" s="30"/>
      <c r="FG628" s="30"/>
      <c r="FH628" s="30"/>
      <c r="FI628" s="30"/>
      <c r="FJ628" s="30"/>
      <c r="FK628" s="30"/>
      <c r="FL628" s="30"/>
      <c r="FM628" s="30"/>
      <c r="FN628" s="30"/>
      <c r="FO628" s="30"/>
      <c r="FP628" s="30"/>
      <c r="FQ628" s="30"/>
      <c r="FR628" s="30"/>
      <c r="FS628" s="30"/>
      <c r="FT628" s="30"/>
      <c r="FU628" s="30"/>
      <c r="FV628" s="30"/>
      <c r="FW628" s="30"/>
      <c r="FX628" s="30"/>
      <c r="FY628" s="30"/>
      <c r="FZ628" s="30"/>
      <c r="GA628" s="30"/>
      <c r="GB628" s="30"/>
      <c r="GC628" s="30"/>
      <c r="GD628" s="30"/>
      <c r="GE628" s="30"/>
      <c r="GF628" s="30"/>
      <c r="GG628" s="30"/>
      <c r="GH628" s="30"/>
      <c r="GI628" s="30"/>
      <c r="GJ628" s="30"/>
      <c r="GK628" s="30"/>
      <c r="GL628" s="30"/>
      <c r="GM628" s="30"/>
      <c r="GN628" s="30"/>
      <c r="GO628" s="30"/>
      <c r="GP628" s="30"/>
      <c r="GQ628" s="30"/>
      <c r="GR628" s="30"/>
      <c r="GS628" s="30"/>
      <c r="GT628" s="30"/>
      <c r="GU628" s="30"/>
      <c r="GV628" s="30"/>
      <c r="GW628" s="30"/>
      <c r="GX628" s="30"/>
      <c r="GY628" s="30"/>
      <c r="GZ628" s="30"/>
      <c r="HA628" s="30"/>
      <c r="HB628" s="30"/>
      <c r="HC628" s="30"/>
      <c r="HD628" s="30"/>
      <c r="HE628" s="30"/>
      <c r="HF628" s="30"/>
      <c r="HG628" s="30"/>
      <c r="HH628" s="30"/>
      <c r="HI628" s="30"/>
      <c r="HJ628" s="30"/>
      <c r="HK628" s="30"/>
      <c r="HL628" s="30"/>
      <c r="HM628" s="30"/>
      <c r="HN628" s="30"/>
      <c r="HO628" s="30"/>
      <c r="HP628" s="30"/>
      <c r="HQ628" s="30"/>
      <c r="HR628" s="30"/>
      <c r="HS628" s="30"/>
      <c r="HT628" s="30"/>
      <c r="HU628" s="30"/>
      <c r="HV628" s="30"/>
      <c r="HW628" s="30"/>
      <c r="HX628" s="30"/>
      <c r="HY628" s="30"/>
      <c r="HZ628" s="30"/>
      <c r="IA628" s="30"/>
      <c r="IB628" s="30"/>
      <c r="IC628" s="30"/>
      <c r="ID628" s="30"/>
      <c r="IE628" s="30"/>
      <c r="IF628" s="30"/>
      <c r="IG628" s="30"/>
      <c r="IH628" s="30"/>
      <c r="II628" s="30"/>
      <c r="IJ628" s="30"/>
      <c r="IK628" s="30"/>
      <c r="IL628" s="30"/>
      <c r="IM628" s="30"/>
      <c r="IN628" s="30"/>
      <c r="IO628" s="30"/>
      <c r="IP628" s="30"/>
      <c r="IQ628" s="30"/>
    </row>
    <row r="629" spans="1:251" s="44" customFormat="1" ht="18.75" customHeight="1">
      <c r="A629" s="36"/>
      <c r="B629" s="53"/>
      <c r="C629" s="105" t="s">
        <v>260</v>
      </c>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7"/>
      <c r="AA629" s="108">
        <v>8489</v>
      </c>
      <c r="AB629" s="109"/>
      <c r="AC629" s="109"/>
      <c r="AD629" s="109"/>
      <c r="AE629" s="109"/>
      <c r="AF629" s="109"/>
      <c r="AG629" s="109"/>
      <c r="AH629" s="109"/>
      <c r="AI629" s="110"/>
      <c r="AJ629" s="108">
        <v>9230</v>
      </c>
      <c r="AK629" s="109"/>
      <c r="AL629" s="109"/>
      <c r="AM629" s="109"/>
      <c r="AN629" s="109"/>
      <c r="AO629" s="109"/>
      <c r="AP629" s="109"/>
      <c r="AQ629" s="109"/>
      <c r="AR629" s="110"/>
      <c r="AS629" s="111"/>
      <c r="AT629" s="112"/>
      <c r="AU629" s="112"/>
      <c r="AV629" s="112"/>
      <c r="AW629" s="112"/>
      <c r="AX629" s="113"/>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c r="BZ629" s="30"/>
      <c r="CA629" s="30"/>
      <c r="CB629" s="30"/>
      <c r="CC629" s="30"/>
      <c r="CD629" s="30"/>
      <c r="CE629" s="30"/>
      <c r="CF629" s="30"/>
      <c r="CG629" s="30"/>
      <c r="CH629" s="30"/>
      <c r="CI629" s="30"/>
      <c r="CJ629" s="30"/>
      <c r="CK629" s="30"/>
      <c r="CL629" s="30"/>
      <c r="CM629" s="30"/>
      <c r="CN629" s="30"/>
      <c r="CO629" s="30"/>
      <c r="CP629" s="30"/>
      <c r="CQ629" s="30"/>
      <c r="CR629" s="30"/>
      <c r="CS629" s="30"/>
      <c r="CT629" s="30"/>
      <c r="CU629" s="30"/>
      <c r="CV629" s="30"/>
      <c r="CW629" s="30"/>
      <c r="CX629" s="30"/>
      <c r="CY629" s="30"/>
      <c r="CZ629" s="30"/>
      <c r="DA629" s="30"/>
      <c r="DB629" s="30"/>
      <c r="DC629" s="30"/>
      <c r="DD629" s="30"/>
      <c r="DE629" s="30"/>
      <c r="DF629" s="30"/>
      <c r="DG629" s="30"/>
      <c r="DH629" s="30"/>
      <c r="DI629" s="30"/>
      <c r="DJ629" s="30"/>
      <c r="DK629" s="30"/>
      <c r="DL629" s="30"/>
      <c r="DM629" s="30"/>
      <c r="DN629" s="30"/>
      <c r="DO629" s="30"/>
      <c r="DP629" s="30"/>
      <c r="DQ629" s="30"/>
      <c r="DR629" s="30"/>
      <c r="DS629" s="30"/>
      <c r="DT629" s="30"/>
      <c r="DU629" s="30"/>
      <c r="DV629" s="30"/>
      <c r="DW629" s="30"/>
      <c r="DX629" s="30"/>
      <c r="DY629" s="30"/>
      <c r="DZ629" s="30"/>
      <c r="EA629" s="30"/>
      <c r="EB629" s="30"/>
      <c r="EC629" s="30"/>
      <c r="ED629" s="30"/>
      <c r="EE629" s="30"/>
      <c r="EF629" s="30"/>
      <c r="EG629" s="30"/>
      <c r="EH629" s="30"/>
      <c r="EI629" s="30"/>
      <c r="EJ629" s="30"/>
      <c r="EK629" s="30"/>
      <c r="EL629" s="30"/>
      <c r="EM629" s="30"/>
      <c r="EN629" s="30"/>
      <c r="EO629" s="30"/>
      <c r="EP629" s="30"/>
      <c r="EQ629" s="30"/>
      <c r="ER629" s="30"/>
      <c r="ES629" s="30"/>
      <c r="ET629" s="30"/>
      <c r="EU629" s="30"/>
      <c r="EV629" s="30"/>
      <c r="EW629" s="30"/>
      <c r="EX629" s="30"/>
      <c r="EY629" s="30"/>
      <c r="EZ629" s="30"/>
      <c r="FA629" s="30"/>
      <c r="FB629" s="30"/>
      <c r="FC629" s="30"/>
      <c r="FD629" s="30"/>
      <c r="FE629" s="30"/>
      <c r="FF629" s="30"/>
      <c r="FG629" s="30"/>
      <c r="FH629" s="30"/>
      <c r="FI629" s="30"/>
      <c r="FJ629" s="30"/>
      <c r="FK629" s="30"/>
      <c r="FL629" s="30"/>
      <c r="FM629" s="30"/>
      <c r="FN629" s="30"/>
      <c r="FO629" s="30"/>
      <c r="FP629" s="30"/>
      <c r="FQ629" s="30"/>
      <c r="FR629" s="30"/>
      <c r="FS629" s="30"/>
      <c r="FT629" s="30"/>
      <c r="FU629" s="30"/>
      <c r="FV629" s="30"/>
      <c r="FW629" s="30"/>
      <c r="FX629" s="30"/>
      <c r="FY629" s="30"/>
      <c r="FZ629" s="30"/>
      <c r="GA629" s="30"/>
      <c r="GB629" s="30"/>
      <c r="GC629" s="30"/>
      <c r="GD629" s="30"/>
      <c r="GE629" s="30"/>
      <c r="GF629" s="30"/>
      <c r="GG629" s="30"/>
      <c r="GH629" s="30"/>
      <c r="GI629" s="30"/>
      <c r="GJ629" s="30"/>
      <c r="GK629" s="30"/>
      <c r="GL629" s="30"/>
      <c r="GM629" s="30"/>
      <c r="GN629" s="30"/>
      <c r="GO629" s="30"/>
      <c r="GP629" s="30"/>
      <c r="GQ629" s="30"/>
      <c r="GR629" s="30"/>
      <c r="GS629" s="30"/>
      <c r="GT629" s="30"/>
      <c r="GU629" s="30"/>
      <c r="GV629" s="30"/>
      <c r="GW629" s="30"/>
      <c r="GX629" s="30"/>
      <c r="GY629" s="30"/>
      <c r="GZ629" s="30"/>
      <c r="HA629" s="30"/>
      <c r="HB629" s="30"/>
      <c r="HC629" s="30"/>
      <c r="HD629" s="30"/>
      <c r="HE629" s="30"/>
      <c r="HF629" s="30"/>
      <c r="HG629" s="30"/>
      <c r="HH629" s="30"/>
      <c r="HI629" s="30"/>
      <c r="HJ629" s="30"/>
      <c r="HK629" s="30"/>
      <c r="HL629" s="30"/>
      <c r="HM629" s="30"/>
      <c r="HN629" s="30"/>
      <c r="HO629" s="30"/>
      <c r="HP629" s="30"/>
      <c r="HQ629" s="30"/>
      <c r="HR629" s="30"/>
      <c r="HS629" s="30"/>
      <c r="HT629" s="30"/>
      <c r="HU629" s="30"/>
      <c r="HV629" s="30"/>
      <c r="HW629" s="30"/>
      <c r="HX629" s="30"/>
      <c r="HY629" s="30"/>
      <c r="HZ629" s="30"/>
      <c r="IA629" s="30"/>
      <c r="IB629" s="30"/>
      <c r="IC629" s="30"/>
      <c r="ID629" s="30"/>
      <c r="IE629" s="30"/>
      <c r="IF629" s="30"/>
      <c r="IG629" s="30"/>
      <c r="IH629" s="30"/>
      <c r="II629" s="30"/>
      <c r="IJ629" s="30"/>
      <c r="IK629" s="30"/>
      <c r="IL629" s="30"/>
      <c r="IM629" s="30"/>
      <c r="IN629" s="30"/>
      <c r="IO629" s="30"/>
      <c r="IP629" s="30"/>
      <c r="IQ629" s="30"/>
    </row>
    <row r="630" spans="1:251" s="44" customFormat="1" ht="18.75" customHeight="1">
      <c r="A630" s="36"/>
      <c r="B630" s="53"/>
      <c r="C630" s="105" t="s">
        <v>261</v>
      </c>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7"/>
      <c r="AA630" s="108">
        <v>2925</v>
      </c>
      <c r="AB630" s="109"/>
      <c r="AC630" s="109"/>
      <c r="AD630" s="109"/>
      <c r="AE630" s="109"/>
      <c r="AF630" s="109"/>
      <c r="AG630" s="109"/>
      <c r="AH630" s="109"/>
      <c r="AI630" s="110"/>
      <c r="AJ630" s="108">
        <v>3558</v>
      </c>
      <c r="AK630" s="109"/>
      <c r="AL630" s="109"/>
      <c r="AM630" s="109"/>
      <c r="AN630" s="109"/>
      <c r="AO630" s="109"/>
      <c r="AP630" s="109"/>
      <c r="AQ630" s="109"/>
      <c r="AR630" s="110"/>
      <c r="AS630" s="111"/>
      <c r="AT630" s="112"/>
      <c r="AU630" s="112"/>
      <c r="AV630" s="112"/>
      <c r="AW630" s="112"/>
      <c r="AX630" s="113"/>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c r="CP630" s="30"/>
      <c r="CQ630" s="30"/>
      <c r="CR630" s="30"/>
      <c r="CS630" s="30"/>
      <c r="CT630" s="30"/>
      <c r="CU630" s="30"/>
      <c r="CV630" s="30"/>
      <c r="CW630" s="30"/>
      <c r="CX630" s="30"/>
      <c r="CY630" s="30"/>
      <c r="CZ630" s="30"/>
      <c r="DA630" s="30"/>
      <c r="DB630" s="30"/>
      <c r="DC630" s="30"/>
      <c r="DD630" s="30"/>
      <c r="DE630" s="30"/>
      <c r="DF630" s="30"/>
      <c r="DG630" s="30"/>
      <c r="DH630" s="30"/>
      <c r="DI630" s="30"/>
      <c r="DJ630" s="30"/>
      <c r="DK630" s="30"/>
      <c r="DL630" s="30"/>
      <c r="DM630" s="30"/>
      <c r="DN630" s="30"/>
      <c r="DO630" s="30"/>
      <c r="DP630" s="30"/>
      <c r="DQ630" s="30"/>
      <c r="DR630" s="30"/>
      <c r="DS630" s="30"/>
      <c r="DT630" s="30"/>
      <c r="DU630" s="30"/>
      <c r="DV630" s="30"/>
      <c r="DW630" s="30"/>
      <c r="DX630" s="30"/>
      <c r="DY630" s="30"/>
      <c r="DZ630" s="30"/>
      <c r="EA630" s="30"/>
      <c r="EB630" s="30"/>
      <c r="EC630" s="30"/>
      <c r="ED630" s="30"/>
      <c r="EE630" s="30"/>
      <c r="EF630" s="30"/>
      <c r="EG630" s="30"/>
      <c r="EH630" s="30"/>
      <c r="EI630" s="30"/>
      <c r="EJ630" s="30"/>
      <c r="EK630" s="30"/>
      <c r="EL630" s="30"/>
      <c r="EM630" s="30"/>
      <c r="EN630" s="30"/>
      <c r="EO630" s="30"/>
      <c r="EP630" s="30"/>
      <c r="EQ630" s="30"/>
      <c r="ER630" s="30"/>
      <c r="ES630" s="30"/>
      <c r="ET630" s="30"/>
      <c r="EU630" s="30"/>
      <c r="EV630" s="30"/>
      <c r="EW630" s="30"/>
      <c r="EX630" s="30"/>
      <c r="EY630" s="30"/>
      <c r="EZ630" s="30"/>
      <c r="FA630" s="30"/>
      <c r="FB630" s="30"/>
      <c r="FC630" s="30"/>
      <c r="FD630" s="30"/>
      <c r="FE630" s="30"/>
      <c r="FF630" s="30"/>
      <c r="FG630" s="30"/>
      <c r="FH630" s="30"/>
      <c r="FI630" s="30"/>
      <c r="FJ630" s="30"/>
      <c r="FK630" s="30"/>
      <c r="FL630" s="30"/>
      <c r="FM630" s="30"/>
      <c r="FN630" s="30"/>
      <c r="FO630" s="30"/>
      <c r="FP630" s="30"/>
      <c r="FQ630" s="30"/>
      <c r="FR630" s="30"/>
      <c r="FS630" s="30"/>
      <c r="FT630" s="30"/>
      <c r="FU630" s="30"/>
      <c r="FV630" s="30"/>
      <c r="FW630" s="30"/>
      <c r="FX630" s="30"/>
      <c r="FY630" s="30"/>
      <c r="FZ630" s="30"/>
      <c r="GA630" s="30"/>
      <c r="GB630" s="30"/>
      <c r="GC630" s="30"/>
      <c r="GD630" s="30"/>
      <c r="GE630" s="30"/>
      <c r="GF630" s="30"/>
      <c r="GG630" s="30"/>
      <c r="GH630" s="30"/>
      <c r="GI630" s="30"/>
      <c r="GJ630" s="30"/>
      <c r="GK630" s="30"/>
      <c r="GL630" s="30"/>
      <c r="GM630" s="30"/>
      <c r="GN630" s="30"/>
      <c r="GO630" s="30"/>
      <c r="GP630" s="30"/>
      <c r="GQ630" s="30"/>
      <c r="GR630" s="30"/>
      <c r="GS630" s="30"/>
      <c r="GT630" s="30"/>
      <c r="GU630" s="30"/>
      <c r="GV630" s="30"/>
      <c r="GW630" s="30"/>
      <c r="GX630" s="30"/>
      <c r="GY630" s="30"/>
      <c r="GZ630" s="30"/>
      <c r="HA630" s="30"/>
      <c r="HB630" s="30"/>
      <c r="HC630" s="30"/>
      <c r="HD630" s="30"/>
      <c r="HE630" s="30"/>
      <c r="HF630" s="30"/>
      <c r="HG630" s="30"/>
      <c r="HH630" s="30"/>
      <c r="HI630" s="30"/>
      <c r="HJ630" s="30"/>
      <c r="HK630" s="30"/>
      <c r="HL630" s="30"/>
      <c r="HM630" s="30"/>
      <c r="HN630" s="30"/>
      <c r="HO630" s="30"/>
      <c r="HP630" s="30"/>
      <c r="HQ630" s="30"/>
      <c r="HR630" s="30"/>
      <c r="HS630" s="30"/>
      <c r="HT630" s="30"/>
      <c r="HU630" s="30"/>
      <c r="HV630" s="30"/>
      <c r="HW630" s="30"/>
      <c r="HX630" s="30"/>
      <c r="HY630" s="30"/>
      <c r="HZ630" s="30"/>
      <c r="IA630" s="30"/>
      <c r="IB630" s="30"/>
      <c r="IC630" s="30"/>
      <c r="ID630" s="30"/>
      <c r="IE630" s="30"/>
      <c r="IF630" s="30"/>
      <c r="IG630" s="30"/>
      <c r="IH630" s="30"/>
      <c r="II630" s="30"/>
      <c r="IJ630" s="30"/>
      <c r="IK630" s="30"/>
      <c r="IL630" s="30"/>
      <c r="IM630" s="30"/>
      <c r="IN630" s="30"/>
      <c r="IO630" s="30"/>
      <c r="IP630" s="30"/>
      <c r="IQ630" s="30"/>
    </row>
    <row r="631" spans="1:251" s="44" customFormat="1" ht="18.75" customHeight="1">
      <c r="A631" s="36"/>
      <c r="B631" s="53"/>
      <c r="C631" s="105" t="s">
        <v>262</v>
      </c>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7"/>
      <c r="AA631" s="108">
        <v>105</v>
      </c>
      <c r="AB631" s="109"/>
      <c r="AC631" s="109"/>
      <c r="AD631" s="109"/>
      <c r="AE631" s="109"/>
      <c r="AF631" s="109"/>
      <c r="AG631" s="109"/>
      <c r="AH631" s="109"/>
      <c r="AI631" s="110"/>
      <c r="AJ631" s="108">
        <v>105</v>
      </c>
      <c r="AK631" s="109"/>
      <c r="AL631" s="109"/>
      <c r="AM631" s="109"/>
      <c r="AN631" s="109"/>
      <c r="AO631" s="109"/>
      <c r="AP631" s="109"/>
      <c r="AQ631" s="109"/>
      <c r="AR631" s="110"/>
      <c r="AS631" s="111"/>
      <c r="AT631" s="112"/>
      <c r="AU631" s="112"/>
      <c r="AV631" s="112"/>
      <c r="AW631" s="112"/>
      <c r="AX631" s="113"/>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c r="CP631" s="30"/>
      <c r="CQ631" s="30"/>
      <c r="CR631" s="30"/>
      <c r="CS631" s="30"/>
      <c r="CT631" s="30"/>
      <c r="CU631" s="30"/>
      <c r="CV631" s="30"/>
      <c r="CW631" s="30"/>
      <c r="CX631" s="30"/>
      <c r="CY631" s="30"/>
      <c r="CZ631" s="30"/>
      <c r="DA631" s="30"/>
      <c r="DB631" s="30"/>
      <c r="DC631" s="30"/>
      <c r="DD631" s="30"/>
      <c r="DE631" s="30"/>
      <c r="DF631" s="30"/>
      <c r="DG631" s="30"/>
      <c r="DH631" s="30"/>
      <c r="DI631" s="30"/>
      <c r="DJ631" s="30"/>
      <c r="DK631" s="30"/>
      <c r="DL631" s="30"/>
      <c r="DM631" s="30"/>
      <c r="DN631" s="30"/>
      <c r="DO631" s="30"/>
      <c r="DP631" s="30"/>
      <c r="DQ631" s="30"/>
      <c r="DR631" s="30"/>
      <c r="DS631" s="30"/>
      <c r="DT631" s="30"/>
      <c r="DU631" s="30"/>
      <c r="DV631" s="30"/>
      <c r="DW631" s="30"/>
      <c r="DX631" s="30"/>
      <c r="DY631" s="30"/>
      <c r="DZ631" s="30"/>
      <c r="EA631" s="30"/>
      <c r="EB631" s="30"/>
      <c r="EC631" s="30"/>
      <c r="ED631" s="30"/>
      <c r="EE631" s="30"/>
      <c r="EF631" s="30"/>
      <c r="EG631" s="30"/>
      <c r="EH631" s="30"/>
      <c r="EI631" s="30"/>
      <c r="EJ631" s="30"/>
      <c r="EK631" s="30"/>
      <c r="EL631" s="30"/>
      <c r="EM631" s="30"/>
      <c r="EN631" s="30"/>
      <c r="EO631" s="30"/>
      <c r="EP631" s="30"/>
      <c r="EQ631" s="30"/>
      <c r="ER631" s="30"/>
      <c r="ES631" s="30"/>
      <c r="ET631" s="30"/>
      <c r="EU631" s="30"/>
      <c r="EV631" s="30"/>
      <c r="EW631" s="30"/>
      <c r="EX631" s="30"/>
      <c r="EY631" s="30"/>
      <c r="EZ631" s="30"/>
      <c r="FA631" s="30"/>
      <c r="FB631" s="30"/>
      <c r="FC631" s="30"/>
      <c r="FD631" s="30"/>
      <c r="FE631" s="30"/>
      <c r="FF631" s="30"/>
      <c r="FG631" s="30"/>
      <c r="FH631" s="30"/>
      <c r="FI631" s="30"/>
      <c r="FJ631" s="30"/>
      <c r="FK631" s="30"/>
      <c r="FL631" s="30"/>
      <c r="FM631" s="30"/>
      <c r="FN631" s="30"/>
      <c r="FO631" s="30"/>
      <c r="FP631" s="30"/>
      <c r="FQ631" s="30"/>
      <c r="FR631" s="30"/>
      <c r="FS631" s="30"/>
      <c r="FT631" s="30"/>
      <c r="FU631" s="30"/>
      <c r="FV631" s="30"/>
      <c r="FW631" s="30"/>
      <c r="FX631" s="30"/>
      <c r="FY631" s="30"/>
      <c r="FZ631" s="30"/>
      <c r="GA631" s="30"/>
      <c r="GB631" s="30"/>
      <c r="GC631" s="30"/>
      <c r="GD631" s="30"/>
      <c r="GE631" s="30"/>
      <c r="GF631" s="30"/>
      <c r="GG631" s="30"/>
      <c r="GH631" s="30"/>
      <c r="GI631" s="30"/>
      <c r="GJ631" s="30"/>
      <c r="GK631" s="30"/>
      <c r="GL631" s="30"/>
      <c r="GM631" s="30"/>
      <c r="GN631" s="30"/>
      <c r="GO631" s="30"/>
      <c r="GP631" s="30"/>
      <c r="GQ631" s="30"/>
      <c r="GR631" s="30"/>
      <c r="GS631" s="30"/>
      <c r="GT631" s="30"/>
      <c r="GU631" s="30"/>
      <c r="GV631" s="30"/>
      <c r="GW631" s="30"/>
      <c r="GX631" s="30"/>
      <c r="GY631" s="30"/>
      <c r="GZ631" s="30"/>
      <c r="HA631" s="30"/>
      <c r="HB631" s="30"/>
      <c r="HC631" s="30"/>
      <c r="HD631" s="30"/>
      <c r="HE631" s="30"/>
      <c r="HF631" s="30"/>
      <c r="HG631" s="30"/>
      <c r="HH631" s="30"/>
      <c r="HI631" s="30"/>
      <c r="HJ631" s="30"/>
      <c r="HK631" s="30"/>
      <c r="HL631" s="30"/>
      <c r="HM631" s="30"/>
      <c r="HN631" s="30"/>
      <c r="HO631" s="30"/>
      <c r="HP631" s="30"/>
      <c r="HQ631" s="30"/>
      <c r="HR631" s="30"/>
      <c r="HS631" s="30"/>
      <c r="HT631" s="30"/>
      <c r="HU631" s="30"/>
      <c r="HV631" s="30"/>
      <c r="HW631" s="30"/>
      <c r="HX631" s="30"/>
      <c r="HY631" s="30"/>
      <c r="HZ631" s="30"/>
      <c r="IA631" s="30"/>
      <c r="IB631" s="30"/>
      <c r="IC631" s="30"/>
      <c r="ID631" s="30"/>
      <c r="IE631" s="30"/>
      <c r="IF631" s="30"/>
      <c r="IG631" s="30"/>
      <c r="IH631" s="30"/>
      <c r="II631" s="30"/>
      <c r="IJ631" s="30"/>
      <c r="IK631" s="30"/>
      <c r="IL631" s="30"/>
      <c r="IM631" s="30"/>
      <c r="IN631" s="30"/>
      <c r="IO631" s="30"/>
      <c r="IP631" s="30"/>
      <c r="IQ631" s="30"/>
    </row>
    <row r="632" spans="1:251" s="44" customFormat="1" ht="18.75" customHeight="1">
      <c r="A632" s="36"/>
      <c r="B632" s="53"/>
      <c r="C632" s="105" t="s">
        <v>263</v>
      </c>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7"/>
      <c r="AA632" s="108">
        <v>76</v>
      </c>
      <c r="AB632" s="109"/>
      <c r="AC632" s="109"/>
      <c r="AD632" s="109"/>
      <c r="AE632" s="109"/>
      <c r="AF632" s="109"/>
      <c r="AG632" s="109"/>
      <c r="AH632" s="109"/>
      <c r="AI632" s="110"/>
      <c r="AJ632" s="108">
        <v>0</v>
      </c>
      <c r="AK632" s="109"/>
      <c r="AL632" s="109"/>
      <c r="AM632" s="109"/>
      <c r="AN632" s="109"/>
      <c r="AO632" s="109"/>
      <c r="AP632" s="109"/>
      <c r="AQ632" s="109"/>
      <c r="AR632" s="110"/>
      <c r="AS632" s="111"/>
      <c r="AT632" s="112"/>
      <c r="AU632" s="112"/>
      <c r="AV632" s="112"/>
      <c r="AW632" s="112"/>
      <c r="AX632" s="113"/>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c r="CP632" s="30"/>
      <c r="CQ632" s="30"/>
      <c r="CR632" s="30"/>
      <c r="CS632" s="30"/>
      <c r="CT632" s="30"/>
      <c r="CU632" s="30"/>
      <c r="CV632" s="30"/>
      <c r="CW632" s="30"/>
      <c r="CX632" s="30"/>
      <c r="CY632" s="30"/>
      <c r="CZ632" s="30"/>
      <c r="DA632" s="30"/>
      <c r="DB632" s="30"/>
      <c r="DC632" s="30"/>
      <c r="DD632" s="30"/>
      <c r="DE632" s="30"/>
      <c r="DF632" s="30"/>
      <c r="DG632" s="30"/>
      <c r="DH632" s="30"/>
      <c r="DI632" s="30"/>
      <c r="DJ632" s="30"/>
      <c r="DK632" s="30"/>
      <c r="DL632" s="30"/>
      <c r="DM632" s="30"/>
      <c r="DN632" s="30"/>
      <c r="DO632" s="30"/>
      <c r="DP632" s="30"/>
      <c r="DQ632" s="30"/>
      <c r="DR632" s="30"/>
      <c r="DS632" s="30"/>
      <c r="DT632" s="30"/>
      <c r="DU632" s="30"/>
      <c r="DV632" s="30"/>
      <c r="DW632" s="30"/>
      <c r="DX632" s="30"/>
      <c r="DY632" s="30"/>
      <c r="DZ632" s="30"/>
      <c r="EA632" s="30"/>
      <c r="EB632" s="30"/>
      <c r="EC632" s="30"/>
      <c r="ED632" s="30"/>
      <c r="EE632" s="30"/>
      <c r="EF632" s="30"/>
      <c r="EG632" s="30"/>
      <c r="EH632" s="30"/>
      <c r="EI632" s="30"/>
      <c r="EJ632" s="30"/>
      <c r="EK632" s="30"/>
      <c r="EL632" s="30"/>
      <c r="EM632" s="30"/>
      <c r="EN632" s="30"/>
      <c r="EO632" s="30"/>
      <c r="EP632" s="30"/>
      <c r="EQ632" s="30"/>
      <c r="ER632" s="30"/>
      <c r="ES632" s="30"/>
      <c r="ET632" s="30"/>
      <c r="EU632" s="30"/>
      <c r="EV632" s="30"/>
      <c r="EW632" s="30"/>
      <c r="EX632" s="30"/>
      <c r="EY632" s="30"/>
      <c r="EZ632" s="30"/>
      <c r="FA632" s="30"/>
      <c r="FB632" s="30"/>
      <c r="FC632" s="30"/>
      <c r="FD632" s="30"/>
      <c r="FE632" s="30"/>
      <c r="FF632" s="30"/>
      <c r="FG632" s="30"/>
      <c r="FH632" s="30"/>
      <c r="FI632" s="30"/>
      <c r="FJ632" s="30"/>
      <c r="FK632" s="30"/>
      <c r="FL632" s="30"/>
      <c r="FM632" s="30"/>
      <c r="FN632" s="30"/>
      <c r="FO632" s="30"/>
      <c r="FP632" s="30"/>
      <c r="FQ632" s="30"/>
      <c r="FR632" s="30"/>
      <c r="FS632" s="30"/>
      <c r="FT632" s="30"/>
      <c r="FU632" s="30"/>
      <c r="FV632" s="30"/>
      <c r="FW632" s="30"/>
      <c r="FX632" s="30"/>
      <c r="FY632" s="30"/>
      <c r="FZ632" s="30"/>
      <c r="GA632" s="30"/>
      <c r="GB632" s="30"/>
      <c r="GC632" s="30"/>
      <c r="GD632" s="30"/>
      <c r="GE632" s="30"/>
      <c r="GF632" s="30"/>
      <c r="GG632" s="30"/>
      <c r="GH632" s="30"/>
      <c r="GI632" s="30"/>
      <c r="GJ632" s="30"/>
      <c r="GK632" s="30"/>
      <c r="GL632" s="30"/>
      <c r="GM632" s="30"/>
      <c r="GN632" s="30"/>
      <c r="GO632" s="30"/>
      <c r="GP632" s="30"/>
      <c r="GQ632" s="30"/>
      <c r="GR632" s="30"/>
      <c r="GS632" s="30"/>
      <c r="GT632" s="30"/>
      <c r="GU632" s="30"/>
      <c r="GV632" s="30"/>
      <c r="GW632" s="30"/>
      <c r="GX632" s="30"/>
      <c r="GY632" s="30"/>
      <c r="GZ632" s="30"/>
      <c r="HA632" s="30"/>
      <c r="HB632" s="30"/>
      <c r="HC632" s="30"/>
      <c r="HD632" s="30"/>
      <c r="HE632" s="30"/>
      <c r="HF632" s="30"/>
      <c r="HG632" s="30"/>
      <c r="HH632" s="30"/>
      <c r="HI632" s="30"/>
      <c r="HJ632" s="30"/>
      <c r="HK632" s="30"/>
      <c r="HL632" s="30"/>
      <c r="HM632" s="30"/>
      <c r="HN632" s="30"/>
      <c r="HO632" s="30"/>
      <c r="HP632" s="30"/>
      <c r="HQ632" s="30"/>
      <c r="HR632" s="30"/>
      <c r="HS632" s="30"/>
      <c r="HT632" s="30"/>
      <c r="HU632" s="30"/>
      <c r="HV632" s="30"/>
      <c r="HW632" s="30"/>
      <c r="HX632" s="30"/>
      <c r="HY632" s="30"/>
      <c r="HZ632" s="30"/>
      <c r="IA632" s="30"/>
      <c r="IB632" s="30"/>
      <c r="IC632" s="30"/>
      <c r="ID632" s="30"/>
      <c r="IE632" s="30"/>
      <c r="IF632" s="30"/>
      <c r="IG632" s="30"/>
      <c r="IH632" s="30"/>
      <c r="II632" s="30"/>
      <c r="IJ632" s="30"/>
      <c r="IK632" s="30"/>
      <c r="IL632" s="30"/>
      <c r="IM632" s="30"/>
      <c r="IN632" s="30"/>
      <c r="IO632" s="30"/>
      <c r="IP632" s="30"/>
      <c r="IQ632" s="30"/>
    </row>
    <row r="633" spans="1:251" s="44" customFormat="1" ht="18.75" customHeight="1" thickBot="1">
      <c r="A633" s="45"/>
      <c r="B633" s="96" t="s">
        <v>162</v>
      </c>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8"/>
      <c r="AA633" s="99">
        <f>SUM($AA$629:$AA$632)</f>
        <v>11595</v>
      </c>
      <c r="AB633" s="100"/>
      <c r="AC633" s="100"/>
      <c r="AD633" s="100"/>
      <c r="AE633" s="100"/>
      <c r="AF633" s="100"/>
      <c r="AG633" s="100"/>
      <c r="AH633" s="100"/>
      <c r="AI633" s="101"/>
      <c r="AJ633" s="99">
        <f>SUM($AJ$629:$AJ$632)</f>
        <v>12893</v>
      </c>
      <c r="AK633" s="100"/>
      <c r="AL633" s="100"/>
      <c r="AM633" s="100"/>
      <c r="AN633" s="100"/>
      <c r="AO633" s="100"/>
      <c r="AP633" s="100"/>
      <c r="AQ633" s="100"/>
      <c r="AR633" s="101"/>
      <c r="AS633" s="102"/>
      <c r="AT633" s="103"/>
      <c r="AU633" s="103"/>
      <c r="AV633" s="103"/>
      <c r="AW633" s="103"/>
      <c r="AX633" s="104"/>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0"/>
      <c r="BY633" s="30"/>
      <c r="BZ633" s="30"/>
      <c r="CA633" s="30"/>
      <c r="CB633" s="30"/>
      <c r="CC633" s="30"/>
      <c r="CD633" s="30"/>
      <c r="CE633" s="30"/>
      <c r="CF633" s="30"/>
      <c r="CG633" s="30"/>
      <c r="CH633" s="30"/>
      <c r="CI633" s="30"/>
      <c r="CJ633" s="30"/>
      <c r="CK633" s="30"/>
      <c r="CL633" s="30"/>
      <c r="CM633" s="30"/>
      <c r="CN633" s="30"/>
      <c r="CO633" s="30"/>
      <c r="CP633" s="30"/>
      <c r="CQ633" s="30"/>
      <c r="CR633" s="30"/>
      <c r="CS633" s="30"/>
      <c r="CT633" s="30"/>
      <c r="CU633" s="30"/>
      <c r="CV633" s="30"/>
      <c r="CW633" s="30"/>
      <c r="CX633" s="30"/>
      <c r="CY633" s="30"/>
      <c r="CZ633" s="30"/>
      <c r="DA633" s="30"/>
      <c r="DB633" s="30"/>
      <c r="DC633" s="30"/>
      <c r="DD633" s="30"/>
      <c r="DE633" s="30"/>
      <c r="DF633" s="30"/>
      <c r="DG633" s="30"/>
      <c r="DH633" s="30"/>
      <c r="DI633" s="30"/>
      <c r="DJ633" s="30"/>
      <c r="DK633" s="30"/>
      <c r="DL633" s="30"/>
      <c r="DM633" s="30"/>
      <c r="DN633" s="30"/>
      <c r="DO633" s="30"/>
      <c r="DP633" s="30"/>
      <c r="DQ633" s="30"/>
      <c r="DR633" s="30"/>
      <c r="DS633" s="30"/>
      <c r="DT633" s="30"/>
      <c r="DU633" s="30"/>
      <c r="DV633" s="30"/>
      <c r="DW633" s="30"/>
      <c r="DX633" s="30"/>
      <c r="DY633" s="30"/>
      <c r="DZ633" s="30"/>
      <c r="EA633" s="30"/>
      <c r="EB633" s="30"/>
      <c r="EC633" s="30"/>
      <c r="ED633" s="30"/>
      <c r="EE633" s="30"/>
      <c r="EF633" s="30"/>
      <c r="EG633" s="30"/>
      <c r="EH633" s="30"/>
      <c r="EI633" s="30"/>
      <c r="EJ633" s="30"/>
      <c r="EK633" s="30"/>
      <c r="EL633" s="30"/>
      <c r="EM633" s="30"/>
      <c r="EN633" s="30"/>
      <c r="EO633" s="30"/>
      <c r="EP633" s="30"/>
      <c r="EQ633" s="30"/>
      <c r="ER633" s="30"/>
      <c r="ES633" s="30"/>
      <c r="ET633" s="30"/>
      <c r="EU633" s="30"/>
      <c r="EV633" s="30"/>
      <c r="EW633" s="30"/>
      <c r="EX633" s="30"/>
      <c r="EY633" s="30"/>
      <c r="EZ633" s="30"/>
      <c r="FA633" s="30"/>
      <c r="FB633" s="30"/>
      <c r="FC633" s="30"/>
      <c r="FD633" s="30"/>
      <c r="FE633" s="30"/>
      <c r="FF633" s="30"/>
      <c r="FG633" s="30"/>
      <c r="FH633" s="30"/>
      <c r="FI633" s="30"/>
      <c r="FJ633" s="30"/>
      <c r="FK633" s="30"/>
      <c r="FL633" s="30"/>
      <c r="FM633" s="30"/>
      <c r="FN633" s="30"/>
      <c r="FO633" s="30"/>
      <c r="FP633" s="30"/>
      <c r="FQ633" s="30"/>
      <c r="FR633" s="30"/>
      <c r="FS633" s="30"/>
      <c r="FT633" s="30"/>
      <c r="FU633" s="30"/>
      <c r="FV633" s="30"/>
      <c r="FW633" s="30"/>
      <c r="FX633" s="30"/>
      <c r="FY633" s="30"/>
      <c r="FZ633" s="30"/>
      <c r="GA633" s="30"/>
      <c r="GB633" s="30"/>
      <c r="GC633" s="30"/>
      <c r="GD633" s="30"/>
      <c r="GE633" s="30"/>
      <c r="GF633" s="30"/>
      <c r="GG633" s="30"/>
      <c r="GH633" s="30"/>
      <c r="GI633" s="30"/>
      <c r="GJ633" s="30"/>
      <c r="GK633" s="30"/>
      <c r="GL633" s="30"/>
      <c r="GM633" s="30"/>
      <c r="GN633" s="30"/>
      <c r="GO633" s="30"/>
      <c r="GP633" s="30"/>
      <c r="GQ633" s="30"/>
      <c r="GR633" s="30"/>
      <c r="GS633" s="30"/>
      <c r="GT633" s="30"/>
      <c r="GU633" s="30"/>
      <c r="GV633" s="30"/>
      <c r="GW633" s="30"/>
      <c r="GX633" s="30"/>
      <c r="GY633" s="30"/>
      <c r="GZ633" s="30"/>
      <c r="HA633" s="30"/>
      <c r="HB633" s="30"/>
      <c r="HC633" s="30"/>
      <c r="HD633" s="30"/>
      <c r="HE633" s="30"/>
      <c r="HF633" s="30"/>
      <c r="HG633" s="30"/>
      <c r="HH633" s="30"/>
      <c r="HI633" s="30"/>
      <c r="HJ633" s="30"/>
      <c r="HK633" s="30"/>
      <c r="HL633" s="30"/>
      <c r="HM633" s="30"/>
      <c r="HN633" s="30"/>
      <c r="HO633" s="30"/>
      <c r="HP633" s="30"/>
      <c r="HQ633" s="30"/>
      <c r="HR633" s="30"/>
      <c r="HS633" s="30"/>
      <c r="HT633" s="30"/>
      <c r="HU633" s="30"/>
      <c r="HV633" s="30"/>
      <c r="HW633" s="30"/>
      <c r="HX633" s="30"/>
      <c r="HY633" s="30"/>
      <c r="HZ633" s="30"/>
      <c r="IA633" s="30"/>
      <c r="IB633" s="30"/>
      <c r="IC633" s="30"/>
      <c r="ID633" s="30"/>
      <c r="IE633" s="30"/>
      <c r="IF633" s="30"/>
      <c r="IG633" s="30"/>
      <c r="IH633" s="30"/>
      <c r="II633" s="30"/>
      <c r="IJ633" s="30"/>
      <c r="IK633" s="30"/>
      <c r="IL633" s="30"/>
      <c r="IM633" s="30"/>
      <c r="IN633" s="30"/>
      <c r="IO633" s="30"/>
      <c r="IP633" s="30"/>
      <c r="IQ633" s="30"/>
    </row>
    <row r="635" spans="1:251" ht="18.75">
      <c r="A635" s="29" t="s">
        <v>149</v>
      </c>
      <c r="AW635" s="31"/>
      <c r="AX635" s="32"/>
      <c r="AY635" s="31"/>
    </row>
    <row r="637" spans="1:251" ht="18.75">
      <c r="B637" s="127" t="s">
        <v>0</v>
      </c>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8"/>
      <c r="AN637" s="128"/>
      <c r="AO637" s="128"/>
      <c r="AP637" s="128"/>
      <c r="AQ637" s="128"/>
      <c r="AR637" s="128"/>
      <c r="AS637" s="128"/>
      <c r="AT637" s="128"/>
      <c r="AU637" s="128"/>
      <c r="AV637" s="128"/>
      <c r="AW637" s="128"/>
      <c r="AX637" s="128"/>
    </row>
    <row r="638" spans="1:251">
      <c r="Z638" s="33"/>
      <c r="AD638" s="33"/>
      <c r="AE638" s="33"/>
      <c r="AF638" s="33"/>
      <c r="AG638" s="33"/>
      <c r="AH638" s="33"/>
      <c r="AI638" s="33"/>
      <c r="AO638" s="33"/>
    </row>
    <row r="639" spans="1:251" ht="13.5" thickBot="1">
      <c r="Z639" s="33"/>
      <c r="AD639" s="33"/>
      <c r="AE639" s="33"/>
      <c r="AF639" s="33"/>
      <c r="AG639" s="33"/>
      <c r="AH639" s="33"/>
      <c r="AI639" s="33"/>
      <c r="AO639" s="33"/>
      <c r="DI639" s="34"/>
    </row>
    <row r="640" spans="1:251" ht="24.75" customHeight="1" thickBot="1">
      <c r="B640" s="129" t="s">
        <v>150</v>
      </c>
      <c r="C640" s="130"/>
      <c r="D640" s="130"/>
      <c r="E640" s="130"/>
      <c r="F640" s="130"/>
      <c r="G640" s="130"/>
      <c r="H640" s="131" t="s">
        <v>264</v>
      </c>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2"/>
      <c r="AL640" s="132"/>
      <c r="AM640" s="132"/>
      <c r="AN640" s="132"/>
      <c r="AO640" s="132"/>
      <c r="AP640" s="132"/>
      <c r="AQ640" s="132"/>
      <c r="AR640" s="132"/>
      <c r="AS640" s="132"/>
      <c r="AT640" s="132"/>
      <c r="AU640" s="132"/>
      <c r="AV640" s="132"/>
      <c r="AW640" s="132"/>
      <c r="AX640" s="133"/>
      <c r="DI640" s="34"/>
    </row>
    <row r="641" spans="1:113" ht="14.25">
      <c r="B641" s="35"/>
      <c r="C641" s="35"/>
      <c r="D641" s="35"/>
      <c r="E641" s="35"/>
      <c r="F641" s="35"/>
      <c r="G641" s="35"/>
      <c r="H641" s="36"/>
      <c r="I641" s="36"/>
      <c r="J641" s="36"/>
      <c r="K641" s="36"/>
      <c r="L641" s="37"/>
      <c r="M641" s="37"/>
      <c r="N641" s="37"/>
      <c r="O641" s="37"/>
      <c r="P641" s="36"/>
      <c r="Q641" s="36"/>
      <c r="R641" s="36"/>
      <c r="S641" s="36"/>
      <c r="T641" s="36"/>
      <c r="U641" s="36"/>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DI641" s="34"/>
    </row>
    <row r="642" spans="1:113" ht="15" thickBot="1">
      <c r="A642" s="39"/>
      <c r="B642" s="38" t="s">
        <v>152</v>
      </c>
      <c r="C642" s="36"/>
      <c r="D642" s="36"/>
      <c r="E642" s="36"/>
      <c r="F642" s="36"/>
      <c r="G642" s="36"/>
      <c r="H642" s="36"/>
      <c r="I642" s="36"/>
      <c r="J642" s="36"/>
      <c r="K642" s="36"/>
      <c r="L642" s="37"/>
      <c r="M642" s="37"/>
      <c r="N642" s="37"/>
      <c r="O642" s="37"/>
      <c r="P642" s="36"/>
      <c r="Q642" s="36"/>
      <c r="R642" s="36"/>
      <c r="S642" s="36"/>
      <c r="T642" s="36"/>
      <c r="U642" s="36"/>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DI642" s="34"/>
    </row>
    <row r="643" spans="1:113" ht="14.25">
      <c r="A643" s="36"/>
      <c r="B643" s="40"/>
      <c r="C643" s="35"/>
      <c r="D643" s="35"/>
      <c r="E643" s="35"/>
      <c r="F643" s="35"/>
      <c r="G643" s="35"/>
      <c r="H643" s="35"/>
      <c r="I643" s="35"/>
      <c r="J643" s="35"/>
      <c r="K643" s="35"/>
      <c r="L643" s="41"/>
      <c r="M643" s="41"/>
      <c r="N643" s="41"/>
      <c r="O643" s="41"/>
      <c r="P643" s="35"/>
      <c r="Q643" s="35"/>
      <c r="R643" s="35"/>
      <c r="S643" s="35"/>
      <c r="T643" s="35"/>
      <c r="U643" s="35"/>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3"/>
    </row>
    <row r="644" spans="1:113" ht="12" customHeight="1">
      <c r="A644" s="36"/>
      <c r="B644" s="114" t="s">
        <v>265</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6"/>
    </row>
    <row r="645" spans="1:113" ht="12" customHeight="1">
      <c r="A645" s="36"/>
      <c r="B645" s="114"/>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c r="BC645" s="44"/>
    </row>
    <row r="646" spans="1:113" ht="12" customHeight="1">
      <c r="A646" s="36"/>
      <c r="B646" s="114"/>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6"/>
    </row>
    <row r="647" spans="1:113" ht="12" customHeight="1">
      <c r="A647" s="36"/>
      <c r="B647" s="114"/>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6"/>
    </row>
    <row r="648" spans="1:113" ht="12" customHeight="1">
      <c r="A648" s="36"/>
      <c r="B648" s="114"/>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6"/>
    </row>
    <row r="649" spans="1:113" ht="15" thickBot="1">
      <c r="A649" s="45"/>
      <c r="B649" s="46"/>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8"/>
    </row>
    <row r="650" spans="1:113">
      <c r="B650" s="49"/>
    </row>
    <row r="651" spans="1:113" ht="15" thickBot="1">
      <c r="A651" s="39"/>
      <c r="B651" s="38" t="s">
        <v>153</v>
      </c>
      <c r="C651" s="36"/>
      <c r="D651" s="36"/>
      <c r="E651" s="36"/>
      <c r="F651" s="36"/>
      <c r="G651" s="36"/>
      <c r="H651" s="36"/>
      <c r="I651" s="36"/>
      <c r="J651" s="36"/>
      <c r="K651" s="36"/>
      <c r="L651" s="37"/>
      <c r="M651" s="37"/>
      <c r="N651" s="37"/>
      <c r="O651" s="37"/>
      <c r="P651" s="36"/>
      <c r="Q651" s="36"/>
      <c r="R651" s="36"/>
      <c r="S651" s="36"/>
      <c r="T651" s="36"/>
      <c r="U651" s="36"/>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DI651" s="34"/>
    </row>
    <row r="652" spans="1:113" ht="14.25">
      <c r="A652" s="36"/>
      <c r="B652" s="40"/>
      <c r="C652" s="35"/>
      <c r="D652" s="35"/>
      <c r="E652" s="35"/>
      <c r="F652" s="35"/>
      <c r="G652" s="35"/>
      <c r="H652" s="35"/>
      <c r="I652" s="35"/>
      <c r="J652" s="35"/>
      <c r="K652" s="35"/>
      <c r="L652" s="41"/>
      <c r="M652" s="41"/>
      <c r="N652" s="41"/>
      <c r="O652" s="41"/>
      <c r="P652" s="35"/>
      <c r="Q652" s="35"/>
      <c r="R652" s="35"/>
      <c r="S652" s="35"/>
      <c r="T652" s="35"/>
      <c r="U652" s="35"/>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3"/>
    </row>
    <row r="653" spans="1:113" ht="12" customHeight="1">
      <c r="A653" s="36"/>
      <c r="B653" s="114" t="s">
        <v>266</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6"/>
    </row>
    <row r="654" spans="1:113" ht="12" customHeight="1">
      <c r="A654" s="36"/>
      <c r="B654" s="114"/>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6"/>
    </row>
    <row r="655" spans="1:113" ht="12" customHeight="1">
      <c r="A655" s="36"/>
      <c r="B655" s="114"/>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6"/>
    </row>
    <row r="656" spans="1:113" ht="12" customHeight="1">
      <c r="A656" s="36"/>
      <c r="B656" s="114"/>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6"/>
    </row>
    <row r="657" spans="1:251" ht="12" customHeight="1">
      <c r="A657" s="36"/>
      <c r="B657" s="114"/>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6"/>
    </row>
    <row r="658" spans="1:251" ht="15" thickBot="1">
      <c r="A658" s="45"/>
      <c r="B658" s="46"/>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8"/>
    </row>
    <row r="659" spans="1:251">
      <c r="B659" s="49"/>
    </row>
    <row r="660" spans="1:251" ht="14.25">
      <c r="B660" s="38" t="s">
        <v>155</v>
      </c>
      <c r="C660" s="36"/>
      <c r="D660" s="36"/>
      <c r="E660" s="36"/>
      <c r="F660" s="36"/>
      <c r="G660" s="36"/>
      <c r="H660" s="36"/>
      <c r="I660" s="36"/>
      <c r="J660" s="36"/>
      <c r="K660" s="36"/>
      <c r="L660" s="37"/>
      <c r="M660" s="37"/>
      <c r="N660" s="37"/>
      <c r="O660" s="37"/>
      <c r="P660" s="36"/>
      <c r="Q660" s="36"/>
      <c r="R660" s="36"/>
      <c r="S660" s="36"/>
      <c r="T660" s="36"/>
      <c r="U660" s="36"/>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row>
    <row r="661" spans="1:251" ht="15" thickBot="1">
      <c r="B661" s="36"/>
      <c r="C661" s="36"/>
      <c r="D661" s="36"/>
      <c r="E661" s="36"/>
      <c r="F661" s="36"/>
      <c r="G661" s="36"/>
      <c r="H661" s="36"/>
      <c r="I661" s="36"/>
      <c r="J661" s="36"/>
      <c r="K661" s="36"/>
      <c r="L661" s="37"/>
      <c r="M661" s="37"/>
      <c r="N661" s="37"/>
      <c r="O661" s="37"/>
      <c r="P661" s="36"/>
      <c r="Q661" s="36"/>
      <c r="R661" s="36"/>
      <c r="S661" s="36"/>
      <c r="T661" s="36"/>
      <c r="U661" s="36"/>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50" t="s">
        <v>156</v>
      </c>
    </row>
    <row r="662" spans="1:251" s="44" customFormat="1" ht="13.5" customHeight="1">
      <c r="A662" s="36"/>
      <c r="B662" s="117" t="s">
        <v>157</v>
      </c>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9"/>
      <c r="AA662" s="123" t="s">
        <v>158</v>
      </c>
      <c r="AB662" s="118"/>
      <c r="AC662" s="118"/>
      <c r="AD662" s="118"/>
      <c r="AE662" s="118"/>
      <c r="AF662" s="118"/>
      <c r="AG662" s="118"/>
      <c r="AH662" s="118"/>
      <c r="AI662" s="119"/>
      <c r="AJ662" s="123" t="s">
        <v>159</v>
      </c>
      <c r="AK662" s="118"/>
      <c r="AL662" s="118"/>
      <c r="AM662" s="118"/>
      <c r="AN662" s="118"/>
      <c r="AO662" s="118"/>
      <c r="AP662" s="118"/>
      <c r="AQ662" s="118"/>
      <c r="AR662" s="119"/>
      <c r="AS662" s="123" t="s">
        <v>160</v>
      </c>
      <c r="AT662" s="118"/>
      <c r="AU662" s="118"/>
      <c r="AV662" s="118"/>
      <c r="AW662" s="118"/>
      <c r="AX662" s="125"/>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c r="BX662" s="30"/>
      <c r="BY662" s="30"/>
      <c r="BZ662" s="30"/>
      <c r="CA662" s="30"/>
      <c r="CB662" s="30"/>
      <c r="CC662" s="30"/>
      <c r="CD662" s="30"/>
      <c r="CE662" s="30"/>
      <c r="CF662" s="30"/>
      <c r="CG662" s="30"/>
      <c r="CH662" s="30"/>
      <c r="CI662" s="30"/>
      <c r="CJ662" s="30"/>
      <c r="CK662" s="30"/>
      <c r="CL662" s="30"/>
      <c r="CM662" s="30"/>
      <c r="CN662" s="30"/>
      <c r="CO662" s="30"/>
      <c r="CP662" s="30"/>
      <c r="CQ662" s="30"/>
      <c r="CR662" s="30"/>
      <c r="CS662" s="30"/>
      <c r="CT662" s="30"/>
      <c r="CU662" s="30"/>
      <c r="CV662" s="30"/>
      <c r="CW662" s="30"/>
      <c r="CX662" s="30"/>
      <c r="CY662" s="30"/>
      <c r="CZ662" s="30"/>
      <c r="DA662" s="30"/>
      <c r="DB662" s="30"/>
      <c r="DC662" s="30"/>
      <c r="DD662" s="30"/>
      <c r="DE662" s="30"/>
      <c r="DF662" s="30"/>
      <c r="DG662" s="30"/>
      <c r="DH662" s="30"/>
      <c r="DI662" s="30"/>
      <c r="DJ662" s="30"/>
      <c r="DK662" s="30"/>
      <c r="DL662" s="30"/>
      <c r="DM662" s="30"/>
      <c r="DN662" s="30"/>
      <c r="DO662" s="30"/>
      <c r="DP662" s="30"/>
      <c r="DQ662" s="30"/>
      <c r="DR662" s="30"/>
      <c r="DS662" s="30"/>
      <c r="DT662" s="30"/>
      <c r="DU662" s="30"/>
      <c r="DV662" s="30"/>
      <c r="DW662" s="30"/>
      <c r="DX662" s="30"/>
      <c r="DY662" s="30"/>
      <c r="DZ662" s="30"/>
      <c r="EA662" s="30"/>
      <c r="EB662" s="30"/>
      <c r="EC662" s="30"/>
      <c r="ED662" s="30"/>
      <c r="EE662" s="30"/>
      <c r="EF662" s="30"/>
      <c r="EG662" s="30"/>
      <c r="EH662" s="30"/>
      <c r="EI662" s="30"/>
      <c r="EJ662" s="30"/>
      <c r="EK662" s="30"/>
      <c r="EL662" s="30"/>
      <c r="EM662" s="30"/>
      <c r="EN662" s="30"/>
      <c r="EO662" s="30"/>
      <c r="EP662" s="30"/>
      <c r="EQ662" s="30"/>
      <c r="ER662" s="30"/>
      <c r="ES662" s="30"/>
      <c r="ET662" s="30"/>
      <c r="EU662" s="30"/>
      <c r="EV662" s="30"/>
      <c r="EW662" s="30"/>
      <c r="EX662" s="30"/>
      <c r="EY662" s="30"/>
      <c r="EZ662" s="30"/>
      <c r="FA662" s="30"/>
      <c r="FB662" s="30"/>
      <c r="FC662" s="30"/>
      <c r="FD662" s="30"/>
      <c r="FE662" s="30"/>
      <c r="FF662" s="30"/>
      <c r="FG662" s="30"/>
      <c r="FH662" s="30"/>
      <c r="FI662" s="30"/>
      <c r="FJ662" s="30"/>
      <c r="FK662" s="30"/>
      <c r="FL662" s="30"/>
      <c r="FM662" s="30"/>
      <c r="FN662" s="30"/>
      <c r="FO662" s="30"/>
      <c r="FP662" s="30"/>
      <c r="FQ662" s="30"/>
      <c r="FR662" s="30"/>
      <c r="FS662" s="30"/>
      <c r="FT662" s="30"/>
      <c r="FU662" s="30"/>
      <c r="FV662" s="30"/>
      <c r="FW662" s="30"/>
      <c r="FX662" s="30"/>
      <c r="FY662" s="30"/>
      <c r="FZ662" s="30"/>
      <c r="GA662" s="30"/>
      <c r="GB662" s="30"/>
      <c r="GC662" s="30"/>
      <c r="GD662" s="30"/>
      <c r="GE662" s="30"/>
      <c r="GF662" s="30"/>
      <c r="GG662" s="30"/>
      <c r="GH662" s="30"/>
      <c r="GI662" s="30"/>
      <c r="GJ662" s="30"/>
      <c r="GK662" s="30"/>
      <c r="GL662" s="30"/>
      <c r="GM662" s="30"/>
      <c r="GN662" s="30"/>
      <c r="GO662" s="30"/>
      <c r="GP662" s="30"/>
      <c r="GQ662" s="30"/>
      <c r="GR662" s="30"/>
      <c r="GS662" s="30"/>
      <c r="GT662" s="30"/>
      <c r="GU662" s="30"/>
      <c r="GV662" s="30"/>
      <c r="GW662" s="30"/>
      <c r="GX662" s="30"/>
      <c r="GY662" s="30"/>
      <c r="GZ662" s="30"/>
      <c r="HA662" s="30"/>
      <c r="HB662" s="30"/>
      <c r="HC662" s="30"/>
      <c r="HD662" s="30"/>
      <c r="HE662" s="30"/>
      <c r="HF662" s="30"/>
      <c r="HG662" s="30"/>
      <c r="HH662" s="30"/>
      <c r="HI662" s="30"/>
      <c r="HJ662" s="30"/>
      <c r="HK662" s="30"/>
      <c r="HL662" s="30"/>
      <c r="HM662" s="30"/>
      <c r="HN662" s="30"/>
      <c r="HO662" s="30"/>
      <c r="HP662" s="30"/>
      <c r="HQ662" s="30"/>
      <c r="HR662" s="30"/>
      <c r="HS662" s="30"/>
      <c r="HT662" s="30"/>
      <c r="HU662" s="30"/>
      <c r="HV662" s="30"/>
      <c r="HW662" s="30"/>
      <c r="HX662" s="30"/>
      <c r="HY662" s="30"/>
      <c r="HZ662" s="30"/>
      <c r="IA662" s="30"/>
      <c r="IB662" s="30"/>
      <c r="IC662" s="30"/>
      <c r="ID662" s="30"/>
      <c r="IE662" s="30"/>
      <c r="IF662" s="30"/>
      <c r="IG662" s="30"/>
      <c r="IH662" s="30"/>
      <c r="II662" s="30"/>
      <c r="IJ662" s="30"/>
      <c r="IK662" s="30"/>
      <c r="IL662" s="30"/>
      <c r="IM662" s="30"/>
      <c r="IN662" s="30"/>
      <c r="IO662" s="30"/>
      <c r="IP662" s="30"/>
      <c r="IQ662" s="30"/>
    </row>
    <row r="663" spans="1:251" s="44" customFormat="1" ht="13.5">
      <c r="A663" s="36"/>
      <c r="B663" s="120"/>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2"/>
      <c r="AA663" s="124"/>
      <c r="AB663" s="121"/>
      <c r="AC663" s="121"/>
      <c r="AD663" s="121"/>
      <c r="AE663" s="121"/>
      <c r="AF663" s="121"/>
      <c r="AG663" s="121"/>
      <c r="AH663" s="121"/>
      <c r="AI663" s="122"/>
      <c r="AJ663" s="124"/>
      <c r="AK663" s="121"/>
      <c r="AL663" s="121"/>
      <c r="AM663" s="121"/>
      <c r="AN663" s="121"/>
      <c r="AO663" s="121"/>
      <c r="AP663" s="121"/>
      <c r="AQ663" s="121"/>
      <c r="AR663" s="122"/>
      <c r="AS663" s="124"/>
      <c r="AT663" s="121"/>
      <c r="AU663" s="121"/>
      <c r="AV663" s="121"/>
      <c r="AW663" s="121"/>
      <c r="AX663" s="126"/>
      <c r="AY663" s="30"/>
      <c r="AZ663" s="30"/>
      <c r="BA663" s="30"/>
      <c r="BB663" s="51"/>
      <c r="BC663" s="52"/>
      <c r="BE663" s="30"/>
      <c r="BF663" s="30"/>
      <c r="BG663" s="30"/>
      <c r="BH663" s="30"/>
      <c r="BI663" s="30"/>
      <c r="BJ663" s="30"/>
      <c r="BK663" s="30"/>
      <c r="BL663" s="30"/>
      <c r="BM663" s="30"/>
      <c r="BN663" s="30"/>
      <c r="BO663" s="30"/>
      <c r="BP663" s="30"/>
      <c r="BQ663" s="30"/>
      <c r="BR663" s="30"/>
      <c r="BS663" s="30"/>
      <c r="BT663" s="30"/>
      <c r="BU663" s="30"/>
      <c r="BV663" s="30"/>
      <c r="BW663" s="30"/>
      <c r="BX663" s="30"/>
      <c r="BY663" s="30"/>
      <c r="BZ663" s="30"/>
      <c r="CA663" s="30"/>
      <c r="CB663" s="30"/>
      <c r="CC663" s="30"/>
      <c r="CD663" s="30"/>
      <c r="CE663" s="30"/>
      <c r="CF663" s="30"/>
      <c r="CG663" s="30"/>
      <c r="CH663" s="30"/>
      <c r="CI663" s="30"/>
      <c r="CJ663" s="30"/>
      <c r="CK663" s="30"/>
      <c r="CL663" s="30"/>
      <c r="CM663" s="30"/>
      <c r="CN663" s="30"/>
      <c r="CO663" s="30"/>
      <c r="CP663" s="30"/>
      <c r="CQ663" s="30"/>
      <c r="CR663" s="30"/>
      <c r="CS663" s="30"/>
      <c r="CT663" s="30"/>
      <c r="CU663" s="30"/>
      <c r="CV663" s="30"/>
      <c r="CW663" s="30"/>
      <c r="CX663" s="30"/>
      <c r="CY663" s="30"/>
      <c r="CZ663" s="30"/>
      <c r="DA663" s="30"/>
      <c r="DB663" s="30"/>
      <c r="DC663" s="30"/>
      <c r="DD663" s="30"/>
      <c r="DE663" s="30"/>
      <c r="DF663" s="30"/>
      <c r="DG663" s="30"/>
      <c r="DH663" s="30"/>
      <c r="DI663" s="30"/>
      <c r="DJ663" s="30"/>
      <c r="DK663" s="30"/>
      <c r="DL663" s="30"/>
      <c r="DM663" s="30"/>
      <c r="DN663" s="30"/>
      <c r="DO663" s="30"/>
      <c r="DP663" s="30"/>
      <c r="DQ663" s="30"/>
      <c r="DR663" s="30"/>
      <c r="DS663" s="30"/>
      <c r="DT663" s="30"/>
      <c r="DU663" s="30"/>
      <c r="DV663" s="30"/>
      <c r="DW663" s="30"/>
      <c r="DX663" s="30"/>
      <c r="DY663" s="30"/>
      <c r="DZ663" s="30"/>
      <c r="EA663" s="30"/>
      <c r="EB663" s="30"/>
      <c r="EC663" s="30"/>
      <c r="ED663" s="30"/>
      <c r="EE663" s="30"/>
      <c r="EF663" s="30"/>
      <c r="EG663" s="30"/>
      <c r="EH663" s="30"/>
      <c r="EI663" s="30"/>
      <c r="EJ663" s="30"/>
      <c r="EK663" s="30"/>
      <c r="EL663" s="30"/>
      <c r="EM663" s="30"/>
      <c r="EN663" s="30"/>
      <c r="EO663" s="30"/>
      <c r="EP663" s="30"/>
      <c r="EQ663" s="30"/>
      <c r="ER663" s="30"/>
      <c r="ES663" s="30"/>
      <c r="ET663" s="30"/>
      <c r="EU663" s="30"/>
      <c r="EV663" s="30"/>
      <c r="EW663" s="30"/>
      <c r="EX663" s="30"/>
      <c r="EY663" s="30"/>
      <c r="EZ663" s="30"/>
      <c r="FA663" s="30"/>
      <c r="FB663" s="30"/>
      <c r="FC663" s="30"/>
      <c r="FD663" s="30"/>
      <c r="FE663" s="30"/>
      <c r="FF663" s="30"/>
      <c r="FG663" s="30"/>
      <c r="FH663" s="30"/>
      <c r="FI663" s="30"/>
      <c r="FJ663" s="30"/>
      <c r="FK663" s="30"/>
      <c r="FL663" s="30"/>
      <c r="FM663" s="30"/>
      <c r="FN663" s="30"/>
      <c r="FO663" s="30"/>
      <c r="FP663" s="30"/>
      <c r="FQ663" s="30"/>
      <c r="FR663" s="30"/>
      <c r="FS663" s="30"/>
      <c r="FT663" s="30"/>
      <c r="FU663" s="30"/>
      <c r="FV663" s="30"/>
      <c r="FW663" s="30"/>
      <c r="FX663" s="30"/>
      <c r="FY663" s="30"/>
      <c r="FZ663" s="30"/>
      <c r="GA663" s="30"/>
      <c r="GB663" s="30"/>
      <c r="GC663" s="30"/>
      <c r="GD663" s="30"/>
      <c r="GE663" s="30"/>
      <c r="GF663" s="30"/>
      <c r="GG663" s="30"/>
      <c r="GH663" s="30"/>
      <c r="GI663" s="30"/>
      <c r="GJ663" s="30"/>
      <c r="GK663" s="30"/>
      <c r="GL663" s="30"/>
      <c r="GM663" s="30"/>
      <c r="GN663" s="30"/>
      <c r="GO663" s="30"/>
      <c r="GP663" s="30"/>
      <c r="GQ663" s="30"/>
      <c r="GR663" s="30"/>
      <c r="GS663" s="30"/>
      <c r="GT663" s="30"/>
      <c r="GU663" s="30"/>
      <c r="GV663" s="30"/>
      <c r="GW663" s="30"/>
      <c r="GX663" s="30"/>
      <c r="GY663" s="30"/>
      <c r="GZ663" s="30"/>
      <c r="HA663" s="30"/>
      <c r="HB663" s="30"/>
      <c r="HC663" s="30"/>
      <c r="HD663" s="30"/>
      <c r="HE663" s="30"/>
      <c r="HF663" s="30"/>
      <c r="HG663" s="30"/>
      <c r="HH663" s="30"/>
      <c r="HI663" s="30"/>
      <c r="HJ663" s="30"/>
      <c r="HK663" s="30"/>
      <c r="HL663" s="30"/>
      <c r="HM663" s="30"/>
      <c r="HN663" s="30"/>
      <c r="HO663" s="30"/>
      <c r="HP663" s="30"/>
      <c r="HQ663" s="30"/>
      <c r="HR663" s="30"/>
      <c r="HS663" s="30"/>
      <c r="HT663" s="30"/>
      <c r="HU663" s="30"/>
      <c r="HV663" s="30"/>
      <c r="HW663" s="30"/>
      <c r="HX663" s="30"/>
      <c r="HY663" s="30"/>
      <c r="HZ663" s="30"/>
      <c r="IA663" s="30"/>
      <c r="IB663" s="30"/>
      <c r="IC663" s="30"/>
      <c r="ID663" s="30"/>
      <c r="IE663" s="30"/>
      <c r="IF663" s="30"/>
      <c r="IG663" s="30"/>
      <c r="IH663" s="30"/>
      <c r="II663" s="30"/>
      <c r="IJ663" s="30"/>
      <c r="IK663" s="30"/>
      <c r="IL663" s="30"/>
      <c r="IM663" s="30"/>
      <c r="IN663" s="30"/>
      <c r="IO663" s="30"/>
      <c r="IP663" s="30"/>
      <c r="IQ663" s="30"/>
    </row>
    <row r="664" spans="1:251" s="44" customFormat="1" ht="18.75" customHeight="1">
      <c r="A664" s="36"/>
      <c r="B664" s="53"/>
      <c r="C664" s="105" t="s">
        <v>267</v>
      </c>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7"/>
      <c r="AA664" s="108">
        <v>15599</v>
      </c>
      <c r="AB664" s="109"/>
      <c r="AC664" s="109"/>
      <c r="AD664" s="109"/>
      <c r="AE664" s="109"/>
      <c r="AF664" s="109"/>
      <c r="AG664" s="109"/>
      <c r="AH664" s="109"/>
      <c r="AI664" s="110"/>
      <c r="AJ664" s="108">
        <v>18310</v>
      </c>
      <c r="AK664" s="109"/>
      <c r="AL664" s="109"/>
      <c r="AM664" s="109"/>
      <c r="AN664" s="109"/>
      <c r="AO664" s="109"/>
      <c r="AP664" s="109"/>
      <c r="AQ664" s="109"/>
      <c r="AR664" s="110"/>
      <c r="AS664" s="111"/>
      <c r="AT664" s="112"/>
      <c r="AU664" s="112"/>
      <c r="AV664" s="112"/>
      <c r="AW664" s="112"/>
      <c r="AX664" s="113"/>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c r="BZ664" s="30"/>
      <c r="CA664" s="30"/>
      <c r="CB664" s="30"/>
      <c r="CC664" s="30"/>
      <c r="CD664" s="30"/>
      <c r="CE664" s="30"/>
      <c r="CF664" s="30"/>
      <c r="CG664" s="30"/>
      <c r="CH664" s="30"/>
      <c r="CI664" s="30"/>
      <c r="CJ664" s="30"/>
      <c r="CK664" s="30"/>
      <c r="CL664" s="30"/>
      <c r="CM664" s="30"/>
      <c r="CN664" s="30"/>
      <c r="CO664" s="30"/>
      <c r="CP664" s="30"/>
      <c r="CQ664" s="30"/>
      <c r="CR664" s="30"/>
      <c r="CS664" s="30"/>
      <c r="CT664" s="30"/>
      <c r="CU664" s="30"/>
      <c r="CV664" s="30"/>
      <c r="CW664" s="30"/>
      <c r="CX664" s="30"/>
      <c r="CY664" s="30"/>
      <c r="CZ664" s="30"/>
      <c r="DA664" s="30"/>
      <c r="DB664" s="30"/>
      <c r="DC664" s="30"/>
      <c r="DD664" s="30"/>
      <c r="DE664" s="30"/>
      <c r="DF664" s="30"/>
      <c r="DG664" s="30"/>
      <c r="DH664" s="30"/>
      <c r="DI664" s="30"/>
      <c r="DJ664" s="30"/>
      <c r="DK664" s="30"/>
      <c r="DL664" s="30"/>
      <c r="DM664" s="30"/>
      <c r="DN664" s="30"/>
      <c r="DO664" s="30"/>
      <c r="DP664" s="30"/>
      <c r="DQ664" s="30"/>
      <c r="DR664" s="30"/>
      <c r="DS664" s="30"/>
      <c r="DT664" s="30"/>
      <c r="DU664" s="30"/>
      <c r="DV664" s="30"/>
      <c r="DW664" s="30"/>
      <c r="DX664" s="30"/>
      <c r="DY664" s="30"/>
      <c r="DZ664" s="30"/>
      <c r="EA664" s="30"/>
      <c r="EB664" s="30"/>
      <c r="EC664" s="30"/>
      <c r="ED664" s="30"/>
      <c r="EE664" s="30"/>
      <c r="EF664" s="30"/>
      <c r="EG664" s="30"/>
      <c r="EH664" s="30"/>
      <c r="EI664" s="30"/>
      <c r="EJ664" s="30"/>
      <c r="EK664" s="30"/>
      <c r="EL664" s="30"/>
      <c r="EM664" s="30"/>
      <c r="EN664" s="30"/>
      <c r="EO664" s="30"/>
      <c r="EP664" s="30"/>
      <c r="EQ664" s="30"/>
      <c r="ER664" s="30"/>
      <c r="ES664" s="30"/>
      <c r="ET664" s="30"/>
      <c r="EU664" s="30"/>
      <c r="EV664" s="30"/>
      <c r="EW664" s="30"/>
      <c r="EX664" s="30"/>
      <c r="EY664" s="30"/>
      <c r="EZ664" s="30"/>
      <c r="FA664" s="30"/>
      <c r="FB664" s="30"/>
      <c r="FC664" s="30"/>
      <c r="FD664" s="30"/>
      <c r="FE664" s="30"/>
      <c r="FF664" s="30"/>
      <c r="FG664" s="30"/>
      <c r="FH664" s="30"/>
      <c r="FI664" s="30"/>
      <c r="FJ664" s="30"/>
      <c r="FK664" s="30"/>
      <c r="FL664" s="30"/>
      <c r="FM664" s="30"/>
      <c r="FN664" s="30"/>
      <c r="FO664" s="30"/>
      <c r="FP664" s="30"/>
      <c r="FQ664" s="30"/>
      <c r="FR664" s="30"/>
      <c r="FS664" s="30"/>
      <c r="FT664" s="30"/>
      <c r="FU664" s="30"/>
      <c r="FV664" s="30"/>
      <c r="FW664" s="30"/>
      <c r="FX664" s="30"/>
      <c r="FY664" s="30"/>
      <c r="FZ664" s="30"/>
      <c r="GA664" s="30"/>
      <c r="GB664" s="30"/>
      <c r="GC664" s="30"/>
      <c r="GD664" s="30"/>
      <c r="GE664" s="30"/>
      <c r="GF664" s="30"/>
      <c r="GG664" s="30"/>
      <c r="GH664" s="30"/>
      <c r="GI664" s="30"/>
      <c r="GJ664" s="30"/>
      <c r="GK664" s="30"/>
      <c r="GL664" s="30"/>
      <c r="GM664" s="30"/>
      <c r="GN664" s="30"/>
      <c r="GO664" s="30"/>
      <c r="GP664" s="30"/>
      <c r="GQ664" s="30"/>
      <c r="GR664" s="30"/>
      <c r="GS664" s="30"/>
      <c r="GT664" s="30"/>
      <c r="GU664" s="30"/>
      <c r="GV664" s="30"/>
      <c r="GW664" s="30"/>
      <c r="GX664" s="30"/>
      <c r="GY664" s="30"/>
      <c r="GZ664" s="30"/>
      <c r="HA664" s="30"/>
      <c r="HB664" s="30"/>
      <c r="HC664" s="30"/>
      <c r="HD664" s="30"/>
      <c r="HE664" s="30"/>
      <c r="HF664" s="30"/>
      <c r="HG664" s="30"/>
      <c r="HH664" s="30"/>
      <c r="HI664" s="30"/>
      <c r="HJ664" s="30"/>
      <c r="HK664" s="30"/>
      <c r="HL664" s="30"/>
      <c r="HM664" s="30"/>
      <c r="HN664" s="30"/>
      <c r="HO664" s="30"/>
      <c r="HP664" s="30"/>
      <c r="HQ664" s="30"/>
      <c r="HR664" s="30"/>
      <c r="HS664" s="30"/>
      <c r="HT664" s="30"/>
      <c r="HU664" s="30"/>
      <c r="HV664" s="30"/>
      <c r="HW664" s="30"/>
      <c r="HX664" s="30"/>
      <c r="HY664" s="30"/>
      <c r="HZ664" s="30"/>
      <c r="IA664" s="30"/>
      <c r="IB664" s="30"/>
      <c r="IC664" s="30"/>
      <c r="ID664" s="30"/>
      <c r="IE664" s="30"/>
      <c r="IF664" s="30"/>
      <c r="IG664" s="30"/>
      <c r="IH664" s="30"/>
      <c r="II664" s="30"/>
      <c r="IJ664" s="30"/>
      <c r="IK664" s="30"/>
      <c r="IL664" s="30"/>
      <c r="IM664" s="30"/>
      <c r="IN664" s="30"/>
      <c r="IO664" s="30"/>
      <c r="IP664" s="30"/>
      <c r="IQ664" s="30"/>
    </row>
    <row r="665" spans="1:251" s="44" customFormat="1" ht="18.75" customHeight="1" thickBot="1">
      <c r="A665" s="45"/>
      <c r="B665" s="96" t="s">
        <v>162</v>
      </c>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8"/>
      <c r="AA665" s="99">
        <f>SUM($AA$664:$AA$664)</f>
        <v>15599</v>
      </c>
      <c r="AB665" s="100"/>
      <c r="AC665" s="100"/>
      <c r="AD665" s="100"/>
      <c r="AE665" s="100"/>
      <c r="AF665" s="100"/>
      <c r="AG665" s="100"/>
      <c r="AH665" s="100"/>
      <c r="AI665" s="101"/>
      <c r="AJ665" s="99">
        <f>SUM($AJ$664:$AJ$664)</f>
        <v>18310</v>
      </c>
      <c r="AK665" s="100"/>
      <c r="AL665" s="100"/>
      <c r="AM665" s="100"/>
      <c r="AN665" s="100"/>
      <c r="AO665" s="100"/>
      <c r="AP665" s="100"/>
      <c r="AQ665" s="100"/>
      <c r="AR665" s="101"/>
      <c r="AS665" s="102"/>
      <c r="AT665" s="103"/>
      <c r="AU665" s="103"/>
      <c r="AV665" s="103"/>
      <c r="AW665" s="103"/>
      <c r="AX665" s="104"/>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c r="BZ665" s="30"/>
      <c r="CA665" s="30"/>
      <c r="CB665" s="30"/>
      <c r="CC665" s="30"/>
      <c r="CD665" s="30"/>
      <c r="CE665" s="30"/>
      <c r="CF665" s="30"/>
      <c r="CG665" s="30"/>
      <c r="CH665" s="30"/>
      <c r="CI665" s="30"/>
      <c r="CJ665" s="30"/>
      <c r="CK665" s="30"/>
      <c r="CL665" s="30"/>
      <c r="CM665" s="30"/>
      <c r="CN665" s="30"/>
      <c r="CO665" s="30"/>
      <c r="CP665" s="30"/>
      <c r="CQ665" s="30"/>
      <c r="CR665" s="30"/>
      <c r="CS665" s="30"/>
      <c r="CT665" s="30"/>
      <c r="CU665" s="30"/>
      <c r="CV665" s="30"/>
      <c r="CW665" s="30"/>
      <c r="CX665" s="30"/>
      <c r="CY665" s="30"/>
      <c r="CZ665" s="30"/>
      <c r="DA665" s="30"/>
      <c r="DB665" s="30"/>
      <c r="DC665" s="30"/>
      <c r="DD665" s="30"/>
      <c r="DE665" s="30"/>
      <c r="DF665" s="30"/>
      <c r="DG665" s="30"/>
      <c r="DH665" s="30"/>
      <c r="DI665" s="30"/>
      <c r="DJ665" s="30"/>
      <c r="DK665" s="30"/>
      <c r="DL665" s="30"/>
      <c r="DM665" s="30"/>
      <c r="DN665" s="30"/>
      <c r="DO665" s="30"/>
      <c r="DP665" s="30"/>
      <c r="DQ665" s="30"/>
      <c r="DR665" s="30"/>
      <c r="DS665" s="30"/>
      <c r="DT665" s="30"/>
      <c r="DU665" s="30"/>
      <c r="DV665" s="30"/>
      <c r="DW665" s="30"/>
      <c r="DX665" s="30"/>
      <c r="DY665" s="30"/>
      <c r="DZ665" s="30"/>
      <c r="EA665" s="30"/>
      <c r="EB665" s="30"/>
      <c r="EC665" s="30"/>
      <c r="ED665" s="30"/>
      <c r="EE665" s="30"/>
      <c r="EF665" s="30"/>
      <c r="EG665" s="30"/>
      <c r="EH665" s="30"/>
      <c r="EI665" s="30"/>
      <c r="EJ665" s="30"/>
      <c r="EK665" s="30"/>
      <c r="EL665" s="30"/>
      <c r="EM665" s="30"/>
      <c r="EN665" s="30"/>
      <c r="EO665" s="30"/>
      <c r="EP665" s="30"/>
      <c r="EQ665" s="30"/>
      <c r="ER665" s="30"/>
      <c r="ES665" s="30"/>
      <c r="ET665" s="30"/>
      <c r="EU665" s="30"/>
      <c r="EV665" s="30"/>
      <c r="EW665" s="30"/>
      <c r="EX665" s="30"/>
      <c r="EY665" s="30"/>
      <c r="EZ665" s="30"/>
      <c r="FA665" s="30"/>
      <c r="FB665" s="30"/>
      <c r="FC665" s="30"/>
      <c r="FD665" s="30"/>
      <c r="FE665" s="30"/>
      <c r="FF665" s="30"/>
      <c r="FG665" s="30"/>
      <c r="FH665" s="30"/>
      <c r="FI665" s="30"/>
      <c r="FJ665" s="30"/>
      <c r="FK665" s="30"/>
      <c r="FL665" s="30"/>
      <c r="FM665" s="30"/>
      <c r="FN665" s="30"/>
      <c r="FO665" s="30"/>
      <c r="FP665" s="30"/>
      <c r="FQ665" s="30"/>
      <c r="FR665" s="30"/>
      <c r="FS665" s="30"/>
      <c r="FT665" s="30"/>
      <c r="FU665" s="30"/>
      <c r="FV665" s="30"/>
      <c r="FW665" s="30"/>
      <c r="FX665" s="30"/>
      <c r="FY665" s="30"/>
      <c r="FZ665" s="30"/>
      <c r="GA665" s="30"/>
      <c r="GB665" s="30"/>
      <c r="GC665" s="30"/>
      <c r="GD665" s="30"/>
      <c r="GE665" s="30"/>
      <c r="GF665" s="30"/>
      <c r="GG665" s="30"/>
      <c r="GH665" s="30"/>
      <c r="GI665" s="30"/>
      <c r="GJ665" s="30"/>
      <c r="GK665" s="30"/>
      <c r="GL665" s="30"/>
      <c r="GM665" s="30"/>
      <c r="GN665" s="30"/>
      <c r="GO665" s="30"/>
      <c r="GP665" s="30"/>
      <c r="GQ665" s="30"/>
      <c r="GR665" s="30"/>
      <c r="GS665" s="30"/>
      <c r="GT665" s="30"/>
      <c r="GU665" s="30"/>
      <c r="GV665" s="30"/>
      <c r="GW665" s="30"/>
      <c r="GX665" s="30"/>
      <c r="GY665" s="30"/>
      <c r="GZ665" s="30"/>
      <c r="HA665" s="30"/>
      <c r="HB665" s="30"/>
      <c r="HC665" s="30"/>
      <c r="HD665" s="30"/>
      <c r="HE665" s="30"/>
      <c r="HF665" s="30"/>
      <c r="HG665" s="30"/>
      <c r="HH665" s="30"/>
      <c r="HI665" s="30"/>
      <c r="HJ665" s="30"/>
      <c r="HK665" s="30"/>
      <c r="HL665" s="30"/>
      <c r="HM665" s="30"/>
      <c r="HN665" s="30"/>
      <c r="HO665" s="30"/>
      <c r="HP665" s="30"/>
      <c r="HQ665" s="30"/>
      <c r="HR665" s="30"/>
      <c r="HS665" s="30"/>
      <c r="HT665" s="30"/>
      <c r="HU665" s="30"/>
      <c r="HV665" s="30"/>
      <c r="HW665" s="30"/>
      <c r="HX665" s="30"/>
      <c r="HY665" s="30"/>
      <c r="HZ665" s="30"/>
      <c r="IA665" s="30"/>
      <c r="IB665" s="30"/>
      <c r="IC665" s="30"/>
      <c r="ID665" s="30"/>
      <c r="IE665" s="30"/>
      <c r="IF665" s="30"/>
      <c r="IG665" s="30"/>
      <c r="IH665" s="30"/>
      <c r="II665" s="30"/>
      <c r="IJ665" s="30"/>
      <c r="IK665" s="30"/>
      <c r="IL665" s="30"/>
      <c r="IM665" s="30"/>
      <c r="IN665" s="30"/>
      <c r="IO665" s="30"/>
      <c r="IP665" s="30"/>
      <c r="IQ665" s="30"/>
    </row>
    <row r="667" spans="1:251" ht="18.75">
      <c r="A667" s="29" t="s">
        <v>149</v>
      </c>
      <c r="AW667" s="31"/>
      <c r="AX667" s="32"/>
      <c r="AY667" s="31"/>
    </row>
    <row r="669" spans="1:251" ht="18.75">
      <c r="B669" s="127" t="s">
        <v>0</v>
      </c>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8"/>
      <c r="AN669" s="128"/>
      <c r="AO669" s="128"/>
      <c r="AP669" s="128"/>
      <c r="AQ669" s="128"/>
      <c r="AR669" s="128"/>
      <c r="AS669" s="128"/>
      <c r="AT669" s="128"/>
      <c r="AU669" s="128"/>
      <c r="AV669" s="128"/>
      <c r="AW669" s="128"/>
      <c r="AX669" s="128"/>
    </row>
    <row r="670" spans="1:251">
      <c r="Z670" s="33"/>
      <c r="AD670" s="33"/>
      <c r="AE670" s="33"/>
      <c r="AF670" s="33"/>
      <c r="AG670" s="33"/>
      <c r="AH670" s="33"/>
      <c r="AI670" s="33"/>
      <c r="AO670" s="33"/>
    </row>
    <row r="671" spans="1:251" ht="13.5" thickBot="1">
      <c r="Z671" s="33"/>
      <c r="AD671" s="33"/>
      <c r="AE671" s="33"/>
      <c r="AF671" s="33"/>
      <c r="AG671" s="33"/>
      <c r="AH671" s="33"/>
      <c r="AI671" s="33"/>
      <c r="AO671" s="33"/>
      <c r="DI671" s="34"/>
    </row>
    <row r="672" spans="1:251" ht="24.75" customHeight="1" thickBot="1">
      <c r="B672" s="129" t="s">
        <v>150</v>
      </c>
      <c r="C672" s="130"/>
      <c r="D672" s="130"/>
      <c r="E672" s="130"/>
      <c r="F672" s="130"/>
      <c r="G672" s="130"/>
      <c r="H672" s="131" t="s">
        <v>268</v>
      </c>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2"/>
      <c r="AL672" s="132"/>
      <c r="AM672" s="132"/>
      <c r="AN672" s="132"/>
      <c r="AO672" s="132"/>
      <c r="AP672" s="132"/>
      <c r="AQ672" s="132"/>
      <c r="AR672" s="132"/>
      <c r="AS672" s="132"/>
      <c r="AT672" s="132"/>
      <c r="AU672" s="132"/>
      <c r="AV672" s="132"/>
      <c r="AW672" s="132"/>
      <c r="AX672" s="133"/>
      <c r="DI672" s="34"/>
    </row>
    <row r="673" spans="1:113" ht="14.25">
      <c r="B673" s="35"/>
      <c r="C673" s="35"/>
      <c r="D673" s="35"/>
      <c r="E673" s="35"/>
      <c r="F673" s="35"/>
      <c r="G673" s="35"/>
      <c r="H673" s="36"/>
      <c r="I673" s="36"/>
      <c r="J673" s="36"/>
      <c r="K673" s="36"/>
      <c r="L673" s="37"/>
      <c r="M673" s="37"/>
      <c r="N673" s="37"/>
      <c r="O673" s="37"/>
      <c r="P673" s="36"/>
      <c r="Q673" s="36"/>
      <c r="R673" s="36"/>
      <c r="S673" s="36"/>
      <c r="T673" s="36"/>
      <c r="U673" s="36"/>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DI673" s="34"/>
    </row>
    <row r="674" spans="1:113" ht="15" thickBot="1">
      <c r="A674" s="39"/>
      <c r="B674" s="38" t="s">
        <v>152</v>
      </c>
      <c r="C674" s="36"/>
      <c r="D674" s="36"/>
      <c r="E674" s="36"/>
      <c r="F674" s="36"/>
      <c r="G674" s="36"/>
      <c r="H674" s="36"/>
      <c r="I674" s="36"/>
      <c r="J674" s="36"/>
      <c r="K674" s="36"/>
      <c r="L674" s="37"/>
      <c r="M674" s="37"/>
      <c r="N674" s="37"/>
      <c r="O674" s="37"/>
      <c r="P674" s="36"/>
      <c r="Q674" s="36"/>
      <c r="R674" s="36"/>
      <c r="S674" s="36"/>
      <c r="T674" s="36"/>
      <c r="U674" s="36"/>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DI674" s="34"/>
    </row>
    <row r="675" spans="1:113" ht="14.25">
      <c r="A675" s="36"/>
      <c r="B675" s="40"/>
      <c r="C675" s="35"/>
      <c r="D675" s="35"/>
      <c r="E675" s="35"/>
      <c r="F675" s="35"/>
      <c r="G675" s="35"/>
      <c r="H675" s="35"/>
      <c r="I675" s="35"/>
      <c r="J675" s="35"/>
      <c r="K675" s="35"/>
      <c r="L675" s="41"/>
      <c r="M675" s="41"/>
      <c r="N675" s="41"/>
      <c r="O675" s="41"/>
      <c r="P675" s="35"/>
      <c r="Q675" s="35"/>
      <c r="R675" s="35"/>
      <c r="S675" s="35"/>
      <c r="T675" s="35"/>
      <c r="U675" s="35"/>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3"/>
    </row>
    <row r="676" spans="1:113" ht="12" customHeight="1">
      <c r="A676" s="36"/>
      <c r="B676" s="114" t="s">
        <v>269</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6"/>
    </row>
    <row r="677" spans="1:113" ht="12" customHeight="1">
      <c r="A677" s="36"/>
      <c r="B677" s="114"/>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6"/>
      <c r="BC677" s="44"/>
    </row>
    <row r="678" spans="1:113" ht="12" customHeight="1">
      <c r="A678" s="36"/>
      <c r="B678" s="114"/>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6"/>
    </row>
    <row r="679" spans="1:113" ht="12" customHeight="1">
      <c r="A679" s="36"/>
      <c r="B679" s="114"/>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113" ht="12" customHeight="1">
      <c r="A680" s="36"/>
      <c r="B680" s="114"/>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6"/>
    </row>
    <row r="681" spans="1:113" ht="15" thickBot="1">
      <c r="A681" s="45"/>
      <c r="B681" s="46"/>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8"/>
    </row>
    <row r="682" spans="1:113">
      <c r="B682" s="49"/>
    </row>
    <row r="683" spans="1:113" ht="15" thickBot="1">
      <c r="A683" s="39"/>
      <c r="B683" s="38" t="s">
        <v>153</v>
      </c>
      <c r="C683" s="36"/>
      <c r="D683" s="36"/>
      <c r="E683" s="36"/>
      <c r="F683" s="36"/>
      <c r="G683" s="36"/>
      <c r="H683" s="36"/>
      <c r="I683" s="36"/>
      <c r="J683" s="36"/>
      <c r="K683" s="36"/>
      <c r="L683" s="37"/>
      <c r="M683" s="37"/>
      <c r="N683" s="37"/>
      <c r="O683" s="37"/>
      <c r="P683" s="36"/>
      <c r="Q683" s="36"/>
      <c r="R683" s="36"/>
      <c r="S683" s="36"/>
      <c r="T683" s="36"/>
      <c r="U683" s="36"/>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DI683" s="34"/>
    </row>
    <row r="684" spans="1:113" ht="14.25">
      <c r="A684" s="36"/>
      <c r="B684" s="40"/>
      <c r="C684" s="35"/>
      <c r="D684" s="35"/>
      <c r="E684" s="35"/>
      <c r="F684" s="35"/>
      <c r="G684" s="35"/>
      <c r="H684" s="35"/>
      <c r="I684" s="35"/>
      <c r="J684" s="35"/>
      <c r="K684" s="35"/>
      <c r="L684" s="41"/>
      <c r="M684" s="41"/>
      <c r="N684" s="41"/>
      <c r="O684" s="41"/>
      <c r="P684" s="35"/>
      <c r="Q684" s="35"/>
      <c r="R684" s="35"/>
      <c r="S684" s="35"/>
      <c r="T684" s="35"/>
      <c r="U684" s="35"/>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3"/>
    </row>
    <row r="685" spans="1:113" ht="12" customHeight="1">
      <c r="A685" s="36"/>
      <c r="B685" s="114" t="s">
        <v>270</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6"/>
    </row>
    <row r="686" spans="1:113" ht="12" customHeight="1">
      <c r="A686" s="36"/>
      <c r="B686" s="114"/>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6"/>
    </row>
    <row r="687" spans="1:113" ht="12" customHeight="1">
      <c r="A687" s="36"/>
      <c r="B687" s="114"/>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6"/>
    </row>
    <row r="688" spans="1:113" ht="12" customHeight="1">
      <c r="A688" s="36"/>
      <c r="B688" s="114"/>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6"/>
      <c r="BC688" s="44"/>
    </row>
    <row r="689" spans="1:251" ht="12" customHeight="1">
      <c r="A689" s="36"/>
      <c r="B689" s="114"/>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6"/>
    </row>
    <row r="690" spans="1:251" ht="12" customHeight="1">
      <c r="A690" s="36"/>
      <c r="B690" s="114"/>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6"/>
    </row>
    <row r="691" spans="1:251" ht="12" customHeight="1">
      <c r="A691" s="36"/>
      <c r="B691" s="114"/>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6"/>
    </row>
    <row r="692" spans="1:251" ht="15" thickBot="1">
      <c r="A692" s="45"/>
      <c r="B692" s="46"/>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8"/>
    </row>
    <row r="693" spans="1:251">
      <c r="B693" s="49"/>
    </row>
    <row r="694" spans="1:251" ht="14.25">
      <c r="B694" s="38" t="s">
        <v>155</v>
      </c>
      <c r="C694" s="36"/>
      <c r="D694" s="36"/>
      <c r="E694" s="36"/>
      <c r="F694" s="36"/>
      <c r="G694" s="36"/>
      <c r="H694" s="36"/>
      <c r="I694" s="36"/>
      <c r="J694" s="36"/>
      <c r="K694" s="36"/>
      <c r="L694" s="37"/>
      <c r="M694" s="37"/>
      <c r="N694" s="37"/>
      <c r="O694" s="37"/>
      <c r="P694" s="36"/>
      <c r="Q694" s="36"/>
      <c r="R694" s="36"/>
      <c r="S694" s="36"/>
      <c r="T694" s="36"/>
      <c r="U694" s="36"/>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row>
    <row r="695" spans="1:251" ht="15" thickBot="1">
      <c r="B695" s="36"/>
      <c r="C695" s="36"/>
      <c r="D695" s="36"/>
      <c r="E695" s="36"/>
      <c r="F695" s="36"/>
      <c r="G695" s="36"/>
      <c r="H695" s="36"/>
      <c r="I695" s="36"/>
      <c r="J695" s="36"/>
      <c r="K695" s="36"/>
      <c r="L695" s="37"/>
      <c r="M695" s="37"/>
      <c r="N695" s="37"/>
      <c r="O695" s="37"/>
      <c r="P695" s="36"/>
      <c r="Q695" s="36"/>
      <c r="R695" s="36"/>
      <c r="S695" s="36"/>
      <c r="T695" s="36"/>
      <c r="U695" s="36"/>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50" t="s">
        <v>156</v>
      </c>
    </row>
    <row r="696" spans="1:251" s="44" customFormat="1" ht="13.5" customHeight="1">
      <c r="A696" s="36"/>
      <c r="B696" s="117" t="s">
        <v>157</v>
      </c>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9"/>
      <c r="AA696" s="123" t="s">
        <v>158</v>
      </c>
      <c r="AB696" s="118"/>
      <c r="AC696" s="118"/>
      <c r="AD696" s="118"/>
      <c r="AE696" s="118"/>
      <c r="AF696" s="118"/>
      <c r="AG696" s="118"/>
      <c r="AH696" s="118"/>
      <c r="AI696" s="119"/>
      <c r="AJ696" s="123" t="s">
        <v>159</v>
      </c>
      <c r="AK696" s="118"/>
      <c r="AL696" s="118"/>
      <c r="AM696" s="118"/>
      <c r="AN696" s="118"/>
      <c r="AO696" s="118"/>
      <c r="AP696" s="118"/>
      <c r="AQ696" s="118"/>
      <c r="AR696" s="119"/>
      <c r="AS696" s="123" t="s">
        <v>160</v>
      </c>
      <c r="AT696" s="118"/>
      <c r="AU696" s="118"/>
      <c r="AV696" s="118"/>
      <c r="AW696" s="118"/>
      <c r="AX696" s="125"/>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c r="BX696" s="30"/>
      <c r="BY696" s="30"/>
      <c r="BZ696" s="30"/>
      <c r="CA696" s="30"/>
      <c r="CB696" s="30"/>
      <c r="CC696" s="30"/>
      <c r="CD696" s="30"/>
      <c r="CE696" s="30"/>
      <c r="CF696" s="30"/>
      <c r="CG696" s="30"/>
      <c r="CH696" s="30"/>
      <c r="CI696" s="30"/>
      <c r="CJ696" s="30"/>
      <c r="CK696" s="30"/>
      <c r="CL696" s="30"/>
      <c r="CM696" s="30"/>
      <c r="CN696" s="30"/>
      <c r="CO696" s="30"/>
      <c r="CP696" s="30"/>
      <c r="CQ696" s="30"/>
      <c r="CR696" s="30"/>
      <c r="CS696" s="30"/>
      <c r="CT696" s="30"/>
      <c r="CU696" s="30"/>
      <c r="CV696" s="30"/>
      <c r="CW696" s="30"/>
      <c r="CX696" s="30"/>
      <c r="CY696" s="30"/>
      <c r="CZ696" s="30"/>
      <c r="DA696" s="30"/>
      <c r="DB696" s="30"/>
      <c r="DC696" s="30"/>
      <c r="DD696" s="30"/>
      <c r="DE696" s="30"/>
      <c r="DF696" s="30"/>
      <c r="DG696" s="30"/>
      <c r="DH696" s="30"/>
      <c r="DI696" s="30"/>
      <c r="DJ696" s="30"/>
      <c r="DK696" s="30"/>
      <c r="DL696" s="30"/>
      <c r="DM696" s="30"/>
      <c r="DN696" s="30"/>
      <c r="DO696" s="30"/>
      <c r="DP696" s="30"/>
      <c r="DQ696" s="30"/>
      <c r="DR696" s="30"/>
      <c r="DS696" s="30"/>
      <c r="DT696" s="30"/>
      <c r="DU696" s="30"/>
      <c r="DV696" s="30"/>
      <c r="DW696" s="30"/>
      <c r="DX696" s="30"/>
      <c r="DY696" s="30"/>
      <c r="DZ696" s="30"/>
      <c r="EA696" s="30"/>
      <c r="EB696" s="30"/>
      <c r="EC696" s="30"/>
      <c r="ED696" s="30"/>
      <c r="EE696" s="30"/>
      <c r="EF696" s="30"/>
      <c r="EG696" s="30"/>
      <c r="EH696" s="30"/>
      <c r="EI696" s="30"/>
      <c r="EJ696" s="30"/>
      <c r="EK696" s="30"/>
      <c r="EL696" s="30"/>
      <c r="EM696" s="30"/>
      <c r="EN696" s="30"/>
      <c r="EO696" s="30"/>
      <c r="EP696" s="30"/>
      <c r="EQ696" s="30"/>
      <c r="ER696" s="30"/>
      <c r="ES696" s="30"/>
      <c r="ET696" s="30"/>
      <c r="EU696" s="30"/>
      <c r="EV696" s="30"/>
      <c r="EW696" s="30"/>
      <c r="EX696" s="30"/>
      <c r="EY696" s="30"/>
      <c r="EZ696" s="30"/>
      <c r="FA696" s="30"/>
      <c r="FB696" s="30"/>
      <c r="FC696" s="30"/>
      <c r="FD696" s="30"/>
      <c r="FE696" s="30"/>
      <c r="FF696" s="30"/>
      <c r="FG696" s="30"/>
      <c r="FH696" s="30"/>
      <c r="FI696" s="30"/>
      <c r="FJ696" s="30"/>
      <c r="FK696" s="30"/>
      <c r="FL696" s="30"/>
      <c r="FM696" s="30"/>
      <c r="FN696" s="30"/>
      <c r="FO696" s="30"/>
      <c r="FP696" s="30"/>
      <c r="FQ696" s="30"/>
      <c r="FR696" s="30"/>
      <c r="FS696" s="30"/>
      <c r="FT696" s="30"/>
      <c r="FU696" s="30"/>
      <c r="FV696" s="30"/>
      <c r="FW696" s="30"/>
      <c r="FX696" s="30"/>
      <c r="FY696" s="30"/>
      <c r="FZ696" s="30"/>
      <c r="GA696" s="30"/>
      <c r="GB696" s="30"/>
      <c r="GC696" s="30"/>
      <c r="GD696" s="30"/>
      <c r="GE696" s="30"/>
      <c r="GF696" s="30"/>
      <c r="GG696" s="30"/>
      <c r="GH696" s="30"/>
      <c r="GI696" s="30"/>
      <c r="GJ696" s="30"/>
      <c r="GK696" s="30"/>
      <c r="GL696" s="30"/>
      <c r="GM696" s="30"/>
      <c r="GN696" s="30"/>
      <c r="GO696" s="30"/>
      <c r="GP696" s="30"/>
      <c r="GQ696" s="30"/>
      <c r="GR696" s="30"/>
      <c r="GS696" s="30"/>
      <c r="GT696" s="30"/>
      <c r="GU696" s="30"/>
      <c r="GV696" s="30"/>
      <c r="GW696" s="30"/>
      <c r="GX696" s="30"/>
      <c r="GY696" s="30"/>
      <c r="GZ696" s="30"/>
      <c r="HA696" s="30"/>
      <c r="HB696" s="30"/>
      <c r="HC696" s="30"/>
      <c r="HD696" s="30"/>
      <c r="HE696" s="30"/>
      <c r="HF696" s="30"/>
      <c r="HG696" s="30"/>
      <c r="HH696" s="30"/>
      <c r="HI696" s="30"/>
      <c r="HJ696" s="30"/>
      <c r="HK696" s="30"/>
      <c r="HL696" s="30"/>
      <c r="HM696" s="30"/>
      <c r="HN696" s="30"/>
      <c r="HO696" s="30"/>
      <c r="HP696" s="30"/>
      <c r="HQ696" s="30"/>
      <c r="HR696" s="30"/>
      <c r="HS696" s="30"/>
      <c r="HT696" s="30"/>
      <c r="HU696" s="30"/>
      <c r="HV696" s="30"/>
      <c r="HW696" s="30"/>
      <c r="HX696" s="30"/>
      <c r="HY696" s="30"/>
      <c r="HZ696" s="30"/>
      <c r="IA696" s="30"/>
      <c r="IB696" s="30"/>
      <c r="IC696" s="30"/>
      <c r="ID696" s="30"/>
      <c r="IE696" s="30"/>
      <c r="IF696" s="30"/>
      <c r="IG696" s="30"/>
      <c r="IH696" s="30"/>
      <c r="II696" s="30"/>
      <c r="IJ696" s="30"/>
      <c r="IK696" s="30"/>
      <c r="IL696" s="30"/>
      <c r="IM696" s="30"/>
      <c r="IN696" s="30"/>
      <c r="IO696" s="30"/>
      <c r="IP696" s="30"/>
      <c r="IQ696" s="30"/>
    </row>
    <row r="697" spans="1:251" s="44" customFormat="1" ht="13.5">
      <c r="A697" s="36"/>
      <c r="B697" s="120"/>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2"/>
      <c r="AA697" s="124"/>
      <c r="AB697" s="121"/>
      <c r="AC697" s="121"/>
      <c r="AD697" s="121"/>
      <c r="AE697" s="121"/>
      <c r="AF697" s="121"/>
      <c r="AG697" s="121"/>
      <c r="AH697" s="121"/>
      <c r="AI697" s="122"/>
      <c r="AJ697" s="124"/>
      <c r="AK697" s="121"/>
      <c r="AL697" s="121"/>
      <c r="AM697" s="121"/>
      <c r="AN697" s="121"/>
      <c r="AO697" s="121"/>
      <c r="AP697" s="121"/>
      <c r="AQ697" s="121"/>
      <c r="AR697" s="122"/>
      <c r="AS697" s="124"/>
      <c r="AT697" s="121"/>
      <c r="AU697" s="121"/>
      <c r="AV697" s="121"/>
      <c r="AW697" s="121"/>
      <c r="AX697" s="126"/>
      <c r="AY697" s="30"/>
      <c r="AZ697" s="30"/>
      <c r="BA697" s="30"/>
      <c r="BB697" s="51"/>
      <c r="BC697" s="52"/>
      <c r="BE697" s="30"/>
      <c r="BF697" s="30"/>
      <c r="BG697" s="30"/>
      <c r="BH697" s="30"/>
      <c r="BI697" s="30"/>
      <c r="BJ697" s="30"/>
      <c r="BK697" s="30"/>
      <c r="BL697" s="30"/>
      <c r="BM697" s="30"/>
      <c r="BN697" s="30"/>
      <c r="BO697" s="30"/>
      <c r="BP697" s="30"/>
      <c r="BQ697" s="30"/>
      <c r="BR697" s="30"/>
      <c r="BS697" s="30"/>
      <c r="BT697" s="30"/>
      <c r="BU697" s="30"/>
      <c r="BV697" s="30"/>
      <c r="BW697" s="30"/>
      <c r="BX697" s="30"/>
      <c r="BY697" s="30"/>
      <c r="BZ697" s="30"/>
      <c r="CA697" s="30"/>
      <c r="CB697" s="30"/>
      <c r="CC697" s="30"/>
      <c r="CD697" s="30"/>
      <c r="CE697" s="30"/>
      <c r="CF697" s="30"/>
      <c r="CG697" s="30"/>
      <c r="CH697" s="30"/>
      <c r="CI697" s="30"/>
      <c r="CJ697" s="30"/>
      <c r="CK697" s="30"/>
      <c r="CL697" s="30"/>
      <c r="CM697" s="30"/>
      <c r="CN697" s="30"/>
      <c r="CO697" s="30"/>
      <c r="CP697" s="30"/>
      <c r="CQ697" s="30"/>
      <c r="CR697" s="30"/>
      <c r="CS697" s="30"/>
      <c r="CT697" s="30"/>
      <c r="CU697" s="30"/>
      <c r="CV697" s="30"/>
      <c r="CW697" s="30"/>
      <c r="CX697" s="30"/>
      <c r="CY697" s="30"/>
      <c r="CZ697" s="30"/>
      <c r="DA697" s="30"/>
      <c r="DB697" s="30"/>
      <c r="DC697" s="30"/>
      <c r="DD697" s="30"/>
      <c r="DE697" s="30"/>
      <c r="DF697" s="30"/>
      <c r="DG697" s="30"/>
      <c r="DH697" s="30"/>
      <c r="DI697" s="30"/>
      <c r="DJ697" s="30"/>
      <c r="DK697" s="30"/>
      <c r="DL697" s="30"/>
      <c r="DM697" s="30"/>
      <c r="DN697" s="30"/>
      <c r="DO697" s="30"/>
      <c r="DP697" s="30"/>
      <c r="DQ697" s="30"/>
      <c r="DR697" s="30"/>
      <c r="DS697" s="30"/>
      <c r="DT697" s="30"/>
      <c r="DU697" s="30"/>
      <c r="DV697" s="30"/>
      <c r="DW697" s="30"/>
      <c r="DX697" s="30"/>
      <c r="DY697" s="30"/>
      <c r="DZ697" s="30"/>
      <c r="EA697" s="30"/>
      <c r="EB697" s="30"/>
      <c r="EC697" s="30"/>
      <c r="ED697" s="30"/>
      <c r="EE697" s="30"/>
      <c r="EF697" s="30"/>
      <c r="EG697" s="30"/>
      <c r="EH697" s="30"/>
      <c r="EI697" s="30"/>
      <c r="EJ697" s="30"/>
      <c r="EK697" s="30"/>
      <c r="EL697" s="30"/>
      <c r="EM697" s="30"/>
      <c r="EN697" s="30"/>
      <c r="EO697" s="30"/>
      <c r="EP697" s="30"/>
      <c r="EQ697" s="30"/>
      <c r="ER697" s="30"/>
      <c r="ES697" s="30"/>
      <c r="ET697" s="30"/>
      <c r="EU697" s="30"/>
      <c r="EV697" s="30"/>
      <c r="EW697" s="30"/>
      <c r="EX697" s="30"/>
      <c r="EY697" s="30"/>
      <c r="EZ697" s="30"/>
      <c r="FA697" s="30"/>
      <c r="FB697" s="30"/>
      <c r="FC697" s="30"/>
      <c r="FD697" s="30"/>
      <c r="FE697" s="30"/>
      <c r="FF697" s="30"/>
      <c r="FG697" s="30"/>
      <c r="FH697" s="30"/>
      <c r="FI697" s="30"/>
      <c r="FJ697" s="30"/>
      <c r="FK697" s="30"/>
      <c r="FL697" s="30"/>
      <c r="FM697" s="30"/>
      <c r="FN697" s="30"/>
      <c r="FO697" s="30"/>
      <c r="FP697" s="30"/>
      <c r="FQ697" s="30"/>
      <c r="FR697" s="30"/>
      <c r="FS697" s="30"/>
      <c r="FT697" s="30"/>
      <c r="FU697" s="30"/>
      <c r="FV697" s="30"/>
      <c r="FW697" s="30"/>
      <c r="FX697" s="30"/>
      <c r="FY697" s="30"/>
      <c r="FZ697" s="30"/>
      <c r="GA697" s="30"/>
      <c r="GB697" s="30"/>
      <c r="GC697" s="30"/>
      <c r="GD697" s="30"/>
      <c r="GE697" s="30"/>
      <c r="GF697" s="30"/>
      <c r="GG697" s="30"/>
      <c r="GH697" s="30"/>
      <c r="GI697" s="30"/>
      <c r="GJ697" s="30"/>
      <c r="GK697" s="30"/>
      <c r="GL697" s="30"/>
      <c r="GM697" s="30"/>
      <c r="GN697" s="30"/>
      <c r="GO697" s="30"/>
      <c r="GP697" s="30"/>
      <c r="GQ697" s="30"/>
      <c r="GR697" s="30"/>
      <c r="GS697" s="30"/>
      <c r="GT697" s="30"/>
      <c r="GU697" s="30"/>
      <c r="GV697" s="30"/>
      <c r="GW697" s="30"/>
      <c r="GX697" s="30"/>
      <c r="GY697" s="30"/>
      <c r="GZ697" s="30"/>
      <c r="HA697" s="30"/>
      <c r="HB697" s="30"/>
      <c r="HC697" s="30"/>
      <c r="HD697" s="30"/>
      <c r="HE697" s="30"/>
      <c r="HF697" s="30"/>
      <c r="HG697" s="30"/>
      <c r="HH697" s="30"/>
      <c r="HI697" s="30"/>
      <c r="HJ697" s="30"/>
      <c r="HK697" s="30"/>
      <c r="HL697" s="30"/>
      <c r="HM697" s="30"/>
      <c r="HN697" s="30"/>
      <c r="HO697" s="30"/>
      <c r="HP697" s="30"/>
      <c r="HQ697" s="30"/>
      <c r="HR697" s="30"/>
      <c r="HS697" s="30"/>
      <c r="HT697" s="30"/>
      <c r="HU697" s="30"/>
      <c r="HV697" s="30"/>
      <c r="HW697" s="30"/>
      <c r="HX697" s="30"/>
      <c r="HY697" s="30"/>
      <c r="HZ697" s="30"/>
      <c r="IA697" s="30"/>
      <c r="IB697" s="30"/>
      <c r="IC697" s="30"/>
      <c r="ID697" s="30"/>
      <c r="IE697" s="30"/>
      <c r="IF697" s="30"/>
      <c r="IG697" s="30"/>
      <c r="IH697" s="30"/>
      <c r="II697" s="30"/>
      <c r="IJ697" s="30"/>
      <c r="IK697" s="30"/>
      <c r="IL697" s="30"/>
      <c r="IM697" s="30"/>
      <c r="IN697" s="30"/>
      <c r="IO697" s="30"/>
      <c r="IP697" s="30"/>
      <c r="IQ697" s="30"/>
    </row>
    <row r="698" spans="1:251" s="44" customFormat="1" ht="18.75" customHeight="1">
      <c r="A698" s="36"/>
      <c r="B698" s="53"/>
      <c r="C698" s="105" t="s">
        <v>271</v>
      </c>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7"/>
      <c r="AA698" s="108">
        <v>19596</v>
      </c>
      <c r="AB698" s="109"/>
      <c r="AC698" s="109"/>
      <c r="AD698" s="109"/>
      <c r="AE698" s="109"/>
      <c r="AF698" s="109"/>
      <c r="AG698" s="109"/>
      <c r="AH698" s="109"/>
      <c r="AI698" s="110"/>
      <c r="AJ698" s="108">
        <v>21567</v>
      </c>
      <c r="AK698" s="109"/>
      <c r="AL698" s="109"/>
      <c r="AM698" s="109"/>
      <c r="AN698" s="109"/>
      <c r="AO698" s="109"/>
      <c r="AP698" s="109"/>
      <c r="AQ698" s="109"/>
      <c r="AR698" s="110"/>
      <c r="AS698" s="111"/>
      <c r="AT698" s="112"/>
      <c r="AU698" s="112"/>
      <c r="AV698" s="112"/>
      <c r="AW698" s="112"/>
      <c r="AX698" s="113"/>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0"/>
      <c r="BY698" s="30"/>
      <c r="BZ698" s="30"/>
      <c r="CA698" s="30"/>
      <c r="CB698" s="30"/>
      <c r="CC698" s="30"/>
      <c r="CD698" s="30"/>
      <c r="CE698" s="30"/>
      <c r="CF698" s="30"/>
      <c r="CG698" s="30"/>
      <c r="CH698" s="30"/>
      <c r="CI698" s="30"/>
      <c r="CJ698" s="30"/>
      <c r="CK698" s="30"/>
      <c r="CL698" s="30"/>
      <c r="CM698" s="30"/>
      <c r="CN698" s="30"/>
      <c r="CO698" s="30"/>
      <c r="CP698" s="30"/>
      <c r="CQ698" s="30"/>
      <c r="CR698" s="30"/>
      <c r="CS698" s="30"/>
      <c r="CT698" s="30"/>
      <c r="CU698" s="30"/>
      <c r="CV698" s="30"/>
      <c r="CW698" s="30"/>
      <c r="CX698" s="30"/>
      <c r="CY698" s="30"/>
      <c r="CZ698" s="30"/>
      <c r="DA698" s="30"/>
      <c r="DB698" s="30"/>
      <c r="DC698" s="30"/>
      <c r="DD698" s="30"/>
      <c r="DE698" s="30"/>
      <c r="DF698" s="30"/>
      <c r="DG698" s="30"/>
      <c r="DH698" s="30"/>
      <c r="DI698" s="30"/>
      <c r="DJ698" s="30"/>
      <c r="DK698" s="30"/>
      <c r="DL698" s="30"/>
      <c r="DM698" s="30"/>
      <c r="DN698" s="30"/>
      <c r="DO698" s="30"/>
      <c r="DP698" s="30"/>
      <c r="DQ698" s="30"/>
      <c r="DR698" s="30"/>
      <c r="DS698" s="30"/>
      <c r="DT698" s="30"/>
      <c r="DU698" s="30"/>
      <c r="DV698" s="30"/>
      <c r="DW698" s="30"/>
      <c r="DX698" s="30"/>
      <c r="DY698" s="30"/>
      <c r="DZ698" s="30"/>
      <c r="EA698" s="30"/>
      <c r="EB698" s="30"/>
      <c r="EC698" s="30"/>
      <c r="ED698" s="30"/>
      <c r="EE698" s="30"/>
      <c r="EF698" s="30"/>
      <c r="EG698" s="30"/>
      <c r="EH698" s="30"/>
      <c r="EI698" s="30"/>
      <c r="EJ698" s="30"/>
      <c r="EK698" s="30"/>
      <c r="EL698" s="30"/>
      <c r="EM698" s="30"/>
      <c r="EN698" s="30"/>
      <c r="EO698" s="30"/>
      <c r="EP698" s="30"/>
      <c r="EQ698" s="30"/>
      <c r="ER698" s="30"/>
      <c r="ES698" s="30"/>
      <c r="ET698" s="30"/>
      <c r="EU698" s="30"/>
      <c r="EV698" s="30"/>
      <c r="EW698" s="30"/>
      <c r="EX698" s="30"/>
      <c r="EY698" s="30"/>
      <c r="EZ698" s="30"/>
      <c r="FA698" s="30"/>
      <c r="FB698" s="30"/>
      <c r="FC698" s="30"/>
      <c r="FD698" s="30"/>
      <c r="FE698" s="30"/>
      <c r="FF698" s="30"/>
      <c r="FG698" s="30"/>
      <c r="FH698" s="30"/>
      <c r="FI698" s="30"/>
      <c r="FJ698" s="30"/>
      <c r="FK698" s="30"/>
      <c r="FL698" s="30"/>
      <c r="FM698" s="30"/>
      <c r="FN698" s="30"/>
      <c r="FO698" s="30"/>
      <c r="FP698" s="30"/>
      <c r="FQ698" s="30"/>
      <c r="FR698" s="30"/>
      <c r="FS698" s="30"/>
      <c r="FT698" s="30"/>
      <c r="FU698" s="30"/>
      <c r="FV698" s="30"/>
      <c r="FW698" s="30"/>
      <c r="FX698" s="30"/>
      <c r="FY698" s="30"/>
      <c r="FZ698" s="30"/>
      <c r="GA698" s="30"/>
      <c r="GB698" s="30"/>
      <c r="GC698" s="30"/>
      <c r="GD698" s="30"/>
      <c r="GE698" s="30"/>
      <c r="GF698" s="30"/>
      <c r="GG698" s="30"/>
      <c r="GH698" s="30"/>
      <c r="GI698" s="30"/>
      <c r="GJ698" s="30"/>
      <c r="GK698" s="30"/>
      <c r="GL698" s="30"/>
      <c r="GM698" s="30"/>
      <c r="GN698" s="30"/>
      <c r="GO698" s="30"/>
      <c r="GP698" s="30"/>
      <c r="GQ698" s="30"/>
      <c r="GR698" s="30"/>
      <c r="GS698" s="30"/>
      <c r="GT698" s="30"/>
      <c r="GU698" s="30"/>
      <c r="GV698" s="30"/>
      <c r="GW698" s="30"/>
      <c r="GX698" s="30"/>
      <c r="GY698" s="30"/>
      <c r="GZ698" s="30"/>
      <c r="HA698" s="30"/>
      <c r="HB698" s="30"/>
      <c r="HC698" s="30"/>
      <c r="HD698" s="30"/>
      <c r="HE698" s="30"/>
      <c r="HF698" s="30"/>
      <c r="HG698" s="30"/>
      <c r="HH698" s="30"/>
      <c r="HI698" s="30"/>
      <c r="HJ698" s="30"/>
      <c r="HK698" s="30"/>
      <c r="HL698" s="30"/>
      <c r="HM698" s="30"/>
      <c r="HN698" s="30"/>
      <c r="HO698" s="30"/>
      <c r="HP698" s="30"/>
      <c r="HQ698" s="30"/>
      <c r="HR698" s="30"/>
      <c r="HS698" s="30"/>
      <c r="HT698" s="30"/>
      <c r="HU698" s="30"/>
      <c r="HV698" s="30"/>
      <c r="HW698" s="30"/>
      <c r="HX698" s="30"/>
      <c r="HY698" s="30"/>
      <c r="HZ698" s="30"/>
      <c r="IA698" s="30"/>
      <c r="IB698" s="30"/>
      <c r="IC698" s="30"/>
      <c r="ID698" s="30"/>
      <c r="IE698" s="30"/>
      <c r="IF698" s="30"/>
      <c r="IG698" s="30"/>
      <c r="IH698" s="30"/>
      <c r="II698" s="30"/>
      <c r="IJ698" s="30"/>
      <c r="IK698" s="30"/>
      <c r="IL698" s="30"/>
      <c r="IM698" s="30"/>
      <c r="IN698" s="30"/>
      <c r="IO698" s="30"/>
      <c r="IP698" s="30"/>
      <c r="IQ698" s="30"/>
    </row>
    <row r="699" spans="1:251" s="44" customFormat="1" ht="18.75" customHeight="1">
      <c r="A699" s="36"/>
      <c r="B699" s="53"/>
      <c r="C699" s="105" t="s">
        <v>272</v>
      </c>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7"/>
      <c r="AA699" s="108">
        <v>736</v>
      </c>
      <c r="AB699" s="109"/>
      <c r="AC699" s="109"/>
      <c r="AD699" s="109"/>
      <c r="AE699" s="109"/>
      <c r="AF699" s="109"/>
      <c r="AG699" s="109"/>
      <c r="AH699" s="109"/>
      <c r="AI699" s="110"/>
      <c r="AJ699" s="108">
        <v>851</v>
      </c>
      <c r="AK699" s="109"/>
      <c r="AL699" s="109"/>
      <c r="AM699" s="109"/>
      <c r="AN699" s="109"/>
      <c r="AO699" s="109"/>
      <c r="AP699" s="109"/>
      <c r="AQ699" s="109"/>
      <c r="AR699" s="110"/>
      <c r="AS699" s="111"/>
      <c r="AT699" s="112"/>
      <c r="AU699" s="112"/>
      <c r="AV699" s="112"/>
      <c r="AW699" s="112"/>
      <c r="AX699" s="113"/>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0"/>
      <c r="BY699" s="30"/>
      <c r="BZ699" s="30"/>
      <c r="CA699" s="30"/>
      <c r="CB699" s="30"/>
      <c r="CC699" s="30"/>
      <c r="CD699" s="30"/>
      <c r="CE699" s="30"/>
      <c r="CF699" s="30"/>
      <c r="CG699" s="30"/>
      <c r="CH699" s="30"/>
      <c r="CI699" s="30"/>
      <c r="CJ699" s="30"/>
      <c r="CK699" s="30"/>
      <c r="CL699" s="30"/>
      <c r="CM699" s="30"/>
      <c r="CN699" s="30"/>
      <c r="CO699" s="30"/>
      <c r="CP699" s="30"/>
      <c r="CQ699" s="30"/>
      <c r="CR699" s="30"/>
      <c r="CS699" s="30"/>
      <c r="CT699" s="30"/>
      <c r="CU699" s="30"/>
      <c r="CV699" s="30"/>
      <c r="CW699" s="30"/>
      <c r="CX699" s="30"/>
      <c r="CY699" s="30"/>
      <c r="CZ699" s="30"/>
      <c r="DA699" s="30"/>
      <c r="DB699" s="30"/>
      <c r="DC699" s="30"/>
      <c r="DD699" s="30"/>
      <c r="DE699" s="30"/>
      <c r="DF699" s="30"/>
      <c r="DG699" s="30"/>
      <c r="DH699" s="30"/>
      <c r="DI699" s="30"/>
      <c r="DJ699" s="30"/>
      <c r="DK699" s="30"/>
      <c r="DL699" s="30"/>
      <c r="DM699" s="30"/>
      <c r="DN699" s="30"/>
      <c r="DO699" s="30"/>
      <c r="DP699" s="30"/>
      <c r="DQ699" s="30"/>
      <c r="DR699" s="30"/>
      <c r="DS699" s="30"/>
      <c r="DT699" s="30"/>
      <c r="DU699" s="30"/>
      <c r="DV699" s="30"/>
      <c r="DW699" s="30"/>
      <c r="DX699" s="30"/>
      <c r="DY699" s="30"/>
      <c r="DZ699" s="30"/>
      <c r="EA699" s="30"/>
      <c r="EB699" s="30"/>
      <c r="EC699" s="30"/>
      <c r="ED699" s="30"/>
      <c r="EE699" s="30"/>
      <c r="EF699" s="30"/>
      <c r="EG699" s="30"/>
      <c r="EH699" s="30"/>
      <c r="EI699" s="30"/>
      <c r="EJ699" s="30"/>
      <c r="EK699" s="30"/>
      <c r="EL699" s="30"/>
      <c r="EM699" s="30"/>
      <c r="EN699" s="30"/>
      <c r="EO699" s="30"/>
      <c r="EP699" s="30"/>
      <c r="EQ699" s="30"/>
      <c r="ER699" s="30"/>
      <c r="ES699" s="30"/>
      <c r="ET699" s="30"/>
      <c r="EU699" s="30"/>
      <c r="EV699" s="30"/>
      <c r="EW699" s="30"/>
      <c r="EX699" s="30"/>
      <c r="EY699" s="30"/>
      <c r="EZ699" s="30"/>
      <c r="FA699" s="30"/>
      <c r="FB699" s="30"/>
      <c r="FC699" s="30"/>
      <c r="FD699" s="30"/>
      <c r="FE699" s="30"/>
      <c r="FF699" s="30"/>
      <c r="FG699" s="30"/>
      <c r="FH699" s="30"/>
      <c r="FI699" s="30"/>
      <c r="FJ699" s="30"/>
      <c r="FK699" s="30"/>
      <c r="FL699" s="30"/>
      <c r="FM699" s="30"/>
      <c r="FN699" s="30"/>
      <c r="FO699" s="30"/>
      <c r="FP699" s="30"/>
      <c r="FQ699" s="30"/>
      <c r="FR699" s="30"/>
      <c r="FS699" s="30"/>
      <c r="FT699" s="30"/>
      <c r="FU699" s="30"/>
      <c r="FV699" s="30"/>
      <c r="FW699" s="30"/>
      <c r="FX699" s="30"/>
      <c r="FY699" s="30"/>
      <c r="FZ699" s="30"/>
      <c r="GA699" s="30"/>
      <c r="GB699" s="30"/>
      <c r="GC699" s="30"/>
      <c r="GD699" s="30"/>
      <c r="GE699" s="30"/>
      <c r="GF699" s="30"/>
      <c r="GG699" s="30"/>
      <c r="GH699" s="30"/>
      <c r="GI699" s="30"/>
      <c r="GJ699" s="30"/>
      <c r="GK699" s="30"/>
      <c r="GL699" s="30"/>
      <c r="GM699" s="30"/>
      <c r="GN699" s="30"/>
      <c r="GO699" s="30"/>
      <c r="GP699" s="30"/>
      <c r="GQ699" s="30"/>
      <c r="GR699" s="30"/>
      <c r="GS699" s="30"/>
      <c r="GT699" s="30"/>
      <c r="GU699" s="30"/>
      <c r="GV699" s="30"/>
      <c r="GW699" s="30"/>
      <c r="GX699" s="30"/>
      <c r="GY699" s="30"/>
      <c r="GZ699" s="30"/>
      <c r="HA699" s="30"/>
      <c r="HB699" s="30"/>
      <c r="HC699" s="30"/>
      <c r="HD699" s="30"/>
      <c r="HE699" s="30"/>
      <c r="HF699" s="30"/>
      <c r="HG699" s="30"/>
      <c r="HH699" s="30"/>
      <c r="HI699" s="30"/>
      <c r="HJ699" s="30"/>
      <c r="HK699" s="30"/>
      <c r="HL699" s="30"/>
      <c r="HM699" s="30"/>
      <c r="HN699" s="30"/>
      <c r="HO699" s="30"/>
      <c r="HP699" s="30"/>
      <c r="HQ699" s="30"/>
      <c r="HR699" s="30"/>
      <c r="HS699" s="30"/>
      <c r="HT699" s="30"/>
      <c r="HU699" s="30"/>
      <c r="HV699" s="30"/>
      <c r="HW699" s="30"/>
      <c r="HX699" s="30"/>
      <c r="HY699" s="30"/>
      <c r="HZ699" s="30"/>
      <c r="IA699" s="30"/>
      <c r="IB699" s="30"/>
      <c r="IC699" s="30"/>
      <c r="ID699" s="30"/>
      <c r="IE699" s="30"/>
      <c r="IF699" s="30"/>
      <c r="IG699" s="30"/>
      <c r="IH699" s="30"/>
      <c r="II699" s="30"/>
      <c r="IJ699" s="30"/>
      <c r="IK699" s="30"/>
      <c r="IL699" s="30"/>
      <c r="IM699" s="30"/>
      <c r="IN699" s="30"/>
      <c r="IO699" s="30"/>
      <c r="IP699" s="30"/>
      <c r="IQ699" s="30"/>
    </row>
    <row r="700" spans="1:251" s="44" customFormat="1" ht="18.75" customHeight="1">
      <c r="A700" s="36"/>
      <c r="B700" s="53"/>
      <c r="C700" s="105" t="s">
        <v>273</v>
      </c>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7"/>
      <c r="AA700" s="108">
        <v>112</v>
      </c>
      <c r="AB700" s="109"/>
      <c r="AC700" s="109"/>
      <c r="AD700" s="109"/>
      <c r="AE700" s="109"/>
      <c r="AF700" s="109"/>
      <c r="AG700" s="109"/>
      <c r="AH700" s="109"/>
      <c r="AI700" s="110"/>
      <c r="AJ700" s="108">
        <v>116</v>
      </c>
      <c r="AK700" s="109"/>
      <c r="AL700" s="109"/>
      <c r="AM700" s="109"/>
      <c r="AN700" s="109"/>
      <c r="AO700" s="109"/>
      <c r="AP700" s="109"/>
      <c r="AQ700" s="109"/>
      <c r="AR700" s="110"/>
      <c r="AS700" s="111"/>
      <c r="AT700" s="112"/>
      <c r="AU700" s="112"/>
      <c r="AV700" s="112"/>
      <c r="AW700" s="112"/>
      <c r="AX700" s="113"/>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c r="BX700" s="30"/>
      <c r="BY700" s="30"/>
      <c r="BZ700" s="30"/>
      <c r="CA700" s="30"/>
      <c r="CB700" s="30"/>
      <c r="CC700" s="30"/>
      <c r="CD700" s="30"/>
      <c r="CE700" s="30"/>
      <c r="CF700" s="30"/>
      <c r="CG700" s="30"/>
      <c r="CH700" s="30"/>
      <c r="CI700" s="30"/>
      <c r="CJ700" s="30"/>
      <c r="CK700" s="30"/>
      <c r="CL700" s="30"/>
      <c r="CM700" s="30"/>
      <c r="CN700" s="30"/>
      <c r="CO700" s="30"/>
      <c r="CP700" s="30"/>
      <c r="CQ700" s="30"/>
      <c r="CR700" s="30"/>
      <c r="CS700" s="30"/>
      <c r="CT700" s="30"/>
      <c r="CU700" s="30"/>
      <c r="CV700" s="30"/>
      <c r="CW700" s="30"/>
      <c r="CX700" s="30"/>
      <c r="CY700" s="30"/>
      <c r="CZ700" s="30"/>
      <c r="DA700" s="30"/>
      <c r="DB700" s="30"/>
      <c r="DC700" s="30"/>
      <c r="DD700" s="30"/>
      <c r="DE700" s="30"/>
      <c r="DF700" s="30"/>
      <c r="DG700" s="30"/>
      <c r="DH700" s="30"/>
      <c r="DI700" s="30"/>
      <c r="DJ700" s="30"/>
      <c r="DK700" s="30"/>
      <c r="DL700" s="30"/>
      <c r="DM700" s="30"/>
      <c r="DN700" s="30"/>
      <c r="DO700" s="30"/>
      <c r="DP700" s="30"/>
      <c r="DQ700" s="30"/>
      <c r="DR700" s="30"/>
      <c r="DS700" s="30"/>
      <c r="DT700" s="30"/>
      <c r="DU700" s="30"/>
      <c r="DV700" s="30"/>
      <c r="DW700" s="30"/>
      <c r="DX700" s="30"/>
      <c r="DY700" s="30"/>
      <c r="DZ700" s="30"/>
      <c r="EA700" s="30"/>
      <c r="EB700" s="30"/>
      <c r="EC700" s="30"/>
      <c r="ED700" s="30"/>
      <c r="EE700" s="30"/>
      <c r="EF700" s="30"/>
      <c r="EG700" s="30"/>
      <c r="EH700" s="30"/>
      <c r="EI700" s="30"/>
      <c r="EJ700" s="30"/>
      <c r="EK700" s="30"/>
      <c r="EL700" s="30"/>
      <c r="EM700" s="30"/>
      <c r="EN700" s="30"/>
      <c r="EO700" s="30"/>
      <c r="EP700" s="30"/>
      <c r="EQ700" s="30"/>
      <c r="ER700" s="30"/>
      <c r="ES700" s="30"/>
      <c r="ET700" s="30"/>
      <c r="EU700" s="30"/>
      <c r="EV700" s="30"/>
      <c r="EW700" s="30"/>
      <c r="EX700" s="30"/>
      <c r="EY700" s="30"/>
      <c r="EZ700" s="30"/>
      <c r="FA700" s="30"/>
      <c r="FB700" s="30"/>
      <c r="FC700" s="30"/>
      <c r="FD700" s="30"/>
      <c r="FE700" s="30"/>
      <c r="FF700" s="30"/>
      <c r="FG700" s="30"/>
      <c r="FH700" s="30"/>
      <c r="FI700" s="30"/>
      <c r="FJ700" s="30"/>
      <c r="FK700" s="30"/>
      <c r="FL700" s="30"/>
      <c r="FM700" s="30"/>
      <c r="FN700" s="30"/>
      <c r="FO700" s="30"/>
      <c r="FP700" s="30"/>
      <c r="FQ700" s="30"/>
      <c r="FR700" s="30"/>
      <c r="FS700" s="30"/>
      <c r="FT700" s="30"/>
      <c r="FU700" s="30"/>
      <c r="FV700" s="30"/>
      <c r="FW700" s="30"/>
      <c r="FX700" s="30"/>
      <c r="FY700" s="30"/>
      <c r="FZ700" s="30"/>
      <c r="GA700" s="30"/>
      <c r="GB700" s="30"/>
      <c r="GC700" s="30"/>
      <c r="GD700" s="30"/>
      <c r="GE700" s="30"/>
      <c r="GF700" s="30"/>
      <c r="GG700" s="30"/>
      <c r="GH700" s="30"/>
      <c r="GI700" s="30"/>
      <c r="GJ700" s="30"/>
      <c r="GK700" s="30"/>
      <c r="GL700" s="30"/>
      <c r="GM700" s="30"/>
      <c r="GN700" s="30"/>
      <c r="GO700" s="30"/>
      <c r="GP700" s="30"/>
      <c r="GQ700" s="30"/>
      <c r="GR700" s="30"/>
      <c r="GS700" s="30"/>
      <c r="GT700" s="30"/>
      <c r="GU700" s="30"/>
      <c r="GV700" s="30"/>
      <c r="GW700" s="30"/>
      <c r="GX700" s="30"/>
      <c r="GY700" s="30"/>
      <c r="GZ700" s="30"/>
      <c r="HA700" s="30"/>
      <c r="HB700" s="30"/>
      <c r="HC700" s="30"/>
      <c r="HD700" s="30"/>
      <c r="HE700" s="30"/>
      <c r="HF700" s="30"/>
      <c r="HG700" s="30"/>
      <c r="HH700" s="30"/>
      <c r="HI700" s="30"/>
      <c r="HJ700" s="30"/>
      <c r="HK700" s="30"/>
      <c r="HL700" s="30"/>
      <c r="HM700" s="30"/>
      <c r="HN700" s="30"/>
      <c r="HO700" s="30"/>
      <c r="HP700" s="30"/>
      <c r="HQ700" s="30"/>
      <c r="HR700" s="30"/>
      <c r="HS700" s="30"/>
      <c r="HT700" s="30"/>
      <c r="HU700" s="30"/>
      <c r="HV700" s="30"/>
      <c r="HW700" s="30"/>
      <c r="HX700" s="30"/>
      <c r="HY700" s="30"/>
      <c r="HZ700" s="30"/>
      <c r="IA700" s="30"/>
      <c r="IB700" s="30"/>
      <c r="IC700" s="30"/>
      <c r="ID700" s="30"/>
      <c r="IE700" s="30"/>
      <c r="IF700" s="30"/>
      <c r="IG700" s="30"/>
      <c r="IH700" s="30"/>
      <c r="II700" s="30"/>
      <c r="IJ700" s="30"/>
      <c r="IK700" s="30"/>
      <c r="IL700" s="30"/>
      <c r="IM700" s="30"/>
      <c r="IN700" s="30"/>
      <c r="IO700" s="30"/>
      <c r="IP700" s="30"/>
      <c r="IQ700" s="30"/>
    </row>
    <row r="701" spans="1:251" s="44" customFormat="1" ht="18.75" customHeight="1" thickBot="1">
      <c r="A701" s="45"/>
      <c r="B701" s="96" t="s">
        <v>162</v>
      </c>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8"/>
      <c r="AA701" s="99">
        <f>SUM($AA$698:$AA$700)</f>
        <v>20444</v>
      </c>
      <c r="AB701" s="100"/>
      <c r="AC701" s="100"/>
      <c r="AD701" s="100"/>
      <c r="AE701" s="100"/>
      <c r="AF701" s="100"/>
      <c r="AG701" s="100"/>
      <c r="AH701" s="100"/>
      <c r="AI701" s="101"/>
      <c r="AJ701" s="99">
        <f>SUM($AJ$698:$AJ$700)</f>
        <v>22534</v>
      </c>
      <c r="AK701" s="100"/>
      <c r="AL701" s="100"/>
      <c r="AM701" s="100"/>
      <c r="AN701" s="100"/>
      <c r="AO701" s="100"/>
      <c r="AP701" s="100"/>
      <c r="AQ701" s="100"/>
      <c r="AR701" s="101"/>
      <c r="AS701" s="102"/>
      <c r="AT701" s="103"/>
      <c r="AU701" s="103"/>
      <c r="AV701" s="103"/>
      <c r="AW701" s="103"/>
      <c r="AX701" s="104"/>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c r="BX701" s="30"/>
      <c r="BY701" s="30"/>
      <c r="BZ701" s="30"/>
      <c r="CA701" s="30"/>
      <c r="CB701" s="30"/>
      <c r="CC701" s="30"/>
      <c r="CD701" s="30"/>
      <c r="CE701" s="30"/>
      <c r="CF701" s="30"/>
      <c r="CG701" s="30"/>
      <c r="CH701" s="30"/>
      <c r="CI701" s="30"/>
      <c r="CJ701" s="30"/>
      <c r="CK701" s="30"/>
      <c r="CL701" s="30"/>
      <c r="CM701" s="30"/>
      <c r="CN701" s="30"/>
      <c r="CO701" s="30"/>
      <c r="CP701" s="30"/>
      <c r="CQ701" s="30"/>
      <c r="CR701" s="30"/>
      <c r="CS701" s="30"/>
      <c r="CT701" s="30"/>
      <c r="CU701" s="30"/>
      <c r="CV701" s="30"/>
      <c r="CW701" s="30"/>
      <c r="CX701" s="30"/>
      <c r="CY701" s="30"/>
      <c r="CZ701" s="30"/>
      <c r="DA701" s="30"/>
      <c r="DB701" s="30"/>
      <c r="DC701" s="30"/>
      <c r="DD701" s="30"/>
      <c r="DE701" s="30"/>
      <c r="DF701" s="30"/>
      <c r="DG701" s="30"/>
      <c r="DH701" s="30"/>
      <c r="DI701" s="30"/>
      <c r="DJ701" s="30"/>
      <c r="DK701" s="30"/>
      <c r="DL701" s="30"/>
      <c r="DM701" s="30"/>
      <c r="DN701" s="30"/>
      <c r="DO701" s="30"/>
      <c r="DP701" s="30"/>
      <c r="DQ701" s="30"/>
      <c r="DR701" s="30"/>
      <c r="DS701" s="30"/>
      <c r="DT701" s="30"/>
      <c r="DU701" s="30"/>
      <c r="DV701" s="30"/>
      <c r="DW701" s="30"/>
      <c r="DX701" s="30"/>
      <c r="DY701" s="30"/>
      <c r="DZ701" s="30"/>
      <c r="EA701" s="30"/>
      <c r="EB701" s="30"/>
      <c r="EC701" s="30"/>
      <c r="ED701" s="30"/>
      <c r="EE701" s="30"/>
      <c r="EF701" s="30"/>
      <c r="EG701" s="30"/>
      <c r="EH701" s="30"/>
      <c r="EI701" s="30"/>
      <c r="EJ701" s="30"/>
      <c r="EK701" s="30"/>
      <c r="EL701" s="30"/>
      <c r="EM701" s="30"/>
      <c r="EN701" s="30"/>
      <c r="EO701" s="30"/>
      <c r="EP701" s="30"/>
      <c r="EQ701" s="30"/>
      <c r="ER701" s="30"/>
      <c r="ES701" s="30"/>
      <c r="ET701" s="30"/>
      <c r="EU701" s="30"/>
      <c r="EV701" s="30"/>
      <c r="EW701" s="30"/>
      <c r="EX701" s="30"/>
      <c r="EY701" s="30"/>
      <c r="EZ701" s="30"/>
      <c r="FA701" s="30"/>
      <c r="FB701" s="30"/>
      <c r="FC701" s="30"/>
      <c r="FD701" s="30"/>
      <c r="FE701" s="30"/>
      <c r="FF701" s="30"/>
      <c r="FG701" s="30"/>
      <c r="FH701" s="30"/>
      <c r="FI701" s="30"/>
      <c r="FJ701" s="30"/>
      <c r="FK701" s="30"/>
      <c r="FL701" s="30"/>
      <c r="FM701" s="30"/>
      <c r="FN701" s="30"/>
      <c r="FO701" s="30"/>
      <c r="FP701" s="30"/>
      <c r="FQ701" s="30"/>
      <c r="FR701" s="30"/>
      <c r="FS701" s="30"/>
      <c r="FT701" s="30"/>
      <c r="FU701" s="30"/>
      <c r="FV701" s="30"/>
      <c r="FW701" s="30"/>
      <c r="FX701" s="30"/>
      <c r="FY701" s="30"/>
      <c r="FZ701" s="30"/>
      <c r="GA701" s="30"/>
      <c r="GB701" s="30"/>
      <c r="GC701" s="30"/>
      <c r="GD701" s="30"/>
      <c r="GE701" s="30"/>
      <c r="GF701" s="30"/>
      <c r="GG701" s="30"/>
      <c r="GH701" s="30"/>
      <c r="GI701" s="30"/>
      <c r="GJ701" s="30"/>
      <c r="GK701" s="30"/>
      <c r="GL701" s="30"/>
      <c r="GM701" s="30"/>
      <c r="GN701" s="30"/>
      <c r="GO701" s="30"/>
      <c r="GP701" s="30"/>
      <c r="GQ701" s="30"/>
      <c r="GR701" s="30"/>
      <c r="GS701" s="30"/>
      <c r="GT701" s="30"/>
      <c r="GU701" s="30"/>
      <c r="GV701" s="30"/>
      <c r="GW701" s="30"/>
      <c r="GX701" s="30"/>
      <c r="GY701" s="30"/>
      <c r="GZ701" s="30"/>
      <c r="HA701" s="30"/>
      <c r="HB701" s="30"/>
      <c r="HC701" s="30"/>
      <c r="HD701" s="30"/>
      <c r="HE701" s="30"/>
      <c r="HF701" s="30"/>
      <c r="HG701" s="30"/>
      <c r="HH701" s="30"/>
      <c r="HI701" s="30"/>
      <c r="HJ701" s="30"/>
      <c r="HK701" s="30"/>
      <c r="HL701" s="30"/>
      <c r="HM701" s="30"/>
      <c r="HN701" s="30"/>
      <c r="HO701" s="30"/>
      <c r="HP701" s="30"/>
      <c r="HQ701" s="30"/>
      <c r="HR701" s="30"/>
      <c r="HS701" s="30"/>
      <c r="HT701" s="30"/>
      <c r="HU701" s="30"/>
      <c r="HV701" s="30"/>
      <c r="HW701" s="30"/>
      <c r="HX701" s="30"/>
      <c r="HY701" s="30"/>
      <c r="HZ701" s="30"/>
      <c r="IA701" s="30"/>
      <c r="IB701" s="30"/>
      <c r="IC701" s="30"/>
      <c r="ID701" s="30"/>
      <c r="IE701" s="30"/>
      <c r="IF701" s="30"/>
      <c r="IG701" s="30"/>
      <c r="IH701" s="30"/>
      <c r="II701" s="30"/>
      <c r="IJ701" s="30"/>
      <c r="IK701" s="30"/>
      <c r="IL701" s="30"/>
      <c r="IM701" s="30"/>
      <c r="IN701" s="30"/>
      <c r="IO701" s="30"/>
      <c r="IP701" s="30"/>
      <c r="IQ701" s="30"/>
    </row>
    <row r="703" spans="1:251" ht="18.75">
      <c r="A703" s="29" t="s">
        <v>149</v>
      </c>
      <c r="AW703" s="31"/>
      <c r="AX703" s="32"/>
      <c r="AY703" s="31"/>
    </row>
    <row r="705" spans="1:113" ht="18.75">
      <c r="B705" s="127" t="s">
        <v>0</v>
      </c>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c r="AO705" s="128"/>
      <c r="AP705" s="128"/>
      <c r="AQ705" s="128"/>
      <c r="AR705" s="128"/>
      <c r="AS705" s="128"/>
      <c r="AT705" s="128"/>
      <c r="AU705" s="128"/>
      <c r="AV705" s="128"/>
      <c r="AW705" s="128"/>
      <c r="AX705" s="128"/>
    </row>
    <row r="706" spans="1:113">
      <c r="Z706" s="33"/>
      <c r="AD706" s="33"/>
      <c r="AE706" s="33"/>
      <c r="AF706" s="33"/>
      <c r="AG706" s="33"/>
      <c r="AH706" s="33"/>
      <c r="AI706" s="33"/>
      <c r="AO706" s="33"/>
    </row>
    <row r="707" spans="1:113" ht="13.5" thickBot="1">
      <c r="Z707" s="33"/>
      <c r="AD707" s="33"/>
      <c r="AE707" s="33"/>
      <c r="AF707" s="33"/>
      <c r="AG707" s="33"/>
      <c r="AH707" s="33"/>
      <c r="AI707" s="33"/>
      <c r="AO707" s="33"/>
      <c r="DI707" s="34"/>
    </row>
    <row r="708" spans="1:113" ht="24.75" customHeight="1" thickBot="1">
      <c r="B708" s="129" t="s">
        <v>150</v>
      </c>
      <c r="C708" s="130"/>
      <c r="D708" s="130"/>
      <c r="E708" s="130"/>
      <c r="F708" s="130"/>
      <c r="G708" s="130"/>
      <c r="H708" s="131" t="s">
        <v>274</v>
      </c>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2"/>
      <c r="AL708" s="132"/>
      <c r="AM708" s="132"/>
      <c r="AN708" s="132"/>
      <c r="AO708" s="132"/>
      <c r="AP708" s="132"/>
      <c r="AQ708" s="132"/>
      <c r="AR708" s="132"/>
      <c r="AS708" s="132"/>
      <c r="AT708" s="132"/>
      <c r="AU708" s="132"/>
      <c r="AV708" s="132"/>
      <c r="AW708" s="132"/>
      <c r="AX708" s="133"/>
      <c r="DI708" s="34"/>
    </row>
    <row r="709" spans="1:113" ht="14.25">
      <c r="B709" s="35"/>
      <c r="C709" s="35"/>
      <c r="D709" s="35"/>
      <c r="E709" s="35"/>
      <c r="F709" s="35"/>
      <c r="G709" s="35"/>
      <c r="H709" s="36"/>
      <c r="I709" s="36"/>
      <c r="J709" s="36"/>
      <c r="K709" s="36"/>
      <c r="L709" s="37"/>
      <c r="M709" s="37"/>
      <c r="N709" s="37"/>
      <c r="O709" s="37"/>
      <c r="P709" s="36"/>
      <c r="Q709" s="36"/>
      <c r="R709" s="36"/>
      <c r="S709" s="36"/>
      <c r="T709" s="36"/>
      <c r="U709" s="36"/>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DI709" s="34"/>
    </row>
    <row r="710" spans="1:113" ht="15" thickBot="1">
      <c r="A710" s="39"/>
      <c r="B710" s="38" t="s">
        <v>152</v>
      </c>
      <c r="C710" s="36"/>
      <c r="D710" s="36"/>
      <c r="E710" s="36"/>
      <c r="F710" s="36"/>
      <c r="G710" s="36"/>
      <c r="H710" s="36"/>
      <c r="I710" s="36"/>
      <c r="J710" s="36"/>
      <c r="K710" s="36"/>
      <c r="L710" s="37"/>
      <c r="M710" s="37"/>
      <c r="N710" s="37"/>
      <c r="O710" s="37"/>
      <c r="P710" s="36"/>
      <c r="Q710" s="36"/>
      <c r="R710" s="36"/>
      <c r="S710" s="36"/>
      <c r="T710" s="36"/>
      <c r="U710" s="36"/>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DI710" s="34"/>
    </row>
    <row r="711" spans="1:113" ht="14.25">
      <c r="A711" s="36"/>
      <c r="B711" s="40"/>
      <c r="C711" s="35"/>
      <c r="D711" s="35"/>
      <c r="E711" s="35"/>
      <c r="F711" s="35"/>
      <c r="G711" s="35"/>
      <c r="H711" s="35"/>
      <c r="I711" s="35"/>
      <c r="J711" s="35"/>
      <c r="K711" s="35"/>
      <c r="L711" s="41"/>
      <c r="M711" s="41"/>
      <c r="N711" s="41"/>
      <c r="O711" s="41"/>
      <c r="P711" s="35"/>
      <c r="Q711" s="35"/>
      <c r="R711" s="35"/>
      <c r="S711" s="35"/>
      <c r="T711" s="35"/>
      <c r="U711" s="35"/>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3"/>
    </row>
    <row r="712" spans="1:113" ht="12" customHeight="1">
      <c r="A712" s="36"/>
      <c r="B712" s="114" t="s">
        <v>275</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6"/>
    </row>
    <row r="713" spans="1:113" ht="12" customHeight="1">
      <c r="A713" s="36"/>
      <c r="B713" s="114"/>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6"/>
      <c r="BC713" s="44"/>
    </row>
    <row r="714" spans="1:113" ht="12" customHeight="1">
      <c r="A714" s="36"/>
      <c r="B714" s="114"/>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6"/>
    </row>
    <row r="715" spans="1:113" ht="12" customHeight="1">
      <c r="A715" s="36"/>
      <c r="B715" s="114"/>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6"/>
    </row>
    <row r="716" spans="1:113" ht="12" customHeight="1">
      <c r="A716" s="36"/>
      <c r="B716" s="114"/>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6"/>
    </row>
    <row r="717" spans="1:113" ht="15" thickBot="1">
      <c r="A717" s="45"/>
      <c r="B717" s="46"/>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8"/>
    </row>
    <row r="718" spans="1:113">
      <c r="B718" s="49"/>
    </row>
    <row r="719" spans="1:113" ht="15" thickBot="1">
      <c r="A719" s="39"/>
      <c r="B719" s="38" t="s">
        <v>153</v>
      </c>
      <c r="C719" s="36"/>
      <c r="D719" s="36"/>
      <c r="E719" s="36"/>
      <c r="F719" s="36"/>
      <c r="G719" s="36"/>
      <c r="H719" s="36"/>
      <c r="I719" s="36"/>
      <c r="J719" s="36"/>
      <c r="K719" s="36"/>
      <c r="L719" s="37"/>
      <c r="M719" s="37"/>
      <c r="N719" s="37"/>
      <c r="O719" s="37"/>
      <c r="P719" s="36"/>
      <c r="Q719" s="36"/>
      <c r="R719" s="36"/>
      <c r="S719" s="36"/>
      <c r="T719" s="36"/>
      <c r="U719" s="36"/>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DI719" s="34"/>
    </row>
    <row r="720" spans="1:113" ht="14.25">
      <c r="A720" s="36"/>
      <c r="B720" s="40"/>
      <c r="C720" s="35"/>
      <c r="D720" s="35"/>
      <c r="E720" s="35"/>
      <c r="F720" s="35"/>
      <c r="G720" s="35"/>
      <c r="H720" s="35"/>
      <c r="I720" s="35"/>
      <c r="J720" s="35"/>
      <c r="K720" s="35"/>
      <c r="L720" s="41"/>
      <c r="M720" s="41"/>
      <c r="N720" s="41"/>
      <c r="O720" s="41"/>
      <c r="P720" s="35"/>
      <c r="Q720" s="35"/>
      <c r="R720" s="35"/>
      <c r="S720" s="35"/>
      <c r="T720" s="35"/>
      <c r="U720" s="35"/>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3"/>
    </row>
    <row r="721" spans="1:251" ht="12" customHeight="1">
      <c r="A721" s="36"/>
      <c r="B721" s="114" t="s">
        <v>276</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6"/>
    </row>
    <row r="722" spans="1:251" ht="12" customHeight="1">
      <c r="A722" s="36"/>
      <c r="B722" s="114"/>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6"/>
    </row>
    <row r="723" spans="1:251" ht="12" customHeight="1">
      <c r="A723" s="36"/>
      <c r="B723" s="114"/>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6"/>
    </row>
    <row r="724" spans="1:251" ht="12" customHeight="1">
      <c r="A724" s="36"/>
      <c r="B724" s="114"/>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6"/>
      <c r="BC724" s="44"/>
    </row>
    <row r="725" spans="1:251" ht="12" customHeight="1">
      <c r="A725" s="36"/>
      <c r="B725" s="114"/>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6"/>
    </row>
    <row r="726" spans="1:251" ht="12" customHeight="1">
      <c r="A726" s="36"/>
      <c r="B726" s="114"/>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6"/>
    </row>
    <row r="727" spans="1:251" ht="12" customHeight="1">
      <c r="A727" s="36"/>
      <c r="B727" s="114"/>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251" ht="15" thickBot="1">
      <c r="A728" s="45"/>
      <c r="B728" s="46"/>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251">
      <c r="B729" s="49"/>
    </row>
    <row r="730" spans="1:251" ht="14.25">
      <c r="B730" s="38" t="s">
        <v>155</v>
      </c>
      <c r="C730" s="36"/>
      <c r="D730" s="36"/>
      <c r="E730" s="36"/>
      <c r="F730" s="36"/>
      <c r="G730" s="36"/>
      <c r="H730" s="36"/>
      <c r="I730" s="36"/>
      <c r="J730" s="36"/>
      <c r="K730" s="36"/>
      <c r="L730" s="37"/>
      <c r="M730" s="37"/>
      <c r="N730" s="37"/>
      <c r="O730" s="37"/>
      <c r="P730" s="36"/>
      <c r="Q730" s="36"/>
      <c r="R730" s="36"/>
      <c r="S730" s="36"/>
      <c r="T730" s="36"/>
      <c r="U730" s="36"/>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row>
    <row r="731" spans="1:251" ht="15" thickBot="1">
      <c r="B731" s="36"/>
      <c r="C731" s="36"/>
      <c r="D731" s="36"/>
      <c r="E731" s="36"/>
      <c r="F731" s="36"/>
      <c r="G731" s="36"/>
      <c r="H731" s="36"/>
      <c r="I731" s="36"/>
      <c r="J731" s="36"/>
      <c r="K731" s="36"/>
      <c r="L731" s="37"/>
      <c r="M731" s="37"/>
      <c r="N731" s="37"/>
      <c r="O731" s="37"/>
      <c r="P731" s="36"/>
      <c r="Q731" s="36"/>
      <c r="R731" s="36"/>
      <c r="S731" s="36"/>
      <c r="T731" s="36"/>
      <c r="U731" s="36"/>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50" t="s">
        <v>156</v>
      </c>
    </row>
    <row r="732" spans="1:251" s="44" customFormat="1" ht="13.5" customHeight="1">
      <c r="A732" s="36"/>
      <c r="B732" s="117" t="s">
        <v>157</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9"/>
      <c r="AA732" s="123" t="s">
        <v>158</v>
      </c>
      <c r="AB732" s="118"/>
      <c r="AC732" s="118"/>
      <c r="AD732" s="118"/>
      <c r="AE732" s="118"/>
      <c r="AF732" s="118"/>
      <c r="AG732" s="118"/>
      <c r="AH732" s="118"/>
      <c r="AI732" s="119"/>
      <c r="AJ732" s="123" t="s">
        <v>159</v>
      </c>
      <c r="AK732" s="118"/>
      <c r="AL732" s="118"/>
      <c r="AM732" s="118"/>
      <c r="AN732" s="118"/>
      <c r="AO732" s="118"/>
      <c r="AP732" s="118"/>
      <c r="AQ732" s="118"/>
      <c r="AR732" s="119"/>
      <c r="AS732" s="123" t="s">
        <v>160</v>
      </c>
      <c r="AT732" s="118"/>
      <c r="AU732" s="118"/>
      <c r="AV732" s="118"/>
      <c r="AW732" s="118"/>
      <c r="AX732" s="125"/>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0"/>
      <c r="BY732" s="30"/>
      <c r="BZ732" s="30"/>
      <c r="CA732" s="30"/>
      <c r="CB732" s="30"/>
      <c r="CC732" s="30"/>
      <c r="CD732" s="30"/>
      <c r="CE732" s="30"/>
      <c r="CF732" s="30"/>
      <c r="CG732" s="30"/>
      <c r="CH732" s="30"/>
      <c r="CI732" s="30"/>
      <c r="CJ732" s="30"/>
      <c r="CK732" s="30"/>
      <c r="CL732" s="30"/>
      <c r="CM732" s="30"/>
      <c r="CN732" s="30"/>
      <c r="CO732" s="30"/>
      <c r="CP732" s="30"/>
      <c r="CQ732" s="30"/>
      <c r="CR732" s="30"/>
      <c r="CS732" s="30"/>
      <c r="CT732" s="30"/>
      <c r="CU732" s="30"/>
      <c r="CV732" s="30"/>
      <c r="CW732" s="30"/>
      <c r="CX732" s="30"/>
      <c r="CY732" s="30"/>
      <c r="CZ732" s="30"/>
      <c r="DA732" s="30"/>
      <c r="DB732" s="30"/>
      <c r="DC732" s="30"/>
      <c r="DD732" s="30"/>
      <c r="DE732" s="30"/>
      <c r="DF732" s="30"/>
      <c r="DG732" s="30"/>
      <c r="DH732" s="30"/>
      <c r="DI732" s="30"/>
      <c r="DJ732" s="30"/>
      <c r="DK732" s="30"/>
      <c r="DL732" s="30"/>
      <c r="DM732" s="30"/>
      <c r="DN732" s="30"/>
      <c r="DO732" s="30"/>
      <c r="DP732" s="30"/>
      <c r="DQ732" s="30"/>
      <c r="DR732" s="30"/>
      <c r="DS732" s="30"/>
      <c r="DT732" s="30"/>
      <c r="DU732" s="30"/>
      <c r="DV732" s="30"/>
      <c r="DW732" s="30"/>
      <c r="DX732" s="30"/>
      <c r="DY732" s="30"/>
      <c r="DZ732" s="30"/>
      <c r="EA732" s="30"/>
      <c r="EB732" s="30"/>
      <c r="EC732" s="30"/>
      <c r="ED732" s="30"/>
      <c r="EE732" s="30"/>
      <c r="EF732" s="30"/>
      <c r="EG732" s="30"/>
      <c r="EH732" s="30"/>
      <c r="EI732" s="30"/>
      <c r="EJ732" s="30"/>
      <c r="EK732" s="30"/>
      <c r="EL732" s="30"/>
      <c r="EM732" s="30"/>
      <c r="EN732" s="30"/>
      <c r="EO732" s="30"/>
      <c r="EP732" s="30"/>
      <c r="EQ732" s="30"/>
      <c r="ER732" s="30"/>
      <c r="ES732" s="30"/>
      <c r="ET732" s="30"/>
      <c r="EU732" s="30"/>
      <c r="EV732" s="30"/>
      <c r="EW732" s="30"/>
      <c r="EX732" s="30"/>
      <c r="EY732" s="30"/>
      <c r="EZ732" s="30"/>
      <c r="FA732" s="30"/>
      <c r="FB732" s="30"/>
      <c r="FC732" s="30"/>
      <c r="FD732" s="30"/>
      <c r="FE732" s="30"/>
      <c r="FF732" s="30"/>
      <c r="FG732" s="30"/>
      <c r="FH732" s="30"/>
      <c r="FI732" s="30"/>
      <c r="FJ732" s="30"/>
      <c r="FK732" s="30"/>
      <c r="FL732" s="30"/>
      <c r="FM732" s="30"/>
      <c r="FN732" s="30"/>
      <c r="FO732" s="30"/>
      <c r="FP732" s="30"/>
      <c r="FQ732" s="30"/>
      <c r="FR732" s="30"/>
      <c r="FS732" s="30"/>
      <c r="FT732" s="30"/>
      <c r="FU732" s="30"/>
      <c r="FV732" s="30"/>
      <c r="FW732" s="30"/>
      <c r="FX732" s="30"/>
      <c r="FY732" s="30"/>
      <c r="FZ732" s="30"/>
      <c r="GA732" s="30"/>
      <c r="GB732" s="30"/>
      <c r="GC732" s="30"/>
      <c r="GD732" s="30"/>
      <c r="GE732" s="30"/>
      <c r="GF732" s="30"/>
      <c r="GG732" s="30"/>
      <c r="GH732" s="30"/>
      <c r="GI732" s="30"/>
      <c r="GJ732" s="30"/>
      <c r="GK732" s="30"/>
      <c r="GL732" s="30"/>
      <c r="GM732" s="30"/>
      <c r="GN732" s="30"/>
      <c r="GO732" s="30"/>
      <c r="GP732" s="30"/>
      <c r="GQ732" s="30"/>
      <c r="GR732" s="30"/>
      <c r="GS732" s="30"/>
      <c r="GT732" s="30"/>
      <c r="GU732" s="30"/>
      <c r="GV732" s="30"/>
      <c r="GW732" s="30"/>
      <c r="GX732" s="30"/>
      <c r="GY732" s="30"/>
      <c r="GZ732" s="30"/>
      <c r="HA732" s="30"/>
      <c r="HB732" s="30"/>
      <c r="HC732" s="30"/>
      <c r="HD732" s="30"/>
      <c r="HE732" s="30"/>
      <c r="HF732" s="30"/>
      <c r="HG732" s="30"/>
      <c r="HH732" s="30"/>
      <c r="HI732" s="30"/>
      <c r="HJ732" s="30"/>
      <c r="HK732" s="30"/>
      <c r="HL732" s="30"/>
      <c r="HM732" s="30"/>
      <c r="HN732" s="30"/>
      <c r="HO732" s="30"/>
      <c r="HP732" s="30"/>
      <c r="HQ732" s="30"/>
      <c r="HR732" s="30"/>
      <c r="HS732" s="30"/>
      <c r="HT732" s="30"/>
      <c r="HU732" s="30"/>
      <c r="HV732" s="30"/>
      <c r="HW732" s="30"/>
      <c r="HX732" s="30"/>
      <c r="HY732" s="30"/>
      <c r="HZ732" s="30"/>
      <c r="IA732" s="30"/>
      <c r="IB732" s="30"/>
      <c r="IC732" s="30"/>
      <c r="ID732" s="30"/>
      <c r="IE732" s="30"/>
      <c r="IF732" s="30"/>
      <c r="IG732" s="30"/>
      <c r="IH732" s="30"/>
      <c r="II732" s="30"/>
      <c r="IJ732" s="30"/>
      <c r="IK732" s="30"/>
      <c r="IL732" s="30"/>
      <c r="IM732" s="30"/>
      <c r="IN732" s="30"/>
      <c r="IO732" s="30"/>
      <c r="IP732" s="30"/>
      <c r="IQ732" s="30"/>
    </row>
    <row r="733" spans="1:251" s="44" customFormat="1" ht="13.5">
      <c r="A733" s="36"/>
      <c r="B733" s="120"/>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2"/>
      <c r="AA733" s="124"/>
      <c r="AB733" s="121"/>
      <c r="AC733" s="121"/>
      <c r="AD733" s="121"/>
      <c r="AE733" s="121"/>
      <c r="AF733" s="121"/>
      <c r="AG733" s="121"/>
      <c r="AH733" s="121"/>
      <c r="AI733" s="122"/>
      <c r="AJ733" s="124"/>
      <c r="AK733" s="121"/>
      <c r="AL733" s="121"/>
      <c r="AM733" s="121"/>
      <c r="AN733" s="121"/>
      <c r="AO733" s="121"/>
      <c r="AP733" s="121"/>
      <c r="AQ733" s="121"/>
      <c r="AR733" s="122"/>
      <c r="AS733" s="124"/>
      <c r="AT733" s="121"/>
      <c r="AU733" s="121"/>
      <c r="AV733" s="121"/>
      <c r="AW733" s="121"/>
      <c r="AX733" s="126"/>
      <c r="AY733" s="30"/>
      <c r="AZ733" s="30"/>
      <c r="BA733" s="30"/>
      <c r="BB733" s="51"/>
      <c r="BC733" s="52"/>
      <c r="BE733" s="30"/>
      <c r="BF733" s="30"/>
      <c r="BG733" s="30"/>
      <c r="BH733" s="30"/>
      <c r="BI733" s="30"/>
      <c r="BJ733" s="30"/>
      <c r="BK733" s="30"/>
      <c r="BL733" s="30"/>
      <c r="BM733" s="30"/>
      <c r="BN733" s="30"/>
      <c r="BO733" s="30"/>
      <c r="BP733" s="30"/>
      <c r="BQ733" s="30"/>
      <c r="BR733" s="30"/>
      <c r="BS733" s="30"/>
      <c r="BT733" s="30"/>
      <c r="BU733" s="30"/>
      <c r="BV733" s="30"/>
      <c r="BW733" s="30"/>
      <c r="BX733" s="30"/>
      <c r="BY733" s="30"/>
      <c r="BZ733" s="30"/>
      <c r="CA733" s="30"/>
      <c r="CB733" s="30"/>
      <c r="CC733" s="30"/>
      <c r="CD733" s="30"/>
      <c r="CE733" s="30"/>
      <c r="CF733" s="30"/>
      <c r="CG733" s="30"/>
      <c r="CH733" s="30"/>
      <c r="CI733" s="30"/>
      <c r="CJ733" s="30"/>
      <c r="CK733" s="30"/>
      <c r="CL733" s="30"/>
      <c r="CM733" s="30"/>
      <c r="CN733" s="30"/>
      <c r="CO733" s="30"/>
      <c r="CP733" s="30"/>
      <c r="CQ733" s="30"/>
      <c r="CR733" s="30"/>
      <c r="CS733" s="30"/>
      <c r="CT733" s="30"/>
      <c r="CU733" s="30"/>
      <c r="CV733" s="30"/>
      <c r="CW733" s="30"/>
      <c r="CX733" s="30"/>
      <c r="CY733" s="30"/>
      <c r="CZ733" s="30"/>
      <c r="DA733" s="30"/>
      <c r="DB733" s="30"/>
      <c r="DC733" s="30"/>
      <c r="DD733" s="30"/>
      <c r="DE733" s="30"/>
      <c r="DF733" s="30"/>
      <c r="DG733" s="30"/>
      <c r="DH733" s="30"/>
      <c r="DI733" s="30"/>
      <c r="DJ733" s="30"/>
      <c r="DK733" s="30"/>
      <c r="DL733" s="30"/>
      <c r="DM733" s="30"/>
      <c r="DN733" s="30"/>
      <c r="DO733" s="30"/>
      <c r="DP733" s="30"/>
      <c r="DQ733" s="30"/>
      <c r="DR733" s="30"/>
      <c r="DS733" s="30"/>
      <c r="DT733" s="30"/>
      <c r="DU733" s="30"/>
      <c r="DV733" s="30"/>
      <c r="DW733" s="30"/>
      <c r="DX733" s="30"/>
      <c r="DY733" s="30"/>
      <c r="DZ733" s="30"/>
      <c r="EA733" s="30"/>
      <c r="EB733" s="30"/>
      <c r="EC733" s="30"/>
      <c r="ED733" s="30"/>
      <c r="EE733" s="30"/>
      <c r="EF733" s="30"/>
      <c r="EG733" s="30"/>
      <c r="EH733" s="30"/>
      <c r="EI733" s="30"/>
      <c r="EJ733" s="30"/>
      <c r="EK733" s="30"/>
      <c r="EL733" s="30"/>
      <c r="EM733" s="30"/>
      <c r="EN733" s="30"/>
      <c r="EO733" s="30"/>
      <c r="EP733" s="30"/>
      <c r="EQ733" s="30"/>
      <c r="ER733" s="30"/>
      <c r="ES733" s="30"/>
      <c r="ET733" s="30"/>
      <c r="EU733" s="30"/>
      <c r="EV733" s="30"/>
      <c r="EW733" s="30"/>
      <c r="EX733" s="30"/>
      <c r="EY733" s="30"/>
      <c r="EZ733" s="30"/>
      <c r="FA733" s="30"/>
      <c r="FB733" s="30"/>
      <c r="FC733" s="30"/>
      <c r="FD733" s="30"/>
      <c r="FE733" s="30"/>
      <c r="FF733" s="30"/>
      <c r="FG733" s="30"/>
      <c r="FH733" s="30"/>
      <c r="FI733" s="30"/>
      <c r="FJ733" s="30"/>
      <c r="FK733" s="30"/>
      <c r="FL733" s="30"/>
      <c r="FM733" s="30"/>
      <c r="FN733" s="30"/>
      <c r="FO733" s="30"/>
      <c r="FP733" s="30"/>
      <c r="FQ733" s="30"/>
      <c r="FR733" s="30"/>
      <c r="FS733" s="30"/>
      <c r="FT733" s="30"/>
      <c r="FU733" s="30"/>
      <c r="FV733" s="30"/>
      <c r="FW733" s="30"/>
      <c r="FX733" s="30"/>
      <c r="FY733" s="30"/>
      <c r="FZ733" s="30"/>
      <c r="GA733" s="30"/>
      <c r="GB733" s="30"/>
      <c r="GC733" s="30"/>
      <c r="GD733" s="30"/>
      <c r="GE733" s="30"/>
      <c r="GF733" s="30"/>
      <c r="GG733" s="30"/>
      <c r="GH733" s="30"/>
      <c r="GI733" s="30"/>
      <c r="GJ733" s="30"/>
      <c r="GK733" s="30"/>
      <c r="GL733" s="30"/>
      <c r="GM733" s="30"/>
      <c r="GN733" s="30"/>
      <c r="GO733" s="30"/>
      <c r="GP733" s="30"/>
      <c r="GQ733" s="30"/>
      <c r="GR733" s="30"/>
      <c r="GS733" s="30"/>
      <c r="GT733" s="30"/>
      <c r="GU733" s="30"/>
      <c r="GV733" s="30"/>
      <c r="GW733" s="30"/>
      <c r="GX733" s="30"/>
      <c r="GY733" s="30"/>
      <c r="GZ733" s="30"/>
      <c r="HA733" s="30"/>
      <c r="HB733" s="30"/>
      <c r="HC733" s="30"/>
      <c r="HD733" s="30"/>
      <c r="HE733" s="30"/>
      <c r="HF733" s="30"/>
      <c r="HG733" s="30"/>
      <c r="HH733" s="30"/>
      <c r="HI733" s="30"/>
      <c r="HJ733" s="30"/>
      <c r="HK733" s="30"/>
      <c r="HL733" s="30"/>
      <c r="HM733" s="30"/>
      <c r="HN733" s="30"/>
      <c r="HO733" s="30"/>
      <c r="HP733" s="30"/>
      <c r="HQ733" s="30"/>
      <c r="HR733" s="30"/>
      <c r="HS733" s="30"/>
      <c r="HT733" s="30"/>
      <c r="HU733" s="30"/>
      <c r="HV733" s="30"/>
      <c r="HW733" s="30"/>
      <c r="HX733" s="30"/>
      <c r="HY733" s="30"/>
      <c r="HZ733" s="30"/>
      <c r="IA733" s="30"/>
      <c r="IB733" s="30"/>
      <c r="IC733" s="30"/>
      <c r="ID733" s="30"/>
      <c r="IE733" s="30"/>
      <c r="IF733" s="30"/>
      <c r="IG733" s="30"/>
      <c r="IH733" s="30"/>
      <c r="II733" s="30"/>
      <c r="IJ733" s="30"/>
      <c r="IK733" s="30"/>
      <c r="IL733" s="30"/>
      <c r="IM733" s="30"/>
      <c r="IN733" s="30"/>
      <c r="IO733" s="30"/>
      <c r="IP733" s="30"/>
      <c r="IQ733" s="30"/>
    </row>
    <row r="734" spans="1:251" s="44" customFormat="1" ht="18.75" customHeight="1">
      <c r="A734" s="36"/>
      <c r="B734" s="53"/>
      <c r="C734" s="105" t="s">
        <v>277</v>
      </c>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7"/>
      <c r="AA734" s="108">
        <v>1600</v>
      </c>
      <c r="AB734" s="109"/>
      <c r="AC734" s="109"/>
      <c r="AD734" s="109"/>
      <c r="AE734" s="109"/>
      <c r="AF734" s="109"/>
      <c r="AG734" s="109"/>
      <c r="AH734" s="109"/>
      <c r="AI734" s="110"/>
      <c r="AJ734" s="108">
        <v>1600</v>
      </c>
      <c r="AK734" s="109"/>
      <c r="AL734" s="109"/>
      <c r="AM734" s="109"/>
      <c r="AN734" s="109"/>
      <c r="AO734" s="109"/>
      <c r="AP734" s="109"/>
      <c r="AQ734" s="109"/>
      <c r="AR734" s="110"/>
      <c r="AS734" s="111"/>
      <c r="AT734" s="112"/>
      <c r="AU734" s="112"/>
      <c r="AV734" s="112"/>
      <c r="AW734" s="112"/>
      <c r="AX734" s="113"/>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0"/>
      <c r="BY734" s="30"/>
      <c r="BZ734" s="30"/>
      <c r="CA734" s="30"/>
      <c r="CB734" s="30"/>
      <c r="CC734" s="30"/>
      <c r="CD734" s="30"/>
      <c r="CE734" s="30"/>
      <c r="CF734" s="30"/>
      <c r="CG734" s="30"/>
      <c r="CH734" s="30"/>
      <c r="CI734" s="30"/>
      <c r="CJ734" s="30"/>
      <c r="CK734" s="30"/>
      <c r="CL734" s="30"/>
      <c r="CM734" s="30"/>
      <c r="CN734" s="30"/>
      <c r="CO734" s="30"/>
      <c r="CP734" s="30"/>
      <c r="CQ734" s="30"/>
      <c r="CR734" s="30"/>
      <c r="CS734" s="30"/>
      <c r="CT734" s="30"/>
      <c r="CU734" s="30"/>
      <c r="CV734" s="30"/>
      <c r="CW734" s="30"/>
      <c r="CX734" s="30"/>
      <c r="CY734" s="30"/>
      <c r="CZ734" s="30"/>
      <c r="DA734" s="30"/>
      <c r="DB734" s="30"/>
      <c r="DC734" s="30"/>
      <c r="DD734" s="30"/>
      <c r="DE734" s="30"/>
      <c r="DF734" s="30"/>
      <c r="DG734" s="30"/>
      <c r="DH734" s="30"/>
      <c r="DI734" s="30"/>
      <c r="DJ734" s="30"/>
      <c r="DK734" s="30"/>
      <c r="DL734" s="30"/>
      <c r="DM734" s="30"/>
      <c r="DN734" s="30"/>
      <c r="DO734" s="30"/>
      <c r="DP734" s="30"/>
      <c r="DQ734" s="30"/>
      <c r="DR734" s="30"/>
      <c r="DS734" s="30"/>
      <c r="DT734" s="30"/>
      <c r="DU734" s="30"/>
      <c r="DV734" s="30"/>
      <c r="DW734" s="30"/>
      <c r="DX734" s="30"/>
      <c r="DY734" s="30"/>
      <c r="DZ734" s="30"/>
      <c r="EA734" s="30"/>
      <c r="EB734" s="30"/>
      <c r="EC734" s="30"/>
      <c r="ED734" s="30"/>
      <c r="EE734" s="30"/>
      <c r="EF734" s="30"/>
      <c r="EG734" s="30"/>
      <c r="EH734" s="30"/>
      <c r="EI734" s="30"/>
      <c r="EJ734" s="30"/>
      <c r="EK734" s="30"/>
      <c r="EL734" s="30"/>
      <c r="EM734" s="30"/>
      <c r="EN734" s="30"/>
      <c r="EO734" s="30"/>
      <c r="EP734" s="30"/>
      <c r="EQ734" s="30"/>
      <c r="ER734" s="30"/>
      <c r="ES734" s="30"/>
      <c r="ET734" s="30"/>
      <c r="EU734" s="30"/>
      <c r="EV734" s="30"/>
      <c r="EW734" s="30"/>
      <c r="EX734" s="30"/>
      <c r="EY734" s="30"/>
      <c r="EZ734" s="30"/>
      <c r="FA734" s="30"/>
      <c r="FB734" s="30"/>
      <c r="FC734" s="30"/>
      <c r="FD734" s="30"/>
      <c r="FE734" s="30"/>
      <c r="FF734" s="30"/>
      <c r="FG734" s="30"/>
      <c r="FH734" s="30"/>
      <c r="FI734" s="30"/>
      <c r="FJ734" s="30"/>
      <c r="FK734" s="30"/>
      <c r="FL734" s="30"/>
      <c r="FM734" s="30"/>
      <c r="FN734" s="30"/>
      <c r="FO734" s="30"/>
      <c r="FP734" s="30"/>
      <c r="FQ734" s="30"/>
      <c r="FR734" s="30"/>
      <c r="FS734" s="30"/>
      <c r="FT734" s="30"/>
      <c r="FU734" s="30"/>
      <c r="FV734" s="30"/>
      <c r="FW734" s="30"/>
      <c r="FX734" s="30"/>
      <c r="FY734" s="30"/>
      <c r="FZ734" s="30"/>
      <c r="GA734" s="30"/>
      <c r="GB734" s="30"/>
      <c r="GC734" s="30"/>
      <c r="GD734" s="30"/>
      <c r="GE734" s="30"/>
      <c r="GF734" s="30"/>
      <c r="GG734" s="30"/>
      <c r="GH734" s="30"/>
      <c r="GI734" s="30"/>
      <c r="GJ734" s="30"/>
      <c r="GK734" s="30"/>
      <c r="GL734" s="30"/>
      <c r="GM734" s="30"/>
      <c r="GN734" s="30"/>
      <c r="GO734" s="30"/>
      <c r="GP734" s="30"/>
      <c r="GQ734" s="30"/>
      <c r="GR734" s="30"/>
      <c r="GS734" s="30"/>
      <c r="GT734" s="30"/>
      <c r="GU734" s="30"/>
      <c r="GV734" s="30"/>
      <c r="GW734" s="30"/>
      <c r="GX734" s="30"/>
      <c r="GY734" s="30"/>
      <c r="GZ734" s="30"/>
      <c r="HA734" s="30"/>
      <c r="HB734" s="30"/>
      <c r="HC734" s="30"/>
      <c r="HD734" s="30"/>
      <c r="HE734" s="30"/>
      <c r="HF734" s="30"/>
      <c r="HG734" s="30"/>
      <c r="HH734" s="30"/>
      <c r="HI734" s="30"/>
      <c r="HJ734" s="30"/>
      <c r="HK734" s="30"/>
      <c r="HL734" s="30"/>
      <c r="HM734" s="30"/>
      <c r="HN734" s="30"/>
      <c r="HO734" s="30"/>
      <c r="HP734" s="30"/>
      <c r="HQ734" s="30"/>
      <c r="HR734" s="30"/>
      <c r="HS734" s="30"/>
      <c r="HT734" s="30"/>
      <c r="HU734" s="30"/>
      <c r="HV734" s="30"/>
      <c r="HW734" s="30"/>
      <c r="HX734" s="30"/>
      <c r="HY734" s="30"/>
      <c r="HZ734" s="30"/>
      <c r="IA734" s="30"/>
      <c r="IB734" s="30"/>
      <c r="IC734" s="30"/>
      <c r="ID734" s="30"/>
      <c r="IE734" s="30"/>
      <c r="IF734" s="30"/>
      <c r="IG734" s="30"/>
      <c r="IH734" s="30"/>
      <c r="II734" s="30"/>
      <c r="IJ734" s="30"/>
      <c r="IK734" s="30"/>
      <c r="IL734" s="30"/>
      <c r="IM734" s="30"/>
      <c r="IN734" s="30"/>
      <c r="IO734" s="30"/>
      <c r="IP734" s="30"/>
      <c r="IQ734" s="30"/>
    </row>
    <row r="735" spans="1:251" s="44" customFormat="1" ht="18.75" customHeight="1">
      <c r="A735" s="36"/>
      <c r="B735" s="53"/>
      <c r="C735" s="105" t="s">
        <v>278</v>
      </c>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7"/>
      <c r="AA735" s="108">
        <v>450</v>
      </c>
      <c r="AB735" s="109"/>
      <c r="AC735" s="109"/>
      <c r="AD735" s="109"/>
      <c r="AE735" s="109"/>
      <c r="AF735" s="109"/>
      <c r="AG735" s="109"/>
      <c r="AH735" s="109"/>
      <c r="AI735" s="110"/>
      <c r="AJ735" s="108">
        <v>450</v>
      </c>
      <c r="AK735" s="109"/>
      <c r="AL735" s="109"/>
      <c r="AM735" s="109"/>
      <c r="AN735" s="109"/>
      <c r="AO735" s="109"/>
      <c r="AP735" s="109"/>
      <c r="AQ735" s="109"/>
      <c r="AR735" s="110"/>
      <c r="AS735" s="111"/>
      <c r="AT735" s="112"/>
      <c r="AU735" s="112"/>
      <c r="AV735" s="112"/>
      <c r="AW735" s="112"/>
      <c r="AX735" s="113"/>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0"/>
      <c r="BY735" s="30"/>
      <c r="BZ735" s="30"/>
      <c r="CA735" s="30"/>
      <c r="CB735" s="30"/>
      <c r="CC735" s="30"/>
      <c r="CD735" s="30"/>
      <c r="CE735" s="30"/>
      <c r="CF735" s="30"/>
      <c r="CG735" s="30"/>
      <c r="CH735" s="30"/>
      <c r="CI735" s="30"/>
      <c r="CJ735" s="30"/>
      <c r="CK735" s="30"/>
      <c r="CL735" s="30"/>
      <c r="CM735" s="30"/>
      <c r="CN735" s="30"/>
      <c r="CO735" s="30"/>
      <c r="CP735" s="30"/>
      <c r="CQ735" s="30"/>
      <c r="CR735" s="30"/>
      <c r="CS735" s="30"/>
      <c r="CT735" s="30"/>
      <c r="CU735" s="30"/>
      <c r="CV735" s="30"/>
      <c r="CW735" s="30"/>
      <c r="CX735" s="30"/>
      <c r="CY735" s="30"/>
      <c r="CZ735" s="30"/>
      <c r="DA735" s="30"/>
      <c r="DB735" s="30"/>
      <c r="DC735" s="30"/>
      <c r="DD735" s="30"/>
      <c r="DE735" s="30"/>
      <c r="DF735" s="30"/>
      <c r="DG735" s="30"/>
      <c r="DH735" s="30"/>
      <c r="DI735" s="30"/>
      <c r="DJ735" s="30"/>
      <c r="DK735" s="30"/>
      <c r="DL735" s="30"/>
      <c r="DM735" s="30"/>
      <c r="DN735" s="30"/>
      <c r="DO735" s="30"/>
      <c r="DP735" s="30"/>
      <c r="DQ735" s="30"/>
      <c r="DR735" s="30"/>
      <c r="DS735" s="30"/>
      <c r="DT735" s="30"/>
      <c r="DU735" s="30"/>
      <c r="DV735" s="30"/>
      <c r="DW735" s="30"/>
      <c r="DX735" s="30"/>
      <c r="DY735" s="30"/>
      <c r="DZ735" s="30"/>
      <c r="EA735" s="30"/>
      <c r="EB735" s="30"/>
      <c r="EC735" s="30"/>
      <c r="ED735" s="30"/>
      <c r="EE735" s="30"/>
      <c r="EF735" s="30"/>
      <c r="EG735" s="30"/>
      <c r="EH735" s="30"/>
      <c r="EI735" s="30"/>
      <c r="EJ735" s="30"/>
      <c r="EK735" s="30"/>
      <c r="EL735" s="30"/>
      <c r="EM735" s="30"/>
      <c r="EN735" s="30"/>
      <c r="EO735" s="30"/>
      <c r="EP735" s="30"/>
      <c r="EQ735" s="30"/>
      <c r="ER735" s="30"/>
      <c r="ES735" s="30"/>
      <c r="ET735" s="30"/>
      <c r="EU735" s="30"/>
      <c r="EV735" s="30"/>
      <c r="EW735" s="30"/>
      <c r="EX735" s="30"/>
      <c r="EY735" s="30"/>
      <c r="EZ735" s="30"/>
      <c r="FA735" s="30"/>
      <c r="FB735" s="30"/>
      <c r="FC735" s="30"/>
      <c r="FD735" s="30"/>
      <c r="FE735" s="30"/>
      <c r="FF735" s="30"/>
      <c r="FG735" s="30"/>
      <c r="FH735" s="30"/>
      <c r="FI735" s="30"/>
      <c r="FJ735" s="30"/>
      <c r="FK735" s="30"/>
      <c r="FL735" s="30"/>
      <c r="FM735" s="30"/>
      <c r="FN735" s="30"/>
      <c r="FO735" s="30"/>
      <c r="FP735" s="30"/>
      <c r="FQ735" s="30"/>
      <c r="FR735" s="30"/>
      <c r="FS735" s="30"/>
      <c r="FT735" s="30"/>
      <c r="FU735" s="30"/>
      <c r="FV735" s="30"/>
      <c r="FW735" s="30"/>
      <c r="FX735" s="30"/>
      <c r="FY735" s="30"/>
      <c r="FZ735" s="30"/>
      <c r="GA735" s="30"/>
      <c r="GB735" s="30"/>
      <c r="GC735" s="30"/>
      <c r="GD735" s="30"/>
      <c r="GE735" s="30"/>
      <c r="GF735" s="30"/>
      <c r="GG735" s="30"/>
      <c r="GH735" s="30"/>
      <c r="GI735" s="30"/>
      <c r="GJ735" s="30"/>
      <c r="GK735" s="30"/>
      <c r="GL735" s="30"/>
      <c r="GM735" s="30"/>
      <c r="GN735" s="30"/>
      <c r="GO735" s="30"/>
      <c r="GP735" s="30"/>
      <c r="GQ735" s="30"/>
      <c r="GR735" s="30"/>
      <c r="GS735" s="30"/>
      <c r="GT735" s="30"/>
      <c r="GU735" s="30"/>
      <c r="GV735" s="30"/>
      <c r="GW735" s="30"/>
      <c r="GX735" s="30"/>
      <c r="GY735" s="30"/>
      <c r="GZ735" s="30"/>
      <c r="HA735" s="30"/>
      <c r="HB735" s="30"/>
      <c r="HC735" s="30"/>
      <c r="HD735" s="30"/>
      <c r="HE735" s="30"/>
      <c r="HF735" s="30"/>
      <c r="HG735" s="30"/>
      <c r="HH735" s="30"/>
      <c r="HI735" s="30"/>
      <c r="HJ735" s="30"/>
      <c r="HK735" s="30"/>
      <c r="HL735" s="30"/>
      <c r="HM735" s="30"/>
      <c r="HN735" s="30"/>
      <c r="HO735" s="30"/>
      <c r="HP735" s="30"/>
      <c r="HQ735" s="30"/>
      <c r="HR735" s="30"/>
      <c r="HS735" s="30"/>
      <c r="HT735" s="30"/>
      <c r="HU735" s="30"/>
      <c r="HV735" s="30"/>
      <c r="HW735" s="30"/>
      <c r="HX735" s="30"/>
      <c r="HY735" s="30"/>
      <c r="HZ735" s="30"/>
      <c r="IA735" s="30"/>
      <c r="IB735" s="30"/>
      <c r="IC735" s="30"/>
      <c r="ID735" s="30"/>
      <c r="IE735" s="30"/>
      <c r="IF735" s="30"/>
      <c r="IG735" s="30"/>
      <c r="IH735" s="30"/>
      <c r="II735" s="30"/>
      <c r="IJ735" s="30"/>
      <c r="IK735" s="30"/>
      <c r="IL735" s="30"/>
      <c r="IM735" s="30"/>
      <c r="IN735" s="30"/>
      <c r="IO735" s="30"/>
      <c r="IP735" s="30"/>
      <c r="IQ735" s="30"/>
    </row>
    <row r="736" spans="1:251" s="44" customFormat="1" ht="18.75" customHeight="1" thickBot="1">
      <c r="A736" s="45"/>
      <c r="B736" s="96" t="s">
        <v>162</v>
      </c>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8"/>
      <c r="AA736" s="99">
        <f>SUM($AA$734:$AA$735)</f>
        <v>2050</v>
      </c>
      <c r="AB736" s="100"/>
      <c r="AC736" s="100"/>
      <c r="AD736" s="100"/>
      <c r="AE736" s="100"/>
      <c r="AF736" s="100"/>
      <c r="AG736" s="100"/>
      <c r="AH736" s="100"/>
      <c r="AI736" s="101"/>
      <c r="AJ736" s="99">
        <f>SUM($AJ$734:$AJ$735)</f>
        <v>2050</v>
      </c>
      <c r="AK736" s="100"/>
      <c r="AL736" s="100"/>
      <c r="AM736" s="100"/>
      <c r="AN736" s="100"/>
      <c r="AO736" s="100"/>
      <c r="AP736" s="100"/>
      <c r="AQ736" s="100"/>
      <c r="AR736" s="101"/>
      <c r="AS736" s="102"/>
      <c r="AT736" s="103"/>
      <c r="AU736" s="103"/>
      <c r="AV736" s="103"/>
      <c r="AW736" s="103"/>
      <c r="AX736" s="104"/>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0"/>
      <c r="BY736" s="30"/>
      <c r="BZ736" s="30"/>
      <c r="CA736" s="30"/>
      <c r="CB736" s="30"/>
      <c r="CC736" s="30"/>
      <c r="CD736" s="30"/>
      <c r="CE736" s="30"/>
      <c r="CF736" s="30"/>
      <c r="CG736" s="30"/>
      <c r="CH736" s="30"/>
      <c r="CI736" s="30"/>
      <c r="CJ736" s="30"/>
      <c r="CK736" s="30"/>
      <c r="CL736" s="30"/>
      <c r="CM736" s="30"/>
      <c r="CN736" s="30"/>
      <c r="CO736" s="30"/>
      <c r="CP736" s="30"/>
      <c r="CQ736" s="30"/>
      <c r="CR736" s="30"/>
      <c r="CS736" s="30"/>
      <c r="CT736" s="30"/>
      <c r="CU736" s="30"/>
      <c r="CV736" s="30"/>
      <c r="CW736" s="30"/>
      <c r="CX736" s="30"/>
      <c r="CY736" s="30"/>
      <c r="CZ736" s="30"/>
      <c r="DA736" s="30"/>
      <c r="DB736" s="30"/>
      <c r="DC736" s="30"/>
      <c r="DD736" s="30"/>
      <c r="DE736" s="30"/>
      <c r="DF736" s="30"/>
      <c r="DG736" s="30"/>
      <c r="DH736" s="30"/>
      <c r="DI736" s="30"/>
      <c r="DJ736" s="30"/>
      <c r="DK736" s="30"/>
      <c r="DL736" s="30"/>
      <c r="DM736" s="30"/>
      <c r="DN736" s="30"/>
      <c r="DO736" s="30"/>
      <c r="DP736" s="30"/>
      <c r="DQ736" s="30"/>
      <c r="DR736" s="30"/>
      <c r="DS736" s="30"/>
      <c r="DT736" s="30"/>
      <c r="DU736" s="30"/>
      <c r="DV736" s="30"/>
      <c r="DW736" s="30"/>
      <c r="DX736" s="30"/>
      <c r="DY736" s="30"/>
      <c r="DZ736" s="30"/>
      <c r="EA736" s="30"/>
      <c r="EB736" s="30"/>
      <c r="EC736" s="30"/>
      <c r="ED736" s="30"/>
      <c r="EE736" s="30"/>
      <c r="EF736" s="30"/>
      <c r="EG736" s="30"/>
      <c r="EH736" s="30"/>
      <c r="EI736" s="30"/>
      <c r="EJ736" s="30"/>
      <c r="EK736" s="30"/>
      <c r="EL736" s="30"/>
      <c r="EM736" s="30"/>
      <c r="EN736" s="30"/>
      <c r="EO736" s="30"/>
      <c r="EP736" s="30"/>
      <c r="EQ736" s="30"/>
      <c r="ER736" s="30"/>
      <c r="ES736" s="30"/>
      <c r="ET736" s="30"/>
      <c r="EU736" s="30"/>
      <c r="EV736" s="30"/>
      <c r="EW736" s="30"/>
      <c r="EX736" s="30"/>
      <c r="EY736" s="30"/>
      <c r="EZ736" s="30"/>
      <c r="FA736" s="30"/>
      <c r="FB736" s="30"/>
      <c r="FC736" s="30"/>
      <c r="FD736" s="30"/>
      <c r="FE736" s="30"/>
      <c r="FF736" s="30"/>
      <c r="FG736" s="30"/>
      <c r="FH736" s="30"/>
      <c r="FI736" s="30"/>
      <c r="FJ736" s="30"/>
      <c r="FK736" s="30"/>
      <c r="FL736" s="30"/>
      <c r="FM736" s="30"/>
      <c r="FN736" s="30"/>
      <c r="FO736" s="30"/>
      <c r="FP736" s="30"/>
      <c r="FQ736" s="30"/>
      <c r="FR736" s="30"/>
      <c r="FS736" s="30"/>
      <c r="FT736" s="30"/>
      <c r="FU736" s="30"/>
      <c r="FV736" s="30"/>
      <c r="FW736" s="30"/>
      <c r="FX736" s="30"/>
      <c r="FY736" s="30"/>
      <c r="FZ736" s="30"/>
      <c r="GA736" s="30"/>
      <c r="GB736" s="30"/>
      <c r="GC736" s="30"/>
      <c r="GD736" s="30"/>
      <c r="GE736" s="30"/>
      <c r="GF736" s="30"/>
      <c r="GG736" s="30"/>
      <c r="GH736" s="30"/>
      <c r="GI736" s="30"/>
      <c r="GJ736" s="30"/>
      <c r="GK736" s="30"/>
      <c r="GL736" s="30"/>
      <c r="GM736" s="30"/>
      <c r="GN736" s="30"/>
      <c r="GO736" s="30"/>
      <c r="GP736" s="30"/>
      <c r="GQ736" s="30"/>
      <c r="GR736" s="30"/>
      <c r="GS736" s="30"/>
      <c r="GT736" s="30"/>
      <c r="GU736" s="30"/>
      <c r="GV736" s="30"/>
      <c r="GW736" s="30"/>
      <c r="GX736" s="30"/>
      <c r="GY736" s="30"/>
      <c r="GZ736" s="30"/>
      <c r="HA736" s="30"/>
      <c r="HB736" s="30"/>
      <c r="HC736" s="30"/>
      <c r="HD736" s="30"/>
      <c r="HE736" s="30"/>
      <c r="HF736" s="30"/>
      <c r="HG736" s="30"/>
      <c r="HH736" s="30"/>
      <c r="HI736" s="30"/>
      <c r="HJ736" s="30"/>
      <c r="HK736" s="30"/>
      <c r="HL736" s="30"/>
      <c r="HM736" s="30"/>
      <c r="HN736" s="30"/>
      <c r="HO736" s="30"/>
      <c r="HP736" s="30"/>
      <c r="HQ736" s="30"/>
      <c r="HR736" s="30"/>
      <c r="HS736" s="30"/>
      <c r="HT736" s="30"/>
      <c r="HU736" s="30"/>
      <c r="HV736" s="30"/>
      <c r="HW736" s="30"/>
      <c r="HX736" s="30"/>
      <c r="HY736" s="30"/>
      <c r="HZ736" s="30"/>
      <c r="IA736" s="30"/>
      <c r="IB736" s="30"/>
      <c r="IC736" s="30"/>
      <c r="ID736" s="30"/>
      <c r="IE736" s="30"/>
      <c r="IF736" s="30"/>
      <c r="IG736" s="30"/>
      <c r="IH736" s="30"/>
      <c r="II736" s="30"/>
      <c r="IJ736" s="30"/>
      <c r="IK736" s="30"/>
      <c r="IL736" s="30"/>
      <c r="IM736" s="30"/>
      <c r="IN736" s="30"/>
      <c r="IO736" s="30"/>
      <c r="IP736" s="30"/>
      <c r="IQ736" s="30"/>
    </row>
    <row r="738" spans="1:113" ht="18.75">
      <c r="A738" s="29" t="s">
        <v>149</v>
      </c>
      <c r="AW738" s="31"/>
      <c r="AX738" s="32"/>
      <c r="AY738" s="31"/>
    </row>
    <row r="740" spans="1:113" ht="18.75">
      <c r="B740" s="127" t="s">
        <v>0</v>
      </c>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c r="AO740" s="128"/>
      <c r="AP740" s="128"/>
      <c r="AQ740" s="128"/>
      <c r="AR740" s="128"/>
      <c r="AS740" s="128"/>
      <c r="AT740" s="128"/>
      <c r="AU740" s="128"/>
      <c r="AV740" s="128"/>
      <c r="AW740" s="128"/>
      <c r="AX740" s="128"/>
    </row>
    <row r="741" spans="1:113">
      <c r="Z741" s="33"/>
      <c r="AD741" s="33"/>
      <c r="AE741" s="33"/>
      <c r="AF741" s="33"/>
      <c r="AG741" s="33"/>
      <c r="AH741" s="33"/>
      <c r="AI741" s="33"/>
      <c r="AO741" s="33"/>
    </row>
    <row r="742" spans="1:113" ht="13.5" thickBot="1">
      <c r="Z742" s="33"/>
      <c r="AD742" s="33"/>
      <c r="AE742" s="33"/>
      <c r="AF742" s="33"/>
      <c r="AG742" s="33"/>
      <c r="AH742" s="33"/>
      <c r="AI742" s="33"/>
      <c r="AO742" s="33"/>
      <c r="DI742" s="34"/>
    </row>
    <row r="743" spans="1:113" ht="24.75" customHeight="1" thickBot="1">
      <c r="B743" s="129" t="s">
        <v>150</v>
      </c>
      <c r="C743" s="130"/>
      <c r="D743" s="130"/>
      <c r="E743" s="130"/>
      <c r="F743" s="130"/>
      <c r="G743" s="130"/>
      <c r="H743" s="131" t="s">
        <v>279</v>
      </c>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2"/>
      <c r="AL743" s="132"/>
      <c r="AM743" s="132"/>
      <c r="AN743" s="132"/>
      <c r="AO743" s="132"/>
      <c r="AP743" s="132"/>
      <c r="AQ743" s="132"/>
      <c r="AR743" s="132"/>
      <c r="AS743" s="132"/>
      <c r="AT743" s="132"/>
      <c r="AU743" s="132"/>
      <c r="AV743" s="132"/>
      <c r="AW743" s="132"/>
      <c r="AX743" s="133"/>
      <c r="DI743" s="34"/>
    </row>
    <row r="744" spans="1:113" ht="14.25">
      <c r="B744" s="35"/>
      <c r="C744" s="35"/>
      <c r="D744" s="35"/>
      <c r="E744" s="35"/>
      <c r="F744" s="35"/>
      <c r="G744" s="35"/>
      <c r="H744" s="36"/>
      <c r="I744" s="36"/>
      <c r="J744" s="36"/>
      <c r="K744" s="36"/>
      <c r="L744" s="37"/>
      <c r="M744" s="37"/>
      <c r="N744" s="37"/>
      <c r="O744" s="37"/>
      <c r="P744" s="36"/>
      <c r="Q744" s="36"/>
      <c r="R744" s="36"/>
      <c r="S744" s="36"/>
      <c r="T744" s="36"/>
      <c r="U744" s="36"/>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DI744" s="34"/>
    </row>
    <row r="745" spans="1:113" ht="15" thickBot="1">
      <c r="A745" s="39"/>
      <c r="B745" s="38" t="s">
        <v>152</v>
      </c>
      <c r="C745" s="36"/>
      <c r="D745" s="36"/>
      <c r="E745" s="36"/>
      <c r="F745" s="36"/>
      <c r="G745" s="36"/>
      <c r="H745" s="36"/>
      <c r="I745" s="36"/>
      <c r="J745" s="36"/>
      <c r="K745" s="36"/>
      <c r="L745" s="37"/>
      <c r="M745" s="37"/>
      <c r="N745" s="37"/>
      <c r="O745" s="37"/>
      <c r="P745" s="36"/>
      <c r="Q745" s="36"/>
      <c r="R745" s="36"/>
      <c r="S745" s="36"/>
      <c r="T745" s="36"/>
      <c r="U745" s="36"/>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DI745" s="34"/>
    </row>
    <row r="746" spans="1:113" ht="14.25">
      <c r="A746" s="36"/>
      <c r="B746" s="40"/>
      <c r="C746" s="35"/>
      <c r="D746" s="35"/>
      <c r="E746" s="35"/>
      <c r="F746" s="35"/>
      <c r="G746" s="35"/>
      <c r="H746" s="35"/>
      <c r="I746" s="35"/>
      <c r="J746" s="35"/>
      <c r="K746" s="35"/>
      <c r="L746" s="41"/>
      <c r="M746" s="41"/>
      <c r="N746" s="41"/>
      <c r="O746" s="41"/>
      <c r="P746" s="35"/>
      <c r="Q746" s="35"/>
      <c r="R746" s="35"/>
      <c r="S746" s="35"/>
      <c r="T746" s="35"/>
      <c r="U746" s="35"/>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113" ht="12" customHeight="1">
      <c r="A747" s="36"/>
      <c r="B747" s="114" t="s">
        <v>280</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6"/>
    </row>
    <row r="748" spans="1:113" ht="12" customHeight="1">
      <c r="A748" s="36"/>
      <c r="B748" s="114"/>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6"/>
      <c r="BC748" s="44"/>
    </row>
    <row r="749" spans="1:113" ht="12" customHeight="1">
      <c r="A749" s="36"/>
      <c r="B749" s="114"/>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6"/>
    </row>
    <row r="750" spans="1:113" ht="12" customHeight="1">
      <c r="A750" s="36"/>
      <c r="B750" s="114"/>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6"/>
    </row>
    <row r="751" spans="1:113" ht="12" customHeight="1">
      <c r="A751" s="36"/>
      <c r="B751" s="114"/>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6"/>
    </row>
    <row r="752" spans="1:113" ht="15" thickBot="1">
      <c r="A752" s="45"/>
      <c r="B752" s="46"/>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113">
      <c r="B753" s="49"/>
    </row>
    <row r="754" spans="1:113" ht="15" thickBot="1">
      <c r="A754" s="39"/>
      <c r="B754" s="38" t="s">
        <v>153</v>
      </c>
      <c r="C754" s="36"/>
      <c r="D754" s="36"/>
      <c r="E754" s="36"/>
      <c r="F754" s="36"/>
      <c r="G754" s="36"/>
      <c r="H754" s="36"/>
      <c r="I754" s="36"/>
      <c r="J754" s="36"/>
      <c r="K754" s="36"/>
      <c r="L754" s="37"/>
      <c r="M754" s="37"/>
      <c r="N754" s="37"/>
      <c r="O754" s="37"/>
      <c r="P754" s="36"/>
      <c r="Q754" s="36"/>
      <c r="R754" s="36"/>
      <c r="S754" s="36"/>
      <c r="T754" s="36"/>
      <c r="U754" s="36"/>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DI754" s="34"/>
    </row>
    <row r="755" spans="1:113" ht="14.25">
      <c r="A755" s="36"/>
      <c r="B755" s="40"/>
      <c r="C755" s="35"/>
      <c r="D755" s="35"/>
      <c r="E755" s="35"/>
      <c r="F755" s="35"/>
      <c r="G755" s="35"/>
      <c r="H755" s="35"/>
      <c r="I755" s="35"/>
      <c r="J755" s="35"/>
      <c r="K755" s="35"/>
      <c r="L755" s="41"/>
      <c r="M755" s="41"/>
      <c r="N755" s="41"/>
      <c r="O755" s="41"/>
      <c r="P755" s="35"/>
      <c r="Q755" s="35"/>
      <c r="R755" s="35"/>
      <c r="S755" s="35"/>
      <c r="T755" s="35"/>
      <c r="U755" s="35"/>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113" ht="12" customHeight="1">
      <c r="A756" s="36"/>
      <c r="B756" s="114" t="s">
        <v>281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6"/>
    </row>
    <row r="757" spans="1:113" ht="12" customHeight="1">
      <c r="A757" s="36"/>
      <c r="B757" s="114"/>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6"/>
    </row>
    <row r="758" spans="1:113" ht="12" customHeight="1">
      <c r="A758" s="36"/>
      <c r="B758" s="114"/>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6"/>
    </row>
    <row r="759" spans="1:113" ht="12" customHeight="1">
      <c r="A759" s="36"/>
      <c r="B759" s="114"/>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6"/>
    </row>
    <row r="760" spans="1:113" ht="12" customHeight="1">
      <c r="A760" s="36"/>
      <c r="B760" s="114"/>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6"/>
    </row>
    <row r="761" spans="1:113" ht="12" customHeight="1">
      <c r="A761" s="36"/>
      <c r="B761" s="114"/>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6"/>
      <c r="BC761" s="44"/>
    </row>
    <row r="762" spans="1:113" ht="12" customHeight="1">
      <c r="A762" s="36"/>
      <c r="B762" s="114"/>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6"/>
    </row>
    <row r="763" spans="1:113" ht="12" customHeight="1">
      <c r="A763" s="36"/>
      <c r="B763" s="114"/>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6"/>
    </row>
    <row r="764" spans="1:113" ht="12" customHeight="1">
      <c r="A764" s="36"/>
      <c r="B764" s="114"/>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6"/>
    </row>
    <row r="765" spans="1:113" ht="15" thickBot="1">
      <c r="A765" s="45"/>
      <c r="B765" s="46"/>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113">
      <c r="B766" s="49"/>
    </row>
    <row r="767" spans="1:113" ht="14.25">
      <c r="B767" s="38" t="s">
        <v>155</v>
      </c>
      <c r="C767" s="36"/>
      <c r="D767" s="36"/>
      <c r="E767" s="36"/>
      <c r="F767" s="36"/>
      <c r="G767" s="36"/>
      <c r="H767" s="36"/>
      <c r="I767" s="36"/>
      <c r="J767" s="36"/>
      <c r="K767" s="36"/>
      <c r="L767" s="37"/>
      <c r="M767" s="37"/>
      <c r="N767" s="37"/>
      <c r="O767" s="37"/>
      <c r="P767" s="36"/>
      <c r="Q767" s="36"/>
      <c r="R767" s="36"/>
      <c r="S767" s="36"/>
      <c r="T767" s="36"/>
      <c r="U767" s="36"/>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row>
    <row r="768" spans="1:113" ht="15" thickBot="1">
      <c r="B768" s="36"/>
      <c r="C768" s="36"/>
      <c r="D768" s="36"/>
      <c r="E768" s="36"/>
      <c r="F768" s="36"/>
      <c r="G768" s="36"/>
      <c r="H768" s="36"/>
      <c r="I768" s="36"/>
      <c r="J768" s="36"/>
      <c r="K768" s="36"/>
      <c r="L768" s="37"/>
      <c r="M768" s="37"/>
      <c r="N768" s="37"/>
      <c r="O768" s="37"/>
      <c r="P768" s="36"/>
      <c r="Q768" s="36"/>
      <c r="R768" s="36"/>
      <c r="S768" s="36"/>
      <c r="T768" s="36"/>
      <c r="U768" s="36"/>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50" t="s">
        <v>156</v>
      </c>
    </row>
    <row r="769" spans="1:251" s="44" customFormat="1" ht="13.5" customHeight="1">
      <c r="A769" s="36"/>
      <c r="B769" s="117" t="s">
        <v>157</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9"/>
      <c r="AA769" s="123" t="s">
        <v>158</v>
      </c>
      <c r="AB769" s="118"/>
      <c r="AC769" s="118"/>
      <c r="AD769" s="118"/>
      <c r="AE769" s="118"/>
      <c r="AF769" s="118"/>
      <c r="AG769" s="118"/>
      <c r="AH769" s="118"/>
      <c r="AI769" s="119"/>
      <c r="AJ769" s="123" t="s">
        <v>159</v>
      </c>
      <c r="AK769" s="118"/>
      <c r="AL769" s="118"/>
      <c r="AM769" s="118"/>
      <c r="AN769" s="118"/>
      <c r="AO769" s="118"/>
      <c r="AP769" s="118"/>
      <c r="AQ769" s="118"/>
      <c r="AR769" s="119"/>
      <c r="AS769" s="123" t="s">
        <v>160</v>
      </c>
      <c r="AT769" s="118"/>
      <c r="AU769" s="118"/>
      <c r="AV769" s="118"/>
      <c r="AW769" s="118"/>
      <c r="AX769" s="125"/>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0"/>
      <c r="BY769" s="30"/>
      <c r="BZ769" s="30"/>
      <c r="CA769" s="30"/>
      <c r="CB769" s="30"/>
      <c r="CC769" s="30"/>
      <c r="CD769" s="30"/>
      <c r="CE769" s="30"/>
      <c r="CF769" s="30"/>
      <c r="CG769" s="30"/>
      <c r="CH769" s="30"/>
      <c r="CI769" s="30"/>
      <c r="CJ769" s="30"/>
      <c r="CK769" s="30"/>
      <c r="CL769" s="30"/>
      <c r="CM769" s="30"/>
      <c r="CN769" s="30"/>
      <c r="CO769" s="30"/>
      <c r="CP769" s="30"/>
      <c r="CQ769" s="30"/>
      <c r="CR769" s="30"/>
      <c r="CS769" s="30"/>
      <c r="CT769" s="30"/>
      <c r="CU769" s="30"/>
      <c r="CV769" s="30"/>
      <c r="CW769" s="30"/>
      <c r="CX769" s="30"/>
      <c r="CY769" s="30"/>
      <c r="CZ769" s="30"/>
      <c r="DA769" s="30"/>
      <c r="DB769" s="30"/>
      <c r="DC769" s="30"/>
      <c r="DD769" s="30"/>
      <c r="DE769" s="30"/>
      <c r="DF769" s="30"/>
      <c r="DG769" s="30"/>
      <c r="DH769" s="30"/>
      <c r="DI769" s="30"/>
      <c r="DJ769" s="30"/>
      <c r="DK769" s="30"/>
      <c r="DL769" s="30"/>
      <c r="DM769" s="30"/>
      <c r="DN769" s="30"/>
      <c r="DO769" s="30"/>
      <c r="DP769" s="30"/>
      <c r="DQ769" s="30"/>
      <c r="DR769" s="30"/>
      <c r="DS769" s="30"/>
      <c r="DT769" s="30"/>
      <c r="DU769" s="30"/>
      <c r="DV769" s="30"/>
      <c r="DW769" s="30"/>
      <c r="DX769" s="30"/>
      <c r="DY769" s="30"/>
      <c r="DZ769" s="30"/>
      <c r="EA769" s="30"/>
      <c r="EB769" s="30"/>
      <c r="EC769" s="30"/>
      <c r="ED769" s="30"/>
      <c r="EE769" s="30"/>
      <c r="EF769" s="30"/>
      <c r="EG769" s="30"/>
      <c r="EH769" s="30"/>
      <c r="EI769" s="30"/>
      <c r="EJ769" s="30"/>
      <c r="EK769" s="30"/>
      <c r="EL769" s="30"/>
      <c r="EM769" s="30"/>
      <c r="EN769" s="30"/>
      <c r="EO769" s="30"/>
      <c r="EP769" s="30"/>
      <c r="EQ769" s="30"/>
      <c r="ER769" s="30"/>
      <c r="ES769" s="30"/>
      <c r="ET769" s="30"/>
      <c r="EU769" s="30"/>
      <c r="EV769" s="30"/>
      <c r="EW769" s="30"/>
      <c r="EX769" s="30"/>
      <c r="EY769" s="30"/>
      <c r="EZ769" s="30"/>
      <c r="FA769" s="30"/>
      <c r="FB769" s="30"/>
      <c r="FC769" s="30"/>
      <c r="FD769" s="30"/>
      <c r="FE769" s="30"/>
      <c r="FF769" s="30"/>
      <c r="FG769" s="30"/>
      <c r="FH769" s="30"/>
      <c r="FI769" s="30"/>
      <c r="FJ769" s="30"/>
      <c r="FK769" s="30"/>
      <c r="FL769" s="30"/>
      <c r="FM769" s="30"/>
      <c r="FN769" s="30"/>
      <c r="FO769" s="30"/>
      <c r="FP769" s="30"/>
      <c r="FQ769" s="30"/>
      <c r="FR769" s="30"/>
      <c r="FS769" s="30"/>
      <c r="FT769" s="30"/>
      <c r="FU769" s="30"/>
      <c r="FV769" s="30"/>
      <c r="FW769" s="30"/>
      <c r="FX769" s="30"/>
      <c r="FY769" s="30"/>
      <c r="FZ769" s="30"/>
      <c r="GA769" s="30"/>
      <c r="GB769" s="30"/>
      <c r="GC769" s="30"/>
      <c r="GD769" s="30"/>
      <c r="GE769" s="30"/>
      <c r="GF769" s="30"/>
      <c r="GG769" s="30"/>
      <c r="GH769" s="30"/>
      <c r="GI769" s="30"/>
      <c r="GJ769" s="30"/>
      <c r="GK769" s="30"/>
      <c r="GL769" s="30"/>
      <c r="GM769" s="30"/>
      <c r="GN769" s="30"/>
      <c r="GO769" s="30"/>
      <c r="GP769" s="30"/>
      <c r="GQ769" s="30"/>
      <c r="GR769" s="30"/>
      <c r="GS769" s="30"/>
      <c r="GT769" s="30"/>
      <c r="GU769" s="30"/>
      <c r="GV769" s="30"/>
      <c r="GW769" s="30"/>
      <c r="GX769" s="30"/>
      <c r="GY769" s="30"/>
      <c r="GZ769" s="30"/>
      <c r="HA769" s="30"/>
      <c r="HB769" s="30"/>
      <c r="HC769" s="30"/>
      <c r="HD769" s="30"/>
      <c r="HE769" s="30"/>
      <c r="HF769" s="30"/>
      <c r="HG769" s="30"/>
      <c r="HH769" s="30"/>
      <c r="HI769" s="30"/>
      <c r="HJ769" s="30"/>
      <c r="HK769" s="30"/>
      <c r="HL769" s="30"/>
      <c r="HM769" s="30"/>
      <c r="HN769" s="30"/>
      <c r="HO769" s="30"/>
      <c r="HP769" s="30"/>
      <c r="HQ769" s="30"/>
      <c r="HR769" s="30"/>
      <c r="HS769" s="30"/>
      <c r="HT769" s="30"/>
      <c r="HU769" s="30"/>
      <c r="HV769" s="30"/>
      <c r="HW769" s="30"/>
      <c r="HX769" s="30"/>
      <c r="HY769" s="30"/>
      <c r="HZ769" s="30"/>
      <c r="IA769" s="30"/>
      <c r="IB769" s="30"/>
      <c r="IC769" s="30"/>
      <c r="ID769" s="30"/>
      <c r="IE769" s="30"/>
      <c r="IF769" s="30"/>
      <c r="IG769" s="30"/>
      <c r="IH769" s="30"/>
      <c r="II769" s="30"/>
      <c r="IJ769" s="30"/>
      <c r="IK769" s="30"/>
      <c r="IL769" s="30"/>
      <c r="IM769" s="30"/>
      <c r="IN769" s="30"/>
      <c r="IO769" s="30"/>
      <c r="IP769" s="30"/>
      <c r="IQ769" s="30"/>
    </row>
    <row r="770" spans="1:251" s="44" customFormat="1" ht="13.5">
      <c r="A770" s="36"/>
      <c r="B770" s="120"/>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2"/>
      <c r="AA770" s="124"/>
      <c r="AB770" s="121"/>
      <c r="AC770" s="121"/>
      <c r="AD770" s="121"/>
      <c r="AE770" s="121"/>
      <c r="AF770" s="121"/>
      <c r="AG770" s="121"/>
      <c r="AH770" s="121"/>
      <c r="AI770" s="122"/>
      <c r="AJ770" s="124"/>
      <c r="AK770" s="121"/>
      <c r="AL770" s="121"/>
      <c r="AM770" s="121"/>
      <c r="AN770" s="121"/>
      <c r="AO770" s="121"/>
      <c r="AP770" s="121"/>
      <c r="AQ770" s="121"/>
      <c r="AR770" s="122"/>
      <c r="AS770" s="124"/>
      <c r="AT770" s="121"/>
      <c r="AU770" s="121"/>
      <c r="AV770" s="121"/>
      <c r="AW770" s="121"/>
      <c r="AX770" s="126"/>
      <c r="AY770" s="30"/>
      <c r="AZ770" s="30"/>
      <c r="BA770" s="30"/>
      <c r="BB770" s="51"/>
      <c r="BC770" s="52"/>
      <c r="BE770" s="30"/>
      <c r="BF770" s="30"/>
      <c r="BG770" s="30"/>
      <c r="BH770" s="30"/>
      <c r="BI770" s="30"/>
      <c r="BJ770" s="30"/>
      <c r="BK770" s="30"/>
      <c r="BL770" s="30"/>
      <c r="BM770" s="30"/>
      <c r="BN770" s="30"/>
      <c r="BO770" s="30"/>
      <c r="BP770" s="30"/>
      <c r="BQ770" s="30"/>
      <c r="BR770" s="30"/>
      <c r="BS770" s="30"/>
      <c r="BT770" s="30"/>
      <c r="BU770" s="30"/>
      <c r="BV770" s="30"/>
      <c r="BW770" s="30"/>
      <c r="BX770" s="30"/>
      <c r="BY770" s="30"/>
      <c r="BZ770" s="30"/>
      <c r="CA770" s="30"/>
      <c r="CB770" s="30"/>
      <c r="CC770" s="30"/>
      <c r="CD770" s="30"/>
      <c r="CE770" s="30"/>
      <c r="CF770" s="30"/>
      <c r="CG770" s="30"/>
      <c r="CH770" s="30"/>
      <c r="CI770" s="30"/>
      <c r="CJ770" s="30"/>
      <c r="CK770" s="30"/>
      <c r="CL770" s="30"/>
      <c r="CM770" s="30"/>
      <c r="CN770" s="30"/>
      <c r="CO770" s="30"/>
      <c r="CP770" s="30"/>
      <c r="CQ770" s="30"/>
      <c r="CR770" s="30"/>
      <c r="CS770" s="30"/>
      <c r="CT770" s="30"/>
      <c r="CU770" s="30"/>
      <c r="CV770" s="30"/>
      <c r="CW770" s="30"/>
      <c r="CX770" s="30"/>
      <c r="CY770" s="30"/>
      <c r="CZ770" s="30"/>
      <c r="DA770" s="30"/>
      <c r="DB770" s="30"/>
      <c r="DC770" s="30"/>
      <c r="DD770" s="30"/>
      <c r="DE770" s="30"/>
      <c r="DF770" s="30"/>
      <c r="DG770" s="30"/>
      <c r="DH770" s="30"/>
      <c r="DI770" s="30"/>
      <c r="DJ770" s="30"/>
      <c r="DK770" s="30"/>
      <c r="DL770" s="30"/>
      <c r="DM770" s="30"/>
      <c r="DN770" s="30"/>
      <c r="DO770" s="30"/>
      <c r="DP770" s="30"/>
      <c r="DQ770" s="30"/>
      <c r="DR770" s="30"/>
      <c r="DS770" s="30"/>
      <c r="DT770" s="30"/>
      <c r="DU770" s="30"/>
      <c r="DV770" s="30"/>
      <c r="DW770" s="30"/>
      <c r="DX770" s="30"/>
      <c r="DY770" s="30"/>
      <c r="DZ770" s="30"/>
      <c r="EA770" s="30"/>
      <c r="EB770" s="30"/>
      <c r="EC770" s="30"/>
      <c r="ED770" s="30"/>
      <c r="EE770" s="30"/>
      <c r="EF770" s="30"/>
      <c r="EG770" s="30"/>
      <c r="EH770" s="30"/>
      <c r="EI770" s="30"/>
      <c r="EJ770" s="30"/>
      <c r="EK770" s="30"/>
      <c r="EL770" s="30"/>
      <c r="EM770" s="30"/>
      <c r="EN770" s="30"/>
      <c r="EO770" s="30"/>
      <c r="EP770" s="30"/>
      <c r="EQ770" s="30"/>
      <c r="ER770" s="30"/>
      <c r="ES770" s="30"/>
      <c r="ET770" s="30"/>
      <c r="EU770" s="30"/>
      <c r="EV770" s="30"/>
      <c r="EW770" s="30"/>
      <c r="EX770" s="30"/>
      <c r="EY770" s="30"/>
      <c r="EZ770" s="30"/>
      <c r="FA770" s="30"/>
      <c r="FB770" s="30"/>
      <c r="FC770" s="30"/>
      <c r="FD770" s="30"/>
      <c r="FE770" s="30"/>
      <c r="FF770" s="30"/>
      <c r="FG770" s="30"/>
      <c r="FH770" s="30"/>
      <c r="FI770" s="30"/>
      <c r="FJ770" s="30"/>
      <c r="FK770" s="30"/>
      <c r="FL770" s="30"/>
      <c r="FM770" s="30"/>
      <c r="FN770" s="30"/>
      <c r="FO770" s="30"/>
      <c r="FP770" s="30"/>
      <c r="FQ770" s="30"/>
      <c r="FR770" s="30"/>
      <c r="FS770" s="30"/>
      <c r="FT770" s="30"/>
      <c r="FU770" s="30"/>
      <c r="FV770" s="30"/>
      <c r="FW770" s="30"/>
      <c r="FX770" s="30"/>
      <c r="FY770" s="30"/>
      <c r="FZ770" s="30"/>
      <c r="GA770" s="30"/>
      <c r="GB770" s="30"/>
      <c r="GC770" s="30"/>
      <c r="GD770" s="30"/>
      <c r="GE770" s="30"/>
      <c r="GF770" s="30"/>
      <c r="GG770" s="30"/>
      <c r="GH770" s="30"/>
      <c r="GI770" s="30"/>
      <c r="GJ770" s="30"/>
      <c r="GK770" s="30"/>
      <c r="GL770" s="30"/>
      <c r="GM770" s="30"/>
      <c r="GN770" s="30"/>
      <c r="GO770" s="30"/>
      <c r="GP770" s="30"/>
      <c r="GQ770" s="30"/>
      <c r="GR770" s="30"/>
      <c r="GS770" s="30"/>
      <c r="GT770" s="30"/>
      <c r="GU770" s="30"/>
      <c r="GV770" s="30"/>
      <c r="GW770" s="30"/>
      <c r="GX770" s="30"/>
      <c r="GY770" s="30"/>
      <c r="GZ770" s="30"/>
      <c r="HA770" s="30"/>
      <c r="HB770" s="30"/>
      <c r="HC770" s="30"/>
      <c r="HD770" s="30"/>
      <c r="HE770" s="30"/>
      <c r="HF770" s="30"/>
      <c r="HG770" s="30"/>
      <c r="HH770" s="30"/>
      <c r="HI770" s="30"/>
      <c r="HJ770" s="30"/>
      <c r="HK770" s="30"/>
      <c r="HL770" s="30"/>
      <c r="HM770" s="30"/>
      <c r="HN770" s="30"/>
      <c r="HO770" s="30"/>
      <c r="HP770" s="30"/>
      <c r="HQ770" s="30"/>
      <c r="HR770" s="30"/>
      <c r="HS770" s="30"/>
      <c r="HT770" s="30"/>
      <c r="HU770" s="30"/>
      <c r="HV770" s="30"/>
      <c r="HW770" s="30"/>
      <c r="HX770" s="30"/>
      <c r="HY770" s="30"/>
      <c r="HZ770" s="30"/>
      <c r="IA770" s="30"/>
      <c r="IB770" s="30"/>
      <c r="IC770" s="30"/>
      <c r="ID770" s="30"/>
      <c r="IE770" s="30"/>
      <c r="IF770" s="30"/>
      <c r="IG770" s="30"/>
      <c r="IH770" s="30"/>
      <c r="II770" s="30"/>
      <c r="IJ770" s="30"/>
      <c r="IK770" s="30"/>
      <c r="IL770" s="30"/>
      <c r="IM770" s="30"/>
      <c r="IN770" s="30"/>
      <c r="IO770" s="30"/>
      <c r="IP770" s="30"/>
      <c r="IQ770" s="30"/>
    </row>
    <row r="771" spans="1:251" s="44" customFormat="1" ht="18.75" customHeight="1">
      <c r="A771" s="36"/>
      <c r="B771" s="53"/>
      <c r="C771" s="105" t="s">
        <v>282</v>
      </c>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7"/>
      <c r="AA771" s="108">
        <v>0</v>
      </c>
      <c r="AB771" s="109"/>
      <c r="AC771" s="109"/>
      <c r="AD771" s="109"/>
      <c r="AE771" s="109"/>
      <c r="AF771" s="109"/>
      <c r="AG771" s="109"/>
      <c r="AH771" s="109"/>
      <c r="AI771" s="110"/>
      <c r="AJ771" s="108">
        <v>4448</v>
      </c>
      <c r="AK771" s="109"/>
      <c r="AL771" s="109"/>
      <c r="AM771" s="109"/>
      <c r="AN771" s="109"/>
      <c r="AO771" s="109"/>
      <c r="AP771" s="109"/>
      <c r="AQ771" s="109"/>
      <c r="AR771" s="110"/>
      <c r="AS771" s="111"/>
      <c r="AT771" s="112"/>
      <c r="AU771" s="112"/>
      <c r="AV771" s="112"/>
      <c r="AW771" s="112"/>
      <c r="AX771" s="113"/>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c r="CP771" s="30"/>
      <c r="CQ771" s="30"/>
      <c r="CR771" s="30"/>
      <c r="CS771" s="30"/>
      <c r="CT771" s="30"/>
      <c r="CU771" s="30"/>
      <c r="CV771" s="30"/>
      <c r="CW771" s="30"/>
      <c r="CX771" s="30"/>
      <c r="CY771" s="30"/>
      <c r="CZ771" s="30"/>
      <c r="DA771" s="30"/>
      <c r="DB771" s="30"/>
      <c r="DC771" s="30"/>
      <c r="DD771" s="30"/>
      <c r="DE771" s="30"/>
      <c r="DF771" s="30"/>
      <c r="DG771" s="30"/>
      <c r="DH771" s="30"/>
      <c r="DI771" s="30"/>
      <c r="DJ771" s="30"/>
      <c r="DK771" s="30"/>
      <c r="DL771" s="30"/>
      <c r="DM771" s="30"/>
      <c r="DN771" s="30"/>
      <c r="DO771" s="30"/>
      <c r="DP771" s="30"/>
      <c r="DQ771" s="30"/>
      <c r="DR771" s="30"/>
      <c r="DS771" s="30"/>
      <c r="DT771" s="30"/>
      <c r="DU771" s="30"/>
      <c r="DV771" s="30"/>
      <c r="DW771" s="30"/>
      <c r="DX771" s="30"/>
      <c r="DY771" s="30"/>
      <c r="DZ771" s="30"/>
      <c r="EA771" s="30"/>
      <c r="EB771" s="30"/>
      <c r="EC771" s="30"/>
      <c r="ED771" s="30"/>
      <c r="EE771" s="30"/>
      <c r="EF771" s="30"/>
      <c r="EG771" s="30"/>
      <c r="EH771" s="30"/>
      <c r="EI771" s="30"/>
      <c r="EJ771" s="30"/>
      <c r="EK771" s="30"/>
      <c r="EL771" s="30"/>
      <c r="EM771" s="30"/>
      <c r="EN771" s="30"/>
      <c r="EO771" s="30"/>
      <c r="EP771" s="30"/>
      <c r="EQ771" s="30"/>
      <c r="ER771" s="30"/>
      <c r="ES771" s="30"/>
      <c r="ET771" s="30"/>
      <c r="EU771" s="30"/>
      <c r="EV771" s="30"/>
      <c r="EW771" s="30"/>
      <c r="EX771" s="30"/>
      <c r="EY771" s="30"/>
      <c r="EZ771" s="30"/>
      <c r="FA771" s="30"/>
      <c r="FB771" s="30"/>
      <c r="FC771" s="30"/>
      <c r="FD771" s="30"/>
      <c r="FE771" s="30"/>
      <c r="FF771" s="30"/>
      <c r="FG771" s="30"/>
      <c r="FH771" s="30"/>
      <c r="FI771" s="30"/>
      <c r="FJ771" s="30"/>
      <c r="FK771" s="30"/>
      <c r="FL771" s="30"/>
      <c r="FM771" s="30"/>
      <c r="FN771" s="30"/>
      <c r="FO771" s="30"/>
      <c r="FP771" s="30"/>
      <c r="FQ771" s="30"/>
      <c r="FR771" s="30"/>
      <c r="FS771" s="30"/>
      <c r="FT771" s="30"/>
      <c r="FU771" s="30"/>
      <c r="FV771" s="30"/>
      <c r="FW771" s="30"/>
      <c r="FX771" s="30"/>
      <c r="FY771" s="30"/>
      <c r="FZ771" s="30"/>
      <c r="GA771" s="30"/>
      <c r="GB771" s="30"/>
      <c r="GC771" s="30"/>
      <c r="GD771" s="30"/>
      <c r="GE771" s="30"/>
      <c r="GF771" s="30"/>
      <c r="GG771" s="30"/>
      <c r="GH771" s="30"/>
      <c r="GI771" s="30"/>
      <c r="GJ771" s="30"/>
      <c r="GK771" s="30"/>
      <c r="GL771" s="30"/>
      <c r="GM771" s="30"/>
      <c r="GN771" s="30"/>
      <c r="GO771" s="30"/>
      <c r="GP771" s="30"/>
      <c r="GQ771" s="30"/>
      <c r="GR771" s="30"/>
      <c r="GS771" s="30"/>
      <c r="GT771" s="30"/>
      <c r="GU771" s="30"/>
      <c r="GV771" s="30"/>
      <c r="GW771" s="30"/>
      <c r="GX771" s="30"/>
      <c r="GY771" s="30"/>
      <c r="GZ771" s="30"/>
      <c r="HA771" s="30"/>
      <c r="HB771" s="30"/>
      <c r="HC771" s="30"/>
      <c r="HD771" s="30"/>
      <c r="HE771" s="30"/>
      <c r="HF771" s="30"/>
      <c r="HG771" s="30"/>
      <c r="HH771" s="30"/>
      <c r="HI771" s="30"/>
      <c r="HJ771" s="30"/>
      <c r="HK771" s="30"/>
      <c r="HL771" s="30"/>
      <c r="HM771" s="30"/>
      <c r="HN771" s="30"/>
      <c r="HO771" s="30"/>
      <c r="HP771" s="30"/>
      <c r="HQ771" s="30"/>
      <c r="HR771" s="30"/>
      <c r="HS771" s="30"/>
      <c r="HT771" s="30"/>
      <c r="HU771" s="30"/>
      <c r="HV771" s="30"/>
      <c r="HW771" s="30"/>
      <c r="HX771" s="30"/>
      <c r="HY771" s="30"/>
      <c r="HZ771" s="30"/>
      <c r="IA771" s="30"/>
      <c r="IB771" s="30"/>
      <c r="IC771" s="30"/>
      <c r="ID771" s="30"/>
      <c r="IE771" s="30"/>
      <c r="IF771" s="30"/>
      <c r="IG771" s="30"/>
      <c r="IH771" s="30"/>
      <c r="II771" s="30"/>
      <c r="IJ771" s="30"/>
      <c r="IK771" s="30"/>
      <c r="IL771" s="30"/>
      <c r="IM771" s="30"/>
      <c r="IN771" s="30"/>
      <c r="IO771" s="30"/>
      <c r="IP771" s="30"/>
      <c r="IQ771" s="30"/>
    </row>
    <row r="772" spans="1:251" s="44" customFormat="1" ht="18.75" customHeight="1">
      <c r="A772" s="36"/>
      <c r="B772" s="53"/>
      <c r="C772" s="105" t="s">
        <v>283</v>
      </c>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7"/>
      <c r="AA772" s="108">
        <v>1179</v>
      </c>
      <c r="AB772" s="109"/>
      <c r="AC772" s="109"/>
      <c r="AD772" s="109"/>
      <c r="AE772" s="109"/>
      <c r="AF772" s="109"/>
      <c r="AG772" s="109"/>
      <c r="AH772" s="109"/>
      <c r="AI772" s="110"/>
      <c r="AJ772" s="108">
        <v>2028</v>
      </c>
      <c r="AK772" s="109"/>
      <c r="AL772" s="109"/>
      <c r="AM772" s="109"/>
      <c r="AN772" s="109"/>
      <c r="AO772" s="109"/>
      <c r="AP772" s="109"/>
      <c r="AQ772" s="109"/>
      <c r="AR772" s="110"/>
      <c r="AS772" s="111"/>
      <c r="AT772" s="112"/>
      <c r="AU772" s="112"/>
      <c r="AV772" s="112"/>
      <c r="AW772" s="112"/>
      <c r="AX772" s="113"/>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c r="DB772" s="30"/>
      <c r="DC772" s="30"/>
      <c r="DD772" s="30"/>
      <c r="DE772" s="30"/>
      <c r="DF772" s="30"/>
      <c r="DG772" s="30"/>
      <c r="DH772" s="30"/>
      <c r="DI772" s="30"/>
      <c r="DJ772" s="30"/>
      <c r="DK772" s="30"/>
      <c r="DL772" s="30"/>
      <c r="DM772" s="30"/>
      <c r="DN772" s="30"/>
      <c r="DO772" s="30"/>
      <c r="DP772" s="30"/>
      <c r="DQ772" s="30"/>
      <c r="DR772" s="30"/>
      <c r="DS772" s="30"/>
      <c r="DT772" s="30"/>
      <c r="DU772" s="30"/>
      <c r="DV772" s="30"/>
      <c r="DW772" s="30"/>
      <c r="DX772" s="30"/>
      <c r="DY772" s="30"/>
      <c r="DZ772" s="30"/>
      <c r="EA772" s="30"/>
      <c r="EB772" s="30"/>
      <c r="EC772" s="30"/>
      <c r="ED772" s="30"/>
      <c r="EE772" s="30"/>
      <c r="EF772" s="30"/>
      <c r="EG772" s="30"/>
      <c r="EH772" s="30"/>
      <c r="EI772" s="30"/>
      <c r="EJ772" s="30"/>
      <c r="EK772" s="30"/>
      <c r="EL772" s="30"/>
      <c r="EM772" s="30"/>
      <c r="EN772" s="30"/>
      <c r="EO772" s="30"/>
      <c r="EP772" s="30"/>
      <c r="EQ772" s="30"/>
      <c r="ER772" s="30"/>
      <c r="ES772" s="30"/>
      <c r="ET772" s="30"/>
      <c r="EU772" s="30"/>
      <c r="EV772" s="30"/>
      <c r="EW772" s="30"/>
      <c r="EX772" s="30"/>
      <c r="EY772" s="30"/>
      <c r="EZ772" s="30"/>
      <c r="FA772" s="30"/>
      <c r="FB772" s="30"/>
      <c r="FC772" s="30"/>
      <c r="FD772" s="30"/>
      <c r="FE772" s="30"/>
      <c r="FF772" s="30"/>
      <c r="FG772" s="30"/>
      <c r="FH772" s="30"/>
      <c r="FI772" s="30"/>
      <c r="FJ772" s="30"/>
      <c r="FK772" s="30"/>
      <c r="FL772" s="30"/>
      <c r="FM772" s="30"/>
      <c r="FN772" s="30"/>
      <c r="FO772" s="30"/>
      <c r="FP772" s="30"/>
      <c r="FQ772" s="30"/>
      <c r="FR772" s="30"/>
      <c r="FS772" s="30"/>
      <c r="FT772" s="30"/>
      <c r="FU772" s="30"/>
      <c r="FV772" s="30"/>
      <c r="FW772" s="30"/>
      <c r="FX772" s="30"/>
      <c r="FY772" s="30"/>
      <c r="FZ772" s="30"/>
      <c r="GA772" s="30"/>
      <c r="GB772" s="30"/>
      <c r="GC772" s="30"/>
      <c r="GD772" s="30"/>
      <c r="GE772" s="30"/>
      <c r="GF772" s="30"/>
      <c r="GG772" s="30"/>
      <c r="GH772" s="30"/>
      <c r="GI772" s="30"/>
      <c r="GJ772" s="30"/>
      <c r="GK772" s="30"/>
      <c r="GL772" s="30"/>
      <c r="GM772" s="30"/>
      <c r="GN772" s="30"/>
      <c r="GO772" s="30"/>
      <c r="GP772" s="30"/>
      <c r="GQ772" s="30"/>
      <c r="GR772" s="30"/>
      <c r="GS772" s="30"/>
      <c r="GT772" s="30"/>
      <c r="GU772" s="30"/>
      <c r="GV772" s="30"/>
      <c r="GW772" s="30"/>
      <c r="GX772" s="30"/>
      <c r="GY772" s="30"/>
      <c r="GZ772" s="30"/>
      <c r="HA772" s="30"/>
      <c r="HB772" s="30"/>
      <c r="HC772" s="30"/>
      <c r="HD772" s="30"/>
      <c r="HE772" s="30"/>
      <c r="HF772" s="30"/>
      <c r="HG772" s="30"/>
      <c r="HH772" s="30"/>
      <c r="HI772" s="30"/>
      <c r="HJ772" s="30"/>
      <c r="HK772" s="30"/>
      <c r="HL772" s="30"/>
      <c r="HM772" s="30"/>
      <c r="HN772" s="30"/>
      <c r="HO772" s="30"/>
      <c r="HP772" s="30"/>
      <c r="HQ772" s="30"/>
      <c r="HR772" s="30"/>
      <c r="HS772" s="30"/>
      <c r="HT772" s="30"/>
      <c r="HU772" s="30"/>
      <c r="HV772" s="30"/>
      <c r="HW772" s="30"/>
      <c r="HX772" s="30"/>
      <c r="HY772" s="30"/>
      <c r="HZ772" s="30"/>
      <c r="IA772" s="30"/>
      <c r="IB772" s="30"/>
      <c r="IC772" s="30"/>
      <c r="ID772" s="30"/>
      <c r="IE772" s="30"/>
      <c r="IF772" s="30"/>
      <c r="IG772" s="30"/>
      <c r="IH772" s="30"/>
      <c r="II772" s="30"/>
      <c r="IJ772" s="30"/>
      <c r="IK772" s="30"/>
      <c r="IL772" s="30"/>
      <c r="IM772" s="30"/>
      <c r="IN772" s="30"/>
      <c r="IO772" s="30"/>
      <c r="IP772" s="30"/>
      <c r="IQ772" s="30"/>
    </row>
    <row r="773" spans="1:251" s="44" customFormat="1" ht="18.75" customHeight="1">
      <c r="A773" s="36"/>
      <c r="B773" s="53"/>
      <c r="C773" s="105" t="s">
        <v>284</v>
      </c>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7"/>
      <c r="AA773" s="108">
        <v>782</v>
      </c>
      <c r="AB773" s="109"/>
      <c r="AC773" s="109"/>
      <c r="AD773" s="109"/>
      <c r="AE773" s="109"/>
      <c r="AF773" s="109"/>
      <c r="AG773" s="109"/>
      <c r="AH773" s="109"/>
      <c r="AI773" s="110"/>
      <c r="AJ773" s="108">
        <v>782</v>
      </c>
      <c r="AK773" s="109"/>
      <c r="AL773" s="109"/>
      <c r="AM773" s="109"/>
      <c r="AN773" s="109"/>
      <c r="AO773" s="109"/>
      <c r="AP773" s="109"/>
      <c r="AQ773" s="109"/>
      <c r="AR773" s="110"/>
      <c r="AS773" s="111"/>
      <c r="AT773" s="112"/>
      <c r="AU773" s="112"/>
      <c r="AV773" s="112"/>
      <c r="AW773" s="112"/>
      <c r="AX773" s="113"/>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0"/>
      <c r="BY773" s="30"/>
      <c r="BZ773" s="30"/>
      <c r="CA773" s="30"/>
      <c r="CB773" s="30"/>
      <c r="CC773" s="30"/>
      <c r="CD773" s="30"/>
      <c r="CE773" s="30"/>
      <c r="CF773" s="30"/>
      <c r="CG773" s="30"/>
      <c r="CH773" s="30"/>
      <c r="CI773" s="30"/>
      <c r="CJ773" s="30"/>
      <c r="CK773" s="30"/>
      <c r="CL773" s="30"/>
      <c r="CM773" s="30"/>
      <c r="CN773" s="30"/>
      <c r="CO773" s="30"/>
      <c r="CP773" s="30"/>
      <c r="CQ773" s="30"/>
      <c r="CR773" s="30"/>
      <c r="CS773" s="30"/>
      <c r="CT773" s="30"/>
      <c r="CU773" s="30"/>
      <c r="CV773" s="30"/>
      <c r="CW773" s="30"/>
      <c r="CX773" s="30"/>
      <c r="CY773" s="30"/>
      <c r="CZ773" s="30"/>
      <c r="DA773" s="30"/>
      <c r="DB773" s="30"/>
      <c r="DC773" s="30"/>
      <c r="DD773" s="30"/>
      <c r="DE773" s="30"/>
      <c r="DF773" s="30"/>
      <c r="DG773" s="30"/>
      <c r="DH773" s="30"/>
      <c r="DI773" s="30"/>
      <c r="DJ773" s="30"/>
      <c r="DK773" s="30"/>
      <c r="DL773" s="30"/>
      <c r="DM773" s="30"/>
      <c r="DN773" s="30"/>
      <c r="DO773" s="30"/>
      <c r="DP773" s="30"/>
      <c r="DQ773" s="30"/>
      <c r="DR773" s="30"/>
      <c r="DS773" s="30"/>
      <c r="DT773" s="30"/>
      <c r="DU773" s="30"/>
      <c r="DV773" s="30"/>
      <c r="DW773" s="30"/>
      <c r="DX773" s="30"/>
      <c r="DY773" s="30"/>
      <c r="DZ773" s="30"/>
      <c r="EA773" s="30"/>
      <c r="EB773" s="30"/>
      <c r="EC773" s="30"/>
      <c r="ED773" s="30"/>
      <c r="EE773" s="30"/>
      <c r="EF773" s="30"/>
      <c r="EG773" s="30"/>
      <c r="EH773" s="30"/>
      <c r="EI773" s="30"/>
      <c r="EJ773" s="30"/>
      <c r="EK773" s="30"/>
      <c r="EL773" s="30"/>
      <c r="EM773" s="30"/>
      <c r="EN773" s="30"/>
      <c r="EO773" s="30"/>
      <c r="EP773" s="30"/>
      <c r="EQ773" s="30"/>
      <c r="ER773" s="30"/>
      <c r="ES773" s="30"/>
      <c r="ET773" s="30"/>
      <c r="EU773" s="30"/>
      <c r="EV773" s="30"/>
      <c r="EW773" s="30"/>
      <c r="EX773" s="30"/>
      <c r="EY773" s="30"/>
      <c r="EZ773" s="30"/>
      <c r="FA773" s="30"/>
      <c r="FB773" s="30"/>
      <c r="FC773" s="30"/>
      <c r="FD773" s="30"/>
      <c r="FE773" s="30"/>
      <c r="FF773" s="30"/>
      <c r="FG773" s="30"/>
      <c r="FH773" s="30"/>
      <c r="FI773" s="30"/>
      <c r="FJ773" s="30"/>
      <c r="FK773" s="30"/>
      <c r="FL773" s="30"/>
      <c r="FM773" s="30"/>
      <c r="FN773" s="30"/>
      <c r="FO773" s="30"/>
      <c r="FP773" s="30"/>
      <c r="FQ773" s="30"/>
      <c r="FR773" s="30"/>
      <c r="FS773" s="30"/>
      <c r="FT773" s="30"/>
      <c r="FU773" s="30"/>
      <c r="FV773" s="30"/>
      <c r="FW773" s="30"/>
      <c r="FX773" s="30"/>
      <c r="FY773" s="30"/>
      <c r="FZ773" s="30"/>
      <c r="GA773" s="30"/>
      <c r="GB773" s="30"/>
      <c r="GC773" s="30"/>
      <c r="GD773" s="30"/>
      <c r="GE773" s="30"/>
      <c r="GF773" s="30"/>
      <c r="GG773" s="30"/>
      <c r="GH773" s="30"/>
      <c r="GI773" s="30"/>
      <c r="GJ773" s="30"/>
      <c r="GK773" s="30"/>
      <c r="GL773" s="30"/>
      <c r="GM773" s="30"/>
      <c r="GN773" s="30"/>
      <c r="GO773" s="30"/>
      <c r="GP773" s="30"/>
      <c r="GQ773" s="30"/>
      <c r="GR773" s="30"/>
      <c r="GS773" s="30"/>
      <c r="GT773" s="30"/>
      <c r="GU773" s="30"/>
      <c r="GV773" s="30"/>
      <c r="GW773" s="30"/>
      <c r="GX773" s="30"/>
      <c r="GY773" s="30"/>
      <c r="GZ773" s="30"/>
      <c r="HA773" s="30"/>
      <c r="HB773" s="30"/>
      <c r="HC773" s="30"/>
      <c r="HD773" s="30"/>
      <c r="HE773" s="30"/>
      <c r="HF773" s="30"/>
      <c r="HG773" s="30"/>
      <c r="HH773" s="30"/>
      <c r="HI773" s="30"/>
      <c r="HJ773" s="30"/>
      <c r="HK773" s="30"/>
      <c r="HL773" s="30"/>
      <c r="HM773" s="30"/>
      <c r="HN773" s="30"/>
      <c r="HO773" s="30"/>
      <c r="HP773" s="30"/>
      <c r="HQ773" s="30"/>
      <c r="HR773" s="30"/>
      <c r="HS773" s="30"/>
      <c r="HT773" s="30"/>
      <c r="HU773" s="30"/>
      <c r="HV773" s="30"/>
      <c r="HW773" s="30"/>
      <c r="HX773" s="30"/>
      <c r="HY773" s="30"/>
      <c r="HZ773" s="30"/>
      <c r="IA773" s="30"/>
      <c r="IB773" s="30"/>
      <c r="IC773" s="30"/>
      <c r="ID773" s="30"/>
      <c r="IE773" s="30"/>
      <c r="IF773" s="30"/>
      <c r="IG773" s="30"/>
      <c r="IH773" s="30"/>
      <c r="II773" s="30"/>
      <c r="IJ773" s="30"/>
      <c r="IK773" s="30"/>
      <c r="IL773" s="30"/>
      <c r="IM773" s="30"/>
      <c r="IN773" s="30"/>
      <c r="IO773" s="30"/>
      <c r="IP773" s="30"/>
      <c r="IQ773" s="30"/>
    </row>
    <row r="774" spans="1:251" s="44" customFormat="1" ht="18.75" customHeight="1">
      <c r="A774" s="36"/>
      <c r="B774" s="53"/>
      <c r="C774" s="105" t="s">
        <v>285</v>
      </c>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7"/>
      <c r="AA774" s="108">
        <v>130</v>
      </c>
      <c r="AB774" s="109"/>
      <c r="AC774" s="109"/>
      <c r="AD774" s="109"/>
      <c r="AE774" s="109"/>
      <c r="AF774" s="109"/>
      <c r="AG774" s="109"/>
      <c r="AH774" s="109"/>
      <c r="AI774" s="110"/>
      <c r="AJ774" s="108">
        <v>130</v>
      </c>
      <c r="AK774" s="109"/>
      <c r="AL774" s="109"/>
      <c r="AM774" s="109"/>
      <c r="AN774" s="109"/>
      <c r="AO774" s="109"/>
      <c r="AP774" s="109"/>
      <c r="AQ774" s="109"/>
      <c r="AR774" s="110"/>
      <c r="AS774" s="111"/>
      <c r="AT774" s="112"/>
      <c r="AU774" s="112"/>
      <c r="AV774" s="112"/>
      <c r="AW774" s="112"/>
      <c r="AX774" s="113"/>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c r="BX774" s="30"/>
      <c r="BY774" s="30"/>
      <c r="BZ774" s="30"/>
      <c r="CA774" s="30"/>
      <c r="CB774" s="30"/>
      <c r="CC774" s="30"/>
      <c r="CD774" s="30"/>
      <c r="CE774" s="30"/>
      <c r="CF774" s="30"/>
      <c r="CG774" s="30"/>
      <c r="CH774" s="30"/>
      <c r="CI774" s="30"/>
      <c r="CJ774" s="30"/>
      <c r="CK774" s="30"/>
      <c r="CL774" s="30"/>
      <c r="CM774" s="30"/>
      <c r="CN774" s="30"/>
      <c r="CO774" s="30"/>
      <c r="CP774" s="30"/>
      <c r="CQ774" s="30"/>
      <c r="CR774" s="30"/>
      <c r="CS774" s="30"/>
      <c r="CT774" s="30"/>
      <c r="CU774" s="30"/>
      <c r="CV774" s="30"/>
      <c r="CW774" s="30"/>
      <c r="CX774" s="30"/>
      <c r="CY774" s="30"/>
      <c r="CZ774" s="30"/>
      <c r="DA774" s="30"/>
      <c r="DB774" s="30"/>
      <c r="DC774" s="30"/>
      <c r="DD774" s="30"/>
      <c r="DE774" s="30"/>
      <c r="DF774" s="30"/>
      <c r="DG774" s="30"/>
      <c r="DH774" s="30"/>
      <c r="DI774" s="30"/>
      <c r="DJ774" s="30"/>
      <c r="DK774" s="30"/>
      <c r="DL774" s="30"/>
      <c r="DM774" s="30"/>
      <c r="DN774" s="30"/>
      <c r="DO774" s="30"/>
      <c r="DP774" s="30"/>
      <c r="DQ774" s="30"/>
      <c r="DR774" s="30"/>
      <c r="DS774" s="30"/>
      <c r="DT774" s="30"/>
      <c r="DU774" s="30"/>
      <c r="DV774" s="30"/>
      <c r="DW774" s="30"/>
      <c r="DX774" s="30"/>
      <c r="DY774" s="30"/>
      <c r="DZ774" s="30"/>
      <c r="EA774" s="30"/>
      <c r="EB774" s="30"/>
      <c r="EC774" s="30"/>
      <c r="ED774" s="30"/>
      <c r="EE774" s="30"/>
      <c r="EF774" s="30"/>
      <c r="EG774" s="30"/>
      <c r="EH774" s="30"/>
      <c r="EI774" s="30"/>
      <c r="EJ774" s="30"/>
      <c r="EK774" s="30"/>
      <c r="EL774" s="30"/>
      <c r="EM774" s="30"/>
      <c r="EN774" s="30"/>
      <c r="EO774" s="30"/>
      <c r="EP774" s="30"/>
      <c r="EQ774" s="30"/>
      <c r="ER774" s="30"/>
      <c r="ES774" s="30"/>
      <c r="ET774" s="30"/>
      <c r="EU774" s="30"/>
      <c r="EV774" s="30"/>
      <c r="EW774" s="30"/>
      <c r="EX774" s="30"/>
      <c r="EY774" s="30"/>
      <c r="EZ774" s="30"/>
      <c r="FA774" s="30"/>
      <c r="FB774" s="30"/>
      <c r="FC774" s="30"/>
      <c r="FD774" s="30"/>
      <c r="FE774" s="30"/>
      <c r="FF774" s="30"/>
      <c r="FG774" s="30"/>
      <c r="FH774" s="30"/>
      <c r="FI774" s="30"/>
      <c r="FJ774" s="30"/>
      <c r="FK774" s="30"/>
      <c r="FL774" s="30"/>
      <c r="FM774" s="30"/>
      <c r="FN774" s="30"/>
      <c r="FO774" s="30"/>
      <c r="FP774" s="30"/>
      <c r="FQ774" s="30"/>
      <c r="FR774" s="30"/>
      <c r="FS774" s="30"/>
      <c r="FT774" s="30"/>
      <c r="FU774" s="30"/>
      <c r="FV774" s="30"/>
      <c r="FW774" s="30"/>
      <c r="FX774" s="30"/>
      <c r="FY774" s="30"/>
      <c r="FZ774" s="30"/>
      <c r="GA774" s="30"/>
      <c r="GB774" s="30"/>
      <c r="GC774" s="30"/>
      <c r="GD774" s="30"/>
      <c r="GE774" s="30"/>
      <c r="GF774" s="30"/>
      <c r="GG774" s="30"/>
      <c r="GH774" s="30"/>
      <c r="GI774" s="30"/>
      <c r="GJ774" s="30"/>
      <c r="GK774" s="30"/>
      <c r="GL774" s="30"/>
      <c r="GM774" s="30"/>
      <c r="GN774" s="30"/>
      <c r="GO774" s="30"/>
      <c r="GP774" s="30"/>
      <c r="GQ774" s="30"/>
      <c r="GR774" s="30"/>
      <c r="GS774" s="30"/>
      <c r="GT774" s="30"/>
      <c r="GU774" s="30"/>
      <c r="GV774" s="30"/>
      <c r="GW774" s="30"/>
      <c r="GX774" s="30"/>
      <c r="GY774" s="30"/>
      <c r="GZ774" s="30"/>
      <c r="HA774" s="30"/>
      <c r="HB774" s="30"/>
      <c r="HC774" s="30"/>
      <c r="HD774" s="30"/>
      <c r="HE774" s="30"/>
      <c r="HF774" s="30"/>
      <c r="HG774" s="30"/>
      <c r="HH774" s="30"/>
      <c r="HI774" s="30"/>
      <c r="HJ774" s="30"/>
      <c r="HK774" s="30"/>
      <c r="HL774" s="30"/>
      <c r="HM774" s="30"/>
      <c r="HN774" s="30"/>
      <c r="HO774" s="30"/>
      <c r="HP774" s="30"/>
      <c r="HQ774" s="30"/>
      <c r="HR774" s="30"/>
      <c r="HS774" s="30"/>
      <c r="HT774" s="30"/>
      <c r="HU774" s="30"/>
      <c r="HV774" s="30"/>
      <c r="HW774" s="30"/>
      <c r="HX774" s="30"/>
      <c r="HY774" s="30"/>
      <c r="HZ774" s="30"/>
      <c r="IA774" s="30"/>
      <c r="IB774" s="30"/>
      <c r="IC774" s="30"/>
      <c r="ID774" s="30"/>
      <c r="IE774" s="30"/>
      <c r="IF774" s="30"/>
      <c r="IG774" s="30"/>
      <c r="IH774" s="30"/>
      <c r="II774" s="30"/>
      <c r="IJ774" s="30"/>
      <c r="IK774" s="30"/>
      <c r="IL774" s="30"/>
      <c r="IM774" s="30"/>
      <c r="IN774" s="30"/>
      <c r="IO774" s="30"/>
      <c r="IP774" s="30"/>
      <c r="IQ774" s="30"/>
    </row>
    <row r="775" spans="1:251" s="44" customFormat="1" ht="18.75" customHeight="1">
      <c r="A775" s="36"/>
      <c r="B775" s="53"/>
      <c r="C775" s="105" t="s">
        <v>286</v>
      </c>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7"/>
      <c r="AA775" s="108">
        <v>35</v>
      </c>
      <c r="AB775" s="109"/>
      <c r="AC775" s="109"/>
      <c r="AD775" s="109"/>
      <c r="AE775" s="109"/>
      <c r="AF775" s="109"/>
      <c r="AG775" s="109"/>
      <c r="AH775" s="109"/>
      <c r="AI775" s="110"/>
      <c r="AJ775" s="108">
        <v>66</v>
      </c>
      <c r="AK775" s="109"/>
      <c r="AL775" s="109"/>
      <c r="AM775" s="109"/>
      <c r="AN775" s="109"/>
      <c r="AO775" s="109"/>
      <c r="AP775" s="109"/>
      <c r="AQ775" s="109"/>
      <c r="AR775" s="110"/>
      <c r="AS775" s="111"/>
      <c r="AT775" s="112"/>
      <c r="AU775" s="112"/>
      <c r="AV775" s="112"/>
      <c r="AW775" s="112"/>
      <c r="AX775" s="113"/>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0"/>
      <c r="BY775" s="30"/>
      <c r="BZ775" s="30"/>
      <c r="CA775" s="30"/>
      <c r="CB775" s="30"/>
      <c r="CC775" s="30"/>
      <c r="CD775" s="30"/>
      <c r="CE775" s="30"/>
      <c r="CF775" s="30"/>
      <c r="CG775" s="30"/>
      <c r="CH775" s="30"/>
      <c r="CI775" s="30"/>
      <c r="CJ775" s="30"/>
      <c r="CK775" s="30"/>
      <c r="CL775" s="30"/>
      <c r="CM775" s="30"/>
      <c r="CN775" s="30"/>
      <c r="CO775" s="30"/>
      <c r="CP775" s="30"/>
      <c r="CQ775" s="30"/>
      <c r="CR775" s="30"/>
      <c r="CS775" s="30"/>
      <c r="CT775" s="30"/>
      <c r="CU775" s="30"/>
      <c r="CV775" s="30"/>
      <c r="CW775" s="30"/>
      <c r="CX775" s="30"/>
      <c r="CY775" s="30"/>
      <c r="CZ775" s="30"/>
      <c r="DA775" s="30"/>
      <c r="DB775" s="30"/>
      <c r="DC775" s="30"/>
      <c r="DD775" s="30"/>
      <c r="DE775" s="30"/>
      <c r="DF775" s="30"/>
      <c r="DG775" s="30"/>
      <c r="DH775" s="30"/>
      <c r="DI775" s="30"/>
      <c r="DJ775" s="30"/>
      <c r="DK775" s="30"/>
      <c r="DL775" s="30"/>
      <c r="DM775" s="30"/>
      <c r="DN775" s="30"/>
      <c r="DO775" s="30"/>
      <c r="DP775" s="30"/>
      <c r="DQ775" s="30"/>
      <c r="DR775" s="30"/>
      <c r="DS775" s="30"/>
      <c r="DT775" s="30"/>
      <c r="DU775" s="30"/>
      <c r="DV775" s="30"/>
      <c r="DW775" s="30"/>
      <c r="DX775" s="30"/>
      <c r="DY775" s="30"/>
      <c r="DZ775" s="30"/>
      <c r="EA775" s="30"/>
      <c r="EB775" s="30"/>
      <c r="EC775" s="30"/>
      <c r="ED775" s="30"/>
      <c r="EE775" s="30"/>
      <c r="EF775" s="30"/>
      <c r="EG775" s="30"/>
      <c r="EH775" s="30"/>
      <c r="EI775" s="30"/>
      <c r="EJ775" s="30"/>
      <c r="EK775" s="30"/>
      <c r="EL775" s="30"/>
      <c r="EM775" s="30"/>
      <c r="EN775" s="30"/>
      <c r="EO775" s="30"/>
      <c r="EP775" s="30"/>
      <c r="EQ775" s="30"/>
      <c r="ER775" s="30"/>
      <c r="ES775" s="30"/>
      <c r="ET775" s="30"/>
      <c r="EU775" s="30"/>
      <c r="EV775" s="30"/>
      <c r="EW775" s="30"/>
      <c r="EX775" s="30"/>
      <c r="EY775" s="30"/>
      <c r="EZ775" s="30"/>
      <c r="FA775" s="30"/>
      <c r="FB775" s="30"/>
      <c r="FC775" s="30"/>
      <c r="FD775" s="30"/>
      <c r="FE775" s="30"/>
      <c r="FF775" s="30"/>
      <c r="FG775" s="30"/>
      <c r="FH775" s="30"/>
      <c r="FI775" s="30"/>
      <c r="FJ775" s="30"/>
      <c r="FK775" s="30"/>
      <c r="FL775" s="30"/>
      <c r="FM775" s="30"/>
      <c r="FN775" s="30"/>
      <c r="FO775" s="30"/>
      <c r="FP775" s="30"/>
      <c r="FQ775" s="30"/>
      <c r="FR775" s="30"/>
      <c r="FS775" s="30"/>
      <c r="FT775" s="30"/>
      <c r="FU775" s="30"/>
      <c r="FV775" s="30"/>
      <c r="FW775" s="30"/>
      <c r="FX775" s="30"/>
      <c r="FY775" s="30"/>
      <c r="FZ775" s="30"/>
      <c r="GA775" s="30"/>
      <c r="GB775" s="30"/>
      <c r="GC775" s="30"/>
      <c r="GD775" s="30"/>
      <c r="GE775" s="30"/>
      <c r="GF775" s="30"/>
      <c r="GG775" s="30"/>
      <c r="GH775" s="30"/>
      <c r="GI775" s="30"/>
      <c r="GJ775" s="30"/>
      <c r="GK775" s="30"/>
      <c r="GL775" s="30"/>
      <c r="GM775" s="30"/>
      <c r="GN775" s="30"/>
      <c r="GO775" s="30"/>
      <c r="GP775" s="30"/>
      <c r="GQ775" s="30"/>
      <c r="GR775" s="30"/>
      <c r="GS775" s="30"/>
      <c r="GT775" s="30"/>
      <c r="GU775" s="30"/>
      <c r="GV775" s="30"/>
      <c r="GW775" s="30"/>
      <c r="GX775" s="30"/>
      <c r="GY775" s="30"/>
      <c r="GZ775" s="30"/>
      <c r="HA775" s="30"/>
      <c r="HB775" s="30"/>
      <c r="HC775" s="30"/>
      <c r="HD775" s="30"/>
      <c r="HE775" s="30"/>
      <c r="HF775" s="30"/>
      <c r="HG775" s="30"/>
      <c r="HH775" s="30"/>
      <c r="HI775" s="30"/>
      <c r="HJ775" s="30"/>
      <c r="HK775" s="30"/>
      <c r="HL775" s="30"/>
      <c r="HM775" s="30"/>
      <c r="HN775" s="30"/>
      <c r="HO775" s="30"/>
      <c r="HP775" s="30"/>
      <c r="HQ775" s="30"/>
      <c r="HR775" s="30"/>
      <c r="HS775" s="30"/>
      <c r="HT775" s="30"/>
      <c r="HU775" s="30"/>
      <c r="HV775" s="30"/>
      <c r="HW775" s="30"/>
      <c r="HX775" s="30"/>
      <c r="HY775" s="30"/>
      <c r="HZ775" s="30"/>
      <c r="IA775" s="30"/>
      <c r="IB775" s="30"/>
      <c r="IC775" s="30"/>
      <c r="ID775" s="30"/>
      <c r="IE775" s="30"/>
      <c r="IF775" s="30"/>
      <c r="IG775" s="30"/>
      <c r="IH775" s="30"/>
      <c r="II775" s="30"/>
      <c r="IJ775" s="30"/>
      <c r="IK775" s="30"/>
      <c r="IL775" s="30"/>
      <c r="IM775" s="30"/>
      <c r="IN775" s="30"/>
      <c r="IO775" s="30"/>
      <c r="IP775" s="30"/>
      <c r="IQ775" s="30"/>
    </row>
    <row r="776" spans="1:251" s="44" customFormat="1" ht="18.75" customHeight="1" thickBot="1">
      <c r="A776" s="45"/>
      <c r="B776" s="96" t="s">
        <v>162</v>
      </c>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8"/>
      <c r="AA776" s="99">
        <f>SUM($AA$771:$AA$775)</f>
        <v>2126</v>
      </c>
      <c r="AB776" s="100"/>
      <c r="AC776" s="100"/>
      <c r="AD776" s="100"/>
      <c r="AE776" s="100"/>
      <c r="AF776" s="100"/>
      <c r="AG776" s="100"/>
      <c r="AH776" s="100"/>
      <c r="AI776" s="101"/>
      <c r="AJ776" s="99">
        <f>SUM($AJ$771:$AJ$775)</f>
        <v>7454</v>
      </c>
      <c r="AK776" s="100"/>
      <c r="AL776" s="100"/>
      <c r="AM776" s="100"/>
      <c r="AN776" s="100"/>
      <c r="AO776" s="100"/>
      <c r="AP776" s="100"/>
      <c r="AQ776" s="100"/>
      <c r="AR776" s="101"/>
      <c r="AS776" s="102"/>
      <c r="AT776" s="103"/>
      <c r="AU776" s="103"/>
      <c r="AV776" s="103"/>
      <c r="AW776" s="103"/>
      <c r="AX776" s="104"/>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c r="CP776" s="30"/>
      <c r="CQ776" s="30"/>
      <c r="CR776" s="30"/>
      <c r="CS776" s="30"/>
      <c r="CT776" s="30"/>
      <c r="CU776" s="30"/>
      <c r="CV776" s="30"/>
      <c r="CW776" s="30"/>
      <c r="CX776" s="30"/>
      <c r="CY776" s="30"/>
      <c r="CZ776" s="30"/>
      <c r="DA776" s="30"/>
      <c r="DB776" s="30"/>
      <c r="DC776" s="30"/>
      <c r="DD776" s="30"/>
      <c r="DE776" s="30"/>
      <c r="DF776" s="30"/>
      <c r="DG776" s="30"/>
      <c r="DH776" s="30"/>
      <c r="DI776" s="30"/>
      <c r="DJ776" s="30"/>
      <c r="DK776" s="30"/>
      <c r="DL776" s="30"/>
      <c r="DM776" s="30"/>
      <c r="DN776" s="30"/>
      <c r="DO776" s="30"/>
      <c r="DP776" s="30"/>
      <c r="DQ776" s="30"/>
      <c r="DR776" s="30"/>
      <c r="DS776" s="30"/>
      <c r="DT776" s="30"/>
      <c r="DU776" s="30"/>
      <c r="DV776" s="30"/>
      <c r="DW776" s="30"/>
      <c r="DX776" s="30"/>
      <c r="DY776" s="30"/>
      <c r="DZ776" s="30"/>
      <c r="EA776" s="30"/>
      <c r="EB776" s="30"/>
      <c r="EC776" s="30"/>
      <c r="ED776" s="30"/>
      <c r="EE776" s="30"/>
      <c r="EF776" s="30"/>
      <c r="EG776" s="30"/>
      <c r="EH776" s="30"/>
      <c r="EI776" s="30"/>
      <c r="EJ776" s="30"/>
      <c r="EK776" s="30"/>
      <c r="EL776" s="30"/>
      <c r="EM776" s="30"/>
      <c r="EN776" s="30"/>
      <c r="EO776" s="30"/>
      <c r="EP776" s="30"/>
      <c r="EQ776" s="30"/>
      <c r="ER776" s="30"/>
      <c r="ES776" s="30"/>
      <c r="ET776" s="30"/>
      <c r="EU776" s="30"/>
      <c r="EV776" s="30"/>
      <c r="EW776" s="30"/>
      <c r="EX776" s="30"/>
      <c r="EY776" s="30"/>
      <c r="EZ776" s="30"/>
      <c r="FA776" s="30"/>
      <c r="FB776" s="30"/>
      <c r="FC776" s="30"/>
      <c r="FD776" s="30"/>
      <c r="FE776" s="30"/>
      <c r="FF776" s="30"/>
      <c r="FG776" s="30"/>
      <c r="FH776" s="30"/>
      <c r="FI776" s="30"/>
      <c r="FJ776" s="30"/>
      <c r="FK776" s="30"/>
      <c r="FL776" s="30"/>
      <c r="FM776" s="30"/>
      <c r="FN776" s="30"/>
      <c r="FO776" s="30"/>
      <c r="FP776" s="30"/>
      <c r="FQ776" s="30"/>
      <c r="FR776" s="30"/>
      <c r="FS776" s="30"/>
      <c r="FT776" s="30"/>
      <c r="FU776" s="30"/>
      <c r="FV776" s="30"/>
      <c r="FW776" s="30"/>
      <c r="FX776" s="30"/>
      <c r="FY776" s="30"/>
      <c r="FZ776" s="30"/>
      <c r="GA776" s="30"/>
      <c r="GB776" s="30"/>
      <c r="GC776" s="30"/>
      <c r="GD776" s="30"/>
      <c r="GE776" s="30"/>
      <c r="GF776" s="30"/>
      <c r="GG776" s="30"/>
      <c r="GH776" s="30"/>
      <c r="GI776" s="30"/>
      <c r="GJ776" s="30"/>
      <c r="GK776" s="30"/>
      <c r="GL776" s="30"/>
      <c r="GM776" s="30"/>
      <c r="GN776" s="30"/>
      <c r="GO776" s="30"/>
      <c r="GP776" s="30"/>
      <c r="GQ776" s="30"/>
      <c r="GR776" s="30"/>
      <c r="GS776" s="30"/>
      <c r="GT776" s="30"/>
      <c r="GU776" s="30"/>
      <c r="GV776" s="30"/>
      <c r="GW776" s="30"/>
      <c r="GX776" s="30"/>
      <c r="GY776" s="30"/>
      <c r="GZ776" s="30"/>
      <c r="HA776" s="30"/>
      <c r="HB776" s="30"/>
      <c r="HC776" s="30"/>
      <c r="HD776" s="30"/>
      <c r="HE776" s="30"/>
      <c r="HF776" s="30"/>
      <c r="HG776" s="30"/>
      <c r="HH776" s="30"/>
      <c r="HI776" s="30"/>
      <c r="HJ776" s="30"/>
      <c r="HK776" s="30"/>
      <c r="HL776" s="30"/>
      <c r="HM776" s="30"/>
      <c r="HN776" s="30"/>
      <c r="HO776" s="30"/>
      <c r="HP776" s="30"/>
      <c r="HQ776" s="30"/>
      <c r="HR776" s="30"/>
      <c r="HS776" s="30"/>
      <c r="HT776" s="30"/>
      <c r="HU776" s="30"/>
      <c r="HV776" s="30"/>
      <c r="HW776" s="30"/>
      <c r="HX776" s="30"/>
      <c r="HY776" s="30"/>
      <c r="HZ776" s="30"/>
      <c r="IA776" s="30"/>
      <c r="IB776" s="30"/>
      <c r="IC776" s="30"/>
      <c r="ID776" s="30"/>
      <c r="IE776" s="30"/>
      <c r="IF776" s="30"/>
      <c r="IG776" s="30"/>
      <c r="IH776" s="30"/>
      <c r="II776" s="30"/>
      <c r="IJ776" s="30"/>
      <c r="IK776" s="30"/>
      <c r="IL776" s="30"/>
      <c r="IM776" s="30"/>
      <c r="IN776" s="30"/>
      <c r="IO776" s="30"/>
      <c r="IP776" s="30"/>
      <c r="IQ776" s="30"/>
    </row>
    <row r="778" spans="1:251" ht="18.75">
      <c r="A778" s="29" t="s">
        <v>149</v>
      </c>
      <c r="AW778" s="31"/>
      <c r="AX778" s="32"/>
      <c r="AY778" s="31"/>
    </row>
    <row r="780" spans="1:251" ht="18.75">
      <c r="B780" s="127" t="s">
        <v>0</v>
      </c>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8"/>
      <c r="AL780" s="128"/>
      <c r="AM780" s="128"/>
      <c r="AN780" s="128"/>
      <c r="AO780" s="128"/>
      <c r="AP780" s="128"/>
      <c r="AQ780" s="128"/>
      <c r="AR780" s="128"/>
      <c r="AS780" s="128"/>
      <c r="AT780" s="128"/>
      <c r="AU780" s="128"/>
      <c r="AV780" s="128"/>
      <c r="AW780" s="128"/>
      <c r="AX780" s="128"/>
    </row>
    <row r="781" spans="1:251">
      <c r="Z781" s="33"/>
      <c r="AD781" s="33"/>
      <c r="AE781" s="33"/>
      <c r="AF781" s="33"/>
      <c r="AG781" s="33"/>
      <c r="AH781" s="33"/>
      <c r="AI781" s="33"/>
      <c r="AO781" s="33"/>
    </row>
    <row r="782" spans="1:251" ht="13.5" thickBot="1">
      <c r="Z782" s="33"/>
      <c r="AD782" s="33"/>
      <c r="AE782" s="33"/>
      <c r="AF782" s="33"/>
      <c r="AG782" s="33"/>
      <c r="AH782" s="33"/>
      <c r="AI782" s="33"/>
      <c r="AO782" s="33"/>
      <c r="DI782" s="34"/>
    </row>
    <row r="783" spans="1:251" ht="24.75" customHeight="1" thickBot="1">
      <c r="B783" s="129" t="s">
        <v>150</v>
      </c>
      <c r="C783" s="130"/>
      <c r="D783" s="130"/>
      <c r="E783" s="130"/>
      <c r="F783" s="130"/>
      <c r="G783" s="130"/>
      <c r="H783" s="131" t="s">
        <v>287</v>
      </c>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2"/>
      <c r="AL783" s="132"/>
      <c r="AM783" s="132"/>
      <c r="AN783" s="132"/>
      <c r="AO783" s="132"/>
      <c r="AP783" s="132"/>
      <c r="AQ783" s="132"/>
      <c r="AR783" s="132"/>
      <c r="AS783" s="132"/>
      <c r="AT783" s="132"/>
      <c r="AU783" s="132"/>
      <c r="AV783" s="132"/>
      <c r="AW783" s="132"/>
      <c r="AX783" s="133"/>
      <c r="DI783" s="34"/>
    </row>
    <row r="784" spans="1:251" ht="14.25">
      <c r="B784" s="35"/>
      <c r="C784" s="35"/>
      <c r="D784" s="35"/>
      <c r="E784" s="35"/>
      <c r="F784" s="35"/>
      <c r="G784" s="35"/>
      <c r="H784" s="36"/>
      <c r="I784" s="36"/>
      <c r="J784" s="36"/>
      <c r="K784" s="36"/>
      <c r="L784" s="37"/>
      <c r="M784" s="37"/>
      <c r="N784" s="37"/>
      <c r="O784" s="37"/>
      <c r="P784" s="36"/>
      <c r="Q784" s="36"/>
      <c r="R784" s="36"/>
      <c r="S784" s="36"/>
      <c r="T784" s="36"/>
      <c r="U784" s="36"/>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DI784" s="34"/>
    </row>
    <row r="785" spans="1:113" ht="15" thickBot="1">
      <c r="A785" s="39"/>
      <c r="B785" s="38" t="s">
        <v>152</v>
      </c>
      <c r="C785" s="36"/>
      <c r="D785" s="36"/>
      <c r="E785" s="36"/>
      <c r="F785" s="36"/>
      <c r="G785" s="36"/>
      <c r="H785" s="36"/>
      <c r="I785" s="36"/>
      <c r="J785" s="36"/>
      <c r="K785" s="36"/>
      <c r="L785" s="37"/>
      <c r="M785" s="37"/>
      <c r="N785" s="37"/>
      <c r="O785" s="37"/>
      <c r="P785" s="36"/>
      <c r="Q785" s="36"/>
      <c r="R785" s="36"/>
      <c r="S785" s="36"/>
      <c r="T785" s="36"/>
      <c r="U785" s="36"/>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DI785" s="34"/>
    </row>
    <row r="786" spans="1:113" ht="14.25">
      <c r="A786" s="36"/>
      <c r="B786" s="40"/>
      <c r="C786" s="35"/>
      <c r="D786" s="35"/>
      <c r="E786" s="35"/>
      <c r="F786" s="35"/>
      <c r="G786" s="35"/>
      <c r="H786" s="35"/>
      <c r="I786" s="35"/>
      <c r="J786" s="35"/>
      <c r="K786" s="35"/>
      <c r="L786" s="41"/>
      <c r="M786" s="41"/>
      <c r="N786" s="41"/>
      <c r="O786" s="41"/>
      <c r="P786" s="35"/>
      <c r="Q786" s="35"/>
      <c r="R786" s="35"/>
      <c r="S786" s="35"/>
      <c r="T786" s="35"/>
      <c r="U786" s="35"/>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113" ht="12" customHeight="1">
      <c r="A787" s="36"/>
      <c r="B787" s="114" t="s">
        <v>288</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6"/>
    </row>
    <row r="788" spans="1:113" ht="12" customHeight="1">
      <c r="A788" s="36"/>
      <c r="B788" s="114"/>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6"/>
      <c r="BC788" s="44"/>
    </row>
    <row r="789" spans="1:113" ht="12" customHeight="1">
      <c r="A789" s="36"/>
      <c r="B789" s="114"/>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6"/>
    </row>
    <row r="790" spans="1:113" ht="12" customHeight="1">
      <c r="A790" s="36"/>
      <c r="B790" s="114"/>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6"/>
    </row>
    <row r="791" spans="1:113" ht="12" customHeight="1">
      <c r="A791" s="36"/>
      <c r="B791" s="114"/>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6"/>
    </row>
    <row r="792" spans="1:113" ht="15" thickBot="1">
      <c r="A792" s="45"/>
      <c r="B792" s="46"/>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8"/>
    </row>
    <row r="793" spans="1:113">
      <c r="B793" s="49"/>
    </row>
    <row r="794" spans="1:113" ht="15" thickBot="1">
      <c r="A794" s="39"/>
      <c r="B794" s="38" t="s">
        <v>153</v>
      </c>
      <c r="C794" s="36"/>
      <c r="D794" s="36"/>
      <c r="E794" s="36"/>
      <c r="F794" s="36"/>
      <c r="G794" s="36"/>
      <c r="H794" s="36"/>
      <c r="I794" s="36"/>
      <c r="J794" s="36"/>
      <c r="K794" s="36"/>
      <c r="L794" s="37"/>
      <c r="M794" s="37"/>
      <c r="N794" s="37"/>
      <c r="O794" s="37"/>
      <c r="P794" s="36"/>
      <c r="Q794" s="36"/>
      <c r="R794" s="36"/>
      <c r="S794" s="36"/>
      <c r="T794" s="36"/>
      <c r="U794" s="36"/>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DI794" s="34"/>
    </row>
    <row r="795" spans="1:113" ht="14.25">
      <c r="A795" s="36"/>
      <c r="B795" s="40"/>
      <c r="C795" s="35"/>
      <c r="D795" s="35"/>
      <c r="E795" s="35"/>
      <c r="F795" s="35"/>
      <c r="G795" s="35"/>
      <c r="H795" s="35"/>
      <c r="I795" s="35"/>
      <c r="J795" s="35"/>
      <c r="K795" s="35"/>
      <c r="L795" s="41"/>
      <c r="M795" s="41"/>
      <c r="N795" s="41"/>
      <c r="O795" s="41"/>
      <c r="P795" s="35"/>
      <c r="Q795" s="35"/>
      <c r="R795" s="35"/>
      <c r="S795" s="35"/>
      <c r="T795" s="35"/>
      <c r="U795" s="35"/>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3"/>
    </row>
    <row r="796" spans="1:113" ht="12" customHeight="1">
      <c r="A796" s="36"/>
      <c r="B796" s="114" t="s">
        <v>289</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6"/>
    </row>
    <row r="797" spans="1:113" ht="12" customHeight="1">
      <c r="A797" s="36"/>
      <c r="B797" s="114"/>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6"/>
    </row>
    <row r="798" spans="1:113" ht="12" customHeight="1">
      <c r="A798" s="36"/>
      <c r="B798" s="114"/>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6"/>
    </row>
    <row r="799" spans="1:113" ht="12" customHeight="1">
      <c r="A799" s="36"/>
      <c r="B799" s="114"/>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6"/>
    </row>
    <row r="800" spans="1:113" ht="12" customHeight="1">
      <c r="A800" s="36"/>
      <c r="B800" s="114"/>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6"/>
    </row>
    <row r="801" spans="1:251" ht="12" customHeight="1">
      <c r="A801" s="36"/>
      <c r="B801" s="114"/>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6"/>
      <c r="BC801" s="44"/>
    </row>
    <row r="802" spans="1:251" ht="12" customHeight="1">
      <c r="A802" s="36"/>
      <c r="B802" s="114"/>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6"/>
    </row>
    <row r="803" spans="1:251" ht="12" customHeight="1">
      <c r="A803" s="36"/>
      <c r="B803" s="114"/>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6"/>
    </row>
    <row r="804" spans="1:251" ht="12" customHeight="1">
      <c r="A804" s="36"/>
      <c r="B804" s="114"/>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6"/>
    </row>
    <row r="805" spans="1:251" ht="15" thickBot="1">
      <c r="A805" s="45"/>
      <c r="B805" s="46"/>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8"/>
    </row>
    <row r="806" spans="1:251">
      <c r="B806" s="49"/>
    </row>
    <row r="807" spans="1:251" ht="14.25">
      <c r="B807" s="38" t="s">
        <v>155</v>
      </c>
      <c r="C807" s="36"/>
      <c r="D807" s="36"/>
      <c r="E807" s="36"/>
      <c r="F807" s="36"/>
      <c r="G807" s="36"/>
      <c r="H807" s="36"/>
      <c r="I807" s="36"/>
      <c r="J807" s="36"/>
      <c r="K807" s="36"/>
      <c r="L807" s="37"/>
      <c r="M807" s="37"/>
      <c r="N807" s="37"/>
      <c r="O807" s="37"/>
      <c r="P807" s="36"/>
      <c r="Q807" s="36"/>
      <c r="R807" s="36"/>
      <c r="S807" s="36"/>
      <c r="T807" s="36"/>
      <c r="U807" s="36"/>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row>
    <row r="808" spans="1:251" ht="15" thickBot="1">
      <c r="B808" s="36"/>
      <c r="C808" s="36"/>
      <c r="D808" s="36"/>
      <c r="E808" s="36"/>
      <c r="F808" s="36"/>
      <c r="G808" s="36"/>
      <c r="H808" s="36"/>
      <c r="I808" s="36"/>
      <c r="J808" s="36"/>
      <c r="K808" s="36"/>
      <c r="L808" s="37"/>
      <c r="M808" s="37"/>
      <c r="N808" s="37"/>
      <c r="O808" s="37"/>
      <c r="P808" s="36"/>
      <c r="Q808" s="36"/>
      <c r="R808" s="36"/>
      <c r="S808" s="36"/>
      <c r="T808" s="36"/>
      <c r="U808" s="36"/>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50" t="s">
        <v>156</v>
      </c>
    </row>
    <row r="809" spans="1:251" s="44" customFormat="1" ht="13.5" customHeight="1">
      <c r="A809" s="36"/>
      <c r="B809" s="117" t="s">
        <v>157</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9"/>
      <c r="AA809" s="123" t="s">
        <v>158</v>
      </c>
      <c r="AB809" s="118"/>
      <c r="AC809" s="118"/>
      <c r="AD809" s="118"/>
      <c r="AE809" s="118"/>
      <c r="AF809" s="118"/>
      <c r="AG809" s="118"/>
      <c r="AH809" s="118"/>
      <c r="AI809" s="119"/>
      <c r="AJ809" s="123" t="s">
        <v>159</v>
      </c>
      <c r="AK809" s="118"/>
      <c r="AL809" s="118"/>
      <c r="AM809" s="118"/>
      <c r="AN809" s="118"/>
      <c r="AO809" s="118"/>
      <c r="AP809" s="118"/>
      <c r="AQ809" s="118"/>
      <c r="AR809" s="119"/>
      <c r="AS809" s="123" t="s">
        <v>160</v>
      </c>
      <c r="AT809" s="118"/>
      <c r="AU809" s="118"/>
      <c r="AV809" s="118"/>
      <c r="AW809" s="118"/>
      <c r="AX809" s="125"/>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0"/>
      <c r="BY809" s="30"/>
      <c r="BZ809" s="30"/>
      <c r="CA809" s="30"/>
      <c r="CB809" s="30"/>
      <c r="CC809" s="30"/>
      <c r="CD809" s="30"/>
      <c r="CE809" s="30"/>
      <c r="CF809" s="30"/>
      <c r="CG809" s="30"/>
      <c r="CH809" s="30"/>
      <c r="CI809" s="30"/>
      <c r="CJ809" s="30"/>
      <c r="CK809" s="30"/>
      <c r="CL809" s="30"/>
      <c r="CM809" s="30"/>
      <c r="CN809" s="30"/>
      <c r="CO809" s="30"/>
      <c r="CP809" s="30"/>
      <c r="CQ809" s="30"/>
      <c r="CR809" s="30"/>
      <c r="CS809" s="30"/>
      <c r="CT809" s="30"/>
      <c r="CU809" s="30"/>
      <c r="CV809" s="30"/>
      <c r="CW809" s="30"/>
      <c r="CX809" s="30"/>
      <c r="CY809" s="30"/>
      <c r="CZ809" s="30"/>
      <c r="DA809" s="30"/>
      <c r="DB809" s="30"/>
      <c r="DC809" s="30"/>
      <c r="DD809" s="30"/>
      <c r="DE809" s="30"/>
      <c r="DF809" s="30"/>
      <c r="DG809" s="30"/>
      <c r="DH809" s="30"/>
      <c r="DI809" s="30"/>
      <c r="DJ809" s="30"/>
      <c r="DK809" s="30"/>
      <c r="DL809" s="30"/>
      <c r="DM809" s="30"/>
      <c r="DN809" s="30"/>
      <c r="DO809" s="30"/>
      <c r="DP809" s="30"/>
      <c r="DQ809" s="30"/>
      <c r="DR809" s="30"/>
      <c r="DS809" s="30"/>
      <c r="DT809" s="30"/>
      <c r="DU809" s="30"/>
      <c r="DV809" s="30"/>
      <c r="DW809" s="30"/>
      <c r="DX809" s="30"/>
      <c r="DY809" s="30"/>
      <c r="DZ809" s="30"/>
      <c r="EA809" s="30"/>
      <c r="EB809" s="30"/>
      <c r="EC809" s="30"/>
      <c r="ED809" s="30"/>
      <c r="EE809" s="30"/>
      <c r="EF809" s="30"/>
      <c r="EG809" s="30"/>
      <c r="EH809" s="30"/>
      <c r="EI809" s="30"/>
      <c r="EJ809" s="30"/>
      <c r="EK809" s="30"/>
      <c r="EL809" s="30"/>
      <c r="EM809" s="30"/>
      <c r="EN809" s="30"/>
      <c r="EO809" s="30"/>
      <c r="EP809" s="30"/>
      <c r="EQ809" s="30"/>
      <c r="ER809" s="30"/>
      <c r="ES809" s="30"/>
      <c r="ET809" s="30"/>
      <c r="EU809" s="30"/>
      <c r="EV809" s="30"/>
      <c r="EW809" s="30"/>
      <c r="EX809" s="30"/>
      <c r="EY809" s="30"/>
      <c r="EZ809" s="30"/>
      <c r="FA809" s="30"/>
      <c r="FB809" s="30"/>
      <c r="FC809" s="30"/>
      <c r="FD809" s="30"/>
      <c r="FE809" s="30"/>
      <c r="FF809" s="30"/>
      <c r="FG809" s="30"/>
      <c r="FH809" s="30"/>
      <c r="FI809" s="30"/>
      <c r="FJ809" s="30"/>
      <c r="FK809" s="30"/>
      <c r="FL809" s="30"/>
      <c r="FM809" s="30"/>
      <c r="FN809" s="30"/>
      <c r="FO809" s="30"/>
      <c r="FP809" s="30"/>
      <c r="FQ809" s="30"/>
      <c r="FR809" s="30"/>
      <c r="FS809" s="30"/>
      <c r="FT809" s="30"/>
      <c r="FU809" s="30"/>
      <c r="FV809" s="30"/>
      <c r="FW809" s="30"/>
      <c r="FX809" s="30"/>
      <c r="FY809" s="30"/>
      <c r="FZ809" s="30"/>
      <c r="GA809" s="30"/>
      <c r="GB809" s="30"/>
      <c r="GC809" s="30"/>
      <c r="GD809" s="30"/>
      <c r="GE809" s="30"/>
      <c r="GF809" s="30"/>
      <c r="GG809" s="30"/>
      <c r="GH809" s="30"/>
      <c r="GI809" s="30"/>
      <c r="GJ809" s="30"/>
      <c r="GK809" s="30"/>
      <c r="GL809" s="30"/>
      <c r="GM809" s="30"/>
      <c r="GN809" s="30"/>
      <c r="GO809" s="30"/>
      <c r="GP809" s="30"/>
      <c r="GQ809" s="30"/>
      <c r="GR809" s="30"/>
      <c r="GS809" s="30"/>
      <c r="GT809" s="30"/>
      <c r="GU809" s="30"/>
      <c r="GV809" s="30"/>
      <c r="GW809" s="30"/>
      <c r="GX809" s="30"/>
      <c r="GY809" s="30"/>
      <c r="GZ809" s="30"/>
      <c r="HA809" s="30"/>
      <c r="HB809" s="30"/>
      <c r="HC809" s="30"/>
      <c r="HD809" s="30"/>
      <c r="HE809" s="30"/>
      <c r="HF809" s="30"/>
      <c r="HG809" s="30"/>
      <c r="HH809" s="30"/>
      <c r="HI809" s="30"/>
      <c r="HJ809" s="30"/>
      <c r="HK809" s="30"/>
      <c r="HL809" s="30"/>
      <c r="HM809" s="30"/>
      <c r="HN809" s="30"/>
      <c r="HO809" s="30"/>
      <c r="HP809" s="30"/>
      <c r="HQ809" s="30"/>
      <c r="HR809" s="30"/>
      <c r="HS809" s="30"/>
      <c r="HT809" s="30"/>
      <c r="HU809" s="30"/>
      <c r="HV809" s="30"/>
      <c r="HW809" s="30"/>
      <c r="HX809" s="30"/>
      <c r="HY809" s="30"/>
      <c r="HZ809" s="30"/>
      <c r="IA809" s="30"/>
      <c r="IB809" s="30"/>
      <c r="IC809" s="30"/>
      <c r="ID809" s="30"/>
      <c r="IE809" s="30"/>
      <c r="IF809" s="30"/>
      <c r="IG809" s="30"/>
      <c r="IH809" s="30"/>
      <c r="II809" s="30"/>
      <c r="IJ809" s="30"/>
      <c r="IK809" s="30"/>
      <c r="IL809" s="30"/>
      <c r="IM809" s="30"/>
      <c r="IN809" s="30"/>
      <c r="IO809" s="30"/>
      <c r="IP809" s="30"/>
      <c r="IQ809" s="30"/>
    </row>
    <row r="810" spans="1:251" s="44" customFormat="1" ht="13.5">
      <c r="A810" s="36"/>
      <c r="B810" s="120"/>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2"/>
      <c r="AA810" s="124"/>
      <c r="AB810" s="121"/>
      <c r="AC810" s="121"/>
      <c r="AD810" s="121"/>
      <c r="AE810" s="121"/>
      <c r="AF810" s="121"/>
      <c r="AG810" s="121"/>
      <c r="AH810" s="121"/>
      <c r="AI810" s="122"/>
      <c r="AJ810" s="124"/>
      <c r="AK810" s="121"/>
      <c r="AL810" s="121"/>
      <c r="AM810" s="121"/>
      <c r="AN810" s="121"/>
      <c r="AO810" s="121"/>
      <c r="AP810" s="121"/>
      <c r="AQ810" s="121"/>
      <c r="AR810" s="122"/>
      <c r="AS810" s="124"/>
      <c r="AT810" s="121"/>
      <c r="AU810" s="121"/>
      <c r="AV810" s="121"/>
      <c r="AW810" s="121"/>
      <c r="AX810" s="126"/>
      <c r="AY810" s="30"/>
      <c r="AZ810" s="30"/>
      <c r="BA810" s="30"/>
      <c r="BB810" s="51"/>
      <c r="BC810" s="52"/>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c r="CP810" s="30"/>
      <c r="CQ810" s="30"/>
      <c r="CR810" s="30"/>
      <c r="CS810" s="30"/>
      <c r="CT810" s="30"/>
      <c r="CU810" s="30"/>
      <c r="CV810" s="30"/>
      <c r="CW810" s="30"/>
      <c r="CX810" s="30"/>
      <c r="CY810" s="30"/>
      <c r="CZ810" s="30"/>
      <c r="DA810" s="30"/>
      <c r="DB810" s="30"/>
      <c r="DC810" s="30"/>
      <c r="DD810" s="30"/>
      <c r="DE810" s="30"/>
      <c r="DF810" s="30"/>
      <c r="DG810" s="30"/>
      <c r="DH810" s="30"/>
      <c r="DI810" s="30"/>
      <c r="DJ810" s="30"/>
      <c r="DK810" s="30"/>
      <c r="DL810" s="30"/>
      <c r="DM810" s="30"/>
      <c r="DN810" s="30"/>
      <c r="DO810" s="30"/>
      <c r="DP810" s="30"/>
      <c r="DQ810" s="30"/>
      <c r="DR810" s="30"/>
      <c r="DS810" s="30"/>
      <c r="DT810" s="30"/>
      <c r="DU810" s="30"/>
      <c r="DV810" s="30"/>
      <c r="DW810" s="30"/>
      <c r="DX810" s="30"/>
      <c r="DY810" s="30"/>
      <c r="DZ810" s="30"/>
      <c r="EA810" s="30"/>
      <c r="EB810" s="30"/>
      <c r="EC810" s="30"/>
      <c r="ED810" s="30"/>
      <c r="EE810" s="30"/>
      <c r="EF810" s="30"/>
      <c r="EG810" s="30"/>
      <c r="EH810" s="30"/>
      <c r="EI810" s="30"/>
      <c r="EJ810" s="30"/>
      <c r="EK810" s="30"/>
      <c r="EL810" s="30"/>
      <c r="EM810" s="30"/>
      <c r="EN810" s="30"/>
      <c r="EO810" s="30"/>
      <c r="EP810" s="30"/>
      <c r="EQ810" s="30"/>
      <c r="ER810" s="30"/>
      <c r="ES810" s="30"/>
      <c r="ET810" s="30"/>
      <c r="EU810" s="30"/>
      <c r="EV810" s="30"/>
      <c r="EW810" s="30"/>
      <c r="EX810" s="30"/>
      <c r="EY810" s="30"/>
      <c r="EZ810" s="30"/>
      <c r="FA810" s="30"/>
      <c r="FB810" s="30"/>
      <c r="FC810" s="30"/>
      <c r="FD810" s="30"/>
      <c r="FE810" s="30"/>
      <c r="FF810" s="30"/>
      <c r="FG810" s="30"/>
      <c r="FH810" s="30"/>
      <c r="FI810" s="30"/>
      <c r="FJ810" s="30"/>
      <c r="FK810" s="30"/>
      <c r="FL810" s="30"/>
      <c r="FM810" s="30"/>
      <c r="FN810" s="30"/>
      <c r="FO810" s="30"/>
      <c r="FP810" s="30"/>
      <c r="FQ810" s="30"/>
      <c r="FR810" s="30"/>
      <c r="FS810" s="30"/>
      <c r="FT810" s="30"/>
      <c r="FU810" s="30"/>
      <c r="FV810" s="30"/>
      <c r="FW810" s="30"/>
      <c r="FX810" s="30"/>
      <c r="FY810" s="30"/>
      <c r="FZ810" s="30"/>
      <c r="GA810" s="30"/>
      <c r="GB810" s="30"/>
      <c r="GC810" s="30"/>
      <c r="GD810" s="30"/>
      <c r="GE810" s="30"/>
      <c r="GF810" s="30"/>
      <c r="GG810" s="30"/>
      <c r="GH810" s="30"/>
      <c r="GI810" s="30"/>
      <c r="GJ810" s="30"/>
      <c r="GK810" s="30"/>
      <c r="GL810" s="30"/>
      <c r="GM810" s="30"/>
      <c r="GN810" s="30"/>
      <c r="GO810" s="30"/>
      <c r="GP810" s="30"/>
      <c r="GQ810" s="30"/>
      <c r="GR810" s="30"/>
      <c r="GS810" s="30"/>
      <c r="GT810" s="30"/>
      <c r="GU810" s="30"/>
      <c r="GV810" s="30"/>
      <c r="GW810" s="30"/>
      <c r="GX810" s="30"/>
      <c r="GY810" s="30"/>
      <c r="GZ810" s="30"/>
      <c r="HA810" s="30"/>
      <c r="HB810" s="30"/>
      <c r="HC810" s="30"/>
      <c r="HD810" s="30"/>
      <c r="HE810" s="30"/>
      <c r="HF810" s="30"/>
      <c r="HG810" s="30"/>
      <c r="HH810" s="30"/>
      <c r="HI810" s="30"/>
      <c r="HJ810" s="30"/>
      <c r="HK810" s="30"/>
      <c r="HL810" s="30"/>
      <c r="HM810" s="30"/>
      <c r="HN810" s="30"/>
      <c r="HO810" s="30"/>
      <c r="HP810" s="30"/>
      <c r="HQ810" s="30"/>
      <c r="HR810" s="30"/>
      <c r="HS810" s="30"/>
      <c r="HT810" s="30"/>
      <c r="HU810" s="30"/>
      <c r="HV810" s="30"/>
      <c r="HW810" s="30"/>
      <c r="HX810" s="30"/>
      <c r="HY810" s="30"/>
      <c r="HZ810" s="30"/>
      <c r="IA810" s="30"/>
      <c r="IB810" s="30"/>
      <c r="IC810" s="30"/>
      <c r="ID810" s="30"/>
      <c r="IE810" s="30"/>
      <c r="IF810" s="30"/>
      <c r="IG810" s="30"/>
      <c r="IH810" s="30"/>
      <c r="II810" s="30"/>
      <c r="IJ810" s="30"/>
      <c r="IK810" s="30"/>
      <c r="IL810" s="30"/>
      <c r="IM810" s="30"/>
      <c r="IN810" s="30"/>
      <c r="IO810" s="30"/>
      <c r="IP810" s="30"/>
      <c r="IQ810" s="30"/>
    </row>
    <row r="811" spans="1:251" s="44" customFormat="1" ht="18.75" customHeight="1">
      <c r="A811" s="36"/>
      <c r="B811" s="53"/>
      <c r="C811" s="105" t="s">
        <v>290</v>
      </c>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7"/>
      <c r="AA811" s="108">
        <v>19387</v>
      </c>
      <c r="AB811" s="109"/>
      <c r="AC811" s="109"/>
      <c r="AD811" s="109"/>
      <c r="AE811" s="109"/>
      <c r="AF811" s="109"/>
      <c r="AG811" s="109"/>
      <c r="AH811" s="109"/>
      <c r="AI811" s="110"/>
      <c r="AJ811" s="108">
        <v>19387</v>
      </c>
      <c r="AK811" s="109"/>
      <c r="AL811" s="109"/>
      <c r="AM811" s="109"/>
      <c r="AN811" s="109"/>
      <c r="AO811" s="109"/>
      <c r="AP811" s="109"/>
      <c r="AQ811" s="109"/>
      <c r="AR811" s="110"/>
      <c r="AS811" s="111" t="s">
        <v>228</v>
      </c>
      <c r="AT811" s="112"/>
      <c r="AU811" s="112"/>
      <c r="AV811" s="112"/>
      <c r="AW811" s="112"/>
      <c r="AX811" s="113"/>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c r="CP811" s="30"/>
      <c r="CQ811" s="30"/>
      <c r="CR811" s="30"/>
      <c r="CS811" s="30"/>
      <c r="CT811" s="30"/>
      <c r="CU811" s="30"/>
      <c r="CV811" s="30"/>
      <c r="CW811" s="30"/>
      <c r="CX811" s="30"/>
      <c r="CY811" s="30"/>
      <c r="CZ811" s="30"/>
      <c r="DA811" s="30"/>
      <c r="DB811" s="30"/>
      <c r="DC811" s="30"/>
      <c r="DD811" s="30"/>
      <c r="DE811" s="30"/>
      <c r="DF811" s="30"/>
      <c r="DG811" s="30"/>
      <c r="DH811" s="30"/>
      <c r="DI811" s="30"/>
      <c r="DJ811" s="30"/>
      <c r="DK811" s="30"/>
      <c r="DL811" s="30"/>
      <c r="DM811" s="30"/>
      <c r="DN811" s="30"/>
      <c r="DO811" s="30"/>
      <c r="DP811" s="30"/>
      <c r="DQ811" s="30"/>
      <c r="DR811" s="30"/>
      <c r="DS811" s="30"/>
      <c r="DT811" s="30"/>
      <c r="DU811" s="30"/>
      <c r="DV811" s="30"/>
      <c r="DW811" s="30"/>
      <c r="DX811" s="30"/>
      <c r="DY811" s="30"/>
      <c r="DZ811" s="30"/>
      <c r="EA811" s="30"/>
      <c r="EB811" s="30"/>
      <c r="EC811" s="30"/>
      <c r="ED811" s="30"/>
      <c r="EE811" s="30"/>
      <c r="EF811" s="30"/>
      <c r="EG811" s="30"/>
      <c r="EH811" s="30"/>
      <c r="EI811" s="30"/>
      <c r="EJ811" s="30"/>
      <c r="EK811" s="30"/>
      <c r="EL811" s="30"/>
      <c r="EM811" s="30"/>
      <c r="EN811" s="30"/>
      <c r="EO811" s="30"/>
      <c r="EP811" s="30"/>
      <c r="EQ811" s="30"/>
      <c r="ER811" s="30"/>
      <c r="ES811" s="30"/>
      <c r="ET811" s="30"/>
      <c r="EU811" s="30"/>
      <c r="EV811" s="30"/>
      <c r="EW811" s="30"/>
      <c r="EX811" s="30"/>
      <c r="EY811" s="30"/>
      <c r="EZ811" s="30"/>
      <c r="FA811" s="30"/>
      <c r="FB811" s="30"/>
      <c r="FC811" s="30"/>
      <c r="FD811" s="30"/>
      <c r="FE811" s="30"/>
      <c r="FF811" s="30"/>
      <c r="FG811" s="30"/>
      <c r="FH811" s="30"/>
      <c r="FI811" s="30"/>
      <c r="FJ811" s="30"/>
      <c r="FK811" s="30"/>
      <c r="FL811" s="30"/>
      <c r="FM811" s="30"/>
      <c r="FN811" s="30"/>
      <c r="FO811" s="30"/>
      <c r="FP811" s="30"/>
      <c r="FQ811" s="30"/>
      <c r="FR811" s="30"/>
      <c r="FS811" s="30"/>
      <c r="FT811" s="30"/>
      <c r="FU811" s="30"/>
      <c r="FV811" s="30"/>
      <c r="FW811" s="30"/>
      <c r="FX811" s="30"/>
      <c r="FY811" s="30"/>
      <c r="FZ811" s="30"/>
      <c r="GA811" s="30"/>
      <c r="GB811" s="30"/>
      <c r="GC811" s="30"/>
      <c r="GD811" s="30"/>
      <c r="GE811" s="30"/>
      <c r="GF811" s="30"/>
      <c r="GG811" s="30"/>
      <c r="GH811" s="30"/>
      <c r="GI811" s="30"/>
      <c r="GJ811" s="30"/>
      <c r="GK811" s="30"/>
      <c r="GL811" s="30"/>
      <c r="GM811" s="30"/>
      <c r="GN811" s="30"/>
      <c r="GO811" s="30"/>
      <c r="GP811" s="30"/>
      <c r="GQ811" s="30"/>
      <c r="GR811" s="30"/>
      <c r="GS811" s="30"/>
      <c r="GT811" s="30"/>
      <c r="GU811" s="30"/>
      <c r="GV811" s="30"/>
      <c r="GW811" s="30"/>
      <c r="GX811" s="30"/>
      <c r="GY811" s="30"/>
      <c r="GZ811" s="30"/>
      <c r="HA811" s="30"/>
      <c r="HB811" s="30"/>
      <c r="HC811" s="30"/>
      <c r="HD811" s="30"/>
      <c r="HE811" s="30"/>
      <c r="HF811" s="30"/>
      <c r="HG811" s="30"/>
      <c r="HH811" s="30"/>
      <c r="HI811" s="30"/>
      <c r="HJ811" s="30"/>
      <c r="HK811" s="30"/>
      <c r="HL811" s="30"/>
      <c r="HM811" s="30"/>
      <c r="HN811" s="30"/>
      <c r="HO811" s="30"/>
      <c r="HP811" s="30"/>
      <c r="HQ811" s="30"/>
      <c r="HR811" s="30"/>
      <c r="HS811" s="30"/>
      <c r="HT811" s="30"/>
      <c r="HU811" s="30"/>
      <c r="HV811" s="30"/>
      <c r="HW811" s="30"/>
      <c r="HX811" s="30"/>
      <c r="HY811" s="30"/>
      <c r="HZ811" s="30"/>
      <c r="IA811" s="30"/>
      <c r="IB811" s="30"/>
      <c r="IC811" s="30"/>
      <c r="ID811" s="30"/>
      <c r="IE811" s="30"/>
      <c r="IF811" s="30"/>
      <c r="IG811" s="30"/>
      <c r="IH811" s="30"/>
      <c r="II811" s="30"/>
      <c r="IJ811" s="30"/>
      <c r="IK811" s="30"/>
      <c r="IL811" s="30"/>
      <c r="IM811" s="30"/>
      <c r="IN811" s="30"/>
      <c r="IO811" s="30"/>
      <c r="IP811" s="30"/>
      <c r="IQ811" s="30"/>
    </row>
    <row r="812" spans="1:251" s="44" customFormat="1" ht="18.75" customHeight="1" thickBot="1">
      <c r="A812" s="45"/>
      <c r="B812" s="96" t="s">
        <v>162</v>
      </c>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8"/>
      <c r="AA812" s="99">
        <f>SUM($AA$811:$AA$811)</f>
        <v>19387</v>
      </c>
      <c r="AB812" s="100"/>
      <c r="AC812" s="100"/>
      <c r="AD812" s="100"/>
      <c r="AE812" s="100"/>
      <c r="AF812" s="100"/>
      <c r="AG812" s="100"/>
      <c r="AH812" s="100"/>
      <c r="AI812" s="101"/>
      <c r="AJ812" s="99">
        <f>SUM($AJ$811:$AJ$811)</f>
        <v>19387</v>
      </c>
      <c r="AK812" s="100"/>
      <c r="AL812" s="100"/>
      <c r="AM812" s="100"/>
      <c r="AN812" s="100"/>
      <c r="AO812" s="100"/>
      <c r="AP812" s="100"/>
      <c r="AQ812" s="100"/>
      <c r="AR812" s="101"/>
      <c r="AS812" s="102"/>
      <c r="AT812" s="103"/>
      <c r="AU812" s="103"/>
      <c r="AV812" s="103"/>
      <c r="AW812" s="103"/>
      <c r="AX812" s="104"/>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0"/>
      <c r="BY812" s="30"/>
      <c r="BZ812" s="30"/>
      <c r="CA812" s="30"/>
      <c r="CB812" s="30"/>
      <c r="CC812" s="30"/>
      <c r="CD812" s="30"/>
      <c r="CE812" s="30"/>
      <c r="CF812" s="30"/>
      <c r="CG812" s="30"/>
      <c r="CH812" s="30"/>
      <c r="CI812" s="30"/>
      <c r="CJ812" s="30"/>
      <c r="CK812" s="30"/>
      <c r="CL812" s="30"/>
      <c r="CM812" s="30"/>
      <c r="CN812" s="30"/>
      <c r="CO812" s="30"/>
      <c r="CP812" s="30"/>
      <c r="CQ812" s="30"/>
      <c r="CR812" s="30"/>
      <c r="CS812" s="30"/>
      <c r="CT812" s="30"/>
      <c r="CU812" s="30"/>
      <c r="CV812" s="30"/>
      <c r="CW812" s="30"/>
      <c r="CX812" s="30"/>
      <c r="CY812" s="30"/>
      <c r="CZ812" s="30"/>
      <c r="DA812" s="30"/>
      <c r="DB812" s="30"/>
      <c r="DC812" s="30"/>
      <c r="DD812" s="30"/>
      <c r="DE812" s="30"/>
      <c r="DF812" s="30"/>
      <c r="DG812" s="30"/>
      <c r="DH812" s="30"/>
      <c r="DI812" s="30"/>
      <c r="DJ812" s="30"/>
      <c r="DK812" s="30"/>
      <c r="DL812" s="30"/>
      <c r="DM812" s="30"/>
      <c r="DN812" s="30"/>
      <c r="DO812" s="30"/>
      <c r="DP812" s="30"/>
      <c r="DQ812" s="30"/>
      <c r="DR812" s="30"/>
      <c r="DS812" s="30"/>
      <c r="DT812" s="30"/>
      <c r="DU812" s="30"/>
      <c r="DV812" s="30"/>
      <c r="DW812" s="30"/>
      <c r="DX812" s="30"/>
      <c r="DY812" s="30"/>
      <c r="DZ812" s="30"/>
      <c r="EA812" s="30"/>
      <c r="EB812" s="30"/>
      <c r="EC812" s="30"/>
      <c r="ED812" s="30"/>
      <c r="EE812" s="30"/>
      <c r="EF812" s="30"/>
      <c r="EG812" s="30"/>
      <c r="EH812" s="30"/>
      <c r="EI812" s="30"/>
      <c r="EJ812" s="30"/>
      <c r="EK812" s="30"/>
      <c r="EL812" s="30"/>
      <c r="EM812" s="30"/>
      <c r="EN812" s="30"/>
      <c r="EO812" s="30"/>
      <c r="EP812" s="30"/>
      <c r="EQ812" s="30"/>
      <c r="ER812" s="30"/>
      <c r="ES812" s="30"/>
      <c r="ET812" s="30"/>
      <c r="EU812" s="30"/>
      <c r="EV812" s="30"/>
      <c r="EW812" s="30"/>
      <c r="EX812" s="30"/>
      <c r="EY812" s="30"/>
      <c r="EZ812" s="30"/>
      <c r="FA812" s="30"/>
      <c r="FB812" s="30"/>
      <c r="FC812" s="30"/>
      <c r="FD812" s="30"/>
      <c r="FE812" s="30"/>
      <c r="FF812" s="30"/>
      <c r="FG812" s="30"/>
      <c r="FH812" s="30"/>
      <c r="FI812" s="30"/>
      <c r="FJ812" s="30"/>
      <c r="FK812" s="30"/>
      <c r="FL812" s="30"/>
      <c r="FM812" s="30"/>
      <c r="FN812" s="30"/>
      <c r="FO812" s="30"/>
      <c r="FP812" s="30"/>
      <c r="FQ812" s="30"/>
      <c r="FR812" s="30"/>
      <c r="FS812" s="30"/>
      <c r="FT812" s="30"/>
      <c r="FU812" s="30"/>
      <c r="FV812" s="30"/>
      <c r="FW812" s="30"/>
      <c r="FX812" s="30"/>
      <c r="FY812" s="30"/>
      <c r="FZ812" s="30"/>
      <c r="GA812" s="30"/>
      <c r="GB812" s="30"/>
      <c r="GC812" s="30"/>
      <c r="GD812" s="30"/>
      <c r="GE812" s="30"/>
      <c r="GF812" s="30"/>
      <c r="GG812" s="30"/>
      <c r="GH812" s="30"/>
      <c r="GI812" s="30"/>
      <c r="GJ812" s="30"/>
      <c r="GK812" s="30"/>
      <c r="GL812" s="30"/>
      <c r="GM812" s="30"/>
      <c r="GN812" s="30"/>
      <c r="GO812" s="30"/>
      <c r="GP812" s="30"/>
      <c r="GQ812" s="30"/>
      <c r="GR812" s="30"/>
      <c r="GS812" s="30"/>
      <c r="GT812" s="30"/>
      <c r="GU812" s="30"/>
      <c r="GV812" s="30"/>
      <c r="GW812" s="30"/>
      <c r="GX812" s="30"/>
      <c r="GY812" s="30"/>
      <c r="GZ812" s="30"/>
      <c r="HA812" s="30"/>
      <c r="HB812" s="30"/>
      <c r="HC812" s="30"/>
      <c r="HD812" s="30"/>
      <c r="HE812" s="30"/>
      <c r="HF812" s="30"/>
      <c r="HG812" s="30"/>
      <c r="HH812" s="30"/>
      <c r="HI812" s="30"/>
      <c r="HJ812" s="30"/>
      <c r="HK812" s="30"/>
      <c r="HL812" s="30"/>
      <c r="HM812" s="30"/>
      <c r="HN812" s="30"/>
      <c r="HO812" s="30"/>
      <c r="HP812" s="30"/>
      <c r="HQ812" s="30"/>
      <c r="HR812" s="30"/>
      <c r="HS812" s="30"/>
      <c r="HT812" s="30"/>
      <c r="HU812" s="30"/>
      <c r="HV812" s="30"/>
      <c r="HW812" s="30"/>
      <c r="HX812" s="30"/>
      <c r="HY812" s="30"/>
      <c r="HZ812" s="30"/>
      <c r="IA812" s="30"/>
      <c r="IB812" s="30"/>
      <c r="IC812" s="30"/>
      <c r="ID812" s="30"/>
      <c r="IE812" s="30"/>
      <c r="IF812" s="30"/>
      <c r="IG812" s="30"/>
      <c r="IH812" s="30"/>
      <c r="II812" s="30"/>
      <c r="IJ812" s="30"/>
      <c r="IK812" s="30"/>
      <c r="IL812" s="30"/>
      <c r="IM812" s="30"/>
      <c r="IN812" s="30"/>
      <c r="IO812" s="30"/>
      <c r="IP812" s="30"/>
      <c r="IQ812" s="30"/>
    </row>
    <row r="814" spans="1:251" ht="18.75">
      <c r="A814" s="29" t="s">
        <v>149</v>
      </c>
      <c r="AW814" s="31"/>
      <c r="AX814" s="32"/>
      <c r="AY814" s="31"/>
    </row>
    <row r="816" spans="1:251" ht="18.75">
      <c r="B816" s="127" t="s">
        <v>0</v>
      </c>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8"/>
      <c r="AL816" s="128"/>
      <c r="AM816" s="128"/>
      <c r="AN816" s="128"/>
      <c r="AO816" s="128"/>
      <c r="AP816" s="128"/>
      <c r="AQ816" s="128"/>
      <c r="AR816" s="128"/>
      <c r="AS816" s="128"/>
      <c r="AT816" s="128"/>
      <c r="AU816" s="128"/>
      <c r="AV816" s="128"/>
      <c r="AW816" s="128"/>
      <c r="AX816" s="128"/>
    </row>
    <row r="817" spans="1:113">
      <c r="Z817" s="33"/>
      <c r="AD817" s="33"/>
      <c r="AE817" s="33"/>
      <c r="AF817" s="33"/>
      <c r="AG817" s="33"/>
      <c r="AH817" s="33"/>
      <c r="AI817" s="33"/>
      <c r="AO817" s="33"/>
    </row>
    <row r="818" spans="1:113" ht="13.5" thickBot="1">
      <c r="Z818" s="33"/>
      <c r="AD818" s="33"/>
      <c r="AE818" s="33"/>
      <c r="AF818" s="33"/>
      <c r="AG818" s="33"/>
      <c r="AH818" s="33"/>
      <c r="AI818" s="33"/>
      <c r="AO818" s="33"/>
      <c r="DI818" s="34"/>
    </row>
    <row r="819" spans="1:113" ht="24.75" customHeight="1" thickBot="1">
      <c r="B819" s="129" t="s">
        <v>150</v>
      </c>
      <c r="C819" s="130"/>
      <c r="D819" s="130"/>
      <c r="E819" s="130"/>
      <c r="F819" s="130"/>
      <c r="G819" s="130"/>
      <c r="H819" s="131" t="s">
        <v>291</v>
      </c>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2"/>
      <c r="AL819" s="132"/>
      <c r="AM819" s="132"/>
      <c r="AN819" s="132"/>
      <c r="AO819" s="132"/>
      <c r="AP819" s="132"/>
      <c r="AQ819" s="132"/>
      <c r="AR819" s="132"/>
      <c r="AS819" s="132"/>
      <c r="AT819" s="132"/>
      <c r="AU819" s="132"/>
      <c r="AV819" s="132"/>
      <c r="AW819" s="132"/>
      <c r="AX819" s="133"/>
      <c r="DI819" s="34"/>
    </row>
    <row r="820" spans="1:113" ht="14.25">
      <c r="B820" s="35"/>
      <c r="C820" s="35"/>
      <c r="D820" s="35"/>
      <c r="E820" s="35"/>
      <c r="F820" s="35"/>
      <c r="G820" s="35"/>
      <c r="H820" s="36"/>
      <c r="I820" s="36"/>
      <c r="J820" s="36"/>
      <c r="K820" s="36"/>
      <c r="L820" s="37"/>
      <c r="M820" s="37"/>
      <c r="N820" s="37"/>
      <c r="O820" s="37"/>
      <c r="P820" s="36"/>
      <c r="Q820" s="36"/>
      <c r="R820" s="36"/>
      <c r="S820" s="36"/>
      <c r="T820" s="36"/>
      <c r="U820" s="36"/>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DI820" s="34"/>
    </row>
    <row r="821" spans="1:113" ht="15" thickBot="1">
      <c r="A821" s="39"/>
      <c r="B821" s="38" t="s">
        <v>152</v>
      </c>
      <c r="C821" s="36"/>
      <c r="D821" s="36"/>
      <c r="E821" s="36"/>
      <c r="F821" s="36"/>
      <c r="G821" s="36"/>
      <c r="H821" s="36"/>
      <c r="I821" s="36"/>
      <c r="J821" s="36"/>
      <c r="K821" s="36"/>
      <c r="L821" s="37"/>
      <c r="M821" s="37"/>
      <c r="N821" s="37"/>
      <c r="O821" s="37"/>
      <c r="P821" s="36"/>
      <c r="Q821" s="36"/>
      <c r="R821" s="36"/>
      <c r="S821" s="36"/>
      <c r="T821" s="36"/>
      <c r="U821" s="36"/>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DI821" s="34"/>
    </row>
    <row r="822" spans="1:113" ht="14.25">
      <c r="A822" s="36"/>
      <c r="B822" s="40"/>
      <c r="C822" s="35"/>
      <c r="D822" s="35"/>
      <c r="E822" s="35"/>
      <c r="F822" s="35"/>
      <c r="G822" s="35"/>
      <c r="H822" s="35"/>
      <c r="I822" s="35"/>
      <c r="J822" s="35"/>
      <c r="K822" s="35"/>
      <c r="L822" s="41"/>
      <c r="M822" s="41"/>
      <c r="N822" s="41"/>
      <c r="O822" s="41"/>
      <c r="P822" s="35"/>
      <c r="Q822" s="35"/>
      <c r="R822" s="35"/>
      <c r="S822" s="35"/>
      <c r="T822" s="35"/>
      <c r="U822" s="35"/>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3"/>
    </row>
    <row r="823" spans="1:113" ht="12" customHeight="1">
      <c r="A823" s="36"/>
      <c r="B823" s="114" t="s">
        <v>292</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6"/>
    </row>
    <row r="824" spans="1:113" ht="12" customHeight="1">
      <c r="A824" s="36"/>
      <c r="B824" s="114"/>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6"/>
      <c r="BC824" s="44"/>
    </row>
    <row r="825" spans="1:113" ht="12" customHeight="1">
      <c r="A825" s="36"/>
      <c r="B825" s="114"/>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6"/>
    </row>
    <row r="826" spans="1:113" ht="12" customHeight="1">
      <c r="A826" s="36"/>
      <c r="B826" s="114"/>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6"/>
    </row>
    <row r="827" spans="1:113" ht="12" customHeight="1">
      <c r="A827" s="36"/>
      <c r="B827" s="114"/>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6"/>
    </row>
    <row r="828" spans="1:113" ht="15" thickBot="1">
      <c r="A828" s="45"/>
      <c r="B828" s="46"/>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8"/>
    </row>
    <row r="829" spans="1:113">
      <c r="B829" s="49"/>
    </row>
    <row r="830" spans="1:113" ht="15" thickBot="1">
      <c r="A830" s="39"/>
      <c r="B830" s="38" t="s">
        <v>153</v>
      </c>
      <c r="C830" s="36"/>
      <c r="D830" s="36"/>
      <c r="E830" s="36"/>
      <c r="F830" s="36"/>
      <c r="G830" s="36"/>
      <c r="H830" s="36"/>
      <c r="I830" s="36"/>
      <c r="J830" s="36"/>
      <c r="K830" s="36"/>
      <c r="L830" s="37"/>
      <c r="M830" s="37"/>
      <c r="N830" s="37"/>
      <c r="O830" s="37"/>
      <c r="P830" s="36"/>
      <c r="Q830" s="36"/>
      <c r="R830" s="36"/>
      <c r="S830" s="36"/>
      <c r="T830" s="36"/>
      <c r="U830" s="36"/>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DI830" s="34"/>
    </row>
    <row r="831" spans="1:113" ht="14.25">
      <c r="A831" s="36"/>
      <c r="B831" s="40"/>
      <c r="C831" s="35"/>
      <c r="D831" s="35"/>
      <c r="E831" s="35"/>
      <c r="F831" s="35"/>
      <c r="G831" s="35"/>
      <c r="H831" s="35"/>
      <c r="I831" s="35"/>
      <c r="J831" s="35"/>
      <c r="K831" s="35"/>
      <c r="L831" s="41"/>
      <c r="M831" s="41"/>
      <c r="N831" s="41"/>
      <c r="O831" s="41"/>
      <c r="P831" s="35"/>
      <c r="Q831" s="35"/>
      <c r="R831" s="35"/>
      <c r="S831" s="35"/>
      <c r="T831" s="35"/>
      <c r="U831" s="35"/>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3"/>
    </row>
    <row r="832" spans="1:113" ht="12" customHeight="1">
      <c r="A832" s="36"/>
      <c r="B832" s="114" t="s">
        <v>293</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6"/>
    </row>
    <row r="833" spans="1:55" ht="12" customHeight="1">
      <c r="A833" s="36"/>
      <c r="B833" s="114"/>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6"/>
    </row>
    <row r="834" spans="1:55" ht="12" customHeight="1">
      <c r="A834" s="36"/>
      <c r="B834" s="114"/>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6"/>
    </row>
    <row r="835" spans="1:55" ht="12" customHeight="1">
      <c r="A835" s="36"/>
      <c r="B835" s="114"/>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6"/>
    </row>
    <row r="836" spans="1:55" ht="12" customHeight="1">
      <c r="A836" s="36"/>
      <c r="B836" s="114"/>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6"/>
    </row>
    <row r="837" spans="1:55" ht="12" customHeight="1">
      <c r="A837" s="36"/>
      <c r="B837" s="114"/>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6"/>
    </row>
    <row r="838" spans="1:55" ht="12" customHeight="1">
      <c r="A838" s="36"/>
      <c r="B838" s="114"/>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6"/>
    </row>
    <row r="839" spans="1:55" ht="12" customHeight="1">
      <c r="A839" s="36"/>
      <c r="B839" s="114"/>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6"/>
    </row>
    <row r="840" spans="1:55" ht="12" customHeight="1">
      <c r="A840" s="36"/>
      <c r="B840" s="114"/>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6"/>
    </row>
    <row r="841" spans="1:55" ht="12" customHeight="1">
      <c r="A841" s="36"/>
      <c r="B841" s="114"/>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6"/>
    </row>
    <row r="842" spans="1:55" ht="12" customHeight="1">
      <c r="A842" s="36"/>
      <c r="B842" s="114"/>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6"/>
    </row>
    <row r="843" spans="1:55" ht="12" customHeight="1">
      <c r="A843" s="36"/>
      <c r="B843" s="114"/>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6"/>
      <c r="BC843" s="44"/>
    </row>
    <row r="844" spans="1:55" ht="12" customHeight="1">
      <c r="A844" s="36"/>
      <c r="B844" s="114"/>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6"/>
    </row>
    <row r="845" spans="1:55" ht="12" customHeight="1">
      <c r="A845" s="36"/>
      <c r="B845" s="114"/>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6"/>
    </row>
    <row r="846" spans="1:55" ht="12" customHeight="1">
      <c r="A846" s="36"/>
      <c r="B846" s="114"/>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6"/>
    </row>
    <row r="847" spans="1:55" ht="15" thickBot="1">
      <c r="A847" s="45"/>
      <c r="B847" s="46"/>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8"/>
    </row>
    <row r="848" spans="1:55">
      <c r="B848" s="49"/>
    </row>
    <row r="849" spans="1:251" ht="14.25">
      <c r="B849" s="38" t="s">
        <v>155</v>
      </c>
      <c r="C849" s="36"/>
      <c r="D849" s="36"/>
      <c r="E849" s="36"/>
      <c r="F849" s="36"/>
      <c r="G849" s="36"/>
      <c r="H849" s="36"/>
      <c r="I849" s="36"/>
      <c r="J849" s="36"/>
      <c r="K849" s="36"/>
      <c r="L849" s="37"/>
      <c r="M849" s="37"/>
      <c r="N849" s="37"/>
      <c r="O849" s="37"/>
      <c r="P849" s="36"/>
      <c r="Q849" s="36"/>
      <c r="R849" s="36"/>
      <c r="S849" s="36"/>
      <c r="T849" s="36"/>
      <c r="U849" s="36"/>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row>
    <row r="850" spans="1:251" ht="15" thickBot="1">
      <c r="B850" s="36"/>
      <c r="C850" s="36"/>
      <c r="D850" s="36"/>
      <c r="E850" s="36"/>
      <c r="F850" s="36"/>
      <c r="G850" s="36"/>
      <c r="H850" s="36"/>
      <c r="I850" s="36"/>
      <c r="J850" s="36"/>
      <c r="K850" s="36"/>
      <c r="L850" s="37"/>
      <c r="M850" s="37"/>
      <c r="N850" s="37"/>
      <c r="O850" s="37"/>
      <c r="P850" s="36"/>
      <c r="Q850" s="36"/>
      <c r="R850" s="36"/>
      <c r="S850" s="36"/>
      <c r="T850" s="36"/>
      <c r="U850" s="36"/>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50" t="s">
        <v>156</v>
      </c>
    </row>
    <row r="851" spans="1:251" s="44" customFormat="1" ht="13.5" customHeight="1">
      <c r="A851" s="36"/>
      <c r="B851" s="117" t="s">
        <v>157</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9"/>
      <c r="AA851" s="123" t="s">
        <v>158</v>
      </c>
      <c r="AB851" s="118"/>
      <c r="AC851" s="118"/>
      <c r="AD851" s="118"/>
      <c r="AE851" s="118"/>
      <c r="AF851" s="118"/>
      <c r="AG851" s="118"/>
      <c r="AH851" s="118"/>
      <c r="AI851" s="119"/>
      <c r="AJ851" s="123" t="s">
        <v>159</v>
      </c>
      <c r="AK851" s="118"/>
      <c r="AL851" s="118"/>
      <c r="AM851" s="118"/>
      <c r="AN851" s="118"/>
      <c r="AO851" s="118"/>
      <c r="AP851" s="118"/>
      <c r="AQ851" s="118"/>
      <c r="AR851" s="119"/>
      <c r="AS851" s="123" t="s">
        <v>160</v>
      </c>
      <c r="AT851" s="118"/>
      <c r="AU851" s="118"/>
      <c r="AV851" s="118"/>
      <c r="AW851" s="118"/>
      <c r="AX851" s="125"/>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30"/>
      <c r="DB851" s="30"/>
      <c r="DC851" s="30"/>
      <c r="DD851" s="30"/>
      <c r="DE851" s="30"/>
      <c r="DF851" s="30"/>
      <c r="DG851" s="30"/>
      <c r="DH851" s="30"/>
      <c r="DI851" s="30"/>
      <c r="DJ851" s="30"/>
      <c r="DK851" s="30"/>
      <c r="DL851" s="30"/>
      <c r="DM851" s="30"/>
      <c r="DN851" s="30"/>
      <c r="DO851" s="30"/>
      <c r="DP851" s="30"/>
      <c r="DQ851" s="30"/>
      <c r="DR851" s="30"/>
      <c r="DS851" s="30"/>
      <c r="DT851" s="30"/>
      <c r="DU851" s="30"/>
      <c r="DV851" s="30"/>
      <c r="DW851" s="30"/>
      <c r="DX851" s="30"/>
      <c r="DY851" s="30"/>
      <c r="DZ851" s="30"/>
      <c r="EA851" s="30"/>
      <c r="EB851" s="30"/>
      <c r="EC851" s="30"/>
      <c r="ED851" s="30"/>
      <c r="EE851" s="30"/>
      <c r="EF851" s="30"/>
      <c r="EG851" s="30"/>
      <c r="EH851" s="30"/>
      <c r="EI851" s="30"/>
      <c r="EJ851" s="30"/>
      <c r="EK851" s="30"/>
      <c r="EL851" s="30"/>
      <c r="EM851" s="30"/>
      <c r="EN851" s="30"/>
      <c r="EO851" s="30"/>
      <c r="EP851" s="30"/>
      <c r="EQ851" s="30"/>
      <c r="ER851" s="30"/>
      <c r="ES851" s="30"/>
      <c r="ET851" s="30"/>
      <c r="EU851" s="30"/>
      <c r="EV851" s="30"/>
      <c r="EW851" s="30"/>
      <c r="EX851" s="30"/>
      <c r="EY851" s="30"/>
      <c r="EZ851" s="30"/>
      <c r="FA851" s="30"/>
      <c r="FB851" s="30"/>
      <c r="FC851" s="30"/>
      <c r="FD851" s="30"/>
      <c r="FE851" s="30"/>
      <c r="FF851" s="30"/>
      <c r="FG851" s="30"/>
      <c r="FH851" s="30"/>
      <c r="FI851" s="30"/>
      <c r="FJ851" s="30"/>
      <c r="FK851" s="30"/>
      <c r="FL851" s="30"/>
      <c r="FM851" s="30"/>
      <c r="FN851" s="30"/>
      <c r="FO851" s="30"/>
      <c r="FP851" s="30"/>
      <c r="FQ851" s="30"/>
      <c r="FR851" s="30"/>
      <c r="FS851" s="30"/>
      <c r="FT851" s="30"/>
      <c r="FU851" s="30"/>
      <c r="FV851" s="30"/>
      <c r="FW851" s="30"/>
      <c r="FX851" s="30"/>
      <c r="FY851" s="30"/>
      <c r="FZ851" s="30"/>
      <c r="GA851" s="30"/>
      <c r="GB851" s="30"/>
      <c r="GC851" s="30"/>
      <c r="GD851" s="30"/>
      <c r="GE851" s="30"/>
      <c r="GF851" s="30"/>
      <c r="GG851" s="30"/>
      <c r="GH851" s="30"/>
      <c r="GI851" s="30"/>
      <c r="GJ851" s="30"/>
      <c r="GK851" s="30"/>
      <c r="GL851" s="30"/>
      <c r="GM851" s="30"/>
      <c r="GN851" s="30"/>
      <c r="GO851" s="30"/>
      <c r="GP851" s="30"/>
      <c r="GQ851" s="30"/>
      <c r="GR851" s="30"/>
      <c r="GS851" s="30"/>
      <c r="GT851" s="30"/>
      <c r="GU851" s="30"/>
      <c r="GV851" s="30"/>
      <c r="GW851" s="30"/>
      <c r="GX851" s="30"/>
      <c r="GY851" s="30"/>
      <c r="GZ851" s="30"/>
      <c r="HA851" s="30"/>
      <c r="HB851" s="30"/>
      <c r="HC851" s="30"/>
      <c r="HD851" s="30"/>
      <c r="HE851" s="30"/>
      <c r="HF851" s="30"/>
      <c r="HG851" s="30"/>
      <c r="HH851" s="30"/>
      <c r="HI851" s="30"/>
      <c r="HJ851" s="30"/>
      <c r="HK851" s="30"/>
      <c r="HL851" s="30"/>
      <c r="HM851" s="30"/>
      <c r="HN851" s="30"/>
      <c r="HO851" s="30"/>
      <c r="HP851" s="30"/>
      <c r="HQ851" s="30"/>
      <c r="HR851" s="30"/>
      <c r="HS851" s="30"/>
      <c r="HT851" s="30"/>
      <c r="HU851" s="30"/>
      <c r="HV851" s="30"/>
      <c r="HW851" s="30"/>
      <c r="HX851" s="30"/>
      <c r="HY851" s="30"/>
      <c r="HZ851" s="30"/>
      <c r="IA851" s="30"/>
      <c r="IB851" s="30"/>
      <c r="IC851" s="30"/>
      <c r="ID851" s="30"/>
      <c r="IE851" s="30"/>
      <c r="IF851" s="30"/>
      <c r="IG851" s="30"/>
      <c r="IH851" s="30"/>
      <c r="II851" s="30"/>
      <c r="IJ851" s="30"/>
      <c r="IK851" s="30"/>
      <c r="IL851" s="30"/>
      <c r="IM851" s="30"/>
      <c r="IN851" s="30"/>
      <c r="IO851" s="30"/>
      <c r="IP851" s="30"/>
      <c r="IQ851" s="30"/>
    </row>
    <row r="852" spans="1:251" s="44" customFormat="1" ht="13.5">
      <c r="A852" s="36"/>
      <c r="B852" s="120"/>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2"/>
      <c r="AA852" s="124"/>
      <c r="AB852" s="121"/>
      <c r="AC852" s="121"/>
      <c r="AD852" s="121"/>
      <c r="AE852" s="121"/>
      <c r="AF852" s="121"/>
      <c r="AG852" s="121"/>
      <c r="AH852" s="121"/>
      <c r="AI852" s="122"/>
      <c r="AJ852" s="124"/>
      <c r="AK852" s="121"/>
      <c r="AL852" s="121"/>
      <c r="AM852" s="121"/>
      <c r="AN852" s="121"/>
      <c r="AO852" s="121"/>
      <c r="AP852" s="121"/>
      <c r="AQ852" s="121"/>
      <c r="AR852" s="122"/>
      <c r="AS852" s="124"/>
      <c r="AT852" s="121"/>
      <c r="AU852" s="121"/>
      <c r="AV852" s="121"/>
      <c r="AW852" s="121"/>
      <c r="AX852" s="126"/>
      <c r="AY852" s="30"/>
      <c r="AZ852" s="30"/>
      <c r="BA852" s="30"/>
      <c r="BB852" s="51"/>
      <c r="BC852" s="52"/>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30"/>
      <c r="DB852" s="30"/>
      <c r="DC852" s="30"/>
      <c r="DD852" s="30"/>
      <c r="DE852" s="30"/>
      <c r="DF852" s="30"/>
      <c r="DG852" s="30"/>
      <c r="DH852" s="30"/>
      <c r="DI852" s="30"/>
      <c r="DJ852" s="30"/>
      <c r="DK852" s="30"/>
      <c r="DL852" s="30"/>
      <c r="DM852" s="30"/>
      <c r="DN852" s="30"/>
      <c r="DO852" s="30"/>
      <c r="DP852" s="30"/>
      <c r="DQ852" s="30"/>
      <c r="DR852" s="30"/>
      <c r="DS852" s="30"/>
      <c r="DT852" s="30"/>
      <c r="DU852" s="30"/>
      <c r="DV852" s="30"/>
      <c r="DW852" s="30"/>
      <c r="DX852" s="30"/>
      <c r="DY852" s="30"/>
      <c r="DZ852" s="30"/>
      <c r="EA852" s="30"/>
      <c r="EB852" s="30"/>
      <c r="EC852" s="30"/>
      <c r="ED852" s="30"/>
      <c r="EE852" s="30"/>
      <c r="EF852" s="30"/>
      <c r="EG852" s="30"/>
      <c r="EH852" s="30"/>
      <c r="EI852" s="30"/>
      <c r="EJ852" s="30"/>
      <c r="EK852" s="30"/>
      <c r="EL852" s="30"/>
      <c r="EM852" s="30"/>
      <c r="EN852" s="30"/>
      <c r="EO852" s="30"/>
      <c r="EP852" s="30"/>
      <c r="EQ852" s="30"/>
      <c r="ER852" s="30"/>
      <c r="ES852" s="30"/>
      <c r="ET852" s="30"/>
      <c r="EU852" s="30"/>
      <c r="EV852" s="30"/>
      <c r="EW852" s="30"/>
      <c r="EX852" s="30"/>
      <c r="EY852" s="30"/>
      <c r="EZ852" s="30"/>
      <c r="FA852" s="30"/>
      <c r="FB852" s="30"/>
      <c r="FC852" s="30"/>
      <c r="FD852" s="30"/>
      <c r="FE852" s="30"/>
      <c r="FF852" s="30"/>
      <c r="FG852" s="30"/>
      <c r="FH852" s="30"/>
      <c r="FI852" s="30"/>
      <c r="FJ852" s="30"/>
      <c r="FK852" s="30"/>
      <c r="FL852" s="30"/>
      <c r="FM852" s="30"/>
      <c r="FN852" s="30"/>
      <c r="FO852" s="30"/>
      <c r="FP852" s="30"/>
      <c r="FQ852" s="30"/>
      <c r="FR852" s="30"/>
      <c r="FS852" s="30"/>
      <c r="FT852" s="30"/>
      <c r="FU852" s="30"/>
      <c r="FV852" s="30"/>
      <c r="FW852" s="30"/>
      <c r="FX852" s="30"/>
      <c r="FY852" s="30"/>
      <c r="FZ852" s="30"/>
      <c r="GA852" s="30"/>
      <c r="GB852" s="30"/>
      <c r="GC852" s="30"/>
      <c r="GD852" s="30"/>
      <c r="GE852" s="30"/>
      <c r="GF852" s="30"/>
      <c r="GG852" s="30"/>
      <c r="GH852" s="30"/>
      <c r="GI852" s="30"/>
      <c r="GJ852" s="30"/>
      <c r="GK852" s="30"/>
      <c r="GL852" s="30"/>
      <c r="GM852" s="30"/>
      <c r="GN852" s="30"/>
      <c r="GO852" s="30"/>
      <c r="GP852" s="30"/>
      <c r="GQ852" s="30"/>
      <c r="GR852" s="30"/>
      <c r="GS852" s="30"/>
      <c r="GT852" s="30"/>
      <c r="GU852" s="30"/>
      <c r="GV852" s="30"/>
      <c r="GW852" s="30"/>
      <c r="GX852" s="30"/>
      <c r="GY852" s="30"/>
      <c r="GZ852" s="30"/>
      <c r="HA852" s="30"/>
      <c r="HB852" s="30"/>
      <c r="HC852" s="30"/>
      <c r="HD852" s="30"/>
      <c r="HE852" s="30"/>
      <c r="HF852" s="30"/>
      <c r="HG852" s="30"/>
      <c r="HH852" s="30"/>
      <c r="HI852" s="30"/>
      <c r="HJ852" s="30"/>
      <c r="HK852" s="30"/>
      <c r="HL852" s="30"/>
      <c r="HM852" s="30"/>
      <c r="HN852" s="30"/>
      <c r="HO852" s="30"/>
      <c r="HP852" s="30"/>
      <c r="HQ852" s="30"/>
      <c r="HR852" s="30"/>
      <c r="HS852" s="30"/>
      <c r="HT852" s="30"/>
      <c r="HU852" s="30"/>
      <c r="HV852" s="30"/>
      <c r="HW852" s="30"/>
      <c r="HX852" s="30"/>
      <c r="HY852" s="30"/>
      <c r="HZ852" s="30"/>
      <c r="IA852" s="30"/>
      <c r="IB852" s="30"/>
      <c r="IC852" s="30"/>
      <c r="ID852" s="30"/>
      <c r="IE852" s="30"/>
      <c r="IF852" s="30"/>
      <c r="IG852" s="30"/>
      <c r="IH852" s="30"/>
      <c r="II852" s="30"/>
      <c r="IJ852" s="30"/>
      <c r="IK852" s="30"/>
      <c r="IL852" s="30"/>
      <c r="IM852" s="30"/>
      <c r="IN852" s="30"/>
      <c r="IO852" s="30"/>
      <c r="IP852" s="30"/>
      <c r="IQ852" s="30"/>
    </row>
    <row r="853" spans="1:251" s="44" customFormat="1" ht="18.75" customHeight="1">
      <c r="A853" s="36"/>
      <c r="B853" s="53"/>
      <c r="C853" s="105" t="s">
        <v>294</v>
      </c>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7"/>
      <c r="AA853" s="108">
        <v>218</v>
      </c>
      <c r="AB853" s="109"/>
      <c r="AC853" s="109"/>
      <c r="AD853" s="109"/>
      <c r="AE853" s="109"/>
      <c r="AF853" s="109"/>
      <c r="AG853" s="109"/>
      <c r="AH853" s="109"/>
      <c r="AI853" s="110"/>
      <c r="AJ853" s="108">
        <v>278</v>
      </c>
      <c r="AK853" s="109"/>
      <c r="AL853" s="109"/>
      <c r="AM853" s="109"/>
      <c r="AN853" s="109"/>
      <c r="AO853" s="109"/>
      <c r="AP853" s="109"/>
      <c r="AQ853" s="109"/>
      <c r="AR853" s="110"/>
      <c r="AS853" s="111"/>
      <c r="AT853" s="112"/>
      <c r="AU853" s="112"/>
      <c r="AV853" s="112"/>
      <c r="AW853" s="112"/>
      <c r="AX853" s="113"/>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30"/>
      <c r="DB853" s="30"/>
      <c r="DC853" s="30"/>
      <c r="DD853" s="30"/>
      <c r="DE853" s="30"/>
      <c r="DF853" s="30"/>
      <c r="DG853" s="30"/>
      <c r="DH853" s="30"/>
      <c r="DI853" s="30"/>
      <c r="DJ853" s="30"/>
      <c r="DK853" s="30"/>
      <c r="DL853" s="30"/>
      <c r="DM853" s="30"/>
      <c r="DN853" s="30"/>
      <c r="DO853" s="30"/>
      <c r="DP853" s="30"/>
      <c r="DQ853" s="30"/>
      <c r="DR853" s="30"/>
      <c r="DS853" s="30"/>
      <c r="DT853" s="30"/>
      <c r="DU853" s="30"/>
      <c r="DV853" s="30"/>
      <c r="DW853" s="30"/>
      <c r="DX853" s="30"/>
      <c r="DY853" s="30"/>
      <c r="DZ853" s="30"/>
      <c r="EA853" s="30"/>
      <c r="EB853" s="30"/>
      <c r="EC853" s="30"/>
      <c r="ED853" s="30"/>
      <c r="EE853" s="30"/>
      <c r="EF853" s="30"/>
      <c r="EG853" s="30"/>
      <c r="EH853" s="30"/>
      <c r="EI853" s="30"/>
      <c r="EJ853" s="30"/>
      <c r="EK853" s="30"/>
      <c r="EL853" s="30"/>
      <c r="EM853" s="30"/>
      <c r="EN853" s="30"/>
      <c r="EO853" s="30"/>
      <c r="EP853" s="30"/>
      <c r="EQ853" s="30"/>
      <c r="ER853" s="30"/>
      <c r="ES853" s="30"/>
      <c r="ET853" s="30"/>
      <c r="EU853" s="30"/>
      <c r="EV853" s="30"/>
      <c r="EW853" s="30"/>
      <c r="EX853" s="30"/>
      <c r="EY853" s="30"/>
      <c r="EZ853" s="30"/>
      <c r="FA853" s="30"/>
      <c r="FB853" s="30"/>
      <c r="FC853" s="30"/>
      <c r="FD853" s="30"/>
      <c r="FE853" s="30"/>
      <c r="FF853" s="30"/>
      <c r="FG853" s="30"/>
      <c r="FH853" s="30"/>
      <c r="FI853" s="30"/>
      <c r="FJ853" s="30"/>
      <c r="FK853" s="30"/>
      <c r="FL853" s="30"/>
      <c r="FM853" s="30"/>
      <c r="FN853" s="30"/>
      <c r="FO853" s="30"/>
      <c r="FP853" s="30"/>
      <c r="FQ853" s="30"/>
      <c r="FR853" s="30"/>
      <c r="FS853" s="30"/>
      <c r="FT853" s="30"/>
      <c r="FU853" s="30"/>
      <c r="FV853" s="30"/>
      <c r="FW853" s="30"/>
      <c r="FX853" s="30"/>
      <c r="FY853" s="30"/>
      <c r="FZ853" s="30"/>
      <c r="GA853" s="30"/>
      <c r="GB853" s="30"/>
      <c r="GC853" s="30"/>
      <c r="GD853" s="30"/>
      <c r="GE853" s="30"/>
      <c r="GF853" s="30"/>
      <c r="GG853" s="30"/>
      <c r="GH853" s="30"/>
      <c r="GI853" s="30"/>
      <c r="GJ853" s="30"/>
      <c r="GK853" s="30"/>
      <c r="GL853" s="30"/>
      <c r="GM853" s="30"/>
      <c r="GN853" s="30"/>
      <c r="GO853" s="30"/>
      <c r="GP853" s="30"/>
      <c r="GQ853" s="30"/>
      <c r="GR853" s="30"/>
      <c r="GS853" s="30"/>
      <c r="GT853" s="30"/>
      <c r="GU853" s="30"/>
      <c r="GV853" s="30"/>
      <c r="GW853" s="30"/>
      <c r="GX853" s="30"/>
      <c r="GY853" s="30"/>
      <c r="GZ853" s="30"/>
      <c r="HA853" s="30"/>
      <c r="HB853" s="30"/>
      <c r="HC853" s="30"/>
      <c r="HD853" s="30"/>
      <c r="HE853" s="30"/>
      <c r="HF853" s="30"/>
      <c r="HG853" s="30"/>
      <c r="HH853" s="30"/>
      <c r="HI853" s="30"/>
      <c r="HJ853" s="30"/>
      <c r="HK853" s="30"/>
      <c r="HL853" s="30"/>
      <c r="HM853" s="30"/>
      <c r="HN853" s="30"/>
      <c r="HO853" s="30"/>
      <c r="HP853" s="30"/>
      <c r="HQ853" s="30"/>
      <c r="HR853" s="30"/>
      <c r="HS853" s="30"/>
      <c r="HT853" s="30"/>
      <c r="HU853" s="30"/>
      <c r="HV853" s="30"/>
      <c r="HW853" s="30"/>
      <c r="HX853" s="30"/>
      <c r="HY853" s="30"/>
      <c r="HZ853" s="30"/>
      <c r="IA853" s="30"/>
      <c r="IB853" s="30"/>
      <c r="IC853" s="30"/>
      <c r="ID853" s="30"/>
      <c r="IE853" s="30"/>
      <c r="IF853" s="30"/>
      <c r="IG853" s="30"/>
      <c r="IH853" s="30"/>
      <c r="II853" s="30"/>
      <c r="IJ853" s="30"/>
      <c r="IK853" s="30"/>
      <c r="IL853" s="30"/>
      <c r="IM853" s="30"/>
      <c r="IN853" s="30"/>
      <c r="IO853" s="30"/>
      <c r="IP853" s="30"/>
      <c r="IQ853" s="30"/>
    </row>
    <row r="854" spans="1:251" s="44" customFormat="1" ht="18.75" customHeight="1">
      <c r="A854" s="36"/>
      <c r="B854" s="53"/>
      <c r="C854" s="105" t="s">
        <v>295</v>
      </c>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7"/>
      <c r="AA854" s="108">
        <v>154</v>
      </c>
      <c r="AB854" s="109"/>
      <c r="AC854" s="109"/>
      <c r="AD854" s="109"/>
      <c r="AE854" s="109"/>
      <c r="AF854" s="109"/>
      <c r="AG854" s="109"/>
      <c r="AH854" s="109"/>
      <c r="AI854" s="110"/>
      <c r="AJ854" s="108">
        <v>274</v>
      </c>
      <c r="AK854" s="109"/>
      <c r="AL854" s="109"/>
      <c r="AM854" s="109"/>
      <c r="AN854" s="109"/>
      <c r="AO854" s="109"/>
      <c r="AP854" s="109"/>
      <c r="AQ854" s="109"/>
      <c r="AR854" s="110"/>
      <c r="AS854" s="111"/>
      <c r="AT854" s="112"/>
      <c r="AU854" s="112"/>
      <c r="AV854" s="112"/>
      <c r="AW854" s="112"/>
      <c r="AX854" s="113"/>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c r="CP854" s="30"/>
      <c r="CQ854" s="30"/>
      <c r="CR854" s="30"/>
      <c r="CS854" s="30"/>
      <c r="CT854" s="30"/>
      <c r="CU854" s="30"/>
      <c r="CV854" s="30"/>
      <c r="CW854" s="30"/>
      <c r="CX854" s="30"/>
      <c r="CY854" s="30"/>
      <c r="CZ854" s="30"/>
      <c r="DA854" s="30"/>
      <c r="DB854" s="30"/>
      <c r="DC854" s="30"/>
      <c r="DD854" s="30"/>
      <c r="DE854" s="30"/>
      <c r="DF854" s="30"/>
      <c r="DG854" s="30"/>
      <c r="DH854" s="30"/>
      <c r="DI854" s="30"/>
      <c r="DJ854" s="30"/>
      <c r="DK854" s="30"/>
      <c r="DL854" s="30"/>
      <c r="DM854" s="30"/>
      <c r="DN854" s="30"/>
      <c r="DO854" s="30"/>
      <c r="DP854" s="30"/>
      <c r="DQ854" s="30"/>
      <c r="DR854" s="30"/>
      <c r="DS854" s="30"/>
      <c r="DT854" s="30"/>
      <c r="DU854" s="30"/>
      <c r="DV854" s="30"/>
      <c r="DW854" s="30"/>
      <c r="DX854" s="30"/>
      <c r="DY854" s="30"/>
      <c r="DZ854" s="30"/>
      <c r="EA854" s="30"/>
      <c r="EB854" s="30"/>
      <c r="EC854" s="30"/>
      <c r="ED854" s="30"/>
      <c r="EE854" s="30"/>
      <c r="EF854" s="30"/>
      <c r="EG854" s="30"/>
      <c r="EH854" s="30"/>
      <c r="EI854" s="30"/>
      <c r="EJ854" s="30"/>
      <c r="EK854" s="30"/>
      <c r="EL854" s="30"/>
      <c r="EM854" s="30"/>
      <c r="EN854" s="30"/>
      <c r="EO854" s="30"/>
      <c r="EP854" s="30"/>
      <c r="EQ854" s="30"/>
      <c r="ER854" s="30"/>
      <c r="ES854" s="30"/>
      <c r="ET854" s="30"/>
      <c r="EU854" s="30"/>
      <c r="EV854" s="30"/>
      <c r="EW854" s="30"/>
      <c r="EX854" s="30"/>
      <c r="EY854" s="30"/>
      <c r="EZ854" s="30"/>
      <c r="FA854" s="30"/>
      <c r="FB854" s="30"/>
      <c r="FC854" s="30"/>
      <c r="FD854" s="30"/>
      <c r="FE854" s="30"/>
      <c r="FF854" s="30"/>
      <c r="FG854" s="30"/>
      <c r="FH854" s="30"/>
      <c r="FI854" s="30"/>
      <c r="FJ854" s="30"/>
      <c r="FK854" s="30"/>
      <c r="FL854" s="30"/>
      <c r="FM854" s="30"/>
      <c r="FN854" s="30"/>
      <c r="FO854" s="30"/>
      <c r="FP854" s="30"/>
      <c r="FQ854" s="30"/>
      <c r="FR854" s="30"/>
      <c r="FS854" s="30"/>
      <c r="FT854" s="30"/>
      <c r="FU854" s="30"/>
      <c r="FV854" s="30"/>
      <c r="FW854" s="30"/>
      <c r="FX854" s="30"/>
      <c r="FY854" s="30"/>
      <c r="FZ854" s="30"/>
      <c r="GA854" s="30"/>
      <c r="GB854" s="30"/>
      <c r="GC854" s="30"/>
      <c r="GD854" s="30"/>
      <c r="GE854" s="30"/>
      <c r="GF854" s="30"/>
      <c r="GG854" s="30"/>
      <c r="GH854" s="30"/>
      <c r="GI854" s="30"/>
      <c r="GJ854" s="30"/>
      <c r="GK854" s="30"/>
      <c r="GL854" s="30"/>
      <c r="GM854" s="30"/>
      <c r="GN854" s="30"/>
      <c r="GO854" s="30"/>
      <c r="GP854" s="30"/>
      <c r="GQ854" s="30"/>
      <c r="GR854" s="30"/>
      <c r="GS854" s="30"/>
      <c r="GT854" s="30"/>
      <c r="GU854" s="30"/>
      <c r="GV854" s="30"/>
      <c r="GW854" s="30"/>
      <c r="GX854" s="30"/>
      <c r="GY854" s="30"/>
      <c r="GZ854" s="30"/>
      <c r="HA854" s="30"/>
      <c r="HB854" s="30"/>
      <c r="HC854" s="30"/>
      <c r="HD854" s="30"/>
      <c r="HE854" s="30"/>
      <c r="HF854" s="30"/>
      <c r="HG854" s="30"/>
      <c r="HH854" s="30"/>
      <c r="HI854" s="30"/>
      <c r="HJ854" s="30"/>
      <c r="HK854" s="30"/>
      <c r="HL854" s="30"/>
      <c r="HM854" s="30"/>
      <c r="HN854" s="30"/>
      <c r="HO854" s="30"/>
      <c r="HP854" s="30"/>
      <c r="HQ854" s="30"/>
      <c r="HR854" s="30"/>
      <c r="HS854" s="30"/>
      <c r="HT854" s="30"/>
      <c r="HU854" s="30"/>
      <c r="HV854" s="30"/>
      <c r="HW854" s="30"/>
      <c r="HX854" s="30"/>
      <c r="HY854" s="30"/>
      <c r="HZ854" s="30"/>
      <c r="IA854" s="30"/>
      <c r="IB854" s="30"/>
      <c r="IC854" s="30"/>
      <c r="ID854" s="30"/>
      <c r="IE854" s="30"/>
      <c r="IF854" s="30"/>
      <c r="IG854" s="30"/>
      <c r="IH854" s="30"/>
      <c r="II854" s="30"/>
      <c r="IJ854" s="30"/>
      <c r="IK854" s="30"/>
      <c r="IL854" s="30"/>
      <c r="IM854" s="30"/>
      <c r="IN854" s="30"/>
      <c r="IO854" s="30"/>
      <c r="IP854" s="30"/>
      <c r="IQ854" s="30"/>
    </row>
    <row r="855" spans="1:251" s="44" customFormat="1" ht="18.75" customHeight="1">
      <c r="A855" s="36"/>
      <c r="B855" s="53"/>
      <c r="C855" s="105" t="s">
        <v>296</v>
      </c>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7"/>
      <c r="AA855" s="108">
        <v>199</v>
      </c>
      <c r="AB855" s="109"/>
      <c r="AC855" s="109"/>
      <c r="AD855" s="109"/>
      <c r="AE855" s="109"/>
      <c r="AF855" s="109"/>
      <c r="AG855" s="109"/>
      <c r="AH855" s="109"/>
      <c r="AI855" s="110"/>
      <c r="AJ855" s="108">
        <v>199</v>
      </c>
      <c r="AK855" s="109"/>
      <c r="AL855" s="109"/>
      <c r="AM855" s="109"/>
      <c r="AN855" s="109"/>
      <c r="AO855" s="109"/>
      <c r="AP855" s="109"/>
      <c r="AQ855" s="109"/>
      <c r="AR855" s="110"/>
      <c r="AS855" s="111"/>
      <c r="AT855" s="112"/>
      <c r="AU855" s="112"/>
      <c r="AV855" s="112"/>
      <c r="AW855" s="112"/>
      <c r="AX855" s="113"/>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c r="CP855" s="30"/>
      <c r="CQ855" s="30"/>
      <c r="CR855" s="30"/>
      <c r="CS855" s="30"/>
      <c r="CT855" s="30"/>
      <c r="CU855" s="30"/>
      <c r="CV855" s="30"/>
      <c r="CW855" s="30"/>
      <c r="CX855" s="30"/>
      <c r="CY855" s="30"/>
      <c r="CZ855" s="30"/>
      <c r="DA855" s="30"/>
      <c r="DB855" s="30"/>
      <c r="DC855" s="30"/>
      <c r="DD855" s="30"/>
      <c r="DE855" s="30"/>
      <c r="DF855" s="30"/>
      <c r="DG855" s="30"/>
      <c r="DH855" s="30"/>
      <c r="DI855" s="30"/>
      <c r="DJ855" s="30"/>
      <c r="DK855" s="30"/>
      <c r="DL855" s="30"/>
      <c r="DM855" s="30"/>
      <c r="DN855" s="30"/>
      <c r="DO855" s="30"/>
      <c r="DP855" s="30"/>
      <c r="DQ855" s="30"/>
      <c r="DR855" s="30"/>
      <c r="DS855" s="30"/>
      <c r="DT855" s="30"/>
      <c r="DU855" s="30"/>
      <c r="DV855" s="30"/>
      <c r="DW855" s="30"/>
      <c r="DX855" s="30"/>
      <c r="DY855" s="30"/>
      <c r="DZ855" s="30"/>
      <c r="EA855" s="30"/>
      <c r="EB855" s="30"/>
      <c r="EC855" s="30"/>
      <c r="ED855" s="30"/>
      <c r="EE855" s="30"/>
      <c r="EF855" s="30"/>
      <c r="EG855" s="30"/>
      <c r="EH855" s="30"/>
      <c r="EI855" s="30"/>
      <c r="EJ855" s="30"/>
      <c r="EK855" s="30"/>
      <c r="EL855" s="30"/>
      <c r="EM855" s="30"/>
      <c r="EN855" s="30"/>
      <c r="EO855" s="30"/>
      <c r="EP855" s="30"/>
      <c r="EQ855" s="30"/>
      <c r="ER855" s="30"/>
      <c r="ES855" s="30"/>
      <c r="ET855" s="30"/>
      <c r="EU855" s="30"/>
      <c r="EV855" s="30"/>
      <c r="EW855" s="30"/>
      <c r="EX855" s="30"/>
      <c r="EY855" s="30"/>
      <c r="EZ855" s="30"/>
      <c r="FA855" s="30"/>
      <c r="FB855" s="30"/>
      <c r="FC855" s="30"/>
      <c r="FD855" s="30"/>
      <c r="FE855" s="30"/>
      <c r="FF855" s="30"/>
      <c r="FG855" s="30"/>
      <c r="FH855" s="30"/>
      <c r="FI855" s="30"/>
      <c r="FJ855" s="30"/>
      <c r="FK855" s="30"/>
      <c r="FL855" s="30"/>
      <c r="FM855" s="30"/>
      <c r="FN855" s="30"/>
      <c r="FO855" s="30"/>
      <c r="FP855" s="30"/>
      <c r="FQ855" s="30"/>
      <c r="FR855" s="30"/>
      <c r="FS855" s="30"/>
      <c r="FT855" s="30"/>
      <c r="FU855" s="30"/>
      <c r="FV855" s="30"/>
      <c r="FW855" s="30"/>
      <c r="FX855" s="30"/>
      <c r="FY855" s="30"/>
      <c r="FZ855" s="30"/>
      <c r="GA855" s="30"/>
      <c r="GB855" s="30"/>
      <c r="GC855" s="30"/>
      <c r="GD855" s="30"/>
      <c r="GE855" s="30"/>
      <c r="GF855" s="30"/>
      <c r="GG855" s="30"/>
      <c r="GH855" s="30"/>
      <c r="GI855" s="30"/>
      <c r="GJ855" s="30"/>
      <c r="GK855" s="30"/>
      <c r="GL855" s="30"/>
      <c r="GM855" s="30"/>
      <c r="GN855" s="30"/>
      <c r="GO855" s="30"/>
      <c r="GP855" s="30"/>
      <c r="GQ855" s="30"/>
      <c r="GR855" s="30"/>
      <c r="GS855" s="30"/>
      <c r="GT855" s="30"/>
      <c r="GU855" s="30"/>
      <c r="GV855" s="30"/>
      <c r="GW855" s="30"/>
      <c r="GX855" s="30"/>
      <c r="GY855" s="30"/>
      <c r="GZ855" s="30"/>
      <c r="HA855" s="30"/>
      <c r="HB855" s="30"/>
      <c r="HC855" s="30"/>
      <c r="HD855" s="30"/>
      <c r="HE855" s="30"/>
      <c r="HF855" s="30"/>
      <c r="HG855" s="30"/>
      <c r="HH855" s="30"/>
      <c r="HI855" s="30"/>
      <c r="HJ855" s="30"/>
      <c r="HK855" s="30"/>
      <c r="HL855" s="30"/>
      <c r="HM855" s="30"/>
      <c r="HN855" s="30"/>
      <c r="HO855" s="30"/>
      <c r="HP855" s="30"/>
      <c r="HQ855" s="30"/>
      <c r="HR855" s="30"/>
      <c r="HS855" s="30"/>
      <c r="HT855" s="30"/>
      <c r="HU855" s="30"/>
      <c r="HV855" s="30"/>
      <c r="HW855" s="30"/>
      <c r="HX855" s="30"/>
      <c r="HY855" s="30"/>
      <c r="HZ855" s="30"/>
      <c r="IA855" s="30"/>
      <c r="IB855" s="30"/>
      <c r="IC855" s="30"/>
      <c r="ID855" s="30"/>
      <c r="IE855" s="30"/>
      <c r="IF855" s="30"/>
      <c r="IG855" s="30"/>
      <c r="IH855" s="30"/>
      <c r="II855" s="30"/>
      <c r="IJ855" s="30"/>
      <c r="IK855" s="30"/>
      <c r="IL855" s="30"/>
      <c r="IM855" s="30"/>
      <c r="IN855" s="30"/>
      <c r="IO855" s="30"/>
      <c r="IP855" s="30"/>
      <c r="IQ855" s="30"/>
    </row>
    <row r="856" spans="1:251" s="44" customFormat="1" ht="18.75" customHeight="1">
      <c r="A856" s="36"/>
      <c r="B856" s="53"/>
      <c r="C856" s="105" t="s">
        <v>297</v>
      </c>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7"/>
      <c r="AA856" s="108">
        <v>100</v>
      </c>
      <c r="AB856" s="109"/>
      <c r="AC856" s="109"/>
      <c r="AD856" s="109"/>
      <c r="AE856" s="109"/>
      <c r="AF856" s="109"/>
      <c r="AG856" s="109"/>
      <c r="AH856" s="109"/>
      <c r="AI856" s="110"/>
      <c r="AJ856" s="108">
        <v>105</v>
      </c>
      <c r="AK856" s="109"/>
      <c r="AL856" s="109"/>
      <c r="AM856" s="109"/>
      <c r="AN856" s="109"/>
      <c r="AO856" s="109"/>
      <c r="AP856" s="109"/>
      <c r="AQ856" s="109"/>
      <c r="AR856" s="110"/>
      <c r="AS856" s="111"/>
      <c r="AT856" s="112"/>
      <c r="AU856" s="112"/>
      <c r="AV856" s="112"/>
      <c r="AW856" s="112"/>
      <c r="AX856" s="113"/>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c r="CP856" s="30"/>
      <c r="CQ856" s="30"/>
      <c r="CR856" s="30"/>
      <c r="CS856" s="30"/>
      <c r="CT856" s="30"/>
      <c r="CU856" s="30"/>
      <c r="CV856" s="30"/>
      <c r="CW856" s="30"/>
      <c r="CX856" s="30"/>
      <c r="CY856" s="30"/>
      <c r="CZ856" s="30"/>
      <c r="DA856" s="30"/>
      <c r="DB856" s="30"/>
      <c r="DC856" s="30"/>
      <c r="DD856" s="30"/>
      <c r="DE856" s="30"/>
      <c r="DF856" s="30"/>
      <c r="DG856" s="30"/>
      <c r="DH856" s="30"/>
      <c r="DI856" s="30"/>
      <c r="DJ856" s="30"/>
      <c r="DK856" s="30"/>
      <c r="DL856" s="30"/>
      <c r="DM856" s="30"/>
      <c r="DN856" s="30"/>
      <c r="DO856" s="30"/>
      <c r="DP856" s="30"/>
      <c r="DQ856" s="30"/>
      <c r="DR856" s="30"/>
      <c r="DS856" s="30"/>
      <c r="DT856" s="30"/>
      <c r="DU856" s="30"/>
      <c r="DV856" s="30"/>
      <c r="DW856" s="30"/>
      <c r="DX856" s="30"/>
      <c r="DY856" s="30"/>
      <c r="DZ856" s="30"/>
      <c r="EA856" s="30"/>
      <c r="EB856" s="30"/>
      <c r="EC856" s="30"/>
      <c r="ED856" s="30"/>
      <c r="EE856" s="30"/>
      <c r="EF856" s="30"/>
      <c r="EG856" s="30"/>
      <c r="EH856" s="30"/>
      <c r="EI856" s="30"/>
      <c r="EJ856" s="30"/>
      <c r="EK856" s="30"/>
      <c r="EL856" s="30"/>
      <c r="EM856" s="30"/>
      <c r="EN856" s="30"/>
      <c r="EO856" s="30"/>
      <c r="EP856" s="30"/>
      <c r="EQ856" s="30"/>
      <c r="ER856" s="30"/>
      <c r="ES856" s="30"/>
      <c r="ET856" s="30"/>
      <c r="EU856" s="30"/>
      <c r="EV856" s="30"/>
      <c r="EW856" s="30"/>
      <c r="EX856" s="30"/>
      <c r="EY856" s="30"/>
      <c r="EZ856" s="30"/>
      <c r="FA856" s="30"/>
      <c r="FB856" s="30"/>
      <c r="FC856" s="30"/>
      <c r="FD856" s="30"/>
      <c r="FE856" s="30"/>
      <c r="FF856" s="30"/>
      <c r="FG856" s="30"/>
      <c r="FH856" s="30"/>
      <c r="FI856" s="30"/>
      <c r="FJ856" s="30"/>
      <c r="FK856" s="30"/>
      <c r="FL856" s="30"/>
      <c r="FM856" s="30"/>
      <c r="FN856" s="30"/>
      <c r="FO856" s="30"/>
      <c r="FP856" s="30"/>
      <c r="FQ856" s="30"/>
      <c r="FR856" s="30"/>
      <c r="FS856" s="30"/>
      <c r="FT856" s="30"/>
      <c r="FU856" s="30"/>
      <c r="FV856" s="30"/>
      <c r="FW856" s="30"/>
      <c r="FX856" s="30"/>
      <c r="FY856" s="30"/>
      <c r="FZ856" s="30"/>
      <c r="GA856" s="30"/>
      <c r="GB856" s="30"/>
      <c r="GC856" s="30"/>
      <c r="GD856" s="30"/>
      <c r="GE856" s="30"/>
      <c r="GF856" s="30"/>
      <c r="GG856" s="30"/>
      <c r="GH856" s="30"/>
      <c r="GI856" s="30"/>
      <c r="GJ856" s="30"/>
      <c r="GK856" s="30"/>
      <c r="GL856" s="30"/>
      <c r="GM856" s="30"/>
      <c r="GN856" s="30"/>
      <c r="GO856" s="30"/>
      <c r="GP856" s="30"/>
      <c r="GQ856" s="30"/>
      <c r="GR856" s="30"/>
      <c r="GS856" s="30"/>
      <c r="GT856" s="30"/>
      <c r="GU856" s="30"/>
      <c r="GV856" s="30"/>
      <c r="GW856" s="30"/>
      <c r="GX856" s="30"/>
      <c r="GY856" s="30"/>
      <c r="GZ856" s="30"/>
      <c r="HA856" s="30"/>
      <c r="HB856" s="30"/>
      <c r="HC856" s="30"/>
      <c r="HD856" s="30"/>
      <c r="HE856" s="30"/>
      <c r="HF856" s="30"/>
      <c r="HG856" s="30"/>
      <c r="HH856" s="30"/>
      <c r="HI856" s="30"/>
      <c r="HJ856" s="30"/>
      <c r="HK856" s="30"/>
      <c r="HL856" s="30"/>
      <c r="HM856" s="30"/>
      <c r="HN856" s="30"/>
      <c r="HO856" s="30"/>
      <c r="HP856" s="30"/>
      <c r="HQ856" s="30"/>
      <c r="HR856" s="30"/>
      <c r="HS856" s="30"/>
      <c r="HT856" s="30"/>
      <c r="HU856" s="30"/>
      <c r="HV856" s="30"/>
      <c r="HW856" s="30"/>
      <c r="HX856" s="30"/>
      <c r="HY856" s="30"/>
      <c r="HZ856" s="30"/>
      <c r="IA856" s="30"/>
      <c r="IB856" s="30"/>
      <c r="IC856" s="30"/>
      <c r="ID856" s="30"/>
      <c r="IE856" s="30"/>
      <c r="IF856" s="30"/>
      <c r="IG856" s="30"/>
      <c r="IH856" s="30"/>
      <c r="II856" s="30"/>
      <c r="IJ856" s="30"/>
      <c r="IK856" s="30"/>
      <c r="IL856" s="30"/>
      <c r="IM856" s="30"/>
      <c r="IN856" s="30"/>
      <c r="IO856" s="30"/>
      <c r="IP856" s="30"/>
      <c r="IQ856" s="30"/>
    </row>
    <row r="857" spans="1:251" s="44" customFormat="1" ht="18.75" customHeight="1">
      <c r="A857" s="36"/>
      <c r="B857" s="53"/>
      <c r="C857" s="105" t="s">
        <v>298</v>
      </c>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7"/>
      <c r="AA857" s="108">
        <v>85</v>
      </c>
      <c r="AB857" s="109"/>
      <c r="AC857" s="109"/>
      <c r="AD857" s="109"/>
      <c r="AE857" s="109"/>
      <c r="AF857" s="109"/>
      <c r="AG857" s="109"/>
      <c r="AH857" s="109"/>
      <c r="AI857" s="110"/>
      <c r="AJ857" s="108">
        <v>76</v>
      </c>
      <c r="AK857" s="109"/>
      <c r="AL857" s="109"/>
      <c r="AM857" s="109"/>
      <c r="AN857" s="109"/>
      <c r="AO857" s="109"/>
      <c r="AP857" s="109"/>
      <c r="AQ857" s="109"/>
      <c r="AR857" s="110"/>
      <c r="AS857" s="111"/>
      <c r="AT857" s="112"/>
      <c r="AU857" s="112"/>
      <c r="AV857" s="112"/>
      <c r="AW857" s="112"/>
      <c r="AX857" s="113"/>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c r="BX857" s="30"/>
      <c r="BY857" s="30"/>
      <c r="BZ857" s="30"/>
      <c r="CA857" s="30"/>
      <c r="CB857" s="30"/>
      <c r="CC857" s="30"/>
      <c r="CD857" s="30"/>
      <c r="CE857" s="30"/>
      <c r="CF857" s="30"/>
      <c r="CG857" s="30"/>
      <c r="CH857" s="30"/>
      <c r="CI857" s="30"/>
      <c r="CJ857" s="30"/>
      <c r="CK857" s="30"/>
      <c r="CL857" s="30"/>
      <c r="CM857" s="30"/>
      <c r="CN857" s="30"/>
      <c r="CO857" s="30"/>
      <c r="CP857" s="30"/>
      <c r="CQ857" s="30"/>
      <c r="CR857" s="30"/>
      <c r="CS857" s="30"/>
      <c r="CT857" s="30"/>
      <c r="CU857" s="30"/>
      <c r="CV857" s="30"/>
      <c r="CW857" s="30"/>
      <c r="CX857" s="30"/>
      <c r="CY857" s="30"/>
      <c r="CZ857" s="30"/>
      <c r="DA857" s="30"/>
      <c r="DB857" s="30"/>
      <c r="DC857" s="30"/>
      <c r="DD857" s="30"/>
      <c r="DE857" s="30"/>
      <c r="DF857" s="30"/>
      <c r="DG857" s="30"/>
      <c r="DH857" s="30"/>
      <c r="DI857" s="30"/>
      <c r="DJ857" s="30"/>
      <c r="DK857" s="30"/>
      <c r="DL857" s="30"/>
      <c r="DM857" s="30"/>
      <c r="DN857" s="30"/>
      <c r="DO857" s="30"/>
      <c r="DP857" s="30"/>
      <c r="DQ857" s="30"/>
      <c r="DR857" s="30"/>
      <c r="DS857" s="30"/>
      <c r="DT857" s="30"/>
      <c r="DU857" s="30"/>
      <c r="DV857" s="30"/>
      <c r="DW857" s="30"/>
      <c r="DX857" s="30"/>
      <c r="DY857" s="30"/>
      <c r="DZ857" s="30"/>
      <c r="EA857" s="30"/>
      <c r="EB857" s="30"/>
      <c r="EC857" s="30"/>
      <c r="ED857" s="30"/>
      <c r="EE857" s="30"/>
      <c r="EF857" s="30"/>
      <c r="EG857" s="30"/>
      <c r="EH857" s="30"/>
      <c r="EI857" s="30"/>
      <c r="EJ857" s="30"/>
      <c r="EK857" s="30"/>
      <c r="EL857" s="30"/>
      <c r="EM857" s="30"/>
      <c r="EN857" s="30"/>
      <c r="EO857" s="30"/>
      <c r="EP857" s="30"/>
      <c r="EQ857" s="30"/>
      <c r="ER857" s="30"/>
      <c r="ES857" s="30"/>
      <c r="ET857" s="30"/>
      <c r="EU857" s="30"/>
      <c r="EV857" s="30"/>
      <c r="EW857" s="30"/>
      <c r="EX857" s="30"/>
      <c r="EY857" s="30"/>
      <c r="EZ857" s="30"/>
      <c r="FA857" s="30"/>
      <c r="FB857" s="30"/>
      <c r="FC857" s="30"/>
      <c r="FD857" s="30"/>
      <c r="FE857" s="30"/>
      <c r="FF857" s="30"/>
      <c r="FG857" s="30"/>
      <c r="FH857" s="30"/>
      <c r="FI857" s="30"/>
      <c r="FJ857" s="30"/>
      <c r="FK857" s="30"/>
      <c r="FL857" s="30"/>
      <c r="FM857" s="30"/>
      <c r="FN857" s="30"/>
      <c r="FO857" s="30"/>
      <c r="FP857" s="30"/>
      <c r="FQ857" s="30"/>
      <c r="FR857" s="30"/>
      <c r="FS857" s="30"/>
      <c r="FT857" s="30"/>
      <c r="FU857" s="30"/>
      <c r="FV857" s="30"/>
      <c r="FW857" s="30"/>
      <c r="FX857" s="30"/>
      <c r="FY857" s="30"/>
      <c r="FZ857" s="30"/>
      <c r="GA857" s="30"/>
      <c r="GB857" s="30"/>
      <c r="GC857" s="30"/>
      <c r="GD857" s="30"/>
      <c r="GE857" s="30"/>
      <c r="GF857" s="30"/>
      <c r="GG857" s="30"/>
      <c r="GH857" s="30"/>
      <c r="GI857" s="30"/>
      <c r="GJ857" s="30"/>
      <c r="GK857" s="30"/>
      <c r="GL857" s="30"/>
      <c r="GM857" s="30"/>
      <c r="GN857" s="30"/>
      <c r="GO857" s="30"/>
      <c r="GP857" s="30"/>
      <c r="GQ857" s="30"/>
      <c r="GR857" s="30"/>
      <c r="GS857" s="30"/>
      <c r="GT857" s="30"/>
      <c r="GU857" s="30"/>
      <c r="GV857" s="30"/>
      <c r="GW857" s="30"/>
      <c r="GX857" s="30"/>
      <c r="GY857" s="30"/>
      <c r="GZ857" s="30"/>
      <c r="HA857" s="30"/>
      <c r="HB857" s="30"/>
      <c r="HC857" s="30"/>
      <c r="HD857" s="30"/>
      <c r="HE857" s="30"/>
      <c r="HF857" s="30"/>
      <c r="HG857" s="30"/>
      <c r="HH857" s="30"/>
      <c r="HI857" s="30"/>
      <c r="HJ857" s="30"/>
      <c r="HK857" s="30"/>
      <c r="HL857" s="30"/>
      <c r="HM857" s="30"/>
      <c r="HN857" s="30"/>
      <c r="HO857" s="30"/>
      <c r="HP857" s="30"/>
      <c r="HQ857" s="30"/>
      <c r="HR857" s="30"/>
      <c r="HS857" s="30"/>
      <c r="HT857" s="30"/>
      <c r="HU857" s="30"/>
      <c r="HV857" s="30"/>
      <c r="HW857" s="30"/>
      <c r="HX857" s="30"/>
      <c r="HY857" s="30"/>
      <c r="HZ857" s="30"/>
      <c r="IA857" s="30"/>
      <c r="IB857" s="30"/>
      <c r="IC857" s="30"/>
      <c r="ID857" s="30"/>
      <c r="IE857" s="30"/>
      <c r="IF857" s="30"/>
      <c r="IG857" s="30"/>
      <c r="IH857" s="30"/>
      <c r="II857" s="30"/>
      <c r="IJ857" s="30"/>
      <c r="IK857" s="30"/>
      <c r="IL857" s="30"/>
      <c r="IM857" s="30"/>
      <c r="IN857" s="30"/>
      <c r="IO857" s="30"/>
      <c r="IP857" s="30"/>
      <c r="IQ857" s="30"/>
    </row>
    <row r="858" spans="1:251" s="44" customFormat="1" ht="18.75" customHeight="1">
      <c r="A858" s="36"/>
      <c r="B858" s="53"/>
      <c r="C858" s="105" t="s">
        <v>299</v>
      </c>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7"/>
      <c r="AA858" s="108">
        <v>46</v>
      </c>
      <c r="AB858" s="109"/>
      <c r="AC858" s="109"/>
      <c r="AD858" s="109"/>
      <c r="AE858" s="109"/>
      <c r="AF858" s="109"/>
      <c r="AG858" s="109"/>
      <c r="AH858" s="109"/>
      <c r="AI858" s="110"/>
      <c r="AJ858" s="108">
        <v>26</v>
      </c>
      <c r="AK858" s="109"/>
      <c r="AL858" s="109"/>
      <c r="AM858" s="109"/>
      <c r="AN858" s="109"/>
      <c r="AO858" s="109"/>
      <c r="AP858" s="109"/>
      <c r="AQ858" s="109"/>
      <c r="AR858" s="110"/>
      <c r="AS858" s="111"/>
      <c r="AT858" s="112"/>
      <c r="AU858" s="112"/>
      <c r="AV858" s="112"/>
      <c r="AW858" s="112"/>
      <c r="AX858" s="113"/>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c r="BX858" s="30"/>
      <c r="BY858" s="30"/>
      <c r="BZ858" s="30"/>
      <c r="CA858" s="30"/>
      <c r="CB858" s="30"/>
      <c r="CC858" s="30"/>
      <c r="CD858" s="30"/>
      <c r="CE858" s="30"/>
      <c r="CF858" s="30"/>
      <c r="CG858" s="30"/>
      <c r="CH858" s="30"/>
      <c r="CI858" s="30"/>
      <c r="CJ858" s="30"/>
      <c r="CK858" s="30"/>
      <c r="CL858" s="30"/>
      <c r="CM858" s="30"/>
      <c r="CN858" s="30"/>
      <c r="CO858" s="30"/>
      <c r="CP858" s="30"/>
      <c r="CQ858" s="30"/>
      <c r="CR858" s="30"/>
      <c r="CS858" s="30"/>
      <c r="CT858" s="30"/>
      <c r="CU858" s="30"/>
      <c r="CV858" s="30"/>
      <c r="CW858" s="30"/>
      <c r="CX858" s="30"/>
      <c r="CY858" s="30"/>
      <c r="CZ858" s="30"/>
      <c r="DA858" s="30"/>
      <c r="DB858" s="30"/>
      <c r="DC858" s="30"/>
      <c r="DD858" s="30"/>
      <c r="DE858" s="30"/>
      <c r="DF858" s="30"/>
      <c r="DG858" s="30"/>
      <c r="DH858" s="30"/>
      <c r="DI858" s="30"/>
      <c r="DJ858" s="30"/>
      <c r="DK858" s="30"/>
      <c r="DL858" s="30"/>
      <c r="DM858" s="30"/>
      <c r="DN858" s="30"/>
      <c r="DO858" s="30"/>
      <c r="DP858" s="30"/>
      <c r="DQ858" s="30"/>
      <c r="DR858" s="30"/>
      <c r="DS858" s="30"/>
      <c r="DT858" s="30"/>
      <c r="DU858" s="30"/>
      <c r="DV858" s="30"/>
      <c r="DW858" s="30"/>
      <c r="DX858" s="30"/>
      <c r="DY858" s="30"/>
      <c r="DZ858" s="30"/>
      <c r="EA858" s="30"/>
      <c r="EB858" s="30"/>
      <c r="EC858" s="30"/>
      <c r="ED858" s="30"/>
      <c r="EE858" s="30"/>
      <c r="EF858" s="30"/>
      <c r="EG858" s="30"/>
      <c r="EH858" s="30"/>
      <c r="EI858" s="30"/>
      <c r="EJ858" s="30"/>
      <c r="EK858" s="30"/>
      <c r="EL858" s="30"/>
      <c r="EM858" s="30"/>
      <c r="EN858" s="30"/>
      <c r="EO858" s="30"/>
      <c r="EP858" s="30"/>
      <c r="EQ858" s="30"/>
      <c r="ER858" s="30"/>
      <c r="ES858" s="30"/>
      <c r="ET858" s="30"/>
      <c r="EU858" s="30"/>
      <c r="EV858" s="30"/>
      <c r="EW858" s="30"/>
      <c r="EX858" s="30"/>
      <c r="EY858" s="30"/>
      <c r="EZ858" s="30"/>
      <c r="FA858" s="30"/>
      <c r="FB858" s="30"/>
      <c r="FC858" s="30"/>
      <c r="FD858" s="30"/>
      <c r="FE858" s="30"/>
      <c r="FF858" s="30"/>
      <c r="FG858" s="30"/>
      <c r="FH858" s="30"/>
      <c r="FI858" s="30"/>
      <c r="FJ858" s="30"/>
      <c r="FK858" s="30"/>
      <c r="FL858" s="30"/>
      <c r="FM858" s="30"/>
      <c r="FN858" s="30"/>
      <c r="FO858" s="30"/>
      <c r="FP858" s="30"/>
      <c r="FQ858" s="30"/>
      <c r="FR858" s="30"/>
      <c r="FS858" s="30"/>
      <c r="FT858" s="30"/>
      <c r="FU858" s="30"/>
      <c r="FV858" s="30"/>
      <c r="FW858" s="30"/>
      <c r="FX858" s="30"/>
      <c r="FY858" s="30"/>
      <c r="FZ858" s="30"/>
      <c r="GA858" s="30"/>
      <c r="GB858" s="30"/>
      <c r="GC858" s="30"/>
      <c r="GD858" s="30"/>
      <c r="GE858" s="30"/>
      <c r="GF858" s="30"/>
      <c r="GG858" s="30"/>
      <c r="GH858" s="30"/>
      <c r="GI858" s="30"/>
      <c r="GJ858" s="30"/>
      <c r="GK858" s="30"/>
      <c r="GL858" s="30"/>
      <c r="GM858" s="30"/>
      <c r="GN858" s="30"/>
      <c r="GO858" s="30"/>
      <c r="GP858" s="30"/>
      <c r="GQ858" s="30"/>
      <c r="GR858" s="30"/>
      <c r="GS858" s="30"/>
      <c r="GT858" s="30"/>
      <c r="GU858" s="30"/>
      <c r="GV858" s="30"/>
      <c r="GW858" s="30"/>
      <c r="GX858" s="30"/>
      <c r="GY858" s="30"/>
      <c r="GZ858" s="30"/>
      <c r="HA858" s="30"/>
      <c r="HB858" s="30"/>
      <c r="HC858" s="30"/>
      <c r="HD858" s="30"/>
      <c r="HE858" s="30"/>
      <c r="HF858" s="30"/>
      <c r="HG858" s="30"/>
      <c r="HH858" s="30"/>
      <c r="HI858" s="30"/>
      <c r="HJ858" s="30"/>
      <c r="HK858" s="30"/>
      <c r="HL858" s="30"/>
      <c r="HM858" s="30"/>
      <c r="HN858" s="30"/>
      <c r="HO858" s="30"/>
      <c r="HP858" s="30"/>
      <c r="HQ858" s="30"/>
      <c r="HR858" s="30"/>
      <c r="HS858" s="30"/>
      <c r="HT858" s="30"/>
      <c r="HU858" s="30"/>
      <c r="HV858" s="30"/>
      <c r="HW858" s="30"/>
      <c r="HX858" s="30"/>
      <c r="HY858" s="30"/>
      <c r="HZ858" s="30"/>
      <c r="IA858" s="30"/>
      <c r="IB858" s="30"/>
      <c r="IC858" s="30"/>
      <c r="ID858" s="30"/>
      <c r="IE858" s="30"/>
      <c r="IF858" s="30"/>
      <c r="IG858" s="30"/>
      <c r="IH858" s="30"/>
      <c r="II858" s="30"/>
      <c r="IJ858" s="30"/>
      <c r="IK858" s="30"/>
      <c r="IL858" s="30"/>
      <c r="IM858" s="30"/>
      <c r="IN858" s="30"/>
      <c r="IO858" s="30"/>
      <c r="IP858" s="30"/>
      <c r="IQ858" s="30"/>
    </row>
    <row r="859" spans="1:251" s="44" customFormat="1" ht="18.75" customHeight="1">
      <c r="A859" s="36"/>
      <c r="B859" s="53"/>
      <c r="C859" s="105" t="s">
        <v>300</v>
      </c>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7"/>
      <c r="AA859" s="108">
        <v>0</v>
      </c>
      <c r="AB859" s="109"/>
      <c r="AC859" s="109"/>
      <c r="AD859" s="109"/>
      <c r="AE859" s="109"/>
      <c r="AF859" s="109"/>
      <c r="AG859" s="109"/>
      <c r="AH859" s="109"/>
      <c r="AI859" s="110"/>
      <c r="AJ859" s="108">
        <v>7</v>
      </c>
      <c r="AK859" s="109"/>
      <c r="AL859" s="109"/>
      <c r="AM859" s="109"/>
      <c r="AN859" s="109"/>
      <c r="AO859" s="109"/>
      <c r="AP859" s="109"/>
      <c r="AQ859" s="109"/>
      <c r="AR859" s="110"/>
      <c r="AS859" s="111"/>
      <c r="AT859" s="112"/>
      <c r="AU859" s="112"/>
      <c r="AV859" s="112"/>
      <c r="AW859" s="112"/>
      <c r="AX859" s="113"/>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c r="BX859" s="30"/>
      <c r="BY859" s="30"/>
      <c r="BZ859" s="30"/>
      <c r="CA859" s="30"/>
      <c r="CB859" s="30"/>
      <c r="CC859" s="30"/>
      <c r="CD859" s="30"/>
      <c r="CE859" s="30"/>
      <c r="CF859" s="30"/>
      <c r="CG859" s="30"/>
      <c r="CH859" s="30"/>
      <c r="CI859" s="30"/>
      <c r="CJ859" s="30"/>
      <c r="CK859" s="30"/>
      <c r="CL859" s="30"/>
      <c r="CM859" s="30"/>
      <c r="CN859" s="30"/>
      <c r="CO859" s="30"/>
      <c r="CP859" s="30"/>
      <c r="CQ859" s="30"/>
      <c r="CR859" s="30"/>
      <c r="CS859" s="30"/>
      <c r="CT859" s="30"/>
      <c r="CU859" s="30"/>
      <c r="CV859" s="30"/>
      <c r="CW859" s="30"/>
      <c r="CX859" s="30"/>
      <c r="CY859" s="30"/>
      <c r="CZ859" s="30"/>
      <c r="DA859" s="30"/>
      <c r="DB859" s="30"/>
      <c r="DC859" s="30"/>
      <c r="DD859" s="30"/>
      <c r="DE859" s="30"/>
      <c r="DF859" s="30"/>
      <c r="DG859" s="30"/>
      <c r="DH859" s="30"/>
      <c r="DI859" s="30"/>
      <c r="DJ859" s="30"/>
      <c r="DK859" s="30"/>
      <c r="DL859" s="30"/>
      <c r="DM859" s="30"/>
      <c r="DN859" s="30"/>
      <c r="DO859" s="30"/>
      <c r="DP859" s="30"/>
      <c r="DQ859" s="30"/>
      <c r="DR859" s="30"/>
      <c r="DS859" s="30"/>
      <c r="DT859" s="30"/>
      <c r="DU859" s="30"/>
      <c r="DV859" s="30"/>
      <c r="DW859" s="30"/>
      <c r="DX859" s="30"/>
      <c r="DY859" s="30"/>
      <c r="DZ859" s="30"/>
      <c r="EA859" s="30"/>
      <c r="EB859" s="30"/>
      <c r="EC859" s="30"/>
      <c r="ED859" s="30"/>
      <c r="EE859" s="30"/>
      <c r="EF859" s="30"/>
      <c r="EG859" s="30"/>
      <c r="EH859" s="30"/>
      <c r="EI859" s="30"/>
      <c r="EJ859" s="30"/>
      <c r="EK859" s="30"/>
      <c r="EL859" s="30"/>
      <c r="EM859" s="30"/>
      <c r="EN859" s="30"/>
      <c r="EO859" s="30"/>
      <c r="EP859" s="30"/>
      <c r="EQ859" s="30"/>
      <c r="ER859" s="30"/>
      <c r="ES859" s="30"/>
      <c r="ET859" s="30"/>
      <c r="EU859" s="30"/>
      <c r="EV859" s="30"/>
      <c r="EW859" s="30"/>
      <c r="EX859" s="30"/>
      <c r="EY859" s="30"/>
      <c r="EZ859" s="30"/>
      <c r="FA859" s="30"/>
      <c r="FB859" s="30"/>
      <c r="FC859" s="30"/>
      <c r="FD859" s="30"/>
      <c r="FE859" s="30"/>
      <c r="FF859" s="30"/>
      <c r="FG859" s="30"/>
      <c r="FH859" s="30"/>
      <c r="FI859" s="30"/>
      <c r="FJ859" s="30"/>
      <c r="FK859" s="30"/>
      <c r="FL859" s="30"/>
      <c r="FM859" s="30"/>
      <c r="FN859" s="30"/>
      <c r="FO859" s="30"/>
      <c r="FP859" s="30"/>
      <c r="FQ859" s="30"/>
      <c r="FR859" s="30"/>
      <c r="FS859" s="30"/>
      <c r="FT859" s="30"/>
      <c r="FU859" s="30"/>
      <c r="FV859" s="30"/>
      <c r="FW859" s="30"/>
      <c r="FX859" s="30"/>
      <c r="FY859" s="30"/>
      <c r="FZ859" s="30"/>
      <c r="GA859" s="30"/>
      <c r="GB859" s="30"/>
      <c r="GC859" s="30"/>
      <c r="GD859" s="30"/>
      <c r="GE859" s="30"/>
      <c r="GF859" s="30"/>
      <c r="GG859" s="30"/>
      <c r="GH859" s="30"/>
      <c r="GI859" s="30"/>
      <c r="GJ859" s="30"/>
      <c r="GK859" s="30"/>
      <c r="GL859" s="30"/>
      <c r="GM859" s="30"/>
      <c r="GN859" s="30"/>
      <c r="GO859" s="30"/>
      <c r="GP859" s="30"/>
      <c r="GQ859" s="30"/>
      <c r="GR859" s="30"/>
      <c r="GS859" s="30"/>
      <c r="GT859" s="30"/>
      <c r="GU859" s="30"/>
      <c r="GV859" s="30"/>
      <c r="GW859" s="30"/>
      <c r="GX859" s="30"/>
      <c r="GY859" s="30"/>
      <c r="GZ859" s="30"/>
      <c r="HA859" s="30"/>
      <c r="HB859" s="30"/>
      <c r="HC859" s="30"/>
      <c r="HD859" s="30"/>
      <c r="HE859" s="30"/>
      <c r="HF859" s="30"/>
      <c r="HG859" s="30"/>
      <c r="HH859" s="30"/>
      <c r="HI859" s="30"/>
      <c r="HJ859" s="30"/>
      <c r="HK859" s="30"/>
      <c r="HL859" s="30"/>
      <c r="HM859" s="30"/>
      <c r="HN859" s="30"/>
      <c r="HO859" s="30"/>
      <c r="HP859" s="30"/>
      <c r="HQ859" s="30"/>
      <c r="HR859" s="30"/>
      <c r="HS859" s="30"/>
      <c r="HT859" s="30"/>
      <c r="HU859" s="30"/>
      <c r="HV859" s="30"/>
      <c r="HW859" s="30"/>
      <c r="HX859" s="30"/>
      <c r="HY859" s="30"/>
      <c r="HZ859" s="30"/>
      <c r="IA859" s="30"/>
      <c r="IB859" s="30"/>
      <c r="IC859" s="30"/>
      <c r="ID859" s="30"/>
      <c r="IE859" s="30"/>
      <c r="IF859" s="30"/>
      <c r="IG859" s="30"/>
      <c r="IH859" s="30"/>
      <c r="II859" s="30"/>
      <c r="IJ859" s="30"/>
      <c r="IK859" s="30"/>
      <c r="IL859" s="30"/>
      <c r="IM859" s="30"/>
      <c r="IN859" s="30"/>
      <c r="IO859" s="30"/>
      <c r="IP859" s="30"/>
      <c r="IQ859" s="30"/>
    </row>
    <row r="860" spans="1:251" s="44" customFormat="1" ht="18.75" customHeight="1" thickBot="1">
      <c r="A860" s="45"/>
      <c r="B860" s="96" t="s">
        <v>162</v>
      </c>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8"/>
      <c r="AA860" s="99">
        <f>SUM($AA$853:$AA$859)</f>
        <v>802</v>
      </c>
      <c r="AB860" s="100"/>
      <c r="AC860" s="100"/>
      <c r="AD860" s="100"/>
      <c r="AE860" s="100"/>
      <c r="AF860" s="100"/>
      <c r="AG860" s="100"/>
      <c r="AH860" s="100"/>
      <c r="AI860" s="101"/>
      <c r="AJ860" s="99">
        <f>SUM($AJ$853:$AJ$859)</f>
        <v>965</v>
      </c>
      <c r="AK860" s="100"/>
      <c r="AL860" s="100"/>
      <c r="AM860" s="100"/>
      <c r="AN860" s="100"/>
      <c r="AO860" s="100"/>
      <c r="AP860" s="100"/>
      <c r="AQ860" s="100"/>
      <c r="AR860" s="101"/>
      <c r="AS860" s="102"/>
      <c r="AT860" s="103"/>
      <c r="AU860" s="103"/>
      <c r="AV860" s="103"/>
      <c r="AW860" s="103"/>
      <c r="AX860" s="104"/>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c r="BX860" s="30"/>
      <c r="BY860" s="30"/>
      <c r="BZ860" s="30"/>
      <c r="CA860" s="30"/>
      <c r="CB860" s="30"/>
      <c r="CC860" s="30"/>
      <c r="CD860" s="30"/>
      <c r="CE860" s="30"/>
      <c r="CF860" s="30"/>
      <c r="CG860" s="30"/>
      <c r="CH860" s="30"/>
      <c r="CI860" s="30"/>
      <c r="CJ860" s="30"/>
      <c r="CK860" s="30"/>
      <c r="CL860" s="30"/>
      <c r="CM860" s="30"/>
      <c r="CN860" s="30"/>
      <c r="CO860" s="30"/>
      <c r="CP860" s="30"/>
      <c r="CQ860" s="30"/>
      <c r="CR860" s="30"/>
      <c r="CS860" s="30"/>
      <c r="CT860" s="30"/>
      <c r="CU860" s="30"/>
      <c r="CV860" s="30"/>
      <c r="CW860" s="30"/>
      <c r="CX860" s="30"/>
      <c r="CY860" s="30"/>
      <c r="CZ860" s="30"/>
      <c r="DA860" s="30"/>
      <c r="DB860" s="30"/>
      <c r="DC860" s="30"/>
      <c r="DD860" s="30"/>
      <c r="DE860" s="30"/>
      <c r="DF860" s="30"/>
      <c r="DG860" s="30"/>
      <c r="DH860" s="30"/>
      <c r="DI860" s="30"/>
      <c r="DJ860" s="30"/>
      <c r="DK860" s="30"/>
      <c r="DL860" s="30"/>
      <c r="DM860" s="30"/>
      <c r="DN860" s="30"/>
      <c r="DO860" s="30"/>
      <c r="DP860" s="30"/>
      <c r="DQ860" s="30"/>
      <c r="DR860" s="30"/>
      <c r="DS860" s="30"/>
      <c r="DT860" s="30"/>
      <c r="DU860" s="30"/>
      <c r="DV860" s="30"/>
      <c r="DW860" s="30"/>
      <c r="DX860" s="30"/>
      <c r="DY860" s="30"/>
      <c r="DZ860" s="30"/>
      <c r="EA860" s="30"/>
      <c r="EB860" s="30"/>
      <c r="EC860" s="30"/>
      <c r="ED860" s="30"/>
      <c r="EE860" s="30"/>
      <c r="EF860" s="30"/>
      <c r="EG860" s="30"/>
      <c r="EH860" s="30"/>
      <c r="EI860" s="30"/>
      <c r="EJ860" s="30"/>
      <c r="EK860" s="30"/>
      <c r="EL860" s="30"/>
      <c r="EM860" s="30"/>
      <c r="EN860" s="30"/>
      <c r="EO860" s="30"/>
      <c r="EP860" s="30"/>
      <c r="EQ860" s="30"/>
      <c r="ER860" s="30"/>
      <c r="ES860" s="30"/>
      <c r="ET860" s="30"/>
      <c r="EU860" s="30"/>
      <c r="EV860" s="30"/>
      <c r="EW860" s="30"/>
      <c r="EX860" s="30"/>
      <c r="EY860" s="30"/>
      <c r="EZ860" s="30"/>
      <c r="FA860" s="30"/>
      <c r="FB860" s="30"/>
      <c r="FC860" s="30"/>
      <c r="FD860" s="30"/>
      <c r="FE860" s="30"/>
      <c r="FF860" s="30"/>
      <c r="FG860" s="30"/>
      <c r="FH860" s="30"/>
      <c r="FI860" s="30"/>
      <c r="FJ860" s="30"/>
      <c r="FK860" s="30"/>
      <c r="FL860" s="30"/>
      <c r="FM860" s="30"/>
      <c r="FN860" s="30"/>
      <c r="FO860" s="30"/>
      <c r="FP860" s="30"/>
      <c r="FQ860" s="30"/>
      <c r="FR860" s="30"/>
      <c r="FS860" s="30"/>
      <c r="FT860" s="30"/>
      <c r="FU860" s="30"/>
      <c r="FV860" s="30"/>
      <c r="FW860" s="30"/>
      <c r="FX860" s="30"/>
      <c r="FY860" s="30"/>
      <c r="FZ860" s="30"/>
      <c r="GA860" s="30"/>
      <c r="GB860" s="30"/>
      <c r="GC860" s="30"/>
      <c r="GD860" s="30"/>
      <c r="GE860" s="30"/>
      <c r="GF860" s="30"/>
      <c r="GG860" s="30"/>
      <c r="GH860" s="30"/>
      <c r="GI860" s="30"/>
      <c r="GJ860" s="30"/>
      <c r="GK860" s="30"/>
      <c r="GL860" s="30"/>
      <c r="GM860" s="30"/>
      <c r="GN860" s="30"/>
      <c r="GO860" s="30"/>
      <c r="GP860" s="30"/>
      <c r="GQ860" s="30"/>
      <c r="GR860" s="30"/>
      <c r="GS860" s="30"/>
      <c r="GT860" s="30"/>
      <c r="GU860" s="30"/>
      <c r="GV860" s="30"/>
      <c r="GW860" s="30"/>
      <c r="GX860" s="30"/>
      <c r="GY860" s="30"/>
      <c r="GZ860" s="30"/>
      <c r="HA860" s="30"/>
      <c r="HB860" s="30"/>
      <c r="HC860" s="30"/>
      <c r="HD860" s="30"/>
      <c r="HE860" s="30"/>
      <c r="HF860" s="30"/>
      <c r="HG860" s="30"/>
      <c r="HH860" s="30"/>
      <c r="HI860" s="30"/>
      <c r="HJ860" s="30"/>
      <c r="HK860" s="30"/>
      <c r="HL860" s="30"/>
      <c r="HM860" s="30"/>
      <c r="HN860" s="30"/>
      <c r="HO860" s="30"/>
      <c r="HP860" s="30"/>
      <c r="HQ860" s="30"/>
      <c r="HR860" s="30"/>
      <c r="HS860" s="30"/>
      <c r="HT860" s="30"/>
      <c r="HU860" s="30"/>
      <c r="HV860" s="30"/>
      <c r="HW860" s="30"/>
      <c r="HX860" s="30"/>
      <c r="HY860" s="30"/>
      <c r="HZ860" s="30"/>
      <c r="IA860" s="30"/>
      <c r="IB860" s="30"/>
      <c r="IC860" s="30"/>
      <c r="ID860" s="30"/>
      <c r="IE860" s="30"/>
      <c r="IF860" s="30"/>
      <c r="IG860" s="30"/>
      <c r="IH860" s="30"/>
      <c r="II860" s="30"/>
      <c r="IJ860" s="30"/>
      <c r="IK860" s="30"/>
      <c r="IL860" s="30"/>
      <c r="IM860" s="30"/>
      <c r="IN860" s="30"/>
      <c r="IO860" s="30"/>
      <c r="IP860" s="30"/>
      <c r="IQ860" s="30"/>
    </row>
    <row r="862" spans="1:251" ht="18.75">
      <c r="A862" s="29" t="s">
        <v>149</v>
      </c>
      <c r="AW862" s="31"/>
      <c r="AX862" s="32"/>
      <c r="AY862" s="31"/>
    </row>
    <row r="864" spans="1:251" ht="18.75">
      <c r="B864" s="127" t="s">
        <v>0</v>
      </c>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8"/>
      <c r="AL864" s="128"/>
      <c r="AM864" s="128"/>
      <c r="AN864" s="128"/>
      <c r="AO864" s="128"/>
      <c r="AP864" s="128"/>
      <c r="AQ864" s="128"/>
      <c r="AR864" s="128"/>
      <c r="AS864" s="128"/>
      <c r="AT864" s="128"/>
      <c r="AU864" s="128"/>
      <c r="AV864" s="128"/>
      <c r="AW864" s="128"/>
      <c r="AX864" s="128"/>
    </row>
    <row r="865" spans="1:113">
      <c r="Z865" s="33"/>
      <c r="AD865" s="33"/>
      <c r="AE865" s="33"/>
      <c r="AF865" s="33"/>
      <c r="AG865" s="33"/>
      <c r="AH865" s="33"/>
      <c r="AI865" s="33"/>
      <c r="AO865" s="33"/>
    </row>
    <row r="866" spans="1:113" ht="13.5" thickBot="1">
      <c r="Z866" s="33"/>
      <c r="AD866" s="33"/>
      <c r="AE866" s="33"/>
      <c r="AF866" s="33"/>
      <c r="AG866" s="33"/>
      <c r="AH866" s="33"/>
      <c r="AI866" s="33"/>
      <c r="AO866" s="33"/>
      <c r="DI866" s="34"/>
    </row>
    <row r="867" spans="1:113" ht="24.75" customHeight="1" thickBot="1">
      <c r="B867" s="129" t="s">
        <v>150</v>
      </c>
      <c r="C867" s="130"/>
      <c r="D867" s="130"/>
      <c r="E867" s="130"/>
      <c r="F867" s="130"/>
      <c r="G867" s="130"/>
      <c r="H867" s="131" t="s">
        <v>301</v>
      </c>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2"/>
      <c r="AL867" s="132"/>
      <c r="AM867" s="132"/>
      <c r="AN867" s="132"/>
      <c r="AO867" s="132"/>
      <c r="AP867" s="132"/>
      <c r="AQ867" s="132"/>
      <c r="AR867" s="132"/>
      <c r="AS867" s="132"/>
      <c r="AT867" s="132"/>
      <c r="AU867" s="132"/>
      <c r="AV867" s="132"/>
      <c r="AW867" s="132"/>
      <c r="AX867" s="133"/>
      <c r="DI867" s="34"/>
    </row>
    <row r="868" spans="1:113" ht="14.25">
      <c r="B868" s="35"/>
      <c r="C868" s="35"/>
      <c r="D868" s="35"/>
      <c r="E868" s="35"/>
      <c r="F868" s="35"/>
      <c r="G868" s="35"/>
      <c r="H868" s="36"/>
      <c r="I868" s="36"/>
      <c r="J868" s="36"/>
      <c r="K868" s="36"/>
      <c r="L868" s="37"/>
      <c r="M868" s="37"/>
      <c r="N868" s="37"/>
      <c r="O868" s="37"/>
      <c r="P868" s="36"/>
      <c r="Q868" s="36"/>
      <c r="R868" s="36"/>
      <c r="S868" s="36"/>
      <c r="T868" s="36"/>
      <c r="U868" s="36"/>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DI868" s="34"/>
    </row>
    <row r="869" spans="1:113" ht="15" thickBot="1">
      <c r="A869" s="39"/>
      <c r="B869" s="38" t="s">
        <v>152</v>
      </c>
      <c r="C869" s="36"/>
      <c r="D869" s="36"/>
      <c r="E869" s="36"/>
      <c r="F869" s="36"/>
      <c r="G869" s="36"/>
      <c r="H869" s="36"/>
      <c r="I869" s="36"/>
      <c r="J869" s="36"/>
      <c r="K869" s="36"/>
      <c r="L869" s="37"/>
      <c r="M869" s="37"/>
      <c r="N869" s="37"/>
      <c r="O869" s="37"/>
      <c r="P869" s="36"/>
      <c r="Q869" s="36"/>
      <c r="R869" s="36"/>
      <c r="S869" s="36"/>
      <c r="T869" s="36"/>
      <c r="U869" s="36"/>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DI869" s="34"/>
    </row>
    <row r="870" spans="1:113" ht="14.25">
      <c r="A870" s="36"/>
      <c r="B870" s="40"/>
      <c r="C870" s="35"/>
      <c r="D870" s="35"/>
      <c r="E870" s="35"/>
      <c r="F870" s="35"/>
      <c r="G870" s="35"/>
      <c r="H870" s="35"/>
      <c r="I870" s="35"/>
      <c r="J870" s="35"/>
      <c r="K870" s="35"/>
      <c r="L870" s="41"/>
      <c r="M870" s="41"/>
      <c r="N870" s="41"/>
      <c r="O870" s="41"/>
      <c r="P870" s="35"/>
      <c r="Q870" s="35"/>
      <c r="R870" s="35"/>
      <c r="S870" s="35"/>
      <c r="T870" s="35"/>
      <c r="U870" s="35"/>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3"/>
    </row>
    <row r="871" spans="1:113" ht="12" customHeight="1">
      <c r="A871" s="36"/>
      <c r="B871" s="114" t="s">
        <v>302</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6"/>
    </row>
    <row r="872" spans="1:113" ht="12" customHeight="1">
      <c r="A872" s="36"/>
      <c r="B872" s="114"/>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6"/>
      <c r="BC872" s="44"/>
    </row>
    <row r="873" spans="1:113" ht="12" customHeight="1">
      <c r="A873" s="36"/>
      <c r="B873" s="114"/>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6"/>
    </row>
    <row r="874" spans="1:113" ht="12" customHeight="1">
      <c r="A874" s="36"/>
      <c r="B874" s="114"/>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6"/>
    </row>
    <row r="875" spans="1:113" ht="12" customHeight="1">
      <c r="A875" s="36"/>
      <c r="B875" s="114"/>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6"/>
    </row>
    <row r="876" spans="1:113" ht="15" thickBot="1">
      <c r="A876" s="45"/>
      <c r="B876" s="46"/>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c r="AU876" s="47"/>
      <c r="AV876" s="47"/>
      <c r="AW876" s="47"/>
      <c r="AX876" s="48"/>
    </row>
    <row r="877" spans="1:113">
      <c r="B877" s="49"/>
    </row>
    <row r="878" spans="1:113" ht="15" thickBot="1">
      <c r="A878" s="39"/>
      <c r="B878" s="38" t="s">
        <v>153</v>
      </c>
      <c r="C878" s="36"/>
      <c r="D878" s="36"/>
      <c r="E878" s="36"/>
      <c r="F878" s="36"/>
      <c r="G878" s="36"/>
      <c r="H878" s="36"/>
      <c r="I878" s="36"/>
      <c r="J878" s="36"/>
      <c r="K878" s="36"/>
      <c r="L878" s="37"/>
      <c r="M878" s="37"/>
      <c r="N878" s="37"/>
      <c r="O878" s="37"/>
      <c r="P878" s="36"/>
      <c r="Q878" s="36"/>
      <c r="R878" s="36"/>
      <c r="S878" s="36"/>
      <c r="T878" s="36"/>
      <c r="U878" s="36"/>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DI878" s="34"/>
    </row>
    <row r="879" spans="1:113" ht="14.25">
      <c r="A879" s="36"/>
      <c r="B879" s="40"/>
      <c r="C879" s="35"/>
      <c r="D879" s="35"/>
      <c r="E879" s="35"/>
      <c r="F879" s="35"/>
      <c r="G879" s="35"/>
      <c r="H879" s="35"/>
      <c r="I879" s="35"/>
      <c r="J879" s="35"/>
      <c r="K879" s="35"/>
      <c r="L879" s="41"/>
      <c r="M879" s="41"/>
      <c r="N879" s="41"/>
      <c r="O879" s="41"/>
      <c r="P879" s="35"/>
      <c r="Q879" s="35"/>
      <c r="R879" s="35"/>
      <c r="S879" s="35"/>
      <c r="T879" s="35"/>
      <c r="U879" s="35"/>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3"/>
    </row>
    <row r="880" spans="1:113" ht="12" customHeight="1">
      <c r="A880" s="36"/>
      <c r="B880" s="114" t="s">
        <v>303</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6"/>
    </row>
    <row r="881" spans="1:251" ht="12" customHeight="1">
      <c r="A881" s="36"/>
      <c r="B881" s="114"/>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6"/>
    </row>
    <row r="882" spans="1:251" ht="12" customHeight="1">
      <c r="A882" s="36"/>
      <c r="B882" s="114"/>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6"/>
      <c r="BC882" s="44"/>
    </row>
    <row r="883" spans="1:251" ht="12" customHeight="1">
      <c r="A883" s="36"/>
      <c r="B883" s="114"/>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6"/>
    </row>
    <row r="884" spans="1:251" ht="12" customHeight="1">
      <c r="A884" s="36"/>
      <c r="B884" s="114"/>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6"/>
    </row>
    <row r="885" spans="1:251" ht="12" customHeight="1">
      <c r="A885" s="36"/>
      <c r="B885" s="114"/>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6"/>
    </row>
    <row r="886" spans="1:251" ht="15" thickBot="1">
      <c r="A886" s="45"/>
      <c r="B886" s="46"/>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c r="AU886" s="47"/>
      <c r="AV886" s="47"/>
      <c r="AW886" s="47"/>
      <c r="AX886" s="48"/>
    </row>
    <row r="887" spans="1:251">
      <c r="B887" s="49"/>
    </row>
    <row r="888" spans="1:251" ht="14.25">
      <c r="B888" s="38" t="s">
        <v>155</v>
      </c>
      <c r="C888" s="36"/>
      <c r="D888" s="36"/>
      <c r="E888" s="36"/>
      <c r="F888" s="36"/>
      <c r="G888" s="36"/>
      <c r="H888" s="36"/>
      <c r="I888" s="36"/>
      <c r="J888" s="36"/>
      <c r="K888" s="36"/>
      <c r="L888" s="37"/>
      <c r="M888" s="37"/>
      <c r="N888" s="37"/>
      <c r="O888" s="37"/>
      <c r="P888" s="36"/>
      <c r="Q888" s="36"/>
      <c r="R888" s="36"/>
      <c r="S888" s="36"/>
      <c r="T888" s="36"/>
      <c r="U888" s="36"/>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row>
    <row r="889" spans="1:251" ht="15" thickBot="1">
      <c r="B889" s="36"/>
      <c r="C889" s="36"/>
      <c r="D889" s="36"/>
      <c r="E889" s="36"/>
      <c r="F889" s="36"/>
      <c r="G889" s="36"/>
      <c r="H889" s="36"/>
      <c r="I889" s="36"/>
      <c r="J889" s="36"/>
      <c r="K889" s="36"/>
      <c r="L889" s="37"/>
      <c r="M889" s="37"/>
      <c r="N889" s="37"/>
      <c r="O889" s="37"/>
      <c r="P889" s="36"/>
      <c r="Q889" s="36"/>
      <c r="R889" s="36"/>
      <c r="S889" s="36"/>
      <c r="T889" s="36"/>
      <c r="U889" s="36"/>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50" t="s">
        <v>156</v>
      </c>
    </row>
    <row r="890" spans="1:251" s="44" customFormat="1" ht="13.5" customHeight="1">
      <c r="A890" s="36"/>
      <c r="B890" s="117" t="s">
        <v>157</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9"/>
      <c r="AA890" s="123" t="s">
        <v>158</v>
      </c>
      <c r="AB890" s="118"/>
      <c r="AC890" s="118"/>
      <c r="AD890" s="118"/>
      <c r="AE890" s="118"/>
      <c r="AF890" s="118"/>
      <c r="AG890" s="118"/>
      <c r="AH890" s="118"/>
      <c r="AI890" s="119"/>
      <c r="AJ890" s="123" t="s">
        <v>159</v>
      </c>
      <c r="AK890" s="118"/>
      <c r="AL890" s="118"/>
      <c r="AM890" s="118"/>
      <c r="AN890" s="118"/>
      <c r="AO890" s="118"/>
      <c r="AP890" s="118"/>
      <c r="AQ890" s="118"/>
      <c r="AR890" s="119"/>
      <c r="AS890" s="123" t="s">
        <v>160</v>
      </c>
      <c r="AT890" s="118"/>
      <c r="AU890" s="118"/>
      <c r="AV890" s="118"/>
      <c r="AW890" s="118"/>
      <c r="AX890" s="125"/>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c r="BX890" s="30"/>
      <c r="BY890" s="30"/>
      <c r="BZ890" s="30"/>
      <c r="CA890" s="30"/>
      <c r="CB890" s="30"/>
      <c r="CC890" s="30"/>
      <c r="CD890" s="30"/>
      <c r="CE890" s="30"/>
      <c r="CF890" s="30"/>
      <c r="CG890" s="30"/>
      <c r="CH890" s="30"/>
      <c r="CI890" s="30"/>
      <c r="CJ890" s="30"/>
      <c r="CK890" s="30"/>
      <c r="CL890" s="30"/>
      <c r="CM890" s="30"/>
      <c r="CN890" s="30"/>
      <c r="CO890" s="30"/>
      <c r="CP890" s="30"/>
      <c r="CQ890" s="30"/>
      <c r="CR890" s="30"/>
      <c r="CS890" s="30"/>
      <c r="CT890" s="30"/>
      <c r="CU890" s="30"/>
      <c r="CV890" s="30"/>
      <c r="CW890" s="30"/>
      <c r="CX890" s="30"/>
      <c r="CY890" s="30"/>
      <c r="CZ890" s="30"/>
      <c r="DA890" s="30"/>
      <c r="DB890" s="30"/>
      <c r="DC890" s="30"/>
      <c r="DD890" s="30"/>
      <c r="DE890" s="30"/>
      <c r="DF890" s="30"/>
      <c r="DG890" s="30"/>
      <c r="DH890" s="30"/>
      <c r="DI890" s="30"/>
      <c r="DJ890" s="30"/>
      <c r="DK890" s="30"/>
      <c r="DL890" s="30"/>
      <c r="DM890" s="30"/>
      <c r="DN890" s="30"/>
      <c r="DO890" s="30"/>
      <c r="DP890" s="30"/>
      <c r="DQ890" s="30"/>
      <c r="DR890" s="30"/>
      <c r="DS890" s="30"/>
      <c r="DT890" s="30"/>
      <c r="DU890" s="30"/>
      <c r="DV890" s="30"/>
      <c r="DW890" s="30"/>
      <c r="DX890" s="30"/>
      <c r="DY890" s="30"/>
      <c r="DZ890" s="30"/>
      <c r="EA890" s="30"/>
      <c r="EB890" s="30"/>
      <c r="EC890" s="30"/>
      <c r="ED890" s="30"/>
      <c r="EE890" s="30"/>
      <c r="EF890" s="30"/>
      <c r="EG890" s="30"/>
      <c r="EH890" s="30"/>
      <c r="EI890" s="30"/>
      <c r="EJ890" s="30"/>
      <c r="EK890" s="30"/>
      <c r="EL890" s="30"/>
      <c r="EM890" s="30"/>
      <c r="EN890" s="30"/>
      <c r="EO890" s="30"/>
      <c r="EP890" s="30"/>
      <c r="EQ890" s="30"/>
      <c r="ER890" s="30"/>
      <c r="ES890" s="30"/>
      <c r="ET890" s="30"/>
      <c r="EU890" s="30"/>
      <c r="EV890" s="30"/>
      <c r="EW890" s="30"/>
      <c r="EX890" s="30"/>
      <c r="EY890" s="30"/>
      <c r="EZ890" s="30"/>
      <c r="FA890" s="30"/>
      <c r="FB890" s="30"/>
      <c r="FC890" s="30"/>
      <c r="FD890" s="30"/>
      <c r="FE890" s="30"/>
      <c r="FF890" s="30"/>
      <c r="FG890" s="30"/>
      <c r="FH890" s="30"/>
      <c r="FI890" s="30"/>
      <c r="FJ890" s="30"/>
      <c r="FK890" s="30"/>
      <c r="FL890" s="30"/>
      <c r="FM890" s="30"/>
      <c r="FN890" s="30"/>
      <c r="FO890" s="30"/>
      <c r="FP890" s="30"/>
      <c r="FQ890" s="30"/>
      <c r="FR890" s="30"/>
      <c r="FS890" s="30"/>
      <c r="FT890" s="30"/>
      <c r="FU890" s="30"/>
      <c r="FV890" s="30"/>
      <c r="FW890" s="30"/>
      <c r="FX890" s="30"/>
      <c r="FY890" s="30"/>
      <c r="FZ890" s="30"/>
      <c r="GA890" s="30"/>
      <c r="GB890" s="30"/>
      <c r="GC890" s="30"/>
      <c r="GD890" s="30"/>
      <c r="GE890" s="30"/>
      <c r="GF890" s="30"/>
      <c r="GG890" s="30"/>
      <c r="GH890" s="30"/>
      <c r="GI890" s="30"/>
      <c r="GJ890" s="30"/>
      <c r="GK890" s="30"/>
      <c r="GL890" s="30"/>
      <c r="GM890" s="30"/>
      <c r="GN890" s="30"/>
      <c r="GO890" s="30"/>
      <c r="GP890" s="30"/>
      <c r="GQ890" s="30"/>
      <c r="GR890" s="30"/>
      <c r="GS890" s="30"/>
      <c r="GT890" s="30"/>
      <c r="GU890" s="30"/>
      <c r="GV890" s="30"/>
      <c r="GW890" s="30"/>
      <c r="GX890" s="30"/>
      <c r="GY890" s="30"/>
      <c r="GZ890" s="30"/>
      <c r="HA890" s="30"/>
      <c r="HB890" s="30"/>
      <c r="HC890" s="30"/>
      <c r="HD890" s="30"/>
      <c r="HE890" s="30"/>
      <c r="HF890" s="30"/>
      <c r="HG890" s="30"/>
      <c r="HH890" s="30"/>
      <c r="HI890" s="30"/>
      <c r="HJ890" s="30"/>
      <c r="HK890" s="30"/>
      <c r="HL890" s="30"/>
      <c r="HM890" s="30"/>
      <c r="HN890" s="30"/>
      <c r="HO890" s="30"/>
      <c r="HP890" s="30"/>
      <c r="HQ890" s="30"/>
      <c r="HR890" s="30"/>
      <c r="HS890" s="30"/>
      <c r="HT890" s="30"/>
      <c r="HU890" s="30"/>
      <c r="HV890" s="30"/>
      <c r="HW890" s="30"/>
      <c r="HX890" s="30"/>
      <c r="HY890" s="30"/>
      <c r="HZ890" s="30"/>
      <c r="IA890" s="30"/>
      <c r="IB890" s="30"/>
      <c r="IC890" s="30"/>
      <c r="ID890" s="30"/>
      <c r="IE890" s="30"/>
      <c r="IF890" s="30"/>
      <c r="IG890" s="30"/>
      <c r="IH890" s="30"/>
      <c r="II890" s="30"/>
      <c r="IJ890" s="30"/>
      <c r="IK890" s="30"/>
      <c r="IL890" s="30"/>
      <c r="IM890" s="30"/>
      <c r="IN890" s="30"/>
      <c r="IO890" s="30"/>
      <c r="IP890" s="30"/>
      <c r="IQ890" s="30"/>
    </row>
    <row r="891" spans="1:251" s="44" customFormat="1" ht="13.5">
      <c r="A891" s="36"/>
      <c r="B891" s="120"/>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2"/>
      <c r="AA891" s="124"/>
      <c r="AB891" s="121"/>
      <c r="AC891" s="121"/>
      <c r="AD891" s="121"/>
      <c r="AE891" s="121"/>
      <c r="AF891" s="121"/>
      <c r="AG891" s="121"/>
      <c r="AH891" s="121"/>
      <c r="AI891" s="122"/>
      <c r="AJ891" s="124"/>
      <c r="AK891" s="121"/>
      <c r="AL891" s="121"/>
      <c r="AM891" s="121"/>
      <c r="AN891" s="121"/>
      <c r="AO891" s="121"/>
      <c r="AP891" s="121"/>
      <c r="AQ891" s="121"/>
      <c r="AR891" s="122"/>
      <c r="AS891" s="124"/>
      <c r="AT891" s="121"/>
      <c r="AU891" s="121"/>
      <c r="AV891" s="121"/>
      <c r="AW891" s="121"/>
      <c r="AX891" s="126"/>
      <c r="AY891" s="30"/>
      <c r="AZ891" s="30"/>
      <c r="BA891" s="30"/>
      <c r="BB891" s="51"/>
      <c r="BC891" s="52"/>
      <c r="BE891" s="30"/>
      <c r="BF891" s="30"/>
      <c r="BG891" s="30"/>
      <c r="BH891" s="30"/>
      <c r="BI891" s="30"/>
      <c r="BJ891" s="30"/>
      <c r="BK891" s="30"/>
      <c r="BL891" s="30"/>
      <c r="BM891" s="30"/>
      <c r="BN891" s="30"/>
      <c r="BO891" s="30"/>
      <c r="BP891" s="30"/>
      <c r="BQ891" s="30"/>
      <c r="BR891" s="30"/>
      <c r="BS891" s="30"/>
      <c r="BT891" s="30"/>
      <c r="BU891" s="30"/>
      <c r="BV891" s="30"/>
      <c r="BW891" s="30"/>
      <c r="BX891" s="30"/>
      <c r="BY891" s="30"/>
      <c r="BZ891" s="30"/>
      <c r="CA891" s="30"/>
      <c r="CB891" s="30"/>
      <c r="CC891" s="30"/>
      <c r="CD891" s="30"/>
      <c r="CE891" s="30"/>
      <c r="CF891" s="30"/>
      <c r="CG891" s="30"/>
      <c r="CH891" s="30"/>
      <c r="CI891" s="30"/>
      <c r="CJ891" s="30"/>
      <c r="CK891" s="30"/>
      <c r="CL891" s="30"/>
      <c r="CM891" s="30"/>
      <c r="CN891" s="30"/>
      <c r="CO891" s="30"/>
      <c r="CP891" s="30"/>
      <c r="CQ891" s="30"/>
      <c r="CR891" s="30"/>
      <c r="CS891" s="30"/>
      <c r="CT891" s="30"/>
      <c r="CU891" s="30"/>
      <c r="CV891" s="30"/>
      <c r="CW891" s="30"/>
      <c r="CX891" s="30"/>
      <c r="CY891" s="30"/>
      <c r="CZ891" s="30"/>
      <c r="DA891" s="30"/>
      <c r="DB891" s="30"/>
      <c r="DC891" s="30"/>
      <c r="DD891" s="30"/>
      <c r="DE891" s="30"/>
      <c r="DF891" s="30"/>
      <c r="DG891" s="30"/>
      <c r="DH891" s="30"/>
      <c r="DI891" s="30"/>
      <c r="DJ891" s="30"/>
      <c r="DK891" s="30"/>
      <c r="DL891" s="30"/>
      <c r="DM891" s="30"/>
      <c r="DN891" s="30"/>
      <c r="DO891" s="30"/>
      <c r="DP891" s="30"/>
      <c r="DQ891" s="30"/>
      <c r="DR891" s="30"/>
      <c r="DS891" s="30"/>
      <c r="DT891" s="30"/>
      <c r="DU891" s="30"/>
      <c r="DV891" s="30"/>
      <c r="DW891" s="30"/>
      <c r="DX891" s="30"/>
      <c r="DY891" s="30"/>
      <c r="DZ891" s="30"/>
      <c r="EA891" s="30"/>
      <c r="EB891" s="30"/>
      <c r="EC891" s="30"/>
      <c r="ED891" s="30"/>
      <c r="EE891" s="30"/>
      <c r="EF891" s="30"/>
      <c r="EG891" s="30"/>
      <c r="EH891" s="30"/>
      <c r="EI891" s="30"/>
      <c r="EJ891" s="30"/>
      <c r="EK891" s="30"/>
      <c r="EL891" s="30"/>
      <c r="EM891" s="30"/>
      <c r="EN891" s="30"/>
      <c r="EO891" s="30"/>
      <c r="EP891" s="30"/>
      <c r="EQ891" s="30"/>
      <c r="ER891" s="30"/>
      <c r="ES891" s="30"/>
      <c r="ET891" s="30"/>
      <c r="EU891" s="30"/>
      <c r="EV891" s="30"/>
      <c r="EW891" s="30"/>
      <c r="EX891" s="30"/>
      <c r="EY891" s="30"/>
      <c r="EZ891" s="30"/>
      <c r="FA891" s="30"/>
      <c r="FB891" s="30"/>
      <c r="FC891" s="30"/>
      <c r="FD891" s="30"/>
      <c r="FE891" s="30"/>
      <c r="FF891" s="30"/>
      <c r="FG891" s="30"/>
      <c r="FH891" s="30"/>
      <c r="FI891" s="30"/>
      <c r="FJ891" s="30"/>
      <c r="FK891" s="30"/>
      <c r="FL891" s="30"/>
      <c r="FM891" s="30"/>
      <c r="FN891" s="30"/>
      <c r="FO891" s="30"/>
      <c r="FP891" s="30"/>
      <c r="FQ891" s="30"/>
      <c r="FR891" s="30"/>
      <c r="FS891" s="30"/>
      <c r="FT891" s="30"/>
      <c r="FU891" s="30"/>
      <c r="FV891" s="30"/>
      <c r="FW891" s="30"/>
      <c r="FX891" s="30"/>
      <c r="FY891" s="30"/>
      <c r="FZ891" s="30"/>
      <c r="GA891" s="30"/>
      <c r="GB891" s="30"/>
      <c r="GC891" s="30"/>
      <c r="GD891" s="30"/>
      <c r="GE891" s="30"/>
      <c r="GF891" s="30"/>
      <c r="GG891" s="30"/>
      <c r="GH891" s="30"/>
      <c r="GI891" s="30"/>
      <c r="GJ891" s="30"/>
      <c r="GK891" s="30"/>
      <c r="GL891" s="30"/>
      <c r="GM891" s="30"/>
      <c r="GN891" s="30"/>
      <c r="GO891" s="30"/>
      <c r="GP891" s="30"/>
      <c r="GQ891" s="30"/>
      <c r="GR891" s="30"/>
      <c r="GS891" s="30"/>
      <c r="GT891" s="30"/>
      <c r="GU891" s="30"/>
      <c r="GV891" s="30"/>
      <c r="GW891" s="30"/>
      <c r="GX891" s="30"/>
      <c r="GY891" s="30"/>
      <c r="GZ891" s="30"/>
      <c r="HA891" s="30"/>
      <c r="HB891" s="30"/>
      <c r="HC891" s="30"/>
      <c r="HD891" s="30"/>
      <c r="HE891" s="30"/>
      <c r="HF891" s="30"/>
      <c r="HG891" s="30"/>
      <c r="HH891" s="30"/>
      <c r="HI891" s="30"/>
      <c r="HJ891" s="30"/>
      <c r="HK891" s="30"/>
      <c r="HL891" s="30"/>
      <c r="HM891" s="30"/>
      <c r="HN891" s="30"/>
      <c r="HO891" s="30"/>
      <c r="HP891" s="30"/>
      <c r="HQ891" s="30"/>
      <c r="HR891" s="30"/>
      <c r="HS891" s="30"/>
      <c r="HT891" s="30"/>
      <c r="HU891" s="30"/>
      <c r="HV891" s="30"/>
      <c r="HW891" s="30"/>
      <c r="HX891" s="30"/>
      <c r="HY891" s="30"/>
      <c r="HZ891" s="30"/>
      <c r="IA891" s="30"/>
      <c r="IB891" s="30"/>
      <c r="IC891" s="30"/>
      <c r="ID891" s="30"/>
      <c r="IE891" s="30"/>
      <c r="IF891" s="30"/>
      <c r="IG891" s="30"/>
      <c r="IH891" s="30"/>
      <c r="II891" s="30"/>
      <c r="IJ891" s="30"/>
      <c r="IK891" s="30"/>
      <c r="IL891" s="30"/>
      <c r="IM891" s="30"/>
      <c r="IN891" s="30"/>
      <c r="IO891" s="30"/>
      <c r="IP891" s="30"/>
      <c r="IQ891" s="30"/>
    </row>
    <row r="892" spans="1:251" s="44" customFormat="1" ht="18.75" customHeight="1">
      <c r="A892" s="36"/>
      <c r="B892" s="53"/>
      <c r="C892" s="105" t="s">
        <v>304</v>
      </c>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7"/>
      <c r="AA892" s="108">
        <v>100</v>
      </c>
      <c r="AB892" s="109"/>
      <c r="AC892" s="109"/>
      <c r="AD892" s="109"/>
      <c r="AE892" s="109"/>
      <c r="AF892" s="109"/>
      <c r="AG892" s="109"/>
      <c r="AH892" s="109"/>
      <c r="AI892" s="110"/>
      <c r="AJ892" s="108">
        <v>100</v>
      </c>
      <c r="AK892" s="109"/>
      <c r="AL892" s="109"/>
      <c r="AM892" s="109"/>
      <c r="AN892" s="109"/>
      <c r="AO892" s="109"/>
      <c r="AP892" s="109"/>
      <c r="AQ892" s="109"/>
      <c r="AR892" s="110"/>
      <c r="AS892" s="111" t="s">
        <v>228</v>
      </c>
      <c r="AT892" s="112"/>
      <c r="AU892" s="112"/>
      <c r="AV892" s="112"/>
      <c r="AW892" s="112"/>
      <c r="AX892" s="113"/>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c r="BX892" s="30"/>
      <c r="BY892" s="30"/>
      <c r="BZ892" s="30"/>
      <c r="CA892" s="30"/>
      <c r="CB892" s="30"/>
      <c r="CC892" s="30"/>
      <c r="CD892" s="30"/>
      <c r="CE892" s="30"/>
      <c r="CF892" s="30"/>
      <c r="CG892" s="30"/>
      <c r="CH892" s="30"/>
      <c r="CI892" s="30"/>
      <c r="CJ892" s="30"/>
      <c r="CK892" s="30"/>
      <c r="CL892" s="30"/>
      <c r="CM892" s="30"/>
      <c r="CN892" s="30"/>
      <c r="CO892" s="30"/>
      <c r="CP892" s="30"/>
      <c r="CQ892" s="30"/>
      <c r="CR892" s="30"/>
      <c r="CS892" s="30"/>
      <c r="CT892" s="30"/>
      <c r="CU892" s="30"/>
      <c r="CV892" s="30"/>
      <c r="CW892" s="30"/>
      <c r="CX892" s="30"/>
      <c r="CY892" s="30"/>
      <c r="CZ892" s="30"/>
      <c r="DA892" s="30"/>
      <c r="DB892" s="30"/>
      <c r="DC892" s="30"/>
      <c r="DD892" s="30"/>
      <c r="DE892" s="30"/>
      <c r="DF892" s="30"/>
      <c r="DG892" s="30"/>
      <c r="DH892" s="30"/>
      <c r="DI892" s="30"/>
      <c r="DJ892" s="30"/>
      <c r="DK892" s="30"/>
      <c r="DL892" s="30"/>
      <c r="DM892" s="30"/>
      <c r="DN892" s="30"/>
      <c r="DO892" s="30"/>
      <c r="DP892" s="30"/>
      <c r="DQ892" s="30"/>
      <c r="DR892" s="30"/>
      <c r="DS892" s="30"/>
      <c r="DT892" s="30"/>
      <c r="DU892" s="30"/>
      <c r="DV892" s="30"/>
      <c r="DW892" s="30"/>
      <c r="DX892" s="30"/>
      <c r="DY892" s="30"/>
      <c r="DZ892" s="30"/>
      <c r="EA892" s="30"/>
      <c r="EB892" s="30"/>
      <c r="EC892" s="30"/>
      <c r="ED892" s="30"/>
      <c r="EE892" s="30"/>
      <c r="EF892" s="30"/>
      <c r="EG892" s="30"/>
      <c r="EH892" s="30"/>
      <c r="EI892" s="30"/>
      <c r="EJ892" s="30"/>
      <c r="EK892" s="30"/>
      <c r="EL892" s="30"/>
      <c r="EM892" s="30"/>
      <c r="EN892" s="30"/>
      <c r="EO892" s="30"/>
      <c r="EP892" s="30"/>
      <c r="EQ892" s="30"/>
      <c r="ER892" s="30"/>
      <c r="ES892" s="30"/>
      <c r="ET892" s="30"/>
      <c r="EU892" s="30"/>
      <c r="EV892" s="30"/>
      <c r="EW892" s="30"/>
      <c r="EX892" s="30"/>
      <c r="EY892" s="30"/>
      <c r="EZ892" s="30"/>
      <c r="FA892" s="30"/>
      <c r="FB892" s="30"/>
      <c r="FC892" s="30"/>
      <c r="FD892" s="30"/>
      <c r="FE892" s="30"/>
      <c r="FF892" s="30"/>
      <c r="FG892" s="30"/>
      <c r="FH892" s="30"/>
      <c r="FI892" s="30"/>
      <c r="FJ892" s="30"/>
      <c r="FK892" s="30"/>
      <c r="FL892" s="30"/>
      <c r="FM892" s="30"/>
      <c r="FN892" s="30"/>
      <c r="FO892" s="30"/>
      <c r="FP892" s="30"/>
      <c r="FQ892" s="30"/>
      <c r="FR892" s="30"/>
      <c r="FS892" s="30"/>
      <c r="FT892" s="30"/>
      <c r="FU892" s="30"/>
      <c r="FV892" s="30"/>
      <c r="FW892" s="30"/>
      <c r="FX892" s="30"/>
      <c r="FY892" s="30"/>
      <c r="FZ892" s="30"/>
      <c r="GA892" s="30"/>
      <c r="GB892" s="30"/>
      <c r="GC892" s="30"/>
      <c r="GD892" s="30"/>
      <c r="GE892" s="30"/>
      <c r="GF892" s="30"/>
      <c r="GG892" s="30"/>
      <c r="GH892" s="30"/>
      <c r="GI892" s="30"/>
      <c r="GJ892" s="30"/>
      <c r="GK892" s="30"/>
      <c r="GL892" s="30"/>
      <c r="GM892" s="30"/>
      <c r="GN892" s="30"/>
      <c r="GO892" s="30"/>
      <c r="GP892" s="30"/>
      <c r="GQ892" s="30"/>
      <c r="GR892" s="30"/>
      <c r="GS892" s="30"/>
      <c r="GT892" s="30"/>
      <c r="GU892" s="30"/>
      <c r="GV892" s="30"/>
      <c r="GW892" s="30"/>
      <c r="GX892" s="30"/>
      <c r="GY892" s="30"/>
      <c r="GZ892" s="30"/>
      <c r="HA892" s="30"/>
      <c r="HB892" s="30"/>
      <c r="HC892" s="30"/>
      <c r="HD892" s="30"/>
      <c r="HE892" s="30"/>
      <c r="HF892" s="30"/>
      <c r="HG892" s="30"/>
      <c r="HH892" s="30"/>
      <c r="HI892" s="30"/>
      <c r="HJ892" s="30"/>
      <c r="HK892" s="30"/>
      <c r="HL892" s="30"/>
      <c r="HM892" s="30"/>
      <c r="HN892" s="30"/>
      <c r="HO892" s="30"/>
      <c r="HP892" s="30"/>
      <c r="HQ892" s="30"/>
      <c r="HR892" s="30"/>
      <c r="HS892" s="30"/>
      <c r="HT892" s="30"/>
      <c r="HU892" s="30"/>
      <c r="HV892" s="30"/>
      <c r="HW892" s="30"/>
      <c r="HX892" s="30"/>
      <c r="HY892" s="30"/>
      <c r="HZ892" s="30"/>
      <c r="IA892" s="30"/>
      <c r="IB892" s="30"/>
      <c r="IC892" s="30"/>
      <c r="ID892" s="30"/>
      <c r="IE892" s="30"/>
      <c r="IF892" s="30"/>
      <c r="IG892" s="30"/>
      <c r="IH892" s="30"/>
      <c r="II892" s="30"/>
      <c r="IJ892" s="30"/>
      <c r="IK892" s="30"/>
      <c r="IL892" s="30"/>
      <c r="IM892" s="30"/>
      <c r="IN892" s="30"/>
      <c r="IO892" s="30"/>
      <c r="IP892" s="30"/>
      <c r="IQ892" s="30"/>
    </row>
    <row r="893" spans="1:251" s="44" customFormat="1" ht="18.75" customHeight="1" thickBot="1">
      <c r="A893" s="45"/>
      <c r="B893" s="96" t="s">
        <v>162</v>
      </c>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8"/>
      <c r="AA893" s="99">
        <f>SUM($AA$892:$AA$892)</f>
        <v>100</v>
      </c>
      <c r="AB893" s="100"/>
      <c r="AC893" s="100"/>
      <c r="AD893" s="100"/>
      <c r="AE893" s="100"/>
      <c r="AF893" s="100"/>
      <c r="AG893" s="100"/>
      <c r="AH893" s="100"/>
      <c r="AI893" s="101"/>
      <c r="AJ893" s="99">
        <f>SUM($AJ$892:$AJ$892)</f>
        <v>100</v>
      </c>
      <c r="AK893" s="100"/>
      <c r="AL893" s="100"/>
      <c r="AM893" s="100"/>
      <c r="AN893" s="100"/>
      <c r="AO893" s="100"/>
      <c r="AP893" s="100"/>
      <c r="AQ893" s="100"/>
      <c r="AR893" s="101"/>
      <c r="AS893" s="102"/>
      <c r="AT893" s="103"/>
      <c r="AU893" s="103"/>
      <c r="AV893" s="103"/>
      <c r="AW893" s="103"/>
      <c r="AX893" s="104"/>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0"/>
      <c r="BW893" s="30"/>
      <c r="BX893" s="30"/>
      <c r="BY893" s="30"/>
      <c r="BZ893" s="30"/>
      <c r="CA893" s="30"/>
      <c r="CB893" s="30"/>
      <c r="CC893" s="30"/>
      <c r="CD893" s="30"/>
      <c r="CE893" s="30"/>
      <c r="CF893" s="30"/>
      <c r="CG893" s="30"/>
      <c r="CH893" s="30"/>
      <c r="CI893" s="30"/>
      <c r="CJ893" s="30"/>
      <c r="CK893" s="30"/>
      <c r="CL893" s="30"/>
      <c r="CM893" s="30"/>
      <c r="CN893" s="30"/>
      <c r="CO893" s="30"/>
      <c r="CP893" s="30"/>
      <c r="CQ893" s="30"/>
      <c r="CR893" s="30"/>
      <c r="CS893" s="30"/>
      <c r="CT893" s="30"/>
      <c r="CU893" s="30"/>
      <c r="CV893" s="30"/>
      <c r="CW893" s="30"/>
      <c r="CX893" s="30"/>
      <c r="CY893" s="30"/>
      <c r="CZ893" s="30"/>
      <c r="DA893" s="30"/>
      <c r="DB893" s="30"/>
      <c r="DC893" s="30"/>
      <c r="DD893" s="30"/>
      <c r="DE893" s="30"/>
      <c r="DF893" s="30"/>
      <c r="DG893" s="30"/>
      <c r="DH893" s="30"/>
      <c r="DI893" s="30"/>
      <c r="DJ893" s="30"/>
      <c r="DK893" s="30"/>
      <c r="DL893" s="30"/>
      <c r="DM893" s="30"/>
      <c r="DN893" s="30"/>
      <c r="DO893" s="30"/>
      <c r="DP893" s="30"/>
      <c r="DQ893" s="30"/>
      <c r="DR893" s="30"/>
      <c r="DS893" s="30"/>
      <c r="DT893" s="30"/>
      <c r="DU893" s="30"/>
      <c r="DV893" s="30"/>
      <c r="DW893" s="30"/>
      <c r="DX893" s="30"/>
      <c r="DY893" s="30"/>
      <c r="DZ893" s="30"/>
      <c r="EA893" s="30"/>
      <c r="EB893" s="30"/>
      <c r="EC893" s="30"/>
      <c r="ED893" s="30"/>
      <c r="EE893" s="30"/>
      <c r="EF893" s="30"/>
      <c r="EG893" s="30"/>
      <c r="EH893" s="30"/>
      <c r="EI893" s="30"/>
      <c r="EJ893" s="30"/>
      <c r="EK893" s="30"/>
      <c r="EL893" s="30"/>
      <c r="EM893" s="30"/>
      <c r="EN893" s="30"/>
      <c r="EO893" s="30"/>
      <c r="EP893" s="30"/>
      <c r="EQ893" s="30"/>
      <c r="ER893" s="30"/>
      <c r="ES893" s="30"/>
      <c r="ET893" s="30"/>
      <c r="EU893" s="30"/>
      <c r="EV893" s="30"/>
      <c r="EW893" s="30"/>
      <c r="EX893" s="30"/>
      <c r="EY893" s="30"/>
      <c r="EZ893" s="30"/>
      <c r="FA893" s="30"/>
      <c r="FB893" s="30"/>
      <c r="FC893" s="30"/>
      <c r="FD893" s="30"/>
      <c r="FE893" s="30"/>
      <c r="FF893" s="30"/>
      <c r="FG893" s="30"/>
      <c r="FH893" s="30"/>
      <c r="FI893" s="30"/>
      <c r="FJ893" s="30"/>
      <c r="FK893" s="30"/>
      <c r="FL893" s="30"/>
      <c r="FM893" s="30"/>
      <c r="FN893" s="30"/>
      <c r="FO893" s="30"/>
      <c r="FP893" s="30"/>
      <c r="FQ893" s="30"/>
      <c r="FR893" s="30"/>
      <c r="FS893" s="30"/>
      <c r="FT893" s="30"/>
      <c r="FU893" s="30"/>
      <c r="FV893" s="30"/>
      <c r="FW893" s="30"/>
      <c r="FX893" s="30"/>
      <c r="FY893" s="30"/>
      <c r="FZ893" s="30"/>
      <c r="GA893" s="30"/>
      <c r="GB893" s="30"/>
      <c r="GC893" s="30"/>
      <c r="GD893" s="30"/>
      <c r="GE893" s="30"/>
      <c r="GF893" s="30"/>
      <c r="GG893" s="30"/>
      <c r="GH893" s="30"/>
      <c r="GI893" s="30"/>
      <c r="GJ893" s="30"/>
      <c r="GK893" s="30"/>
      <c r="GL893" s="30"/>
      <c r="GM893" s="30"/>
      <c r="GN893" s="30"/>
      <c r="GO893" s="30"/>
      <c r="GP893" s="30"/>
      <c r="GQ893" s="30"/>
      <c r="GR893" s="30"/>
      <c r="GS893" s="30"/>
      <c r="GT893" s="30"/>
      <c r="GU893" s="30"/>
      <c r="GV893" s="30"/>
      <c r="GW893" s="30"/>
      <c r="GX893" s="30"/>
      <c r="GY893" s="30"/>
      <c r="GZ893" s="30"/>
      <c r="HA893" s="30"/>
      <c r="HB893" s="30"/>
      <c r="HC893" s="30"/>
      <c r="HD893" s="30"/>
      <c r="HE893" s="30"/>
      <c r="HF893" s="30"/>
      <c r="HG893" s="30"/>
      <c r="HH893" s="30"/>
      <c r="HI893" s="30"/>
      <c r="HJ893" s="30"/>
      <c r="HK893" s="30"/>
      <c r="HL893" s="30"/>
      <c r="HM893" s="30"/>
      <c r="HN893" s="30"/>
      <c r="HO893" s="30"/>
      <c r="HP893" s="30"/>
      <c r="HQ893" s="30"/>
      <c r="HR893" s="30"/>
      <c r="HS893" s="30"/>
      <c r="HT893" s="30"/>
      <c r="HU893" s="30"/>
      <c r="HV893" s="30"/>
      <c r="HW893" s="30"/>
      <c r="HX893" s="30"/>
      <c r="HY893" s="30"/>
      <c r="HZ893" s="30"/>
      <c r="IA893" s="30"/>
      <c r="IB893" s="30"/>
      <c r="IC893" s="30"/>
      <c r="ID893" s="30"/>
      <c r="IE893" s="30"/>
      <c r="IF893" s="30"/>
      <c r="IG893" s="30"/>
      <c r="IH893" s="30"/>
      <c r="II893" s="30"/>
      <c r="IJ893" s="30"/>
      <c r="IK893" s="30"/>
      <c r="IL893" s="30"/>
      <c r="IM893" s="30"/>
      <c r="IN893" s="30"/>
      <c r="IO893" s="30"/>
      <c r="IP893" s="30"/>
      <c r="IQ893" s="30"/>
    </row>
    <row r="895" spans="1:251" ht="18.75">
      <c r="A895" s="29" t="s">
        <v>149</v>
      </c>
      <c r="AW895" s="31"/>
      <c r="AX895" s="32"/>
      <c r="AY895" s="31"/>
    </row>
    <row r="897" spans="1:113" ht="18.75">
      <c r="B897" s="127" t="s">
        <v>0</v>
      </c>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8"/>
      <c r="AL897" s="128"/>
      <c r="AM897" s="128"/>
      <c r="AN897" s="128"/>
      <c r="AO897" s="128"/>
      <c r="AP897" s="128"/>
      <c r="AQ897" s="128"/>
      <c r="AR897" s="128"/>
      <c r="AS897" s="128"/>
      <c r="AT897" s="128"/>
      <c r="AU897" s="128"/>
      <c r="AV897" s="128"/>
      <c r="AW897" s="128"/>
      <c r="AX897" s="128"/>
    </row>
    <row r="898" spans="1:113">
      <c r="Z898" s="33"/>
      <c r="AD898" s="33"/>
      <c r="AE898" s="33"/>
      <c r="AF898" s="33"/>
      <c r="AG898" s="33"/>
      <c r="AH898" s="33"/>
      <c r="AI898" s="33"/>
      <c r="AO898" s="33"/>
    </row>
    <row r="899" spans="1:113" ht="13.5" thickBot="1">
      <c r="Z899" s="33"/>
      <c r="AD899" s="33"/>
      <c r="AE899" s="33"/>
      <c r="AF899" s="33"/>
      <c r="AG899" s="33"/>
      <c r="AH899" s="33"/>
      <c r="AI899" s="33"/>
      <c r="AO899" s="33"/>
      <c r="DI899" s="34"/>
    </row>
    <row r="900" spans="1:113" ht="24.75" customHeight="1" thickBot="1">
      <c r="B900" s="129" t="s">
        <v>150</v>
      </c>
      <c r="C900" s="130"/>
      <c r="D900" s="130"/>
      <c r="E900" s="130"/>
      <c r="F900" s="130"/>
      <c r="G900" s="130"/>
      <c r="H900" s="131" t="s">
        <v>305</v>
      </c>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2"/>
      <c r="AL900" s="132"/>
      <c r="AM900" s="132"/>
      <c r="AN900" s="132"/>
      <c r="AO900" s="132"/>
      <c r="AP900" s="132"/>
      <c r="AQ900" s="132"/>
      <c r="AR900" s="132"/>
      <c r="AS900" s="132"/>
      <c r="AT900" s="132"/>
      <c r="AU900" s="132"/>
      <c r="AV900" s="132"/>
      <c r="AW900" s="132"/>
      <c r="AX900" s="133"/>
      <c r="DI900" s="34"/>
    </row>
    <row r="901" spans="1:113" ht="14.25">
      <c r="B901" s="35"/>
      <c r="C901" s="35"/>
      <c r="D901" s="35"/>
      <c r="E901" s="35"/>
      <c r="F901" s="35"/>
      <c r="G901" s="35"/>
      <c r="H901" s="36"/>
      <c r="I901" s="36"/>
      <c r="J901" s="36"/>
      <c r="K901" s="36"/>
      <c r="L901" s="37"/>
      <c r="M901" s="37"/>
      <c r="N901" s="37"/>
      <c r="O901" s="37"/>
      <c r="P901" s="36"/>
      <c r="Q901" s="36"/>
      <c r="R901" s="36"/>
      <c r="S901" s="36"/>
      <c r="T901" s="36"/>
      <c r="U901" s="36"/>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DI901" s="34"/>
    </row>
    <row r="902" spans="1:113" ht="15" thickBot="1">
      <c r="A902" s="39"/>
      <c r="B902" s="38" t="s">
        <v>152</v>
      </c>
      <c r="C902" s="36"/>
      <c r="D902" s="36"/>
      <c r="E902" s="36"/>
      <c r="F902" s="36"/>
      <c r="G902" s="36"/>
      <c r="H902" s="36"/>
      <c r="I902" s="36"/>
      <c r="J902" s="36"/>
      <c r="K902" s="36"/>
      <c r="L902" s="37"/>
      <c r="M902" s="37"/>
      <c r="N902" s="37"/>
      <c r="O902" s="37"/>
      <c r="P902" s="36"/>
      <c r="Q902" s="36"/>
      <c r="R902" s="36"/>
      <c r="S902" s="36"/>
      <c r="T902" s="36"/>
      <c r="U902" s="36"/>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DI902" s="34"/>
    </row>
    <row r="903" spans="1:113" ht="14.25">
      <c r="A903" s="36"/>
      <c r="B903" s="40"/>
      <c r="C903" s="35"/>
      <c r="D903" s="35"/>
      <c r="E903" s="35"/>
      <c r="F903" s="35"/>
      <c r="G903" s="35"/>
      <c r="H903" s="35"/>
      <c r="I903" s="35"/>
      <c r="J903" s="35"/>
      <c r="K903" s="35"/>
      <c r="L903" s="41"/>
      <c r="M903" s="41"/>
      <c r="N903" s="41"/>
      <c r="O903" s="41"/>
      <c r="P903" s="35"/>
      <c r="Q903" s="35"/>
      <c r="R903" s="35"/>
      <c r="S903" s="35"/>
      <c r="T903" s="35"/>
      <c r="U903" s="35"/>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3"/>
    </row>
    <row r="904" spans="1:113" ht="12" customHeight="1">
      <c r="A904" s="36"/>
      <c r="B904" s="114" t="s">
        <v>306</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6"/>
    </row>
    <row r="905" spans="1:113" ht="12" customHeight="1">
      <c r="A905" s="36"/>
      <c r="B905" s="114"/>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6"/>
      <c r="BC905" s="44"/>
    </row>
    <row r="906" spans="1:113" ht="12" customHeight="1">
      <c r="A906" s="36"/>
      <c r="B906" s="114"/>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6"/>
    </row>
    <row r="907" spans="1:113" ht="12" customHeight="1">
      <c r="A907" s="36"/>
      <c r="B907" s="114"/>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6"/>
    </row>
    <row r="908" spans="1:113" ht="12" customHeight="1">
      <c r="A908" s="36"/>
      <c r="B908" s="114"/>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6"/>
    </row>
    <row r="909" spans="1:113" ht="15" thickBot="1">
      <c r="A909" s="45"/>
      <c r="B909" s="46"/>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8"/>
    </row>
    <row r="910" spans="1:113">
      <c r="B910" s="49"/>
    </row>
    <row r="911" spans="1:113" ht="15" thickBot="1">
      <c r="A911" s="39"/>
      <c r="B911" s="38" t="s">
        <v>153</v>
      </c>
      <c r="C911" s="36"/>
      <c r="D911" s="36"/>
      <c r="E911" s="36"/>
      <c r="F911" s="36"/>
      <c r="G911" s="36"/>
      <c r="H911" s="36"/>
      <c r="I911" s="36"/>
      <c r="J911" s="36"/>
      <c r="K911" s="36"/>
      <c r="L911" s="37"/>
      <c r="M911" s="37"/>
      <c r="N911" s="37"/>
      <c r="O911" s="37"/>
      <c r="P911" s="36"/>
      <c r="Q911" s="36"/>
      <c r="R911" s="36"/>
      <c r="S911" s="36"/>
      <c r="T911" s="36"/>
      <c r="U911" s="36"/>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DI911" s="34"/>
    </row>
    <row r="912" spans="1:113" ht="14.25">
      <c r="A912" s="36"/>
      <c r="B912" s="40"/>
      <c r="C912" s="35"/>
      <c r="D912" s="35"/>
      <c r="E912" s="35"/>
      <c r="F912" s="35"/>
      <c r="G912" s="35"/>
      <c r="H912" s="35"/>
      <c r="I912" s="35"/>
      <c r="J912" s="35"/>
      <c r="K912" s="35"/>
      <c r="L912" s="41"/>
      <c r="M912" s="41"/>
      <c r="N912" s="41"/>
      <c r="O912" s="41"/>
      <c r="P912" s="35"/>
      <c r="Q912" s="35"/>
      <c r="R912" s="35"/>
      <c r="S912" s="35"/>
      <c r="T912" s="35"/>
      <c r="U912" s="35"/>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3"/>
    </row>
    <row r="913" spans="1:251" ht="12" customHeight="1">
      <c r="A913" s="36"/>
      <c r="B913" s="114" t="s">
        <v>307</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6"/>
    </row>
    <row r="914" spans="1:251" ht="12" customHeight="1">
      <c r="A914" s="36"/>
      <c r="B914" s="114"/>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6"/>
    </row>
    <row r="915" spans="1:251" ht="12" customHeight="1">
      <c r="A915" s="36"/>
      <c r="B915" s="114"/>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6"/>
    </row>
    <row r="916" spans="1:251" ht="12" customHeight="1">
      <c r="A916" s="36"/>
      <c r="B916" s="114"/>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6"/>
    </row>
    <row r="917" spans="1:251" ht="12" customHeight="1">
      <c r="A917" s="36"/>
      <c r="B917" s="114"/>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6"/>
    </row>
    <row r="918" spans="1:251" ht="12" customHeight="1">
      <c r="A918" s="36"/>
      <c r="B918" s="114"/>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6"/>
    </row>
    <row r="919" spans="1:251" ht="12" customHeight="1">
      <c r="A919" s="36"/>
      <c r="B919" s="114"/>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6"/>
      <c r="BC919" s="44"/>
    </row>
    <row r="920" spans="1:251" ht="12" customHeight="1">
      <c r="A920" s="36"/>
      <c r="B920" s="114"/>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6"/>
    </row>
    <row r="921" spans="1:251" ht="12" customHeight="1">
      <c r="A921" s="36"/>
      <c r="B921" s="114"/>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6"/>
    </row>
    <row r="922" spans="1:251" ht="12" customHeight="1">
      <c r="A922" s="36"/>
      <c r="B922" s="114"/>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6"/>
    </row>
    <row r="923" spans="1:251" ht="15" thickBot="1">
      <c r="A923" s="45"/>
      <c r="B923" s="46"/>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7"/>
      <c r="AU923" s="47"/>
      <c r="AV923" s="47"/>
      <c r="AW923" s="47"/>
      <c r="AX923" s="48"/>
    </row>
    <row r="924" spans="1:251">
      <c r="B924" s="49"/>
    </row>
    <row r="925" spans="1:251" ht="14.25">
      <c r="B925" s="38" t="s">
        <v>155</v>
      </c>
      <c r="C925" s="36"/>
      <c r="D925" s="36"/>
      <c r="E925" s="36"/>
      <c r="F925" s="36"/>
      <c r="G925" s="36"/>
      <c r="H925" s="36"/>
      <c r="I925" s="36"/>
      <c r="J925" s="36"/>
      <c r="K925" s="36"/>
      <c r="L925" s="37"/>
      <c r="M925" s="37"/>
      <c r="N925" s="37"/>
      <c r="O925" s="37"/>
      <c r="P925" s="36"/>
      <c r="Q925" s="36"/>
      <c r="R925" s="36"/>
      <c r="S925" s="36"/>
      <c r="T925" s="36"/>
      <c r="U925" s="36"/>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row>
    <row r="926" spans="1:251" ht="15" thickBot="1">
      <c r="B926" s="36"/>
      <c r="C926" s="36"/>
      <c r="D926" s="36"/>
      <c r="E926" s="36"/>
      <c r="F926" s="36"/>
      <c r="G926" s="36"/>
      <c r="H926" s="36"/>
      <c r="I926" s="36"/>
      <c r="J926" s="36"/>
      <c r="K926" s="36"/>
      <c r="L926" s="37"/>
      <c r="M926" s="37"/>
      <c r="N926" s="37"/>
      <c r="O926" s="37"/>
      <c r="P926" s="36"/>
      <c r="Q926" s="36"/>
      <c r="R926" s="36"/>
      <c r="S926" s="36"/>
      <c r="T926" s="36"/>
      <c r="U926" s="36"/>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50" t="s">
        <v>156</v>
      </c>
    </row>
    <row r="927" spans="1:251" s="44" customFormat="1" ht="13.5" customHeight="1">
      <c r="A927" s="36"/>
      <c r="B927" s="117" t="s">
        <v>157</v>
      </c>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9"/>
      <c r="AA927" s="123" t="s">
        <v>158</v>
      </c>
      <c r="AB927" s="118"/>
      <c r="AC927" s="118"/>
      <c r="AD927" s="118"/>
      <c r="AE927" s="118"/>
      <c r="AF927" s="118"/>
      <c r="AG927" s="118"/>
      <c r="AH927" s="118"/>
      <c r="AI927" s="119"/>
      <c r="AJ927" s="123" t="s">
        <v>159</v>
      </c>
      <c r="AK927" s="118"/>
      <c r="AL927" s="118"/>
      <c r="AM927" s="118"/>
      <c r="AN927" s="118"/>
      <c r="AO927" s="118"/>
      <c r="AP927" s="118"/>
      <c r="AQ927" s="118"/>
      <c r="AR927" s="119"/>
      <c r="AS927" s="123" t="s">
        <v>160</v>
      </c>
      <c r="AT927" s="118"/>
      <c r="AU927" s="118"/>
      <c r="AV927" s="118"/>
      <c r="AW927" s="118"/>
      <c r="AX927" s="125"/>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0"/>
      <c r="BW927" s="30"/>
      <c r="BX927" s="30"/>
      <c r="BY927" s="30"/>
      <c r="BZ927" s="30"/>
      <c r="CA927" s="30"/>
      <c r="CB927" s="30"/>
      <c r="CC927" s="30"/>
      <c r="CD927" s="30"/>
      <c r="CE927" s="30"/>
      <c r="CF927" s="30"/>
      <c r="CG927" s="30"/>
      <c r="CH927" s="30"/>
      <c r="CI927" s="30"/>
      <c r="CJ927" s="30"/>
      <c r="CK927" s="30"/>
      <c r="CL927" s="30"/>
      <c r="CM927" s="30"/>
      <c r="CN927" s="30"/>
      <c r="CO927" s="30"/>
      <c r="CP927" s="30"/>
      <c r="CQ927" s="30"/>
      <c r="CR927" s="30"/>
      <c r="CS927" s="30"/>
      <c r="CT927" s="30"/>
      <c r="CU927" s="30"/>
      <c r="CV927" s="30"/>
      <c r="CW927" s="30"/>
      <c r="CX927" s="30"/>
      <c r="CY927" s="30"/>
      <c r="CZ927" s="30"/>
      <c r="DA927" s="30"/>
      <c r="DB927" s="30"/>
      <c r="DC927" s="30"/>
      <c r="DD927" s="30"/>
      <c r="DE927" s="30"/>
      <c r="DF927" s="30"/>
      <c r="DG927" s="30"/>
      <c r="DH927" s="30"/>
      <c r="DI927" s="30"/>
      <c r="DJ927" s="30"/>
      <c r="DK927" s="30"/>
      <c r="DL927" s="30"/>
      <c r="DM927" s="30"/>
      <c r="DN927" s="30"/>
      <c r="DO927" s="30"/>
      <c r="DP927" s="30"/>
      <c r="DQ927" s="30"/>
      <c r="DR927" s="30"/>
      <c r="DS927" s="30"/>
      <c r="DT927" s="30"/>
      <c r="DU927" s="30"/>
      <c r="DV927" s="30"/>
      <c r="DW927" s="30"/>
      <c r="DX927" s="30"/>
      <c r="DY927" s="30"/>
      <c r="DZ927" s="30"/>
      <c r="EA927" s="30"/>
      <c r="EB927" s="30"/>
      <c r="EC927" s="30"/>
      <c r="ED927" s="30"/>
      <c r="EE927" s="30"/>
      <c r="EF927" s="30"/>
      <c r="EG927" s="30"/>
      <c r="EH927" s="30"/>
      <c r="EI927" s="30"/>
      <c r="EJ927" s="30"/>
      <c r="EK927" s="30"/>
      <c r="EL927" s="30"/>
      <c r="EM927" s="30"/>
      <c r="EN927" s="30"/>
      <c r="EO927" s="30"/>
      <c r="EP927" s="30"/>
      <c r="EQ927" s="30"/>
      <c r="ER927" s="30"/>
      <c r="ES927" s="30"/>
      <c r="ET927" s="30"/>
      <c r="EU927" s="30"/>
      <c r="EV927" s="30"/>
      <c r="EW927" s="30"/>
      <c r="EX927" s="30"/>
      <c r="EY927" s="30"/>
      <c r="EZ927" s="30"/>
      <c r="FA927" s="30"/>
      <c r="FB927" s="30"/>
      <c r="FC927" s="30"/>
      <c r="FD927" s="30"/>
      <c r="FE927" s="30"/>
      <c r="FF927" s="30"/>
      <c r="FG927" s="30"/>
      <c r="FH927" s="30"/>
      <c r="FI927" s="30"/>
      <c r="FJ927" s="30"/>
      <c r="FK927" s="30"/>
      <c r="FL927" s="30"/>
      <c r="FM927" s="30"/>
      <c r="FN927" s="30"/>
      <c r="FO927" s="30"/>
      <c r="FP927" s="30"/>
      <c r="FQ927" s="30"/>
      <c r="FR927" s="30"/>
      <c r="FS927" s="30"/>
      <c r="FT927" s="30"/>
      <c r="FU927" s="30"/>
      <c r="FV927" s="30"/>
      <c r="FW927" s="30"/>
      <c r="FX927" s="30"/>
      <c r="FY927" s="30"/>
      <c r="FZ927" s="30"/>
      <c r="GA927" s="30"/>
      <c r="GB927" s="30"/>
      <c r="GC927" s="30"/>
      <c r="GD927" s="30"/>
      <c r="GE927" s="30"/>
      <c r="GF927" s="30"/>
      <c r="GG927" s="30"/>
      <c r="GH927" s="30"/>
      <c r="GI927" s="30"/>
      <c r="GJ927" s="30"/>
      <c r="GK927" s="30"/>
      <c r="GL927" s="30"/>
      <c r="GM927" s="30"/>
      <c r="GN927" s="30"/>
      <c r="GO927" s="30"/>
      <c r="GP927" s="30"/>
      <c r="GQ927" s="30"/>
      <c r="GR927" s="30"/>
      <c r="GS927" s="30"/>
      <c r="GT927" s="30"/>
      <c r="GU927" s="30"/>
      <c r="GV927" s="30"/>
      <c r="GW927" s="30"/>
      <c r="GX927" s="30"/>
      <c r="GY927" s="30"/>
      <c r="GZ927" s="30"/>
      <c r="HA927" s="30"/>
      <c r="HB927" s="30"/>
      <c r="HC927" s="30"/>
      <c r="HD927" s="30"/>
      <c r="HE927" s="30"/>
      <c r="HF927" s="30"/>
      <c r="HG927" s="30"/>
      <c r="HH927" s="30"/>
      <c r="HI927" s="30"/>
      <c r="HJ927" s="30"/>
      <c r="HK927" s="30"/>
      <c r="HL927" s="30"/>
      <c r="HM927" s="30"/>
      <c r="HN927" s="30"/>
      <c r="HO927" s="30"/>
      <c r="HP927" s="30"/>
      <c r="HQ927" s="30"/>
      <c r="HR927" s="30"/>
      <c r="HS927" s="30"/>
      <c r="HT927" s="30"/>
      <c r="HU927" s="30"/>
      <c r="HV927" s="30"/>
      <c r="HW927" s="30"/>
      <c r="HX927" s="30"/>
      <c r="HY927" s="30"/>
      <c r="HZ927" s="30"/>
      <c r="IA927" s="30"/>
      <c r="IB927" s="30"/>
      <c r="IC927" s="30"/>
      <c r="ID927" s="30"/>
      <c r="IE927" s="30"/>
      <c r="IF927" s="30"/>
      <c r="IG927" s="30"/>
      <c r="IH927" s="30"/>
      <c r="II927" s="30"/>
      <c r="IJ927" s="30"/>
      <c r="IK927" s="30"/>
      <c r="IL927" s="30"/>
      <c r="IM927" s="30"/>
      <c r="IN927" s="30"/>
      <c r="IO927" s="30"/>
      <c r="IP927" s="30"/>
      <c r="IQ927" s="30"/>
    </row>
    <row r="928" spans="1:251" s="44" customFormat="1" ht="13.5">
      <c r="A928" s="36"/>
      <c r="B928" s="120"/>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2"/>
      <c r="AA928" s="124"/>
      <c r="AB928" s="121"/>
      <c r="AC928" s="121"/>
      <c r="AD928" s="121"/>
      <c r="AE928" s="121"/>
      <c r="AF928" s="121"/>
      <c r="AG928" s="121"/>
      <c r="AH928" s="121"/>
      <c r="AI928" s="122"/>
      <c r="AJ928" s="124"/>
      <c r="AK928" s="121"/>
      <c r="AL928" s="121"/>
      <c r="AM928" s="121"/>
      <c r="AN928" s="121"/>
      <c r="AO928" s="121"/>
      <c r="AP928" s="121"/>
      <c r="AQ928" s="121"/>
      <c r="AR928" s="122"/>
      <c r="AS928" s="124"/>
      <c r="AT928" s="121"/>
      <c r="AU928" s="121"/>
      <c r="AV928" s="121"/>
      <c r="AW928" s="121"/>
      <c r="AX928" s="126"/>
      <c r="AY928" s="30"/>
      <c r="AZ928" s="30"/>
      <c r="BA928" s="30"/>
      <c r="BB928" s="51"/>
      <c r="BC928" s="52"/>
      <c r="BE928" s="30"/>
      <c r="BF928" s="30"/>
      <c r="BG928" s="30"/>
      <c r="BH928" s="30"/>
      <c r="BI928" s="30"/>
      <c r="BJ928" s="30"/>
      <c r="BK928" s="30"/>
      <c r="BL928" s="30"/>
      <c r="BM928" s="30"/>
      <c r="BN928" s="30"/>
      <c r="BO928" s="30"/>
      <c r="BP928" s="30"/>
      <c r="BQ928" s="30"/>
      <c r="BR928" s="30"/>
      <c r="BS928" s="30"/>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c r="CP928" s="30"/>
      <c r="CQ928" s="30"/>
      <c r="CR928" s="30"/>
      <c r="CS928" s="30"/>
      <c r="CT928" s="30"/>
      <c r="CU928" s="30"/>
      <c r="CV928" s="30"/>
      <c r="CW928" s="30"/>
      <c r="CX928" s="30"/>
      <c r="CY928" s="30"/>
      <c r="CZ928" s="30"/>
      <c r="DA928" s="30"/>
      <c r="DB928" s="30"/>
      <c r="DC928" s="30"/>
      <c r="DD928" s="30"/>
      <c r="DE928" s="30"/>
      <c r="DF928" s="30"/>
      <c r="DG928" s="30"/>
      <c r="DH928" s="30"/>
      <c r="DI928" s="30"/>
      <c r="DJ928" s="30"/>
      <c r="DK928" s="30"/>
      <c r="DL928" s="30"/>
      <c r="DM928" s="30"/>
      <c r="DN928" s="30"/>
      <c r="DO928" s="30"/>
      <c r="DP928" s="30"/>
      <c r="DQ928" s="30"/>
      <c r="DR928" s="30"/>
      <c r="DS928" s="30"/>
      <c r="DT928" s="30"/>
      <c r="DU928" s="30"/>
      <c r="DV928" s="30"/>
      <c r="DW928" s="30"/>
      <c r="DX928" s="30"/>
      <c r="DY928" s="30"/>
      <c r="DZ928" s="30"/>
      <c r="EA928" s="30"/>
      <c r="EB928" s="30"/>
      <c r="EC928" s="30"/>
      <c r="ED928" s="30"/>
      <c r="EE928" s="30"/>
      <c r="EF928" s="30"/>
      <c r="EG928" s="30"/>
      <c r="EH928" s="30"/>
      <c r="EI928" s="30"/>
      <c r="EJ928" s="30"/>
      <c r="EK928" s="30"/>
      <c r="EL928" s="30"/>
      <c r="EM928" s="30"/>
      <c r="EN928" s="30"/>
      <c r="EO928" s="30"/>
      <c r="EP928" s="30"/>
      <c r="EQ928" s="30"/>
      <c r="ER928" s="30"/>
      <c r="ES928" s="30"/>
      <c r="ET928" s="30"/>
      <c r="EU928" s="30"/>
      <c r="EV928" s="30"/>
      <c r="EW928" s="30"/>
      <c r="EX928" s="30"/>
      <c r="EY928" s="30"/>
      <c r="EZ928" s="30"/>
      <c r="FA928" s="30"/>
      <c r="FB928" s="30"/>
      <c r="FC928" s="30"/>
      <c r="FD928" s="30"/>
      <c r="FE928" s="30"/>
      <c r="FF928" s="30"/>
      <c r="FG928" s="30"/>
      <c r="FH928" s="30"/>
      <c r="FI928" s="30"/>
      <c r="FJ928" s="30"/>
      <c r="FK928" s="30"/>
      <c r="FL928" s="30"/>
      <c r="FM928" s="30"/>
      <c r="FN928" s="30"/>
      <c r="FO928" s="30"/>
      <c r="FP928" s="30"/>
      <c r="FQ928" s="30"/>
      <c r="FR928" s="30"/>
      <c r="FS928" s="30"/>
      <c r="FT928" s="30"/>
      <c r="FU928" s="30"/>
      <c r="FV928" s="30"/>
      <c r="FW928" s="30"/>
      <c r="FX928" s="30"/>
      <c r="FY928" s="30"/>
      <c r="FZ928" s="30"/>
      <c r="GA928" s="30"/>
      <c r="GB928" s="30"/>
      <c r="GC928" s="30"/>
      <c r="GD928" s="30"/>
      <c r="GE928" s="30"/>
      <c r="GF928" s="30"/>
      <c r="GG928" s="30"/>
      <c r="GH928" s="30"/>
      <c r="GI928" s="30"/>
      <c r="GJ928" s="30"/>
      <c r="GK928" s="30"/>
      <c r="GL928" s="30"/>
      <c r="GM928" s="30"/>
      <c r="GN928" s="30"/>
      <c r="GO928" s="30"/>
      <c r="GP928" s="30"/>
      <c r="GQ928" s="30"/>
      <c r="GR928" s="30"/>
      <c r="GS928" s="30"/>
      <c r="GT928" s="30"/>
      <c r="GU928" s="30"/>
      <c r="GV928" s="30"/>
      <c r="GW928" s="30"/>
      <c r="GX928" s="30"/>
      <c r="GY928" s="30"/>
      <c r="GZ928" s="30"/>
      <c r="HA928" s="30"/>
      <c r="HB928" s="30"/>
      <c r="HC928" s="30"/>
      <c r="HD928" s="30"/>
      <c r="HE928" s="30"/>
      <c r="HF928" s="30"/>
      <c r="HG928" s="30"/>
      <c r="HH928" s="30"/>
      <c r="HI928" s="30"/>
      <c r="HJ928" s="30"/>
      <c r="HK928" s="30"/>
      <c r="HL928" s="30"/>
      <c r="HM928" s="30"/>
      <c r="HN928" s="30"/>
      <c r="HO928" s="30"/>
      <c r="HP928" s="30"/>
      <c r="HQ928" s="30"/>
      <c r="HR928" s="30"/>
      <c r="HS928" s="30"/>
      <c r="HT928" s="30"/>
      <c r="HU928" s="30"/>
      <c r="HV928" s="30"/>
      <c r="HW928" s="30"/>
      <c r="HX928" s="30"/>
      <c r="HY928" s="30"/>
      <c r="HZ928" s="30"/>
      <c r="IA928" s="30"/>
      <c r="IB928" s="30"/>
      <c r="IC928" s="30"/>
      <c r="ID928" s="30"/>
      <c r="IE928" s="30"/>
      <c r="IF928" s="30"/>
      <c r="IG928" s="30"/>
      <c r="IH928" s="30"/>
      <c r="II928" s="30"/>
      <c r="IJ928" s="30"/>
      <c r="IK928" s="30"/>
      <c r="IL928" s="30"/>
      <c r="IM928" s="30"/>
      <c r="IN928" s="30"/>
      <c r="IO928" s="30"/>
      <c r="IP928" s="30"/>
      <c r="IQ928" s="30"/>
    </row>
    <row r="929" spans="1:251" s="44" customFormat="1" ht="18.75" customHeight="1">
      <c r="A929" s="36"/>
      <c r="B929" s="53"/>
      <c r="C929" s="105" t="s">
        <v>308</v>
      </c>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7"/>
      <c r="AA929" s="108">
        <v>131813</v>
      </c>
      <c r="AB929" s="109"/>
      <c r="AC929" s="109"/>
      <c r="AD929" s="109"/>
      <c r="AE929" s="109"/>
      <c r="AF929" s="109"/>
      <c r="AG929" s="109"/>
      <c r="AH929" s="109"/>
      <c r="AI929" s="110"/>
      <c r="AJ929" s="108">
        <v>141447</v>
      </c>
      <c r="AK929" s="109"/>
      <c r="AL929" s="109"/>
      <c r="AM929" s="109"/>
      <c r="AN929" s="109"/>
      <c r="AO929" s="109"/>
      <c r="AP929" s="109"/>
      <c r="AQ929" s="109"/>
      <c r="AR929" s="110"/>
      <c r="AS929" s="111"/>
      <c r="AT929" s="112"/>
      <c r="AU929" s="112"/>
      <c r="AV929" s="112"/>
      <c r="AW929" s="112"/>
      <c r="AX929" s="113"/>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0"/>
      <c r="BW929" s="30"/>
      <c r="BX929" s="30"/>
      <c r="BY929" s="30"/>
      <c r="BZ929" s="30"/>
      <c r="CA929" s="30"/>
      <c r="CB929" s="30"/>
      <c r="CC929" s="30"/>
      <c r="CD929" s="30"/>
      <c r="CE929" s="30"/>
      <c r="CF929" s="30"/>
      <c r="CG929" s="30"/>
      <c r="CH929" s="30"/>
      <c r="CI929" s="30"/>
      <c r="CJ929" s="30"/>
      <c r="CK929" s="30"/>
      <c r="CL929" s="30"/>
      <c r="CM929" s="30"/>
      <c r="CN929" s="30"/>
      <c r="CO929" s="30"/>
      <c r="CP929" s="30"/>
      <c r="CQ929" s="30"/>
      <c r="CR929" s="30"/>
      <c r="CS929" s="30"/>
      <c r="CT929" s="30"/>
      <c r="CU929" s="30"/>
      <c r="CV929" s="30"/>
      <c r="CW929" s="30"/>
      <c r="CX929" s="30"/>
      <c r="CY929" s="30"/>
      <c r="CZ929" s="30"/>
      <c r="DA929" s="30"/>
      <c r="DB929" s="30"/>
      <c r="DC929" s="30"/>
      <c r="DD929" s="30"/>
      <c r="DE929" s="30"/>
      <c r="DF929" s="30"/>
      <c r="DG929" s="30"/>
      <c r="DH929" s="30"/>
      <c r="DI929" s="30"/>
      <c r="DJ929" s="30"/>
      <c r="DK929" s="30"/>
      <c r="DL929" s="30"/>
      <c r="DM929" s="30"/>
      <c r="DN929" s="30"/>
      <c r="DO929" s="30"/>
      <c r="DP929" s="30"/>
      <c r="DQ929" s="30"/>
      <c r="DR929" s="30"/>
      <c r="DS929" s="30"/>
      <c r="DT929" s="30"/>
      <c r="DU929" s="30"/>
      <c r="DV929" s="30"/>
      <c r="DW929" s="30"/>
      <c r="DX929" s="30"/>
      <c r="DY929" s="30"/>
      <c r="DZ929" s="30"/>
      <c r="EA929" s="30"/>
      <c r="EB929" s="30"/>
      <c r="EC929" s="30"/>
      <c r="ED929" s="30"/>
      <c r="EE929" s="30"/>
      <c r="EF929" s="30"/>
      <c r="EG929" s="30"/>
      <c r="EH929" s="30"/>
      <c r="EI929" s="30"/>
      <c r="EJ929" s="30"/>
      <c r="EK929" s="30"/>
      <c r="EL929" s="30"/>
      <c r="EM929" s="30"/>
      <c r="EN929" s="30"/>
      <c r="EO929" s="30"/>
      <c r="EP929" s="30"/>
      <c r="EQ929" s="30"/>
      <c r="ER929" s="30"/>
      <c r="ES929" s="30"/>
      <c r="ET929" s="30"/>
      <c r="EU929" s="30"/>
      <c r="EV929" s="30"/>
      <c r="EW929" s="30"/>
      <c r="EX929" s="30"/>
      <c r="EY929" s="30"/>
      <c r="EZ929" s="30"/>
      <c r="FA929" s="30"/>
      <c r="FB929" s="30"/>
      <c r="FC929" s="30"/>
      <c r="FD929" s="30"/>
      <c r="FE929" s="30"/>
      <c r="FF929" s="30"/>
      <c r="FG929" s="30"/>
      <c r="FH929" s="30"/>
      <c r="FI929" s="30"/>
      <c r="FJ929" s="30"/>
      <c r="FK929" s="30"/>
      <c r="FL929" s="30"/>
      <c r="FM929" s="30"/>
      <c r="FN929" s="30"/>
      <c r="FO929" s="30"/>
      <c r="FP929" s="30"/>
      <c r="FQ929" s="30"/>
      <c r="FR929" s="30"/>
      <c r="FS929" s="30"/>
      <c r="FT929" s="30"/>
      <c r="FU929" s="30"/>
      <c r="FV929" s="30"/>
      <c r="FW929" s="30"/>
      <c r="FX929" s="30"/>
      <c r="FY929" s="30"/>
      <c r="FZ929" s="30"/>
      <c r="GA929" s="30"/>
      <c r="GB929" s="30"/>
      <c r="GC929" s="30"/>
      <c r="GD929" s="30"/>
      <c r="GE929" s="30"/>
      <c r="GF929" s="30"/>
      <c r="GG929" s="30"/>
      <c r="GH929" s="30"/>
      <c r="GI929" s="30"/>
      <c r="GJ929" s="30"/>
      <c r="GK929" s="30"/>
      <c r="GL929" s="30"/>
      <c r="GM929" s="30"/>
      <c r="GN929" s="30"/>
      <c r="GO929" s="30"/>
      <c r="GP929" s="30"/>
      <c r="GQ929" s="30"/>
      <c r="GR929" s="30"/>
      <c r="GS929" s="30"/>
      <c r="GT929" s="30"/>
      <c r="GU929" s="30"/>
      <c r="GV929" s="30"/>
      <c r="GW929" s="30"/>
      <c r="GX929" s="30"/>
      <c r="GY929" s="30"/>
      <c r="GZ929" s="30"/>
      <c r="HA929" s="30"/>
      <c r="HB929" s="30"/>
      <c r="HC929" s="30"/>
      <c r="HD929" s="30"/>
      <c r="HE929" s="30"/>
      <c r="HF929" s="30"/>
      <c r="HG929" s="30"/>
      <c r="HH929" s="30"/>
      <c r="HI929" s="30"/>
      <c r="HJ929" s="30"/>
      <c r="HK929" s="30"/>
      <c r="HL929" s="30"/>
      <c r="HM929" s="30"/>
      <c r="HN929" s="30"/>
      <c r="HO929" s="30"/>
      <c r="HP929" s="30"/>
      <c r="HQ929" s="30"/>
      <c r="HR929" s="30"/>
      <c r="HS929" s="30"/>
      <c r="HT929" s="30"/>
      <c r="HU929" s="30"/>
      <c r="HV929" s="30"/>
      <c r="HW929" s="30"/>
      <c r="HX929" s="30"/>
      <c r="HY929" s="30"/>
      <c r="HZ929" s="30"/>
      <c r="IA929" s="30"/>
      <c r="IB929" s="30"/>
      <c r="IC929" s="30"/>
      <c r="ID929" s="30"/>
      <c r="IE929" s="30"/>
      <c r="IF929" s="30"/>
      <c r="IG929" s="30"/>
      <c r="IH929" s="30"/>
      <c r="II929" s="30"/>
      <c r="IJ929" s="30"/>
      <c r="IK929" s="30"/>
      <c r="IL929" s="30"/>
      <c r="IM929" s="30"/>
      <c r="IN929" s="30"/>
      <c r="IO929" s="30"/>
      <c r="IP929" s="30"/>
      <c r="IQ929" s="30"/>
    </row>
    <row r="930" spans="1:251" s="44" customFormat="1" ht="18.75" customHeight="1">
      <c r="A930" s="36"/>
      <c r="B930" s="53"/>
      <c r="C930" s="105" t="s">
        <v>309</v>
      </c>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7"/>
      <c r="AA930" s="108">
        <v>0</v>
      </c>
      <c r="AB930" s="109"/>
      <c r="AC930" s="109"/>
      <c r="AD930" s="109"/>
      <c r="AE930" s="109"/>
      <c r="AF930" s="109"/>
      <c r="AG930" s="109"/>
      <c r="AH930" s="109"/>
      <c r="AI930" s="110"/>
      <c r="AJ930" s="108">
        <v>45168</v>
      </c>
      <c r="AK930" s="109"/>
      <c r="AL930" s="109"/>
      <c r="AM930" s="109"/>
      <c r="AN930" s="109"/>
      <c r="AO930" s="109"/>
      <c r="AP930" s="109"/>
      <c r="AQ930" s="109"/>
      <c r="AR930" s="110"/>
      <c r="AS930" s="111"/>
      <c r="AT930" s="112"/>
      <c r="AU930" s="112"/>
      <c r="AV930" s="112"/>
      <c r="AW930" s="112"/>
      <c r="AX930" s="113"/>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0"/>
      <c r="BW930" s="30"/>
      <c r="BX930" s="30"/>
      <c r="BY930" s="30"/>
      <c r="BZ930" s="30"/>
      <c r="CA930" s="30"/>
      <c r="CB930" s="30"/>
      <c r="CC930" s="30"/>
      <c r="CD930" s="30"/>
      <c r="CE930" s="30"/>
      <c r="CF930" s="30"/>
      <c r="CG930" s="30"/>
      <c r="CH930" s="30"/>
      <c r="CI930" s="30"/>
      <c r="CJ930" s="30"/>
      <c r="CK930" s="30"/>
      <c r="CL930" s="30"/>
      <c r="CM930" s="30"/>
      <c r="CN930" s="30"/>
      <c r="CO930" s="30"/>
      <c r="CP930" s="30"/>
      <c r="CQ930" s="30"/>
      <c r="CR930" s="30"/>
      <c r="CS930" s="30"/>
      <c r="CT930" s="30"/>
      <c r="CU930" s="30"/>
      <c r="CV930" s="30"/>
      <c r="CW930" s="30"/>
      <c r="CX930" s="30"/>
      <c r="CY930" s="30"/>
      <c r="CZ930" s="30"/>
      <c r="DA930" s="30"/>
      <c r="DB930" s="30"/>
      <c r="DC930" s="30"/>
      <c r="DD930" s="30"/>
      <c r="DE930" s="30"/>
      <c r="DF930" s="30"/>
      <c r="DG930" s="30"/>
      <c r="DH930" s="30"/>
      <c r="DI930" s="30"/>
      <c r="DJ930" s="30"/>
      <c r="DK930" s="30"/>
      <c r="DL930" s="30"/>
      <c r="DM930" s="30"/>
      <c r="DN930" s="30"/>
      <c r="DO930" s="30"/>
      <c r="DP930" s="30"/>
      <c r="DQ930" s="30"/>
      <c r="DR930" s="30"/>
      <c r="DS930" s="30"/>
      <c r="DT930" s="30"/>
      <c r="DU930" s="30"/>
      <c r="DV930" s="30"/>
      <c r="DW930" s="30"/>
      <c r="DX930" s="30"/>
      <c r="DY930" s="30"/>
      <c r="DZ930" s="30"/>
      <c r="EA930" s="30"/>
      <c r="EB930" s="30"/>
      <c r="EC930" s="30"/>
      <c r="ED930" s="30"/>
      <c r="EE930" s="30"/>
      <c r="EF930" s="30"/>
      <c r="EG930" s="30"/>
      <c r="EH930" s="30"/>
      <c r="EI930" s="30"/>
      <c r="EJ930" s="30"/>
      <c r="EK930" s="30"/>
      <c r="EL930" s="30"/>
      <c r="EM930" s="30"/>
      <c r="EN930" s="30"/>
      <c r="EO930" s="30"/>
      <c r="EP930" s="30"/>
      <c r="EQ930" s="30"/>
      <c r="ER930" s="30"/>
      <c r="ES930" s="30"/>
      <c r="ET930" s="30"/>
      <c r="EU930" s="30"/>
      <c r="EV930" s="30"/>
      <c r="EW930" s="30"/>
      <c r="EX930" s="30"/>
      <c r="EY930" s="30"/>
      <c r="EZ930" s="30"/>
      <c r="FA930" s="30"/>
      <c r="FB930" s="30"/>
      <c r="FC930" s="30"/>
      <c r="FD930" s="30"/>
      <c r="FE930" s="30"/>
      <c r="FF930" s="30"/>
      <c r="FG930" s="30"/>
      <c r="FH930" s="30"/>
      <c r="FI930" s="30"/>
      <c r="FJ930" s="30"/>
      <c r="FK930" s="30"/>
      <c r="FL930" s="30"/>
      <c r="FM930" s="30"/>
      <c r="FN930" s="30"/>
      <c r="FO930" s="30"/>
      <c r="FP930" s="30"/>
      <c r="FQ930" s="30"/>
      <c r="FR930" s="30"/>
      <c r="FS930" s="30"/>
      <c r="FT930" s="30"/>
      <c r="FU930" s="30"/>
      <c r="FV930" s="30"/>
      <c r="FW930" s="30"/>
      <c r="FX930" s="30"/>
      <c r="FY930" s="30"/>
      <c r="FZ930" s="30"/>
      <c r="GA930" s="30"/>
      <c r="GB930" s="30"/>
      <c r="GC930" s="30"/>
      <c r="GD930" s="30"/>
      <c r="GE930" s="30"/>
      <c r="GF930" s="30"/>
      <c r="GG930" s="30"/>
      <c r="GH930" s="30"/>
      <c r="GI930" s="30"/>
      <c r="GJ930" s="30"/>
      <c r="GK930" s="30"/>
      <c r="GL930" s="30"/>
      <c r="GM930" s="30"/>
      <c r="GN930" s="30"/>
      <c r="GO930" s="30"/>
      <c r="GP930" s="30"/>
      <c r="GQ930" s="30"/>
      <c r="GR930" s="30"/>
      <c r="GS930" s="30"/>
      <c r="GT930" s="30"/>
      <c r="GU930" s="30"/>
      <c r="GV930" s="30"/>
      <c r="GW930" s="30"/>
      <c r="GX930" s="30"/>
      <c r="GY930" s="30"/>
      <c r="GZ930" s="30"/>
      <c r="HA930" s="30"/>
      <c r="HB930" s="30"/>
      <c r="HC930" s="30"/>
      <c r="HD930" s="30"/>
      <c r="HE930" s="30"/>
      <c r="HF930" s="30"/>
      <c r="HG930" s="30"/>
      <c r="HH930" s="30"/>
      <c r="HI930" s="30"/>
      <c r="HJ930" s="30"/>
      <c r="HK930" s="30"/>
      <c r="HL930" s="30"/>
      <c r="HM930" s="30"/>
      <c r="HN930" s="30"/>
      <c r="HO930" s="30"/>
      <c r="HP930" s="30"/>
      <c r="HQ930" s="30"/>
      <c r="HR930" s="30"/>
      <c r="HS930" s="30"/>
      <c r="HT930" s="30"/>
      <c r="HU930" s="30"/>
      <c r="HV930" s="30"/>
      <c r="HW930" s="30"/>
      <c r="HX930" s="30"/>
      <c r="HY930" s="30"/>
      <c r="HZ930" s="30"/>
      <c r="IA930" s="30"/>
      <c r="IB930" s="30"/>
      <c r="IC930" s="30"/>
      <c r="ID930" s="30"/>
      <c r="IE930" s="30"/>
      <c r="IF930" s="30"/>
      <c r="IG930" s="30"/>
      <c r="IH930" s="30"/>
      <c r="II930" s="30"/>
      <c r="IJ930" s="30"/>
      <c r="IK930" s="30"/>
      <c r="IL930" s="30"/>
      <c r="IM930" s="30"/>
      <c r="IN930" s="30"/>
      <c r="IO930" s="30"/>
      <c r="IP930" s="30"/>
      <c r="IQ930" s="30"/>
    </row>
    <row r="931" spans="1:251" s="44" customFormat="1" ht="18.75" customHeight="1">
      <c r="A931" s="36"/>
      <c r="B931" s="53"/>
      <c r="C931" s="105" t="s">
        <v>310</v>
      </c>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7"/>
      <c r="AA931" s="108">
        <v>69</v>
      </c>
      <c r="AB931" s="109"/>
      <c r="AC931" s="109"/>
      <c r="AD931" s="109"/>
      <c r="AE931" s="109"/>
      <c r="AF931" s="109"/>
      <c r="AG931" s="109"/>
      <c r="AH931" s="109"/>
      <c r="AI931" s="110"/>
      <c r="AJ931" s="108">
        <v>611</v>
      </c>
      <c r="AK931" s="109"/>
      <c r="AL931" s="109"/>
      <c r="AM931" s="109"/>
      <c r="AN931" s="109"/>
      <c r="AO931" s="109"/>
      <c r="AP931" s="109"/>
      <c r="AQ931" s="109"/>
      <c r="AR931" s="110"/>
      <c r="AS931" s="111"/>
      <c r="AT931" s="112"/>
      <c r="AU931" s="112"/>
      <c r="AV931" s="112"/>
      <c r="AW931" s="112"/>
      <c r="AX931" s="113"/>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0"/>
      <c r="BW931" s="30"/>
      <c r="BX931" s="30"/>
      <c r="BY931" s="30"/>
      <c r="BZ931" s="30"/>
      <c r="CA931" s="30"/>
      <c r="CB931" s="30"/>
      <c r="CC931" s="30"/>
      <c r="CD931" s="30"/>
      <c r="CE931" s="30"/>
      <c r="CF931" s="30"/>
      <c r="CG931" s="30"/>
      <c r="CH931" s="30"/>
      <c r="CI931" s="30"/>
      <c r="CJ931" s="30"/>
      <c r="CK931" s="30"/>
      <c r="CL931" s="30"/>
      <c r="CM931" s="30"/>
      <c r="CN931" s="30"/>
      <c r="CO931" s="30"/>
      <c r="CP931" s="30"/>
      <c r="CQ931" s="30"/>
      <c r="CR931" s="30"/>
      <c r="CS931" s="30"/>
      <c r="CT931" s="30"/>
      <c r="CU931" s="30"/>
      <c r="CV931" s="30"/>
      <c r="CW931" s="30"/>
      <c r="CX931" s="30"/>
      <c r="CY931" s="30"/>
      <c r="CZ931" s="30"/>
      <c r="DA931" s="30"/>
      <c r="DB931" s="30"/>
      <c r="DC931" s="30"/>
      <c r="DD931" s="30"/>
      <c r="DE931" s="30"/>
      <c r="DF931" s="30"/>
      <c r="DG931" s="30"/>
      <c r="DH931" s="30"/>
      <c r="DI931" s="30"/>
      <c r="DJ931" s="30"/>
      <c r="DK931" s="30"/>
      <c r="DL931" s="30"/>
      <c r="DM931" s="30"/>
      <c r="DN931" s="30"/>
      <c r="DO931" s="30"/>
      <c r="DP931" s="30"/>
      <c r="DQ931" s="30"/>
      <c r="DR931" s="30"/>
      <c r="DS931" s="30"/>
      <c r="DT931" s="30"/>
      <c r="DU931" s="30"/>
      <c r="DV931" s="30"/>
      <c r="DW931" s="30"/>
      <c r="DX931" s="30"/>
      <c r="DY931" s="30"/>
      <c r="DZ931" s="30"/>
      <c r="EA931" s="30"/>
      <c r="EB931" s="30"/>
      <c r="EC931" s="30"/>
      <c r="ED931" s="30"/>
      <c r="EE931" s="30"/>
      <c r="EF931" s="30"/>
      <c r="EG931" s="30"/>
      <c r="EH931" s="30"/>
      <c r="EI931" s="30"/>
      <c r="EJ931" s="30"/>
      <c r="EK931" s="30"/>
      <c r="EL931" s="30"/>
      <c r="EM931" s="30"/>
      <c r="EN931" s="30"/>
      <c r="EO931" s="30"/>
      <c r="EP931" s="30"/>
      <c r="EQ931" s="30"/>
      <c r="ER931" s="30"/>
      <c r="ES931" s="30"/>
      <c r="ET931" s="30"/>
      <c r="EU931" s="30"/>
      <c r="EV931" s="30"/>
      <c r="EW931" s="30"/>
      <c r="EX931" s="30"/>
      <c r="EY931" s="30"/>
      <c r="EZ931" s="30"/>
      <c r="FA931" s="30"/>
      <c r="FB931" s="30"/>
      <c r="FC931" s="30"/>
      <c r="FD931" s="30"/>
      <c r="FE931" s="30"/>
      <c r="FF931" s="30"/>
      <c r="FG931" s="30"/>
      <c r="FH931" s="30"/>
      <c r="FI931" s="30"/>
      <c r="FJ931" s="30"/>
      <c r="FK931" s="30"/>
      <c r="FL931" s="30"/>
      <c r="FM931" s="30"/>
      <c r="FN931" s="30"/>
      <c r="FO931" s="30"/>
      <c r="FP931" s="30"/>
      <c r="FQ931" s="30"/>
      <c r="FR931" s="30"/>
      <c r="FS931" s="30"/>
      <c r="FT931" s="30"/>
      <c r="FU931" s="30"/>
      <c r="FV931" s="30"/>
      <c r="FW931" s="30"/>
      <c r="FX931" s="30"/>
      <c r="FY931" s="30"/>
      <c r="FZ931" s="30"/>
      <c r="GA931" s="30"/>
      <c r="GB931" s="30"/>
      <c r="GC931" s="30"/>
      <c r="GD931" s="30"/>
      <c r="GE931" s="30"/>
      <c r="GF931" s="30"/>
      <c r="GG931" s="30"/>
      <c r="GH931" s="30"/>
      <c r="GI931" s="30"/>
      <c r="GJ931" s="30"/>
      <c r="GK931" s="30"/>
      <c r="GL931" s="30"/>
      <c r="GM931" s="30"/>
      <c r="GN931" s="30"/>
      <c r="GO931" s="30"/>
      <c r="GP931" s="30"/>
      <c r="GQ931" s="30"/>
      <c r="GR931" s="30"/>
      <c r="GS931" s="30"/>
      <c r="GT931" s="30"/>
      <c r="GU931" s="30"/>
      <c r="GV931" s="30"/>
      <c r="GW931" s="30"/>
      <c r="GX931" s="30"/>
      <c r="GY931" s="30"/>
      <c r="GZ931" s="30"/>
      <c r="HA931" s="30"/>
      <c r="HB931" s="30"/>
      <c r="HC931" s="30"/>
      <c r="HD931" s="30"/>
      <c r="HE931" s="30"/>
      <c r="HF931" s="30"/>
      <c r="HG931" s="30"/>
      <c r="HH931" s="30"/>
      <c r="HI931" s="30"/>
      <c r="HJ931" s="30"/>
      <c r="HK931" s="30"/>
      <c r="HL931" s="30"/>
      <c r="HM931" s="30"/>
      <c r="HN931" s="30"/>
      <c r="HO931" s="30"/>
      <c r="HP931" s="30"/>
      <c r="HQ931" s="30"/>
      <c r="HR931" s="30"/>
      <c r="HS931" s="30"/>
      <c r="HT931" s="30"/>
      <c r="HU931" s="30"/>
      <c r="HV931" s="30"/>
      <c r="HW931" s="30"/>
      <c r="HX931" s="30"/>
      <c r="HY931" s="30"/>
      <c r="HZ931" s="30"/>
      <c r="IA931" s="30"/>
      <c r="IB931" s="30"/>
      <c r="IC931" s="30"/>
      <c r="ID931" s="30"/>
      <c r="IE931" s="30"/>
      <c r="IF931" s="30"/>
      <c r="IG931" s="30"/>
      <c r="IH931" s="30"/>
      <c r="II931" s="30"/>
      <c r="IJ931" s="30"/>
      <c r="IK931" s="30"/>
      <c r="IL931" s="30"/>
      <c r="IM931" s="30"/>
      <c r="IN931" s="30"/>
      <c r="IO931" s="30"/>
      <c r="IP931" s="30"/>
      <c r="IQ931" s="30"/>
    </row>
    <row r="932" spans="1:251" s="44" customFormat="1" ht="18.75" customHeight="1" thickBot="1">
      <c r="A932" s="45"/>
      <c r="B932" s="96" t="s">
        <v>162</v>
      </c>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8"/>
      <c r="AA932" s="99">
        <f>SUM($AA$929:$AA$931)</f>
        <v>131882</v>
      </c>
      <c r="AB932" s="100"/>
      <c r="AC932" s="100"/>
      <c r="AD932" s="100"/>
      <c r="AE932" s="100"/>
      <c r="AF932" s="100"/>
      <c r="AG932" s="100"/>
      <c r="AH932" s="100"/>
      <c r="AI932" s="101"/>
      <c r="AJ932" s="99">
        <f>SUM($AJ$929:$AJ$931)</f>
        <v>187226</v>
      </c>
      <c r="AK932" s="100"/>
      <c r="AL932" s="100"/>
      <c r="AM932" s="100"/>
      <c r="AN932" s="100"/>
      <c r="AO932" s="100"/>
      <c r="AP932" s="100"/>
      <c r="AQ932" s="100"/>
      <c r="AR932" s="101"/>
      <c r="AS932" s="102"/>
      <c r="AT932" s="103"/>
      <c r="AU932" s="103"/>
      <c r="AV932" s="103"/>
      <c r="AW932" s="103"/>
      <c r="AX932" s="104"/>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0"/>
      <c r="BW932" s="30"/>
      <c r="BX932" s="30"/>
      <c r="BY932" s="30"/>
      <c r="BZ932" s="30"/>
      <c r="CA932" s="30"/>
      <c r="CB932" s="30"/>
      <c r="CC932" s="30"/>
      <c r="CD932" s="30"/>
      <c r="CE932" s="30"/>
      <c r="CF932" s="30"/>
      <c r="CG932" s="30"/>
      <c r="CH932" s="30"/>
      <c r="CI932" s="30"/>
      <c r="CJ932" s="30"/>
      <c r="CK932" s="30"/>
      <c r="CL932" s="30"/>
      <c r="CM932" s="30"/>
      <c r="CN932" s="30"/>
      <c r="CO932" s="30"/>
      <c r="CP932" s="30"/>
      <c r="CQ932" s="30"/>
      <c r="CR932" s="30"/>
      <c r="CS932" s="30"/>
      <c r="CT932" s="30"/>
      <c r="CU932" s="30"/>
      <c r="CV932" s="30"/>
      <c r="CW932" s="30"/>
      <c r="CX932" s="30"/>
      <c r="CY932" s="30"/>
      <c r="CZ932" s="30"/>
      <c r="DA932" s="30"/>
      <c r="DB932" s="30"/>
      <c r="DC932" s="30"/>
      <c r="DD932" s="30"/>
      <c r="DE932" s="30"/>
      <c r="DF932" s="30"/>
      <c r="DG932" s="30"/>
      <c r="DH932" s="30"/>
      <c r="DI932" s="30"/>
      <c r="DJ932" s="30"/>
      <c r="DK932" s="30"/>
      <c r="DL932" s="30"/>
      <c r="DM932" s="30"/>
      <c r="DN932" s="30"/>
      <c r="DO932" s="30"/>
      <c r="DP932" s="30"/>
      <c r="DQ932" s="30"/>
      <c r="DR932" s="30"/>
      <c r="DS932" s="30"/>
      <c r="DT932" s="30"/>
      <c r="DU932" s="30"/>
      <c r="DV932" s="30"/>
      <c r="DW932" s="30"/>
      <c r="DX932" s="30"/>
      <c r="DY932" s="30"/>
      <c r="DZ932" s="30"/>
      <c r="EA932" s="30"/>
      <c r="EB932" s="30"/>
      <c r="EC932" s="30"/>
      <c r="ED932" s="30"/>
      <c r="EE932" s="30"/>
      <c r="EF932" s="30"/>
      <c r="EG932" s="30"/>
      <c r="EH932" s="30"/>
      <c r="EI932" s="30"/>
      <c r="EJ932" s="30"/>
      <c r="EK932" s="30"/>
      <c r="EL932" s="30"/>
      <c r="EM932" s="30"/>
      <c r="EN932" s="30"/>
      <c r="EO932" s="30"/>
      <c r="EP932" s="30"/>
      <c r="EQ932" s="30"/>
      <c r="ER932" s="30"/>
      <c r="ES932" s="30"/>
      <c r="ET932" s="30"/>
      <c r="EU932" s="30"/>
      <c r="EV932" s="30"/>
      <c r="EW932" s="30"/>
      <c r="EX932" s="30"/>
      <c r="EY932" s="30"/>
      <c r="EZ932" s="30"/>
      <c r="FA932" s="30"/>
      <c r="FB932" s="30"/>
      <c r="FC932" s="30"/>
      <c r="FD932" s="30"/>
      <c r="FE932" s="30"/>
      <c r="FF932" s="30"/>
      <c r="FG932" s="30"/>
      <c r="FH932" s="30"/>
      <c r="FI932" s="30"/>
      <c r="FJ932" s="30"/>
      <c r="FK932" s="30"/>
      <c r="FL932" s="30"/>
      <c r="FM932" s="30"/>
      <c r="FN932" s="30"/>
      <c r="FO932" s="30"/>
      <c r="FP932" s="30"/>
      <c r="FQ932" s="30"/>
      <c r="FR932" s="30"/>
      <c r="FS932" s="30"/>
      <c r="FT932" s="30"/>
      <c r="FU932" s="30"/>
      <c r="FV932" s="30"/>
      <c r="FW932" s="30"/>
      <c r="FX932" s="30"/>
      <c r="FY932" s="30"/>
      <c r="FZ932" s="30"/>
      <c r="GA932" s="30"/>
      <c r="GB932" s="30"/>
      <c r="GC932" s="30"/>
      <c r="GD932" s="30"/>
      <c r="GE932" s="30"/>
      <c r="GF932" s="30"/>
      <c r="GG932" s="30"/>
      <c r="GH932" s="30"/>
      <c r="GI932" s="30"/>
      <c r="GJ932" s="30"/>
      <c r="GK932" s="30"/>
      <c r="GL932" s="30"/>
      <c r="GM932" s="30"/>
      <c r="GN932" s="30"/>
      <c r="GO932" s="30"/>
      <c r="GP932" s="30"/>
      <c r="GQ932" s="30"/>
      <c r="GR932" s="30"/>
      <c r="GS932" s="30"/>
      <c r="GT932" s="30"/>
      <c r="GU932" s="30"/>
      <c r="GV932" s="30"/>
      <c r="GW932" s="30"/>
      <c r="GX932" s="30"/>
      <c r="GY932" s="30"/>
      <c r="GZ932" s="30"/>
      <c r="HA932" s="30"/>
      <c r="HB932" s="30"/>
      <c r="HC932" s="30"/>
      <c r="HD932" s="30"/>
      <c r="HE932" s="30"/>
      <c r="HF932" s="30"/>
      <c r="HG932" s="30"/>
      <c r="HH932" s="30"/>
      <c r="HI932" s="30"/>
      <c r="HJ932" s="30"/>
      <c r="HK932" s="30"/>
      <c r="HL932" s="30"/>
      <c r="HM932" s="30"/>
      <c r="HN932" s="30"/>
      <c r="HO932" s="30"/>
      <c r="HP932" s="30"/>
      <c r="HQ932" s="30"/>
      <c r="HR932" s="30"/>
      <c r="HS932" s="30"/>
      <c r="HT932" s="30"/>
      <c r="HU932" s="30"/>
      <c r="HV932" s="30"/>
      <c r="HW932" s="30"/>
      <c r="HX932" s="30"/>
      <c r="HY932" s="30"/>
      <c r="HZ932" s="30"/>
      <c r="IA932" s="30"/>
      <c r="IB932" s="30"/>
      <c r="IC932" s="30"/>
      <c r="ID932" s="30"/>
      <c r="IE932" s="30"/>
      <c r="IF932" s="30"/>
      <c r="IG932" s="30"/>
      <c r="IH932" s="30"/>
      <c r="II932" s="30"/>
      <c r="IJ932" s="30"/>
      <c r="IK932" s="30"/>
      <c r="IL932" s="30"/>
      <c r="IM932" s="30"/>
      <c r="IN932" s="30"/>
      <c r="IO932" s="30"/>
      <c r="IP932" s="30"/>
      <c r="IQ932" s="30"/>
    </row>
    <row r="934" spans="1:251" ht="18.75">
      <c r="A934" s="29" t="s">
        <v>149</v>
      </c>
      <c r="AW934" s="31"/>
      <c r="AX934" s="32"/>
      <c r="AY934" s="31"/>
    </row>
    <row r="936" spans="1:251" ht="18.75">
      <c r="B936" s="127" t="s">
        <v>0</v>
      </c>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8"/>
      <c r="AL936" s="128"/>
      <c r="AM936" s="128"/>
      <c r="AN936" s="128"/>
      <c r="AO936" s="128"/>
      <c r="AP936" s="128"/>
      <c r="AQ936" s="128"/>
      <c r="AR936" s="128"/>
      <c r="AS936" s="128"/>
      <c r="AT936" s="128"/>
      <c r="AU936" s="128"/>
      <c r="AV936" s="128"/>
      <c r="AW936" s="128"/>
      <c r="AX936" s="128"/>
    </row>
    <row r="937" spans="1:251">
      <c r="Z937" s="33"/>
      <c r="AD937" s="33"/>
      <c r="AE937" s="33"/>
      <c r="AF937" s="33"/>
      <c r="AG937" s="33"/>
      <c r="AH937" s="33"/>
      <c r="AI937" s="33"/>
      <c r="AO937" s="33"/>
    </row>
    <row r="938" spans="1:251" ht="13.5" thickBot="1">
      <c r="Z938" s="33"/>
      <c r="AD938" s="33"/>
      <c r="AE938" s="33"/>
      <c r="AF938" s="33"/>
      <c r="AG938" s="33"/>
      <c r="AH938" s="33"/>
      <c r="AI938" s="33"/>
      <c r="AO938" s="33"/>
      <c r="DI938" s="34"/>
    </row>
    <row r="939" spans="1:251" ht="24.75" customHeight="1" thickBot="1">
      <c r="B939" s="129" t="s">
        <v>150</v>
      </c>
      <c r="C939" s="130"/>
      <c r="D939" s="130"/>
      <c r="E939" s="130"/>
      <c r="F939" s="130"/>
      <c r="G939" s="130"/>
      <c r="H939" s="131" t="s">
        <v>311</v>
      </c>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2"/>
      <c r="AL939" s="132"/>
      <c r="AM939" s="132"/>
      <c r="AN939" s="132"/>
      <c r="AO939" s="132"/>
      <c r="AP939" s="132"/>
      <c r="AQ939" s="132"/>
      <c r="AR939" s="132"/>
      <c r="AS939" s="132"/>
      <c r="AT939" s="132"/>
      <c r="AU939" s="132"/>
      <c r="AV939" s="132"/>
      <c r="AW939" s="132"/>
      <c r="AX939" s="133"/>
      <c r="DI939" s="34"/>
    </row>
    <row r="940" spans="1:251" ht="14.25">
      <c r="B940" s="35"/>
      <c r="C940" s="35"/>
      <c r="D940" s="35"/>
      <c r="E940" s="35"/>
      <c r="F940" s="35"/>
      <c r="G940" s="35"/>
      <c r="H940" s="36"/>
      <c r="I940" s="36"/>
      <c r="J940" s="36"/>
      <c r="K940" s="36"/>
      <c r="L940" s="37"/>
      <c r="M940" s="37"/>
      <c r="N940" s="37"/>
      <c r="O940" s="37"/>
      <c r="P940" s="36"/>
      <c r="Q940" s="36"/>
      <c r="R940" s="36"/>
      <c r="S940" s="36"/>
      <c r="T940" s="36"/>
      <c r="U940" s="36"/>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DI940" s="34"/>
    </row>
    <row r="941" spans="1:251" ht="15" thickBot="1">
      <c r="A941" s="39"/>
      <c r="B941" s="38" t="s">
        <v>152</v>
      </c>
      <c r="C941" s="36"/>
      <c r="D941" s="36"/>
      <c r="E941" s="36"/>
      <c r="F941" s="36"/>
      <c r="G941" s="36"/>
      <c r="H941" s="36"/>
      <c r="I941" s="36"/>
      <c r="J941" s="36"/>
      <c r="K941" s="36"/>
      <c r="L941" s="37"/>
      <c r="M941" s="37"/>
      <c r="N941" s="37"/>
      <c r="O941" s="37"/>
      <c r="P941" s="36"/>
      <c r="Q941" s="36"/>
      <c r="R941" s="36"/>
      <c r="S941" s="36"/>
      <c r="T941" s="36"/>
      <c r="U941" s="36"/>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DI941" s="34"/>
    </row>
    <row r="942" spans="1:251" ht="14.25">
      <c r="A942" s="36"/>
      <c r="B942" s="40"/>
      <c r="C942" s="35"/>
      <c r="D942" s="35"/>
      <c r="E942" s="35"/>
      <c r="F942" s="35"/>
      <c r="G942" s="35"/>
      <c r="H942" s="35"/>
      <c r="I942" s="35"/>
      <c r="J942" s="35"/>
      <c r="K942" s="35"/>
      <c r="L942" s="41"/>
      <c r="M942" s="41"/>
      <c r="N942" s="41"/>
      <c r="O942" s="41"/>
      <c r="P942" s="35"/>
      <c r="Q942" s="35"/>
      <c r="R942" s="35"/>
      <c r="S942" s="35"/>
      <c r="T942" s="35"/>
      <c r="U942" s="35"/>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2"/>
      <c r="AU942" s="42"/>
      <c r="AV942" s="42"/>
      <c r="AW942" s="42"/>
      <c r="AX942" s="43"/>
    </row>
    <row r="943" spans="1:251" ht="12" customHeight="1">
      <c r="A943" s="36"/>
      <c r="B943" s="114" t="s">
        <v>312</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6"/>
    </row>
    <row r="944" spans="1:251" ht="12" customHeight="1">
      <c r="A944" s="36"/>
      <c r="B944" s="114"/>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6"/>
      <c r="BC944" s="44"/>
    </row>
    <row r="945" spans="1:113" ht="12" customHeight="1">
      <c r="A945" s="36"/>
      <c r="B945" s="114"/>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6"/>
    </row>
    <row r="946" spans="1:113" ht="12" customHeight="1">
      <c r="A946" s="36"/>
      <c r="B946" s="114"/>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6"/>
    </row>
    <row r="947" spans="1:113" ht="12" customHeight="1">
      <c r="A947" s="36"/>
      <c r="B947" s="114"/>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6"/>
    </row>
    <row r="948" spans="1:113" ht="15" thickBot="1">
      <c r="A948" s="45"/>
      <c r="B948" s="46"/>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7"/>
      <c r="AU948" s="47"/>
      <c r="AV948" s="47"/>
      <c r="AW948" s="47"/>
      <c r="AX948" s="48"/>
    </row>
    <row r="949" spans="1:113">
      <c r="B949" s="49"/>
    </row>
    <row r="950" spans="1:113" ht="15" thickBot="1">
      <c r="A950" s="39"/>
      <c r="B950" s="38" t="s">
        <v>153</v>
      </c>
      <c r="C950" s="36"/>
      <c r="D950" s="36"/>
      <c r="E950" s="36"/>
      <c r="F950" s="36"/>
      <c r="G950" s="36"/>
      <c r="H950" s="36"/>
      <c r="I950" s="36"/>
      <c r="J950" s="36"/>
      <c r="K950" s="36"/>
      <c r="L950" s="37"/>
      <c r="M950" s="37"/>
      <c r="N950" s="37"/>
      <c r="O950" s="37"/>
      <c r="P950" s="36"/>
      <c r="Q950" s="36"/>
      <c r="R950" s="36"/>
      <c r="S950" s="36"/>
      <c r="T950" s="36"/>
      <c r="U950" s="36"/>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DI950" s="34"/>
    </row>
    <row r="951" spans="1:113" ht="14.25">
      <c r="A951" s="36"/>
      <c r="B951" s="40"/>
      <c r="C951" s="35"/>
      <c r="D951" s="35"/>
      <c r="E951" s="35"/>
      <c r="F951" s="35"/>
      <c r="G951" s="35"/>
      <c r="H951" s="35"/>
      <c r="I951" s="35"/>
      <c r="J951" s="35"/>
      <c r="K951" s="35"/>
      <c r="L951" s="41"/>
      <c r="M951" s="41"/>
      <c r="N951" s="41"/>
      <c r="O951" s="41"/>
      <c r="P951" s="35"/>
      <c r="Q951" s="35"/>
      <c r="R951" s="35"/>
      <c r="S951" s="35"/>
      <c r="T951" s="35"/>
      <c r="U951" s="35"/>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2"/>
      <c r="AU951" s="42"/>
      <c r="AV951" s="42"/>
      <c r="AW951" s="42"/>
      <c r="AX951" s="43"/>
    </row>
    <row r="952" spans="1:113" ht="12" customHeight="1">
      <c r="A952" s="36"/>
      <c r="B952" s="114" t="s">
        <v>313</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6"/>
    </row>
    <row r="953" spans="1:113" ht="12" customHeight="1">
      <c r="A953" s="36"/>
      <c r="B953" s="114"/>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6"/>
      <c r="BC953" s="44"/>
    </row>
    <row r="954" spans="1:113" ht="12" customHeight="1">
      <c r="A954" s="36"/>
      <c r="B954" s="114"/>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6"/>
    </row>
    <row r="955" spans="1:113" ht="12" customHeight="1">
      <c r="A955" s="36"/>
      <c r="B955" s="114"/>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6"/>
    </row>
    <row r="956" spans="1:113" ht="12" customHeight="1">
      <c r="A956" s="36"/>
      <c r="B956" s="114"/>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6"/>
    </row>
    <row r="957" spans="1:113" ht="15" thickBot="1">
      <c r="A957" s="45"/>
      <c r="B957" s="46"/>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7"/>
      <c r="AU957" s="47"/>
      <c r="AV957" s="47"/>
      <c r="AW957" s="47"/>
      <c r="AX957" s="48"/>
    </row>
    <row r="958" spans="1:113">
      <c r="B958" s="49"/>
    </row>
    <row r="959" spans="1:113" ht="14.25">
      <c r="B959" s="38" t="s">
        <v>155</v>
      </c>
      <c r="C959" s="36"/>
      <c r="D959" s="36"/>
      <c r="E959" s="36"/>
      <c r="F959" s="36"/>
      <c r="G959" s="36"/>
      <c r="H959" s="36"/>
      <c r="I959" s="36"/>
      <c r="J959" s="36"/>
      <c r="K959" s="36"/>
      <c r="L959" s="37"/>
      <c r="M959" s="37"/>
      <c r="N959" s="37"/>
      <c r="O959" s="37"/>
      <c r="P959" s="36"/>
      <c r="Q959" s="36"/>
      <c r="R959" s="36"/>
      <c r="S959" s="36"/>
      <c r="T959" s="36"/>
      <c r="U959" s="36"/>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row>
    <row r="960" spans="1:113" ht="15" thickBot="1">
      <c r="B960" s="36"/>
      <c r="C960" s="36"/>
      <c r="D960" s="36"/>
      <c r="E960" s="36"/>
      <c r="F960" s="36"/>
      <c r="G960" s="36"/>
      <c r="H960" s="36"/>
      <c r="I960" s="36"/>
      <c r="J960" s="36"/>
      <c r="K960" s="36"/>
      <c r="L960" s="37"/>
      <c r="M960" s="37"/>
      <c r="N960" s="37"/>
      <c r="O960" s="37"/>
      <c r="P960" s="36"/>
      <c r="Q960" s="36"/>
      <c r="R960" s="36"/>
      <c r="S960" s="36"/>
      <c r="T960" s="36"/>
      <c r="U960" s="36"/>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50" t="s">
        <v>156</v>
      </c>
    </row>
    <row r="961" spans="1:251" s="44" customFormat="1" ht="13.5" customHeight="1">
      <c r="A961" s="36"/>
      <c r="B961" s="117" t="s">
        <v>157</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9"/>
      <c r="AA961" s="123" t="s">
        <v>158</v>
      </c>
      <c r="AB961" s="118"/>
      <c r="AC961" s="118"/>
      <c r="AD961" s="118"/>
      <c r="AE961" s="118"/>
      <c r="AF961" s="118"/>
      <c r="AG961" s="118"/>
      <c r="AH961" s="118"/>
      <c r="AI961" s="119"/>
      <c r="AJ961" s="123" t="s">
        <v>159</v>
      </c>
      <c r="AK961" s="118"/>
      <c r="AL961" s="118"/>
      <c r="AM961" s="118"/>
      <c r="AN961" s="118"/>
      <c r="AO961" s="118"/>
      <c r="AP961" s="118"/>
      <c r="AQ961" s="118"/>
      <c r="AR961" s="119"/>
      <c r="AS961" s="123" t="s">
        <v>160</v>
      </c>
      <c r="AT961" s="118"/>
      <c r="AU961" s="118"/>
      <c r="AV961" s="118"/>
      <c r="AW961" s="118"/>
      <c r="AX961" s="125"/>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c r="BX961" s="30"/>
      <c r="BY961" s="30"/>
      <c r="BZ961" s="30"/>
      <c r="CA961" s="30"/>
      <c r="CB961" s="30"/>
      <c r="CC961" s="30"/>
      <c r="CD961" s="30"/>
      <c r="CE961" s="30"/>
      <c r="CF961" s="30"/>
      <c r="CG961" s="30"/>
      <c r="CH961" s="30"/>
      <c r="CI961" s="30"/>
      <c r="CJ961" s="30"/>
      <c r="CK961" s="30"/>
      <c r="CL961" s="30"/>
      <c r="CM961" s="30"/>
      <c r="CN961" s="30"/>
      <c r="CO961" s="30"/>
      <c r="CP961" s="30"/>
      <c r="CQ961" s="30"/>
      <c r="CR961" s="30"/>
      <c r="CS961" s="30"/>
      <c r="CT961" s="30"/>
      <c r="CU961" s="30"/>
      <c r="CV961" s="30"/>
      <c r="CW961" s="30"/>
      <c r="CX961" s="30"/>
      <c r="CY961" s="30"/>
      <c r="CZ961" s="30"/>
      <c r="DA961" s="30"/>
      <c r="DB961" s="30"/>
      <c r="DC961" s="30"/>
      <c r="DD961" s="30"/>
      <c r="DE961" s="30"/>
      <c r="DF961" s="30"/>
      <c r="DG961" s="30"/>
      <c r="DH961" s="30"/>
      <c r="DI961" s="30"/>
      <c r="DJ961" s="30"/>
      <c r="DK961" s="30"/>
      <c r="DL961" s="30"/>
      <c r="DM961" s="30"/>
      <c r="DN961" s="30"/>
      <c r="DO961" s="30"/>
      <c r="DP961" s="30"/>
      <c r="DQ961" s="30"/>
      <c r="DR961" s="30"/>
      <c r="DS961" s="30"/>
      <c r="DT961" s="30"/>
      <c r="DU961" s="30"/>
      <c r="DV961" s="30"/>
      <c r="DW961" s="30"/>
      <c r="DX961" s="30"/>
      <c r="DY961" s="30"/>
      <c r="DZ961" s="30"/>
      <c r="EA961" s="30"/>
      <c r="EB961" s="30"/>
      <c r="EC961" s="30"/>
      <c r="ED961" s="30"/>
      <c r="EE961" s="30"/>
      <c r="EF961" s="30"/>
      <c r="EG961" s="30"/>
      <c r="EH961" s="30"/>
      <c r="EI961" s="30"/>
      <c r="EJ961" s="30"/>
      <c r="EK961" s="30"/>
      <c r="EL961" s="30"/>
      <c r="EM961" s="30"/>
      <c r="EN961" s="30"/>
      <c r="EO961" s="30"/>
      <c r="EP961" s="30"/>
      <c r="EQ961" s="30"/>
      <c r="ER961" s="30"/>
      <c r="ES961" s="30"/>
      <c r="ET961" s="30"/>
      <c r="EU961" s="30"/>
      <c r="EV961" s="30"/>
      <c r="EW961" s="30"/>
      <c r="EX961" s="30"/>
      <c r="EY961" s="30"/>
      <c r="EZ961" s="30"/>
      <c r="FA961" s="30"/>
      <c r="FB961" s="30"/>
      <c r="FC961" s="30"/>
      <c r="FD961" s="30"/>
      <c r="FE961" s="30"/>
      <c r="FF961" s="30"/>
      <c r="FG961" s="30"/>
      <c r="FH961" s="30"/>
      <c r="FI961" s="30"/>
      <c r="FJ961" s="30"/>
      <c r="FK961" s="30"/>
      <c r="FL961" s="30"/>
      <c r="FM961" s="30"/>
      <c r="FN961" s="30"/>
      <c r="FO961" s="30"/>
      <c r="FP961" s="30"/>
      <c r="FQ961" s="30"/>
      <c r="FR961" s="30"/>
      <c r="FS961" s="30"/>
      <c r="FT961" s="30"/>
      <c r="FU961" s="30"/>
      <c r="FV961" s="30"/>
      <c r="FW961" s="30"/>
      <c r="FX961" s="30"/>
      <c r="FY961" s="30"/>
      <c r="FZ961" s="30"/>
      <c r="GA961" s="30"/>
      <c r="GB961" s="30"/>
      <c r="GC961" s="30"/>
      <c r="GD961" s="30"/>
      <c r="GE961" s="30"/>
      <c r="GF961" s="30"/>
      <c r="GG961" s="30"/>
      <c r="GH961" s="30"/>
      <c r="GI961" s="30"/>
      <c r="GJ961" s="30"/>
      <c r="GK961" s="30"/>
      <c r="GL961" s="30"/>
      <c r="GM961" s="30"/>
      <c r="GN961" s="30"/>
      <c r="GO961" s="30"/>
      <c r="GP961" s="30"/>
      <c r="GQ961" s="30"/>
      <c r="GR961" s="30"/>
      <c r="GS961" s="30"/>
      <c r="GT961" s="30"/>
      <c r="GU961" s="30"/>
      <c r="GV961" s="30"/>
      <c r="GW961" s="30"/>
      <c r="GX961" s="30"/>
      <c r="GY961" s="30"/>
      <c r="GZ961" s="30"/>
      <c r="HA961" s="30"/>
      <c r="HB961" s="30"/>
      <c r="HC961" s="30"/>
      <c r="HD961" s="30"/>
      <c r="HE961" s="30"/>
      <c r="HF961" s="30"/>
      <c r="HG961" s="30"/>
      <c r="HH961" s="30"/>
      <c r="HI961" s="30"/>
      <c r="HJ961" s="30"/>
      <c r="HK961" s="30"/>
      <c r="HL961" s="30"/>
      <c r="HM961" s="30"/>
      <c r="HN961" s="30"/>
      <c r="HO961" s="30"/>
      <c r="HP961" s="30"/>
      <c r="HQ961" s="30"/>
      <c r="HR961" s="30"/>
      <c r="HS961" s="30"/>
      <c r="HT961" s="30"/>
      <c r="HU961" s="30"/>
      <c r="HV961" s="30"/>
      <c r="HW961" s="30"/>
      <c r="HX961" s="30"/>
      <c r="HY961" s="30"/>
      <c r="HZ961" s="30"/>
      <c r="IA961" s="30"/>
      <c r="IB961" s="30"/>
      <c r="IC961" s="30"/>
      <c r="ID961" s="30"/>
      <c r="IE961" s="30"/>
      <c r="IF961" s="30"/>
      <c r="IG961" s="30"/>
      <c r="IH961" s="30"/>
      <c r="II961" s="30"/>
      <c r="IJ961" s="30"/>
      <c r="IK961" s="30"/>
      <c r="IL961" s="30"/>
      <c r="IM961" s="30"/>
      <c r="IN961" s="30"/>
      <c r="IO961" s="30"/>
      <c r="IP961" s="30"/>
      <c r="IQ961" s="30"/>
    </row>
    <row r="962" spans="1:251" s="44" customFormat="1" ht="13.5">
      <c r="A962" s="36"/>
      <c r="B962" s="120"/>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2"/>
      <c r="AA962" s="124"/>
      <c r="AB962" s="121"/>
      <c r="AC962" s="121"/>
      <c r="AD962" s="121"/>
      <c r="AE962" s="121"/>
      <c r="AF962" s="121"/>
      <c r="AG962" s="121"/>
      <c r="AH962" s="121"/>
      <c r="AI962" s="122"/>
      <c r="AJ962" s="124"/>
      <c r="AK962" s="121"/>
      <c r="AL962" s="121"/>
      <c r="AM962" s="121"/>
      <c r="AN962" s="121"/>
      <c r="AO962" s="121"/>
      <c r="AP962" s="121"/>
      <c r="AQ962" s="121"/>
      <c r="AR962" s="122"/>
      <c r="AS962" s="124"/>
      <c r="AT962" s="121"/>
      <c r="AU962" s="121"/>
      <c r="AV962" s="121"/>
      <c r="AW962" s="121"/>
      <c r="AX962" s="126"/>
      <c r="AY962" s="30"/>
      <c r="AZ962" s="30"/>
      <c r="BA962" s="30"/>
      <c r="BB962" s="51"/>
      <c r="BC962" s="52"/>
      <c r="BE962" s="30"/>
      <c r="BF962" s="30"/>
      <c r="BG962" s="30"/>
      <c r="BH962" s="30"/>
      <c r="BI962" s="30"/>
      <c r="BJ962" s="30"/>
      <c r="BK962" s="30"/>
      <c r="BL962" s="30"/>
      <c r="BM962" s="30"/>
      <c r="BN962" s="30"/>
      <c r="BO962" s="30"/>
      <c r="BP962" s="30"/>
      <c r="BQ962" s="30"/>
      <c r="BR962" s="30"/>
      <c r="BS962" s="30"/>
      <c r="BT962" s="30"/>
      <c r="BU962" s="30"/>
      <c r="BV962" s="30"/>
      <c r="BW962" s="30"/>
      <c r="BX962" s="30"/>
      <c r="BY962" s="30"/>
      <c r="BZ962" s="30"/>
      <c r="CA962" s="30"/>
      <c r="CB962" s="30"/>
      <c r="CC962" s="30"/>
      <c r="CD962" s="30"/>
      <c r="CE962" s="30"/>
      <c r="CF962" s="30"/>
      <c r="CG962" s="30"/>
      <c r="CH962" s="30"/>
      <c r="CI962" s="30"/>
      <c r="CJ962" s="30"/>
      <c r="CK962" s="30"/>
      <c r="CL962" s="30"/>
      <c r="CM962" s="30"/>
      <c r="CN962" s="30"/>
      <c r="CO962" s="30"/>
      <c r="CP962" s="30"/>
      <c r="CQ962" s="30"/>
      <c r="CR962" s="30"/>
      <c r="CS962" s="30"/>
      <c r="CT962" s="30"/>
      <c r="CU962" s="30"/>
      <c r="CV962" s="30"/>
      <c r="CW962" s="30"/>
      <c r="CX962" s="30"/>
      <c r="CY962" s="30"/>
      <c r="CZ962" s="30"/>
      <c r="DA962" s="30"/>
      <c r="DB962" s="30"/>
      <c r="DC962" s="30"/>
      <c r="DD962" s="30"/>
      <c r="DE962" s="30"/>
      <c r="DF962" s="30"/>
      <c r="DG962" s="30"/>
      <c r="DH962" s="30"/>
      <c r="DI962" s="30"/>
      <c r="DJ962" s="30"/>
      <c r="DK962" s="30"/>
      <c r="DL962" s="30"/>
      <c r="DM962" s="30"/>
      <c r="DN962" s="30"/>
      <c r="DO962" s="30"/>
      <c r="DP962" s="30"/>
      <c r="DQ962" s="30"/>
      <c r="DR962" s="30"/>
      <c r="DS962" s="30"/>
      <c r="DT962" s="30"/>
      <c r="DU962" s="30"/>
      <c r="DV962" s="30"/>
      <c r="DW962" s="30"/>
      <c r="DX962" s="30"/>
      <c r="DY962" s="30"/>
      <c r="DZ962" s="30"/>
      <c r="EA962" s="30"/>
      <c r="EB962" s="30"/>
      <c r="EC962" s="30"/>
      <c r="ED962" s="30"/>
      <c r="EE962" s="30"/>
      <c r="EF962" s="30"/>
      <c r="EG962" s="30"/>
      <c r="EH962" s="30"/>
      <c r="EI962" s="30"/>
      <c r="EJ962" s="30"/>
      <c r="EK962" s="30"/>
      <c r="EL962" s="30"/>
      <c r="EM962" s="30"/>
      <c r="EN962" s="30"/>
      <c r="EO962" s="30"/>
      <c r="EP962" s="30"/>
      <c r="EQ962" s="30"/>
      <c r="ER962" s="30"/>
      <c r="ES962" s="30"/>
      <c r="ET962" s="30"/>
      <c r="EU962" s="30"/>
      <c r="EV962" s="30"/>
      <c r="EW962" s="30"/>
      <c r="EX962" s="30"/>
      <c r="EY962" s="30"/>
      <c r="EZ962" s="30"/>
      <c r="FA962" s="30"/>
      <c r="FB962" s="30"/>
      <c r="FC962" s="30"/>
      <c r="FD962" s="30"/>
      <c r="FE962" s="30"/>
      <c r="FF962" s="30"/>
      <c r="FG962" s="30"/>
      <c r="FH962" s="30"/>
      <c r="FI962" s="30"/>
      <c r="FJ962" s="30"/>
      <c r="FK962" s="30"/>
      <c r="FL962" s="30"/>
      <c r="FM962" s="30"/>
      <c r="FN962" s="30"/>
      <c r="FO962" s="30"/>
      <c r="FP962" s="30"/>
      <c r="FQ962" s="30"/>
      <c r="FR962" s="30"/>
      <c r="FS962" s="30"/>
      <c r="FT962" s="30"/>
      <c r="FU962" s="30"/>
      <c r="FV962" s="30"/>
      <c r="FW962" s="30"/>
      <c r="FX962" s="30"/>
      <c r="FY962" s="30"/>
      <c r="FZ962" s="30"/>
      <c r="GA962" s="30"/>
      <c r="GB962" s="30"/>
      <c r="GC962" s="30"/>
      <c r="GD962" s="30"/>
      <c r="GE962" s="30"/>
      <c r="GF962" s="30"/>
      <c r="GG962" s="30"/>
      <c r="GH962" s="30"/>
      <c r="GI962" s="30"/>
      <c r="GJ962" s="30"/>
      <c r="GK962" s="30"/>
      <c r="GL962" s="30"/>
      <c r="GM962" s="30"/>
      <c r="GN962" s="30"/>
      <c r="GO962" s="30"/>
      <c r="GP962" s="30"/>
      <c r="GQ962" s="30"/>
      <c r="GR962" s="30"/>
      <c r="GS962" s="30"/>
      <c r="GT962" s="30"/>
      <c r="GU962" s="30"/>
      <c r="GV962" s="30"/>
      <c r="GW962" s="30"/>
      <c r="GX962" s="30"/>
      <c r="GY962" s="30"/>
      <c r="GZ962" s="30"/>
      <c r="HA962" s="30"/>
      <c r="HB962" s="30"/>
      <c r="HC962" s="30"/>
      <c r="HD962" s="30"/>
      <c r="HE962" s="30"/>
      <c r="HF962" s="30"/>
      <c r="HG962" s="30"/>
      <c r="HH962" s="30"/>
      <c r="HI962" s="30"/>
      <c r="HJ962" s="30"/>
      <c r="HK962" s="30"/>
      <c r="HL962" s="30"/>
      <c r="HM962" s="30"/>
      <c r="HN962" s="30"/>
      <c r="HO962" s="30"/>
      <c r="HP962" s="30"/>
      <c r="HQ962" s="30"/>
      <c r="HR962" s="30"/>
      <c r="HS962" s="30"/>
      <c r="HT962" s="30"/>
      <c r="HU962" s="30"/>
      <c r="HV962" s="30"/>
      <c r="HW962" s="30"/>
      <c r="HX962" s="30"/>
      <c r="HY962" s="30"/>
      <c r="HZ962" s="30"/>
      <c r="IA962" s="30"/>
      <c r="IB962" s="30"/>
      <c r="IC962" s="30"/>
      <c r="ID962" s="30"/>
      <c r="IE962" s="30"/>
      <c r="IF962" s="30"/>
      <c r="IG962" s="30"/>
      <c r="IH962" s="30"/>
      <c r="II962" s="30"/>
      <c r="IJ962" s="30"/>
      <c r="IK962" s="30"/>
      <c r="IL962" s="30"/>
      <c r="IM962" s="30"/>
      <c r="IN962" s="30"/>
      <c r="IO962" s="30"/>
      <c r="IP962" s="30"/>
      <c r="IQ962" s="30"/>
    </row>
    <row r="963" spans="1:251" s="44" customFormat="1" ht="18.75" customHeight="1">
      <c r="A963" s="36"/>
      <c r="B963" s="53"/>
      <c r="C963" s="105" t="s">
        <v>314</v>
      </c>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7"/>
      <c r="AA963" s="108">
        <v>78863</v>
      </c>
      <c r="AB963" s="109"/>
      <c r="AC963" s="109"/>
      <c r="AD963" s="109"/>
      <c r="AE963" s="109"/>
      <c r="AF963" s="109"/>
      <c r="AG963" s="109"/>
      <c r="AH963" s="109"/>
      <c r="AI963" s="110"/>
      <c r="AJ963" s="108">
        <v>66213</v>
      </c>
      <c r="AK963" s="109"/>
      <c r="AL963" s="109"/>
      <c r="AM963" s="109"/>
      <c r="AN963" s="109"/>
      <c r="AO963" s="109"/>
      <c r="AP963" s="109"/>
      <c r="AQ963" s="109"/>
      <c r="AR963" s="110"/>
      <c r="AS963" s="111"/>
      <c r="AT963" s="112"/>
      <c r="AU963" s="112"/>
      <c r="AV963" s="112"/>
      <c r="AW963" s="112"/>
      <c r="AX963" s="113"/>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0"/>
      <c r="BW963" s="30"/>
      <c r="BX963" s="30"/>
      <c r="BY963" s="30"/>
      <c r="BZ963" s="30"/>
      <c r="CA963" s="30"/>
      <c r="CB963" s="30"/>
      <c r="CC963" s="30"/>
      <c r="CD963" s="30"/>
      <c r="CE963" s="30"/>
      <c r="CF963" s="30"/>
      <c r="CG963" s="30"/>
      <c r="CH963" s="30"/>
      <c r="CI963" s="30"/>
      <c r="CJ963" s="30"/>
      <c r="CK963" s="30"/>
      <c r="CL963" s="30"/>
      <c r="CM963" s="30"/>
      <c r="CN963" s="30"/>
      <c r="CO963" s="30"/>
      <c r="CP963" s="30"/>
      <c r="CQ963" s="30"/>
      <c r="CR963" s="30"/>
      <c r="CS963" s="30"/>
      <c r="CT963" s="30"/>
      <c r="CU963" s="30"/>
      <c r="CV963" s="30"/>
      <c r="CW963" s="30"/>
      <c r="CX963" s="30"/>
      <c r="CY963" s="30"/>
      <c r="CZ963" s="30"/>
      <c r="DA963" s="30"/>
      <c r="DB963" s="30"/>
      <c r="DC963" s="30"/>
      <c r="DD963" s="30"/>
      <c r="DE963" s="30"/>
      <c r="DF963" s="30"/>
      <c r="DG963" s="30"/>
      <c r="DH963" s="30"/>
      <c r="DI963" s="30"/>
      <c r="DJ963" s="30"/>
      <c r="DK963" s="30"/>
      <c r="DL963" s="30"/>
      <c r="DM963" s="30"/>
      <c r="DN963" s="30"/>
      <c r="DO963" s="30"/>
      <c r="DP963" s="30"/>
      <c r="DQ963" s="30"/>
      <c r="DR963" s="30"/>
      <c r="DS963" s="30"/>
      <c r="DT963" s="30"/>
      <c r="DU963" s="30"/>
      <c r="DV963" s="30"/>
      <c r="DW963" s="30"/>
      <c r="DX963" s="30"/>
      <c r="DY963" s="30"/>
      <c r="DZ963" s="30"/>
      <c r="EA963" s="30"/>
      <c r="EB963" s="30"/>
      <c r="EC963" s="30"/>
      <c r="ED963" s="30"/>
      <c r="EE963" s="30"/>
      <c r="EF963" s="30"/>
      <c r="EG963" s="30"/>
      <c r="EH963" s="30"/>
      <c r="EI963" s="30"/>
      <c r="EJ963" s="30"/>
      <c r="EK963" s="30"/>
      <c r="EL963" s="30"/>
      <c r="EM963" s="30"/>
      <c r="EN963" s="30"/>
      <c r="EO963" s="30"/>
      <c r="EP963" s="30"/>
      <c r="EQ963" s="30"/>
      <c r="ER963" s="30"/>
      <c r="ES963" s="30"/>
      <c r="ET963" s="30"/>
      <c r="EU963" s="30"/>
      <c r="EV963" s="30"/>
      <c r="EW963" s="30"/>
      <c r="EX963" s="30"/>
      <c r="EY963" s="30"/>
      <c r="EZ963" s="30"/>
      <c r="FA963" s="30"/>
      <c r="FB963" s="30"/>
      <c r="FC963" s="30"/>
      <c r="FD963" s="30"/>
      <c r="FE963" s="30"/>
      <c r="FF963" s="30"/>
      <c r="FG963" s="30"/>
      <c r="FH963" s="30"/>
      <c r="FI963" s="30"/>
      <c r="FJ963" s="30"/>
      <c r="FK963" s="30"/>
      <c r="FL963" s="30"/>
      <c r="FM963" s="30"/>
      <c r="FN963" s="30"/>
      <c r="FO963" s="30"/>
      <c r="FP963" s="30"/>
      <c r="FQ963" s="30"/>
      <c r="FR963" s="30"/>
      <c r="FS963" s="30"/>
      <c r="FT963" s="30"/>
      <c r="FU963" s="30"/>
      <c r="FV963" s="30"/>
      <c r="FW963" s="30"/>
      <c r="FX963" s="30"/>
      <c r="FY963" s="30"/>
      <c r="FZ963" s="30"/>
      <c r="GA963" s="30"/>
      <c r="GB963" s="30"/>
      <c r="GC963" s="30"/>
      <c r="GD963" s="30"/>
      <c r="GE963" s="30"/>
      <c r="GF963" s="30"/>
      <c r="GG963" s="30"/>
      <c r="GH963" s="30"/>
      <c r="GI963" s="30"/>
      <c r="GJ963" s="30"/>
      <c r="GK963" s="30"/>
      <c r="GL963" s="30"/>
      <c r="GM963" s="30"/>
      <c r="GN963" s="30"/>
      <c r="GO963" s="30"/>
      <c r="GP963" s="30"/>
      <c r="GQ963" s="30"/>
      <c r="GR963" s="30"/>
      <c r="GS963" s="30"/>
      <c r="GT963" s="30"/>
      <c r="GU963" s="30"/>
      <c r="GV963" s="30"/>
      <c r="GW963" s="30"/>
      <c r="GX963" s="30"/>
      <c r="GY963" s="30"/>
      <c r="GZ963" s="30"/>
      <c r="HA963" s="30"/>
      <c r="HB963" s="30"/>
      <c r="HC963" s="30"/>
      <c r="HD963" s="30"/>
      <c r="HE963" s="30"/>
      <c r="HF963" s="30"/>
      <c r="HG963" s="30"/>
      <c r="HH963" s="30"/>
      <c r="HI963" s="30"/>
      <c r="HJ963" s="30"/>
      <c r="HK963" s="30"/>
      <c r="HL963" s="30"/>
      <c r="HM963" s="30"/>
      <c r="HN963" s="30"/>
      <c r="HO963" s="30"/>
      <c r="HP963" s="30"/>
      <c r="HQ963" s="30"/>
      <c r="HR963" s="30"/>
      <c r="HS963" s="30"/>
      <c r="HT963" s="30"/>
      <c r="HU963" s="30"/>
      <c r="HV963" s="30"/>
      <c r="HW963" s="30"/>
      <c r="HX963" s="30"/>
      <c r="HY963" s="30"/>
      <c r="HZ963" s="30"/>
      <c r="IA963" s="30"/>
      <c r="IB963" s="30"/>
      <c r="IC963" s="30"/>
      <c r="ID963" s="30"/>
      <c r="IE963" s="30"/>
      <c r="IF963" s="30"/>
      <c r="IG963" s="30"/>
      <c r="IH963" s="30"/>
      <c r="II963" s="30"/>
      <c r="IJ963" s="30"/>
      <c r="IK963" s="30"/>
      <c r="IL963" s="30"/>
      <c r="IM963" s="30"/>
      <c r="IN963" s="30"/>
      <c r="IO963" s="30"/>
      <c r="IP963" s="30"/>
      <c r="IQ963" s="30"/>
    </row>
    <row r="964" spans="1:251" s="44" customFormat="1" ht="18.75" customHeight="1" thickBot="1">
      <c r="A964" s="45"/>
      <c r="B964" s="96" t="s">
        <v>162</v>
      </c>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8"/>
      <c r="AA964" s="99">
        <f>SUM($AA$963:$AA$963)</f>
        <v>78863</v>
      </c>
      <c r="AB964" s="100"/>
      <c r="AC964" s="100"/>
      <c r="AD964" s="100"/>
      <c r="AE964" s="100"/>
      <c r="AF964" s="100"/>
      <c r="AG964" s="100"/>
      <c r="AH964" s="100"/>
      <c r="AI964" s="101"/>
      <c r="AJ964" s="99">
        <f>SUM($AJ$963:$AJ$963)</f>
        <v>66213</v>
      </c>
      <c r="AK964" s="100"/>
      <c r="AL964" s="100"/>
      <c r="AM964" s="100"/>
      <c r="AN964" s="100"/>
      <c r="AO964" s="100"/>
      <c r="AP964" s="100"/>
      <c r="AQ964" s="100"/>
      <c r="AR964" s="101"/>
      <c r="AS964" s="102"/>
      <c r="AT964" s="103"/>
      <c r="AU964" s="103"/>
      <c r="AV964" s="103"/>
      <c r="AW964" s="103"/>
      <c r="AX964" s="104"/>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0"/>
      <c r="BW964" s="30"/>
      <c r="BX964" s="30"/>
      <c r="BY964" s="30"/>
      <c r="BZ964" s="30"/>
      <c r="CA964" s="30"/>
      <c r="CB964" s="30"/>
      <c r="CC964" s="30"/>
      <c r="CD964" s="30"/>
      <c r="CE964" s="30"/>
      <c r="CF964" s="30"/>
      <c r="CG964" s="30"/>
      <c r="CH964" s="30"/>
      <c r="CI964" s="30"/>
      <c r="CJ964" s="30"/>
      <c r="CK964" s="30"/>
      <c r="CL964" s="30"/>
      <c r="CM964" s="30"/>
      <c r="CN964" s="30"/>
      <c r="CO964" s="30"/>
      <c r="CP964" s="30"/>
      <c r="CQ964" s="30"/>
      <c r="CR964" s="30"/>
      <c r="CS964" s="30"/>
      <c r="CT964" s="30"/>
      <c r="CU964" s="30"/>
      <c r="CV964" s="30"/>
      <c r="CW964" s="30"/>
      <c r="CX964" s="30"/>
      <c r="CY964" s="30"/>
      <c r="CZ964" s="30"/>
      <c r="DA964" s="30"/>
      <c r="DB964" s="30"/>
      <c r="DC964" s="30"/>
      <c r="DD964" s="30"/>
      <c r="DE964" s="30"/>
      <c r="DF964" s="30"/>
      <c r="DG964" s="30"/>
      <c r="DH964" s="30"/>
      <c r="DI964" s="30"/>
      <c r="DJ964" s="30"/>
      <c r="DK964" s="30"/>
      <c r="DL964" s="30"/>
      <c r="DM964" s="30"/>
      <c r="DN964" s="30"/>
      <c r="DO964" s="30"/>
      <c r="DP964" s="30"/>
      <c r="DQ964" s="30"/>
      <c r="DR964" s="30"/>
      <c r="DS964" s="30"/>
      <c r="DT964" s="30"/>
      <c r="DU964" s="30"/>
      <c r="DV964" s="30"/>
      <c r="DW964" s="30"/>
      <c r="DX964" s="30"/>
      <c r="DY964" s="30"/>
      <c r="DZ964" s="30"/>
      <c r="EA964" s="30"/>
      <c r="EB964" s="30"/>
      <c r="EC964" s="30"/>
      <c r="ED964" s="30"/>
      <c r="EE964" s="30"/>
      <c r="EF964" s="30"/>
      <c r="EG964" s="30"/>
      <c r="EH964" s="30"/>
      <c r="EI964" s="30"/>
      <c r="EJ964" s="30"/>
      <c r="EK964" s="30"/>
      <c r="EL964" s="30"/>
      <c r="EM964" s="30"/>
      <c r="EN964" s="30"/>
      <c r="EO964" s="30"/>
      <c r="EP964" s="30"/>
      <c r="EQ964" s="30"/>
      <c r="ER964" s="30"/>
      <c r="ES964" s="30"/>
      <c r="ET964" s="30"/>
      <c r="EU964" s="30"/>
      <c r="EV964" s="30"/>
      <c r="EW964" s="30"/>
      <c r="EX964" s="30"/>
      <c r="EY964" s="30"/>
      <c r="EZ964" s="30"/>
      <c r="FA964" s="30"/>
      <c r="FB964" s="30"/>
      <c r="FC964" s="30"/>
      <c r="FD964" s="30"/>
      <c r="FE964" s="30"/>
      <c r="FF964" s="30"/>
      <c r="FG964" s="30"/>
      <c r="FH964" s="30"/>
      <c r="FI964" s="30"/>
      <c r="FJ964" s="30"/>
      <c r="FK964" s="30"/>
      <c r="FL964" s="30"/>
      <c r="FM964" s="30"/>
      <c r="FN964" s="30"/>
      <c r="FO964" s="30"/>
      <c r="FP964" s="30"/>
      <c r="FQ964" s="30"/>
      <c r="FR964" s="30"/>
      <c r="FS964" s="30"/>
      <c r="FT964" s="30"/>
      <c r="FU964" s="30"/>
      <c r="FV964" s="30"/>
      <c r="FW964" s="30"/>
      <c r="FX964" s="30"/>
      <c r="FY964" s="30"/>
      <c r="FZ964" s="30"/>
      <c r="GA964" s="30"/>
      <c r="GB964" s="30"/>
      <c r="GC964" s="30"/>
      <c r="GD964" s="30"/>
      <c r="GE964" s="30"/>
      <c r="GF964" s="30"/>
      <c r="GG964" s="30"/>
      <c r="GH964" s="30"/>
      <c r="GI964" s="30"/>
      <c r="GJ964" s="30"/>
      <c r="GK964" s="30"/>
      <c r="GL964" s="30"/>
      <c r="GM964" s="30"/>
      <c r="GN964" s="30"/>
      <c r="GO964" s="30"/>
      <c r="GP964" s="30"/>
      <c r="GQ964" s="30"/>
      <c r="GR964" s="30"/>
      <c r="GS964" s="30"/>
      <c r="GT964" s="30"/>
      <c r="GU964" s="30"/>
      <c r="GV964" s="30"/>
      <c r="GW964" s="30"/>
      <c r="GX964" s="30"/>
      <c r="GY964" s="30"/>
      <c r="GZ964" s="30"/>
      <c r="HA964" s="30"/>
      <c r="HB964" s="30"/>
      <c r="HC964" s="30"/>
      <c r="HD964" s="30"/>
      <c r="HE964" s="30"/>
      <c r="HF964" s="30"/>
      <c r="HG964" s="30"/>
      <c r="HH964" s="30"/>
      <c r="HI964" s="30"/>
      <c r="HJ964" s="30"/>
      <c r="HK964" s="30"/>
      <c r="HL964" s="30"/>
      <c r="HM964" s="30"/>
      <c r="HN964" s="30"/>
      <c r="HO964" s="30"/>
      <c r="HP964" s="30"/>
      <c r="HQ964" s="30"/>
      <c r="HR964" s="30"/>
      <c r="HS964" s="30"/>
      <c r="HT964" s="30"/>
      <c r="HU964" s="30"/>
      <c r="HV964" s="30"/>
      <c r="HW964" s="30"/>
      <c r="HX964" s="30"/>
      <c r="HY964" s="30"/>
      <c r="HZ964" s="30"/>
      <c r="IA964" s="30"/>
      <c r="IB964" s="30"/>
      <c r="IC964" s="30"/>
      <c r="ID964" s="30"/>
      <c r="IE964" s="30"/>
      <c r="IF964" s="30"/>
      <c r="IG964" s="30"/>
      <c r="IH964" s="30"/>
      <c r="II964" s="30"/>
      <c r="IJ964" s="30"/>
      <c r="IK964" s="30"/>
      <c r="IL964" s="30"/>
      <c r="IM964" s="30"/>
      <c r="IN964" s="30"/>
      <c r="IO964" s="30"/>
      <c r="IP964" s="30"/>
      <c r="IQ964" s="30"/>
    </row>
    <row r="966" spans="1:251" ht="18.75">
      <c r="A966" s="29" t="s">
        <v>149</v>
      </c>
      <c r="AW966" s="31"/>
      <c r="AX966" s="32"/>
      <c r="AY966" s="31"/>
    </row>
    <row r="968" spans="1:251" ht="18.75">
      <c r="B968" s="127" t="s">
        <v>0</v>
      </c>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8"/>
      <c r="AM968" s="128"/>
      <c r="AN968" s="128"/>
      <c r="AO968" s="128"/>
      <c r="AP968" s="128"/>
      <c r="AQ968" s="128"/>
      <c r="AR968" s="128"/>
      <c r="AS968" s="128"/>
      <c r="AT968" s="128"/>
      <c r="AU968" s="128"/>
      <c r="AV968" s="128"/>
      <c r="AW968" s="128"/>
      <c r="AX968" s="128"/>
    </row>
    <row r="969" spans="1:251">
      <c r="Z969" s="33"/>
      <c r="AD969" s="33"/>
      <c r="AE969" s="33"/>
      <c r="AF969" s="33"/>
      <c r="AG969" s="33"/>
      <c r="AH969" s="33"/>
      <c r="AI969" s="33"/>
      <c r="AO969" s="33"/>
    </row>
    <row r="970" spans="1:251" ht="13.5" thickBot="1">
      <c r="Z970" s="33"/>
      <c r="AD970" s="33"/>
      <c r="AE970" s="33"/>
      <c r="AF970" s="33"/>
      <c r="AG970" s="33"/>
      <c r="AH970" s="33"/>
      <c r="AI970" s="33"/>
      <c r="AO970" s="33"/>
      <c r="DI970" s="34"/>
    </row>
    <row r="971" spans="1:251" ht="24.75" customHeight="1" thickBot="1">
      <c r="B971" s="129" t="s">
        <v>150</v>
      </c>
      <c r="C971" s="130"/>
      <c r="D971" s="130"/>
      <c r="E971" s="130"/>
      <c r="F971" s="130"/>
      <c r="G971" s="130"/>
      <c r="H971" s="131" t="s">
        <v>315</v>
      </c>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2"/>
      <c r="AL971" s="132"/>
      <c r="AM971" s="132"/>
      <c r="AN971" s="132"/>
      <c r="AO971" s="132"/>
      <c r="AP971" s="132"/>
      <c r="AQ971" s="132"/>
      <c r="AR971" s="132"/>
      <c r="AS971" s="132"/>
      <c r="AT971" s="132"/>
      <c r="AU971" s="132"/>
      <c r="AV971" s="132"/>
      <c r="AW971" s="132"/>
      <c r="AX971" s="133"/>
      <c r="DI971" s="34"/>
    </row>
    <row r="972" spans="1:251" ht="14.25">
      <c r="B972" s="35"/>
      <c r="C972" s="35"/>
      <c r="D972" s="35"/>
      <c r="E972" s="35"/>
      <c r="F972" s="35"/>
      <c r="G972" s="35"/>
      <c r="H972" s="36"/>
      <c r="I972" s="36"/>
      <c r="J972" s="36"/>
      <c r="K972" s="36"/>
      <c r="L972" s="37"/>
      <c r="M972" s="37"/>
      <c r="N972" s="37"/>
      <c r="O972" s="37"/>
      <c r="P972" s="36"/>
      <c r="Q972" s="36"/>
      <c r="R972" s="36"/>
      <c r="S972" s="36"/>
      <c r="T972" s="36"/>
      <c r="U972" s="36"/>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DI972" s="34"/>
    </row>
    <row r="973" spans="1:251" ht="15" thickBot="1">
      <c r="A973" s="39"/>
      <c r="B973" s="38" t="s">
        <v>152</v>
      </c>
      <c r="C973" s="36"/>
      <c r="D973" s="36"/>
      <c r="E973" s="36"/>
      <c r="F973" s="36"/>
      <c r="G973" s="36"/>
      <c r="H973" s="36"/>
      <c r="I973" s="36"/>
      <c r="J973" s="36"/>
      <c r="K973" s="36"/>
      <c r="L973" s="37"/>
      <c r="M973" s="37"/>
      <c r="N973" s="37"/>
      <c r="O973" s="37"/>
      <c r="P973" s="36"/>
      <c r="Q973" s="36"/>
      <c r="R973" s="36"/>
      <c r="S973" s="36"/>
      <c r="T973" s="36"/>
      <c r="U973" s="36"/>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DI973" s="34"/>
    </row>
    <row r="974" spans="1:251" ht="14.25">
      <c r="A974" s="36"/>
      <c r="B974" s="40"/>
      <c r="C974" s="35"/>
      <c r="D974" s="35"/>
      <c r="E974" s="35"/>
      <c r="F974" s="35"/>
      <c r="G974" s="35"/>
      <c r="H974" s="35"/>
      <c r="I974" s="35"/>
      <c r="J974" s="35"/>
      <c r="K974" s="35"/>
      <c r="L974" s="41"/>
      <c r="M974" s="41"/>
      <c r="N974" s="41"/>
      <c r="O974" s="41"/>
      <c r="P974" s="35"/>
      <c r="Q974" s="35"/>
      <c r="R974" s="35"/>
      <c r="S974" s="35"/>
      <c r="T974" s="35"/>
      <c r="U974" s="35"/>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3"/>
    </row>
    <row r="975" spans="1:251" ht="12" customHeight="1">
      <c r="A975" s="36"/>
      <c r="B975" s="114" t="s">
        <v>316</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6"/>
    </row>
    <row r="976" spans="1:251" ht="12" customHeight="1">
      <c r="A976" s="36"/>
      <c r="B976" s="114"/>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6"/>
      <c r="BC976" s="44"/>
    </row>
    <row r="977" spans="1:113" ht="12" customHeight="1">
      <c r="A977" s="36"/>
      <c r="B977" s="114"/>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6"/>
    </row>
    <row r="978" spans="1:113" ht="12" customHeight="1">
      <c r="A978" s="36"/>
      <c r="B978" s="114"/>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6"/>
    </row>
    <row r="979" spans="1:113" ht="12" customHeight="1">
      <c r="A979" s="36"/>
      <c r="B979" s="114"/>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6"/>
    </row>
    <row r="980" spans="1:113" ht="15" thickBot="1">
      <c r="A980" s="45"/>
      <c r="B980" s="46"/>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c r="AR980" s="47"/>
      <c r="AS980" s="47"/>
      <c r="AT980" s="47"/>
      <c r="AU980" s="47"/>
      <c r="AV980" s="47"/>
      <c r="AW980" s="47"/>
      <c r="AX980" s="48"/>
    </row>
    <row r="981" spans="1:113">
      <c r="B981" s="49"/>
    </row>
    <row r="982" spans="1:113" ht="15" thickBot="1">
      <c r="A982" s="39"/>
      <c r="B982" s="38" t="s">
        <v>153</v>
      </c>
      <c r="C982" s="36"/>
      <c r="D982" s="36"/>
      <c r="E982" s="36"/>
      <c r="F982" s="36"/>
      <c r="G982" s="36"/>
      <c r="H982" s="36"/>
      <c r="I982" s="36"/>
      <c r="J982" s="36"/>
      <c r="K982" s="36"/>
      <c r="L982" s="37"/>
      <c r="M982" s="37"/>
      <c r="N982" s="37"/>
      <c r="O982" s="37"/>
      <c r="P982" s="36"/>
      <c r="Q982" s="36"/>
      <c r="R982" s="36"/>
      <c r="S982" s="36"/>
      <c r="T982" s="36"/>
      <c r="U982" s="36"/>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DI982" s="34"/>
    </row>
    <row r="983" spans="1:113" ht="14.25">
      <c r="A983" s="36"/>
      <c r="B983" s="40"/>
      <c r="C983" s="35"/>
      <c r="D983" s="35"/>
      <c r="E983" s="35"/>
      <c r="F983" s="35"/>
      <c r="G983" s="35"/>
      <c r="H983" s="35"/>
      <c r="I983" s="35"/>
      <c r="J983" s="35"/>
      <c r="K983" s="35"/>
      <c r="L983" s="41"/>
      <c r="M983" s="41"/>
      <c r="N983" s="41"/>
      <c r="O983" s="41"/>
      <c r="P983" s="35"/>
      <c r="Q983" s="35"/>
      <c r="R983" s="35"/>
      <c r="S983" s="35"/>
      <c r="T983" s="35"/>
      <c r="U983" s="35"/>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3"/>
    </row>
    <row r="984" spans="1:113" ht="12" customHeight="1">
      <c r="A984" s="36"/>
      <c r="B984" s="114" t="s">
        <v>317</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6"/>
    </row>
    <row r="985" spans="1:113" ht="12" customHeight="1">
      <c r="A985" s="36"/>
      <c r="B985" s="114"/>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6"/>
    </row>
    <row r="986" spans="1:113" ht="12" customHeight="1">
      <c r="A986" s="36"/>
      <c r="B986" s="114"/>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6"/>
    </row>
    <row r="987" spans="1:113" ht="12" customHeight="1">
      <c r="A987" s="36"/>
      <c r="B987" s="114"/>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6"/>
      <c r="BC987" s="44"/>
    </row>
    <row r="988" spans="1:113" ht="12" customHeight="1">
      <c r="A988" s="36"/>
      <c r="B988" s="114"/>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6"/>
    </row>
    <row r="989" spans="1:113" ht="12" customHeight="1">
      <c r="A989" s="36"/>
      <c r="B989" s="114"/>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6"/>
    </row>
    <row r="990" spans="1:113" ht="12" customHeight="1">
      <c r="A990" s="36"/>
      <c r="B990" s="114"/>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6"/>
    </row>
    <row r="991" spans="1:113" ht="15" thickBot="1">
      <c r="A991" s="45"/>
      <c r="B991" s="46"/>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47"/>
      <c r="AU991" s="47"/>
      <c r="AV991" s="47"/>
      <c r="AW991" s="47"/>
      <c r="AX991" s="48"/>
    </row>
    <row r="992" spans="1:113">
      <c r="B992" s="49"/>
    </row>
    <row r="993" spans="1:251" ht="14.25">
      <c r="B993" s="38" t="s">
        <v>155</v>
      </c>
      <c r="C993" s="36"/>
      <c r="D993" s="36"/>
      <c r="E993" s="36"/>
      <c r="F993" s="36"/>
      <c r="G993" s="36"/>
      <c r="H993" s="36"/>
      <c r="I993" s="36"/>
      <c r="J993" s="36"/>
      <c r="K993" s="36"/>
      <c r="L993" s="37"/>
      <c r="M993" s="37"/>
      <c r="N993" s="37"/>
      <c r="O993" s="37"/>
      <c r="P993" s="36"/>
      <c r="Q993" s="36"/>
      <c r="R993" s="36"/>
      <c r="S993" s="36"/>
      <c r="T993" s="36"/>
      <c r="U993" s="36"/>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row>
    <row r="994" spans="1:251" ht="15" thickBot="1">
      <c r="B994" s="36"/>
      <c r="C994" s="36"/>
      <c r="D994" s="36"/>
      <c r="E994" s="36"/>
      <c r="F994" s="36"/>
      <c r="G994" s="36"/>
      <c r="H994" s="36"/>
      <c r="I994" s="36"/>
      <c r="J994" s="36"/>
      <c r="K994" s="36"/>
      <c r="L994" s="37"/>
      <c r="M994" s="37"/>
      <c r="N994" s="37"/>
      <c r="O994" s="37"/>
      <c r="P994" s="36"/>
      <c r="Q994" s="36"/>
      <c r="R994" s="36"/>
      <c r="S994" s="36"/>
      <c r="T994" s="36"/>
      <c r="U994" s="36"/>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50" t="s">
        <v>156</v>
      </c>
    </row>
    <row r="995" spans="1:251" s="44" customFormat="1" ht="13.5" customHeight="1">
      <c r="A995" s="36"/>
      <c r="B995" s="117" t="s">
        <v>157</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9"/>
      <c r="AA995" s="123" t="s">
        <v>158</v>
      </c>
      <c r="AB995" s="118"/>
      <c r="AC995" s="118"/>
      <c r="AD995" s="118"/>
      <c r="AE995" s="118"/>
      <c r="AF995" s="118"/>
      <c r="AG995" s="118"/>
      <c r="AH995" s="118"/>
      <c r="AI995" s="119"/>
      <c r="AJ995" s="123" t="s">
        <v>159</v>
      </c>
      <c r="AK995" s="118"/>
      <c r="AL995" s="118"/>
      <c r="AM995" s="118"/>
      <c r="AN995" s="118"/>
      <c r="AO995" s="118"/>
      <c r="AP995" s="118"/>
      <c r="AQ995" s="118"/>
      <c r="AR995" s="119"/>
      <c r="AS995" s="123" t="s">
        <v>160</v>
      </c>
      <c r="AT995" s="118"/>
      <c r="AU995" s="118"/>
      <c r="AV995" s="118"/>
      <c r="AW995" s="118"/>
      <c r="AX995" s="125"/>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c r="BX995" s="30"/>
      <c r="BY995" s="30"/>
      <c r="BZ995" s="30"/>
      <c r="CA995" s="30"/>
      <c r="CB995" s="30"/>
      <c r="CC995" s="30"/>
      <c r="CD995" s="30"/>
      <c r="CE995" s="30"/>
      <c r="CF995" s="30"/>
      <c r="CG995" s="30"/>
      <c r="CH995" s="30"/>
      <c r="CI995" s="30"/>
      <c r="CJ995" s="30"/>
      <c r="CK995" s="30"/>
      <c r="CL995" s="30"/>
      <c r="CM995" s="30"/>
      <c r="CN995" s="30"/>
      <c r="CO995" s="30"/>
      <c r="CP995" s="30"/>
      <c r="CQ995" s="30"/>
      <c r="CR995" s="30"/>
      <c r="CS995" s="30"/>
      <c r="CT995" s="30"/>
      <c r="CU995" s="30"/>
      <c r="CV995" s="30"/>
      <c r="CW995" s="30"/>
      <c r="CX995" s="30"/>
      <c r="CY995" s="30"/>
      <c r="CZ995" s="30"/>
      <c r="DA995" s="30"/>
      <c r="DB995" s="30"/>
      <c r="DC995" s="30"/>
      <c r="DD995" s="30"/>
      <c r="DE995" s="30"/>
      <c r="DF995" s="30"/>
      <c r="DG995" s="30"/>
      <c r="DH995" s="30"/>
      <c r="DI995" s="30"/>
      <c r="DJ995" s="30"/>
      <c r="DK995" s="30"/>
      <c r="DL995" s="30"/>
      <c r="DM995" s="30"/>
      <c r="DN995" s="30"/>
      <c r="DO995" s="30"/>
      <c r="DP995" s="30"/>
      <c r="DQ995" s="30"/>
      <c r="DR995" s="30"/>
      <c r="DS995" s="30"/>
      <c r="DT995" s="30"/>
      <c r="DU995" s="30"/>
      <c r="DV995" s="30"/>
      <c r="DW995" s="30"/>
      <c r="DX995" s="30"/>
      <c r="DY995" s="30"/>
      <c r="DZ995" s="30"/>
      <c r="EA995" s="30"/>
      <c r="EB995" s="30"/>
      <c r="EC995" s="30"/>
      <c r="ED995" s="30"/>
      <c r="EE995" s="30"/>
      <c r="EF995" s="30"/>
      <c r="EG995" s="30"/>
      <c r="EH995" s="30"/>
      <c r="EI995" s="30"/>
      <c r="EJ995" s="30"/>
      <c r="EK995" s="30"/>
      <c r="EL995" s="30"/>
      <c r="EM995" s="30"/>
      <c r="EN995" s="30"/>
      <c r="EO995" s="30"/>
      <c r="EP995" s="30"/>
      <c r="EQ995" s="30"/>
      <c r="ER995" s="30"/>
      <c r="ES995" s="30"/>
      <c r="ET995" s="30"/>
      <c r="EU995" s="30"/>
      <c r="EV995" s="30"/>
      <c r="EW995" s="30"/>
      <c r="EX995" s="30"/>
      <c r="EY995" s="30"/>
      <c r="EZ995" s="30"/>
      <c r="FA995" s="30"/>
      <c r="FB995" s="30"/>
      <c r="FC995" s="30"/>
      <c r="FD995" s="30"/>
      <c r="FE995" s="30"/>
      <c r="FF995" s="30"/>
      <c r="FG995" s="30"/>
      <c r="FH995" s="30"/>
      <c r="FI995" s="30"/>
      <c r="FJ995" s="30"/>
      <c r="FK995" s="30"/>
      <c r="FL995" s="30"/>
      <c r="FM995" s="30"/>
      <c r="FN995" s="30"/>
      <c r="FO995" s="30"/>
      <c r="FP995" s="30"/>
      <c r="FQ995" s="30"/>
      <c r="FR995" s="30"/>
      <c r="FS995" s="30"/>
      <c r="FT995" s="30"/>
      <c r="FU995" s="30"/>
      <c r="FV995" s="30"/>
      <c r="FW995" s="30"/>
      <c r="FX995" s="30"/>
      <c r="FY995" s="30"/>
      <c r="FZ995" s="30"/>
      <c r="GA995" s="30"/>
      <c r="GB995" s="30"/>
      <c r="GC995" s="30"/>
      <c r="GD995" s="30"/>
      <c r="GE995" s="30"/>
      <c r="GF995" s="30"/>
      <c r="GG995" s="30"/>
      <c r="GH995" s="30"/>
      <c r="GI995" s="30"/>
      <c r="GJ995" s="30"/>
      <c r="GK995" s="30"/>
      <c r="GL995" s="30"/>
      <c r="GM995" s="30"/>
      <c r="GN995" s="30"/>
      <c r="GO995" s="30"/>
      <c r="GP995" s="30"/>
      <c r="GQ995" s="30"/>
      <c r="GR995" s="30"/>
      <c r="GS995" s="30"/>
      <c r="GT995" s="30"/>
      <c r="GU995" s="30"/>
      <c r="GV995" s="30"/>
      <c r="GW995" s="30"/>
      <c r="GX995" s="30"/>
      <c r="GY995" s="30"/>
      <c r="GZ995" s="30"/>
      <c r="HA995" s="30"/>
      <c r="HB995" s="30"/>
      <c r="HC995" s="30"/>
      <c r="HD995" s="30"/>
      <c r="HE995" s="30"/>
      <c r="HF995" s="30"/>
      <c r="HG995" s="30"/>
      <c r="HH995" s="30"/>
      <c r="HI995" s="30"/>
      <c r="HJ995" s="30"/>
      <c r="HK995" s="30"/>
      <c r="HL995" s="30"/>
      <c r="HM995" s="30"/>
      <c r="HN995" s="30"/>
      <c r="HO995" s="30"/>
      <c r="HP995" s="30"/>
      <c r="HQ995" s="30"/>
      <c r="HR995" s="30"/>
      <c r="HS995" s="30"/>
      <c r="HT995" s="30"/>
      <c r="HU995" s="30"/>
      <c r="HV995" s="30"/>
      <c r="HW995" s="30"/>
      <c r="HX995" s="30"/>
      <c r="HY995" s="30"/>
      <c r="HZ995" s="30"/>
      <c r="IA995" s="30"/>
      <c r="IB995" s="30"/>
      <c r="IC995" s="30"/>
      <c r="ID995" s="30"/>
      <c r="IE995" s="30"/>
      <c r="IF995" s="30"/>
      <c r="IG995" s="30"/>
      <c r="IH995" s="30"/>
      <c r="II995" s="30"/>
      <c r="IJ995" s="30"/>
      <c r="IK995" s="30"/>
      <c r="IL995" s="30"/>
      <c r="IM995" s="30"/>
      <c r="IN995" s="30"/>
      <c r="IO995" s="30"/>
      <c r="IP995" s="30"/>
      <c r="IQ995" s="30"/>
    </row>
    <row r="996" spans="1:251" s="44" customFormat="1" ht="13.5">
      <c r="A996" s="36"/>
      <c r="B996" s="120"/>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2"/>
      <c r="AA996" s="124"/>
      <c r="AB996" s="121"/>
      <c r="AC996" s="121"/>
      <c r="AD996" s="121"/>
      <c r="AE996" s="121"/>
      <c r="AF996" s="121"/>
      <c r="AG996" s="121"/>
      <c r="AH996" s="121"/>
      <c r="AI996" s="122"/>
      <c r="AJ996" s="124"/>
      <c r="AK996" s="121"/>
      <c r="AL996" s="121"/>
      <c r="AM996" s="121"/>
      <c r="AN996" s="121"/>
      <c r="AO996" s="121"/>
      <c r="AP996" s="121"/>
      <c r="AQ996" s="121"/>
      <c r="AR996" s="122"/>
      <c r="AS996" s="124"/>
      <c r="AT996" s="121"/>
      <c r="AU996" s="121"/>
      <c r="AV996" s="121"/>
      <c r="AW996" s="121"/>
      <c r="AX996" s="126"/>
      <c r="AY996" s="30"/>
      <c r="AZ996" s="30"/>
      <c r="BA996" s="30"/>
      <c r="BB996" s="51"/>
      <c r="BC996" s="52"/>
      <c r="BE996" s="30"/>
      <c r="BF996" s="30"/>
      <c r="BG996" s="30"/>
      <c r="BH996" s="30"/>
      <c r="BI996" s="30"/>
      <c r="BJ996" s="30"/>
      <c r="BK996" s="30"/>
      <c r="BL996" s="30"/>
      <c r="BM996" s="30"/>
      <c r="BN996" s="30"/>
      <c r="BO996" s="30"/>
      <c r="BP996" s="30"/>
      <c r="BQ996" s="30"/>
      <c r="BR996" s="30"/>
      <c r="BS996" s="30"/>
      <c r="BT996" s="30"/>
      <c r="BU996" s="30"/>
      <c r="BV996" s="30"/>
      <c r="BW996" s="30"/>
      <c r="BX996" s="30"/>
      <c r="BY996" s="30"/>
      <c r="BZ996" s="30"/>
      <c r="CA996" s="30"/>
      <c r="CB996" s="30"/>
      <c r="CC996" s="30"/>
      <c r="CD996" s="30"/>
      <c r="CE996" s="30"/>
      <c r="CF996" s="30"/>
      <c r="CG996" s="30"/>
      <c r="CH996" s="30"/>
      <c r="CI996" s="30"/>
      <c r="CJ996" s="30"/>
      <c r="CK996" s="30"/>
      <c r="CL996" s="30"/>
      <c r="CM996" s="30"/>
      <c r="CN996" s="30"/>
      <c r="CO996" s="30"/>
      <c r="CP996" s="30"/>
      <c r="CQ996" s="30"/>
      <c r="CR996" s="30"/>
      <c r="CS996" s="30"/>
      <c r="CT996" s="30"/>
      <c r="CU996" s="30"/>
      <c r="CV996" s="30"/>
      <c r="CW996" s="30"/>
      <c r="CX996" s="30"/>
      <c r="CY996" s="30"/>
      <c r="CZ996" s="30"/>
      <c r="DA996" s="30"/>
      <c r="DB996" s="30"/>
      <c r="DC996" s="30"/>
      <c r="DD996" s="30"/>
      <c r="DE996" s="30"/>
      <c r="DF996" s="30"/>
      <c r="DG996" s="30"/>
      <c r="DH996" s="30"/>
      <c r="DI996" s="30"/>
      <c r="DJ996" s="30"/>
      <c r="DK996" s="30"/>
      <c r="DL996" s="30"/>
      <c r="DM996" s="30"/>
      <c r="DN996" s="30"/>
      <c r="DO996" s="30"/>
      <c r="DP996" s="30"/>
      <c r="DQ996" s="30"/>
      <c r="DR996" s="30"/>
      <c r="DS996" s="30"/>
      <c r="DT996" s="30"/>
      <c r="DU996" s="30"/>
      <c r="DV996" s="30"/>
      <c r="DW996" s="30"/>
      <c r="DX996" s="30"/>
      <c r="DY996" s="30"/>
      <c r="DZ996" s="30"/>
      <c r="EA996" s="30"/>
      <c r="EB996" s="30"/>
      <c r="EC996" s="30"/>
      <c r="ED996" s="30"/>
      <c r="EE996" s="30"/>
      <c r="EF996" s="30"/>
      <c r="EG996" s="30"/>
      <c r="EH996" s="30"/>
      <c r="EI996" s="30"/>
      <c r="EJ996" s="30"/>
      <c r="EK996" s="30"/>
      <c r="EL996" s="30"/>
      <c r="EM996" s="30"/>
      <c r="EN996" s="30"/>
      <c r="EO996" s="30"/>
      <c r="EP996" s="30"/>
      <c r="EQ996" s="30"/>
      <c r="ER996" s="30"/>
      <c r="ES996" s="30"/>
      <c r="ET996" s="30"/>
      <c r="EU996" s="30"/>
      <c r="EV996" s="30"/>
      <c r="EW996" s="30"/>
      <c r="EX996" s="30"/>
      <c r="EY996" s="30"/>
      <c r="EZ996" s="30"/>
      <c r="FA996" s="30"/>
      <c r="FB996" s="30"/>
      <c r="FC996" s="30"/>
      <c r="FD996" s="30"/>
      <c r="FE996" s="30"/>
      <c r="FF996" s="30"/>
      <c r="FG996" s="30"/>
      <c r="FH996" s="30"/>
      <c r="FI996" s="30"/>
      <c r="FJ996" s="30"/>
      <c r="FK996" s="30"/>
      <c r="FL996" s="30"/>
      <c r="FM996" s="30"/>
      <c r="FN996" s="30"/>
      <c r="FO996" s="30"/>
      <c r="FP996" s="30"/>
      <c r="FQ996" s="30"/>
      <c r="FR996" s="30"/>
      <c r="FS996" s="30"/>
      <c r="FT996" s="30"/>
      <c r="FU996" s="30"/>
      <c r="FV996" s="30"/>
      <c r="FW996" s="30"/>
      <c r="FX996" s="30"/>
      <c r="FY996" s="30"/>
      <c r="FZ996" s="30"/>
      <c r="GA996" s="30"/>
      <c r="GB996" s="30"/>
      <c r="GC996" s="30"/>
      <c r="GD996" s="30"/>
      <c r="GE996" s="30"/>
      <c r="GF996" s="30"/>
      <c r="GG996" s="30"/>
      <c r="GH996" s="30"/>
      <c r="GI996" s="30"/>
      <c r="GJ996" s="30"/>
      <c r="GK996" s="30"/>
      <c r="GL996" s="30"/>
      <c r="GM996" s="30"/>
      <c r="GN996" s="30"/>
      <c r="GO996" s="30"/>
      <c r="GP996" s="30"/>
      <c r="GQ996" s="30"/>
      <c r="GR996" s="30"/>
      <c r="GS996" s="30"/>
      <c r="GT996" s="30"/>
      <c r="GU996" s="30"/>
      <c r="GV996" s="30"/>
      <c r="GW996" s="30"/>
      <c r="GX996" s="30"/>
      <c r="GY996" s="30"/>
      <c r="GZ996" s="30"/>
      <c r="HA996" s="30"/>
      <c r="HB996" s="30"/>
      <c r="HC996" s="30"/>
      <c r="HD996" s="30"/>
      <c r="HE996" s="30"/>
      <c r="HF996" s="30"/>
      <c r="HG996" s="30"/>
      <c r="HH996" s="30"/>
      <c r="HI996" s="30"/>
      <c r="HJ996" s="30"/>
      <c r="HK996" s="30"/>
      <c r="HL996" s="30"/>
      <c r="HM996" s="30"/>
      <c r="HN996" s="30"/>
      <c r="HO996" s="30"/>
      <c r="HP996" s="30"/>
      <c r="HQ996" s="30"/>
      <c r="HR996" s="30"/>
      <c r="HS996" s="30"/>
      <c r="HT996" s="30"/>
      <c r="HU996" s="30"/>
      <c r="HV996" s="30"/>
      <c r="HW996" s="30"/>
      <c r="HX996" s="30"/>
      <c r="HY996" s="30"/>
      <c r="HZ996" s="30"/>
      <c r="IA996" s="30"/>
      <c r="IB996" s="30"/>
      <c r="IC996" s="30"/>
      <c r="ID996" s="30"/>
      <c r="IE996" s="30"/>
      <c r="IF996" s="30"/>
      <c r="IG996" s="30"/>
      <c r="IH996" s="30"/>
      <c r="II996" s="30"/>
      <c r="IJ996" s="30"/>
      <c r="IK996" s="30"/>
      <c r="IL996" s="30"/>
      <c r="IM996" s="30"/>
      <c r="IN996" s="30"/>
      <c r="IO996" s="30"/>
      <c r="IP996" s="30"/>
      <c r="IQ996" s="30"/>
    </row>
    <row r="997" spans="1:251" s="44" customFormat="1" ht="18.75" customHeight="1">
      <c r="A997" s="36"/>
      <c r="B997" s="53"/>
      <c r="C997" s="105" t="s">
        <v>318</v>
      </c>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7"/>
      <c r="AA997" s="108">
        <v>31044</v>
      </c>
      <c r="AB997" s="109"/>
      <c r="AC997" s="109"/>
      <c r="AD997" s="109"/>
      <c r="AE997" s="109"/>
      <c r="AF997" s="109"/>
      <c r="AG997" s="109"/>
      <c r="AH997" s="109"/>
      <c r="AI997" s="110"/>
      <c r="AJ997" s="108">
        <v>22457</v>
      </c>
      <c r="AK997" s="109"/>
      <c r="AL997" s="109"/>
      <c r="AM997" s="109"/>
      <c r="AN997" s="109"/>
      <c r="AO997" s="109"/>
      <c r="AP997" s="109"/>
      <c r="AQ997" s="109"/>
      <c r="AR997" s="110"/>
      <c r="AS997" s="111"/>
      <c r="AT997" s="112"/>
      <c r="AU997" s="112"/>
      <c r="AV997" s="112"/>
      <c r="AW997" s="112"/>
      <c r="AX997" s="113"/>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c r="BX997" s="30"/>
      <c r="BY997" s="30"/>
      <c r="BZ997" s="30"/>
      <c r="CA997" s="30"/>
      <c r="CB997" s="30"/>
      <c r="CC997" s="30"/>
      <c r="CD997" s="30"/>
      <c r="CE997" s="30"/>
      <c r="CF997" s="30"/>
      <c r="CG997" s="30"/>
      <c r="CH997" s="30"/>
      <c r="CI997" s="30"/>
      <c r="CJ997" s="30"/>
      <c r="CK997" s="30"/>
      <c r="CL997" s="30"/>
      <c r="CM997" s="30"/>
      <c r="CN997" s="30"/>
      <c r="CO997" s="30"/>
      <c r="CP997" s="30"/>
      <c r="CQ997" s="30"/>
      <c r="CR997" s="30"/>
      <c r="CS997" s="30"/>
      <c r="CT997" s="30"/>
      <c r="CU997" s="30"/>
      <c r="CV997" s="30"/>
      <c r="CW997" s="30"/>
      <c r="CX997" s="30"/>
      <c r="CY997" s="30"/>
      <c r="CZ997" s="30"/>
      <c r="DA997" s="30"/>
      <c r="DB997" s="30"/>
      <c r="DC997" s="30"/>
      <c r="DD997" s="30"/>
      <c r="DE997" s="30"/>
      <c r="DF997" s="30"/>
      <c r="DG997" s="30"/>
      <c r="DH997" s="30"/>
      <c r="DI997" s="30"/>
      <c r="DJ997" s="30"/>
      <c r="DK997" s="30"/>
      <c r="DL997" s="30"/>
      <c r="DM997" s="30"/>
      <c r="DN997" s="30"/>
      <c r="DO997" s="30"/>
      <c r="DP997" s="30"/>
      <c r="DQ997" s="30"/>
      <c r="DR997" s="30"/>
      <c r="DS997" s="30"/>
      <c r="DT997" s="30"/>
      <c r="DU997" s="30"/>
      <c r="DV997" s="30"/>
      <c r="DW997" s="30"/>
      <c r="DX997" s="30"/>
      <c r="DY997" s="30"/>
      <c r="DZ997" s="30"/>
      <c r="EA997" s="30"/>
      <c r="EB997" s="30"/>
      <c r="EC997" s="30"/>
      <c r="ED997" s="30"/>
      <c r="EE997" s="30"/>
      <c r="EF997" s="30"/>
      <c r="EG997" s="30"/>
      <c r="EH997" s="30"/>
      <c r="EI997" s="30"/>
      <c r="EJ997" s="30"/>
      <c r="EK997" s="30"/>
      <c r="EL997" s="30"/>
      <c r="EM997" s="30"/>
      <c r="EN997" s="30"/>
      <c r="EO997" s="30"/>
      <c r="EP997" s="30"/>
      <c r="EQ997" s="30"/>
      <c r="ER997" s="30"/>
      <c r="ES997" s="30"/>
      <c r="ET997" s="30"/>
      <c r="EU997" s="30"/>
      <c r="EV997" s="30"/>
      <c r="EW997" s="30"/>
      <c r="EX997" s="30"/>
      <c r="EY997" s="30"/>
      <c r="EZ997" s="30"/>
      <c r="FA997" s="30"/>
      <c r="FB997" s="30"/>
      <c r="FC997" s="30"/>
      <c r="FD997" s="30"/>
      <c r="FE997" s="30"/>
      <c r="FF997" s="30"/>
      <c r="FG997" s="30"/>
      <c r="FH997" s="30"/>
      <c r="FI997" s="30"/>
      <c r="FJ997" s="30"/>
      <c r="FK997" s="30"/>
      <c r="FL997" s="30"/>
      <c r="FM997" s="30"/>
      <c r="FN997" s="30"/>
      <c r="FO997" s="30"/>
      <c r="FP997" s="30"/>
      <c r="FQ997" s="30"/>
      <c r="FR997" s="30"/>
      <c r="FS997" s="30"/>
      <c r="FT997" s="30"/>
      <c r="FU997" s="30"/>
      <c r="FV997" s="30"/>
      <c r="FW997" s="30"/>
      <c r="FX997" s="30"/>
      <c r="FY997" s="30"/>
      <c r="FZ997" s="30"/>
      <c r="GA997" s="30"/>
      <c r="GB997" s="30"/>
      <c r="GC997" s="30"/>
      <c r="GD997" s="30"/>
      <c r="GE997" s="30"/>
      <c r="GF997" s="30"/>
      <c r="GG997" s="30"/>
      <c r="GH997" s="30"/>
      <c r="GI997" s="30"/>
      <c r="GJ997" s="30"/>
      <c r="GK997" s="30"/>
      <c r="GL997" s="30"/>
      <c r="GM997" s="30"/>
      <c r="GN997" s="30"/>
      <c r="GO997" s="30"/>
      <c r="GP997" s="30"/>
      <c r="GQ997" s="30"/>
      <c r="GR997" s="30"/>
      <c r="GS997" s="30"/>
      <c r="GT997" s="30"/>
      <c r="GU997" s="30"/>
      <c r="GV997" s="30"/>
      <c r="GW997" s="30"/>
      <c r="GX997" s="30"/>
      <c r="GY997" s="30"/>
      <c r="GZ997" s="30"/>
      <c r="HA997" s="30"/>
      <c r="HB997" s="30"/>
      <c r="HC997" s="30"/>
      <c r="HD997" s="30"/>
      <c r="HE997" s="30"/>
      <c r="HF997" s="30"/>
      <c r="HG997" s="30"/>
      <c r="HH997" s="30"/>
      <c r="HI997" s="30"/>
      <c r="HJ997" s="30"/>
      <c r="HK997" s="30"/>
      <c r="HL997" s="30"/>
      <c r="HM997" s="30"/>
      <c r="HN997" s="30"/>
      <c r="HO997" s="30"/>
      <c r="HP997" s="30"/>
      <c r="HQ997" s="30"/>
      <c r="HR997" s="30"/>
      <c r="HS997" s="30"/>
      <c r="HT997" s="30"/>
      <c r="HU997" s="30"/>
      <c r="HV997" s="30"/>
      <c r="HW997" s="30"/>
      <c r="HX997" s="30"/>
      <c r="HY997" s="30"/>
      <c r="HZ997" s="30"/>
      <c r="IA997" s="30"/>
      <c r="IB997" s="30"/>
      <c r="IC997" s="30"/>
      <c r="ID997" s="30"/>
      <c r="IE997" s="30"/>
      <c r="IF997" s="30"/>
      <c r="IG997" s="30"/>
      <c r="IH997" s="30"/>
      <c r="II997" s="30"/>
      <c r="IJ997" s="30"/>
      <c r="IK997" s="30"/>
      <c r="IL997" s="30"/>
      <c r="IM997" s="30"/>
      <c r="IN997" s="30"/>
      <c r="IO997" s="30"/>
      <c r="IP997" s="30"/>
      <c r="IQ997" s="30"/>
    </row>
    <row r="998" spans="1:251" s="44" customFormat="1" ht="18.75" customHeight="1" thickBot="1">
      <c r="A998" s="45"/>
      <c r="B998" s="96" t="s">
        <v>162</v>
      </c>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8"/>
      <c r="AA998" s="99">
        <f>SUM($AA$997:$AA$997)</f>
        <v>31044</v>
      </c>
      <c r="AB998" s="100"/>
      <c r="AC998" s="100"/>
      <c r="AD998" s="100"/>
      <c r="AE998" s="100"/>
      <c r="AF998" s="100"/>
      <c r="AG998" s="100"/>
      <c r="AH998" s="100"/>
      <c r="AI998" s="101"/>
      <c r="AJ998" s="99">
        <f>SUM($AJ$997:$AJ$997)</f>
        <v>22457</v>
      </c>
      <c r="AK998" s="100"/>
      <c r="AL998" s="100"/>
      <c r="AM998" s="100"/>
      <c r="AN998" s="100"/>
      <c r="AO998" s="100"/>
      <c r="AP998" s="100"/>
      <c r="AQ998" s="100"/>
      <c r="AR998" s="101"/>
      <c r="AS998" s="102"/>
      <c r="AT998" s="103"/>
      <c r="AU998" s="103"/>
      <c r="AV998" s="103"/>
      <c r="AW998" s="103"/>
      <c r="AX998" s="104"/>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30"/>
      <c r="EE998" s="30"/>
      <c r="EF998" s="30"/>
      <c r="EG998" s="30"/>
      <c r="EH998" s="30"/>
      <c r="EI998" s="30"/>
      <c r="EJ998" s="30"/>
      <c r="EK998" s="30"/>
      <c r="EL998" s="30"/>
      <c r="EM998" s="30"/>
      <c r="EN998" s="30"/>
      <c r="EO998" s="30"/>
      <c r="EP998" s="30"/>
      <c r="EQ998" s="30"/>
      <c r="ER998" s="30"/>
      <c r="ES998" s="30"/>
      <c r="ET998" s="30"/>
      <c r="EU998" s="30"/>
      <c r="EV998" s="30"/>
      <c r="EW998" s="30"/>
      <c r="EX998" s="30"/>
      <c r="EY998" s="30"/>
      <c r="EZ998" s="30"/>
      <c r="FA998" s="30"/>
      <c r="FB998" s="30"/>
      <c r="FC998" s="30"/>
      <c r="FD998" s="30"/>
      <c r="FE998" s="30"/>
      <c r="FF998" s="30"/>
      <c r="FG998" s="30"/>
      <c r="FH998" s="30"/>
      <c r="FI998" s="30"/>
      <c r="FJ998" s="30"/>
      <c r="FK998" s="30"/>
      <c r="FL998" s="30"/>
      <c r="FM998" s="30"/>
      <c r="FN998" s="30"/>
      <c r="FO998" s="30"/>
      <c r="FP998" s="30"/>
      <c r="FQ998" s="30"/>
      <c r="FR998" s="30"/>
      <c r="FS998" s="30"/>
      <c r="FT998" s="30"/>
      <c r="FU998" s="30"/>
      <c r="FV998" s="30"/>
      <c r="FW998" s="30"/>
      <c r="FX998" s="30"/>
      <c r="FY998" s="30"/>
      <c r="FZ998" s="30"/>
      <c r="GA998" s="30"/>
      <c r="GB998" s="30"/>
      <c r="GC998" s="30"/>
      <c r="GD998" s="30"/>
      <c r="GE998" s="30"/>
      <c r="GF998" s="30"/>
      <c r="GG998" s="30"/>
      <c r="GH998" s="30"/>
      <c r="GI998" s="30"/>
      <c r="GJ998" s="30"/>
      <c r="GK998" s="30"/>
      <c r="GL998" s="30"/>
      <c r="GM998" s="30"/>
      <c r="GN998" s="30"/>
      <c r="GO998" s="30"/>
      <c r="GP998" s="30"/>
      <c r="GQ998" s="30"/>
      <c r="GR998" s="30"/>
      <c r="GS998" s="30"/>
      <c r="GT998" s="30"/>
      <c r="GU998" s="30"/>
      <c r="GV998" s="30"/>
      <c r="GW998" s="30"/>
      <c r="GX998" s="30"/>
      <c r="GY998" s="30"/>
      <c r="GZ998" s="30"/>
      <c r="HA998" s="30"/>
      <c r="HB998" s="30"/>
      <c r="HC998" s="30"/>
      <c r="HD998" s="30"/>
      <c r="HE998" s="30"/>
      <c r="HF998" s="30"/>
      <c r="HG998" s="30"/>
      <c r="HH998" s="30"/>
      <c r="HI998" s="30"/>
      <c r="HJ998" s="30"/>
      <c r="HK998" s="30"/>
      <c r="HL998" s="30"/>
      <c r="HM998" s="30"/>
      <c r="HN998" s="30"/>
      <c r="HO998" s="30"/>
      <c r="HP998" s="30"/>
      <c r="HQ998" s="30"/>
      <c r="HR998" s="30"/>
      <c r="HS998" s="30"/>
      <c r="HT998" s="30"/>
      <c r="HU998" s="30"/>
      <c r="HV998" s="30"/>
      <c r="HW998" s="30"/>
      <c r="HX998" s="30"/>
      <c r="HY998" s="30"/>
      <c r="HZ998" s="30"/>
      <c r="IA998" s="30"/>
      <c r="IB998" s="30"/>
      <c r="IC998" s="30"/>
      <c r="ID998" s="30"/>
      <c r="IE998" s="30"/>
      <c r="IF998" s="30"/>
      <c r="IG998" s="30"/>
      <c r="IH998" s="30"/>
      <c r="II998" s="30"/>
      <c r="IJ998" s="30"/>
      <c r="IK998" s="30"/>
      <c r="IL998" s="30"/>
      <c r="IM998" s="30"/>
      <c r="IN998" s="30"/>
      <c r="IO998" s="30"/>
      <c r="IP998" s="30"/>
      <c r="IQ998" s="30"/>
    </row>
    <row r="1000" spans="1:251" ht="18.75">
      <c r="A1000" s="29" t="s">
        <v>149</v>
      </c>
      <c r="AW1000" s="31"/>
      <c r="AX1000" s="32"/>
      <c r="AY1000" s="31"/>
    </row>
    <row r="1002" spans="1:251" ht="18.75">
      <c r="B1002" s="127" t="s">
        <v>0</v>
      </c>
      <c r="C1002" s="128"/>
      <c r="D1002" s="128"/>
      <c r="E1002" s="128"/>
      <c r="F1002" s="128"/>
      <c r="G1002" s="128"/>
      <c r="H1002" s="128"/>
      <c r="I1002" s="128"/>
      <c r="J1002" s="128"/>
      <c r="K1002" s="128"/>
      <c r="L1002" s="128"/>
      <c r="M1002" s="128"/>
      <c r="N1002" s="128"/>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8"/>
      <c r="AL1002" s="128"/>
      <c r="AM1002" s="128"/>
      <c r="AN1002" s="128"/>
      <c r="AO1002" s="128"/>
      <c r="AP1002" s="128"/>
      <c r="AQ1002" s="128"/>
      <c r="AR1002" s="128"/>
      <c r="AS1002" s="128"/>
      <c r="AT1002" s="128"/>
      <c r="AU1002" s="128"/>
      <c r="AV1002" s="128"/>
      <c r="AW1002" s="128"/>
      <c r="AX1002" s="128"/>
    </row>
    <row r="1003" spans="1:251">
      <c r="Z1003" s="33"/>
      <c r="AD1003" s="33"/>
      <c r="AE1003" s="33"/>
      <c r="AF1003" s="33"/>
      <c r="AG1003" s="33"/>
      <c r="AH1003" s="33"/>
      <c r="AI1003" s="33"/>
      <c r="AO1003" s="33"/>
    </row>
    <row r="1004" spans="1:251" ht="13.5" thickBot="1">
      <c r="Z1004" s="33"/>
      <c r="AD1004" s="33"/>
      <c r="AE1004" s="33"/>
      <c r="AF1004" s="33"/>
      <c r="AG1004" s="33"/>
      <c r="AH1004" s="33"/>
      <c r="AI1004" s="33"/>
      <c r="AO1004" s="33"/>
      <c r="DI1004" s="34"/>
    </row>
    <row r="1005" spans="1:251" ht="24.75" customHeight="1" thickBot="1">
      <c r="B1005" s="129" t="s">
        <v>150</v>
      </c>
      <c r="C1005" s="130"/>
      <c r="D1005" s="130"/>
      <c r="E1005" s="130"/>
      <c r="F1005" s="130"/>
      <c r="G1005" s="130"/>
      <c r="H1005" s="131" t="s">
        <v>319</v>
      </c>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2"/>
      <c r="AL1005" s="132"/>
      <c r="AM1005" s="132"/>
      <c r="AN1005" s="132"/>
      <c r="AO1005" s="132"/>
      <c r="AP1005" s="132"/>
      <c r="AQ1005" s="132"/>
      <c r="AR1005" s="132"/>
      <c r="AS1005" s="132"/>
      <c r="AT1005" s="132"/>
      <c r="AU1005" s="132"/>
      <c r="AV1005" s="132"/>
      <c r="AW1005" s="132"/>
      <c r="AX1005" s="133"/>
      <c r="DI1005" s="34"/>
    </row>
    <row r="1006" spans="1:251" ht="14.25">
      <c r="B1006" s="35"/>
      <c r="C1006" s="35"/>
      <c r="D1006" s="35"/>
      <c r="E1006" s="35"/>
      <c r="F1006" s="35"/>
      <c r="G1006" s="35"/>
      <c r="H1006" s="36"/>
      <c r="I1006" s="36"/>
      <c r="J1006" s="36"/>
      <c r="K1006" s="36"/>
      <c r="L1006" s="37"/>
      <c r="M1006" s="37"/>
      <c r="N1006" s="37"/>
      <c r="O1006" s="37"/>
      <c r="P1006" s="36"/>
      <c r="Q1006" s="36"/>
      <c r="R1006" s="36"/>
      <c r="S1006" s="36"/>
      <c r="T1006" s="36"/>
      <c r="U1006" s="36"/>
      <c r="V1006" s="38"/>
      <c r="W1006" s="38"/>
      <c r="X1006" s="38"/>
      <c r="Y1006" s="38"/>
      <c r="Z1006" s="38"/>
      <c r="AA1006" s="38"/>
      <c r="AB1006" s="38"/>
      <c r="AC1006" s="38"/>
      <c r="AD1006" s="38"/>
      <c r="AE1006" s="38"/>
      <c r="AF1006" s="38"/>
      <c r="AG1006" s="38"/>
      <c r="AH1006" s="38"/>
      <c r="AI1006" s="38"/>
      <c r="AJ1006" s="38"/>
      <c r="AK1006" s="38"/>
      <c r="AL1006" s="38"/>
      <c r="AM1006" s="38"/>
      <c r="AN1006" s="38"/>
      <c r="AO1006" s="38"/>
      <c r="AP1006" s="38"/>
      <c r="AQ1006" s="38"/>
      <c r="AR1006" s="38"/>
      <c r="AS1006" s="38"/>
      <c r="AT1006" s="38"/>
      <c r="AU1006" s="38"/>
      <c r="AV1006" s="38"/>
      <c r="AW1006" s="38"/>
      <c r="AX1006" s="38"/>
      <c r="DI1006" s="34"/>
    </row>
    <row r="1007" spans="1:251" ht="15" thickBot="1">
      <c r="A1007" s="39"/>
      <c r="B1007" s="38" t="s">
        <v>152</v>
      </c>
      <c r="C1007" s="36"/>
      <c r="D1007" s="36"/>
      <c r="E1007" s="36"/>
      <c r="F1007" s="36"/>
      <c r="G1007" s="36"/>
      <c r="H1007" s="36"/>
      <c r="I1007" s="36"/>
      <c r="J1007" s="36"/>
      <c r="K1007" s="36"/>
      <c r="L1007" s="37"/>
      <c r="M1007" s="37"/>
      <c r="N1007" s="37"/>
      <c r="O1007" s="37"/>
      <c r="P1007" s="36"/>
      <c r="Q1007" s="36"/>
      <c r="R1007" s="36"/>
      <c r="S1007" s="36"/>
      <c r="T1007" s="36"/>
      <c r="U1007" s="36"/>
      <c r="V1007" s="38"/>
      <c r="W1007" s="38"/>
      <c r="X1007" s="38"/>
      <c r="Y1007" s="38"/>
      <c r="Z1007" s="38"/>
      <c r="AA1007" s="38"/>
      <c r="AB1007" s="38"/>
      <c r="AC1007" s="38"/>
      <c r="AD1007" s="38"/>
      <c r="AE1007" s="38"/>
      <c r="AF1007" s="38"/>
      <c r="AG1007" s="38"/>
      <c r="AH1007" s="38"/>
      <c r="AI1007" s="38"/>
      <c r="AJ1007" s="38"/>
      <c r="AK1007" s="38"/>
      <c r="AL1007" s="38"/>
      <c r="AM1007" s="38"/>
      <c r="AN1007" s="38"/>
      <c r="AO1007" s="38"/>
      <c r="AP1007" s="38"/>
      <c r="AQ1007" s="38"/>
      <c r="AR1007" s="38"/>
      <c r="AS1007" s="38"/>
      <c r="AT1007" s="38"/>
      <c r="AU1007" s="38"/>
      <c r="AV1007" s="38"/>
      <c r="AW1007" s="38"/>
      <c r="AX1007" s="38"/>
      <c r="DI1007" s="34"/>
    </row>
    <row r="1008" spans="1:251" ht="14.25">
      <c r="A1008" s="36"/>
      <c r="B1008" s="40"/>
      <c r="C1008" s="35"/>
      <c r="D1008" s="35"/>
      <c r="E1008" s="35"/>
      <c r="F1008" s="35"/>
      <c r="G1008" s="35"/>
      <c r="H1008" s="35"/>
      <c r="I1008" s="35"/>
      <c r="J1008" s="35"/>
      <c r="K1008" s="35"/>
      <c r="L1008" s="41"/>
      <c r="M1008" s="41"/>
      <c r="N1008" s="41"/>
      <c r="O1008" s="41"/>
      <c r="P1008" s="35"/>
      <c r="Q1008" s="35"/>
      <c r="R1008" s="35"/>
      <c r="S1008" s="35"/>
      <c r="T1008" s="35"/>
      <c r="U1008" s="35"/>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c r="AR1008" s="42"/>
      <c r="AS1008" s="42"/>
      <c r="AT1008" s="42"/>
      <c r="AU1008" s="42"/>
      <c r="AV1008" s="42"/>
      <c r="AW1008" s="42"/>
      <c r="AX1008" s="43"/>
    </row>
    <row r="1009" spans="1:113" ht="12" customHeight="1">
      <c r="A1009" s="36"/>
      <c r="B1009" s="114" t="s">
        <v>320</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6"/>
    </row>
    <row r="1010" spans="1:113" ht="12" customHeight="1">
      <c r="A1010" s="36"/>
      <c r="B1010" s="114"/>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6"/>
      <c r="BC1010" s="44"/>
    </row>
    <row r="1011" spans="1:113" ht="12" customHeight="1">
      <c r="A1011" s="36"/>
      <c r="B1011" s="114"/>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6"/>
    </row>
    <row r="1012" spans="1:113" ht="12" customHeight="1">
      <c r="A1012" s="36"/>
      <c r="B1012" s="114"/>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6"/>
    </row>
    <row r="1013" spans="1:113" ht="12" customHeight="1">
      <c r="A1013" s="36"/>
      <c r="B1013" s="114"/>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6"/>
    </row>
    <row r="1014" spans="1:113" ht="15" thickBot="1">
      <c r="A1014" s="45"/>
      <c r="B1014" s="46"/>
      <c r="C1014" s="47"/>
      <c r="D1014" s="47"/>
      <c r="E1014" s="47"/>
      <c r="F1014" s="47"/>
      <c r="G1014" s="47"/>
      <c r="H1014" s="47"/>
      <c r="I1014" s="47"/>
      <c r="J1014" s="47"/>
      <c r="K1014" s="47"/>
      <c r="L1014" s="47"/>
      <c r="M1014" s="47"/>
      <c r="N1014" s="47"/>
      <c r="O1014" s="47"/>
      <c r="P1014" s="47"/>
      <c r="Q1014" s="47"/>
      <c r="R1014" s="47"/>
      <c r="S1014" s="47"/>
      <c r="T1014" s="47"/>
      <c r="U1014" s="47"/>
      <c r="V1014" s="47"/>
      <c r="W1014" s="47"/>
      <c r="X1014" s="47"/>
      <c r="Y1014" s="47"/>
      <c r="Z1014" s="47"/>
      <c r="AA1014" s="47"/>
      <c r="AB1014" s="47"/>
      <c r="AC1014" s="47"/>
      <c r="AD1014" s="47"/>
      <c r="AE1014" s="47"/>
      <c r="AF1014" s="47"/>
      <c r="AG1014" s="47"/>
      <c r="AH1014" s="47"/>
      <c r="AI1014" s="47"/>
      <c r="AJ1014" s="47"/>
      <c r="AK1014" s="47"/>
      <c r="AL1014" s="47"/>
      <c r="AM1014" s="47"/>
      <c r="AN1014" s="47"/>
      <c r="AO1014" s="47"/>
      <c r="AP1014" s="47"/>
      <c r="AQ1014" s="47"/>
      <c r="AR1014" s="47"/>
      <c r="AS1014" s="47"/>
      <c r="AT1014" s="47"/>
      <c r="AU1014" s="47"/>
      <c r="AV1014" s="47"/>
      <c r="AW1014" s="47"/>
      <c r="AX1014" s="48"/>
    </row>
    <row r="1015" spans="1:113">
      <c r="B1015" s="49"/>
    </row>
    <row r="1016" spans="1:113" ht="15" thickBot="1">
      <c r="A1016" s="39"/>
      <c r="B1016" s="38" t="s">
        <v>153</v>
      </c>
      <c r="C1016" s="36"/>
      <c r="D1016" s="36"/>
      <c r="E1016" s="36"/>
      <c r="F1016" s="36"/>
      <c r="G1016" s="36"/>
      <c r="H1016" s="36"/>
      <c r="I1016" s="36"/>
      <c r="J1016" s="36"/>
      <c r="K1016" s="36"/>
      <c r="L1016" s="37"/>
      <c r="M1016" s="37"/>
      <c r="N1016" s="37"/>
      <c r="O1016" s="37"/>
      <c r="P1016" s="36"/>
      <c r="Q1016" s="36"/>
      <c r="R1016" s="36"/>
      <c r="S1016" s="36"/>
      <c r="T1016" s="36"/>
      <c r="U1016" s="36"/>
      <c r="V1016" s="38"/>
      <c r="W1016" s="38"/>
      <c r="X1016" s="38"/>
      <c r="Y1016" s="38"/>
      <c r="Z1016" s="38"/>
      <c r="AA1016" s="38"/>
      <c r="AB1016" s="38"/>
      <c r="AC1016" s="38"/>
      <c r="AD1016" s="38"/>
      <c r="AE1016" s="38"/>
      <c r="AF1016" s="38"/>
      <c r="AG1016" s="38"/>
      <c r="AH1016" s="38"/>
      <c r="AI1016" s="38"/>
      <c r="AJ1016" s="38"/>
      <c r="AK1016" s="38"/>
      <c r="AL1016" s="38"/>
      <c r="AM1016" s="38"/>
      <c r="AN1016" s="38"/>
      <c r="AO1016" s="38"/>
      <c r="AP1016" s="38"/>
      <c r="AQ1016" s="38"/>
      <c r="AR1016" s="38"/>
      <c r="AS1016" s="38"/>
      <c r="AT1016" s="38"/>
      <c r="AU1016" s="38"/>
      <c r="AV1016" s="38"/>
      <c r="AW1016" s="38"/>
      <c r="AX1016" s="38"/>
      <c r="DI1016" s="34"/>
    </row>
    <row r="1017" spans="1:113" ht="14.25">
      <c r="A1017" s="36"/>
      <c r="B1017" s="40"/>
      <c r="C1017" s="35"/>
      <c r="D1017" s="35"/>
      <c r="E1017" s="35"/>
      <c r="F1017" s="35"/>
      <c r="G1017" s="35"/>
      <c r="H1017" s="35"/>
      <c r="I1017" s="35"/>
      <c r="J1017" s="35"/>
      <c r="K1017" s="35"/>
      <c r="L1017" s="41"/>
      <c r="M1017" s="41"/>
      <c r="N1017" s="41"/>
      <c r="O1017" s="41"/>
      <c r="P1017" s="35"/>
      <c r="Q1017" s="35"/>
      <c r="R1017" s="35"/>
      <c r="S1017" s="35"/>
      <c r="T1017" s="35"/>
      <c r="U1017" s="35"/>
      <c r="V1017" s="42"/>
      <c r="W1017" s="42"/>
      <c r="X1017" s="42"/>
      <c r="Y1017" s="42"/>
      <c r="Z1017" s="42"/>
      <c r="AA1017" s="42"/>
      <c r="AB1017" s="42"/>
      <c r="AC1017" s="42"/>
      <c r="AD1017" s="42"/>
      <c r="AE1017" s="42"/>
      <c r="AF1017" s="42"/>
      <c r="AG1017" s="42"/>
      <c r="AH1017" s="42"/>
      <c r="AI1017" s="42"/>
      <c r="AJ1017" s="42"/>
      <c r="AK1017" s="42"/>
      <c r="AL1017" s="42"/>
      <c r="AM1017" s="42"/>
      <c r="AN1017" s="42"/>
      <c r="AO1017" s="42"/>
      <c r="AP1017" s="42"/>
      <c r="AQ1017" s="42"/>
      <c r="AR1017" s="42"/>
      <c r="AS1017" s="42"/>
      <c r="AT1017" s="42"/>
      <c r="AU1017" s="42"/>
      <c r="AV1017" s="42"/>
      <c r="AW1017" s="42"/>
      <c r="AX1017" s="43"/>
    </row>
    <row r="1018" spans="1:113" ht="12" customHeight="1">
      <c r="A1018" s="36"/>
      <c r="B1018" s="114" t="s">
        <v>321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6"/>
    </row>
    <row r="1019" spans="1:113" ht="12" customHeight="1">
      <c r="A1019" s="36"/>
      <c r="B1019" s="114"/>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6"/>
      <c r="BC1019" s="44"/>
    </row>
    <row r="1020" spans="1:113" ht="12" customHeight="1">
      <c r="A1020" s="36"/>
      <c r="B1020" s="114"/>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6"/>
    </row>
    <row r="1021" spans="1:113" ht="12" customHeight="1">
      <c r="A1021" s="36"/>
      <c r="B1021" s="114"/>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6"/>
    </row>
    <row r="1022" spans="1:113" ht="12" customHeight="1">
      <c r="A1022" s="36"/>
      <c r="B1022" s="114"/>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6"/>
    </row>
    <row r="1023" spans="1:113" ht="15" thickBot="1">
      <c r="A1023" s="45"/>
      <c r="B1023" s="46"/>
      <c r="C1023" s="47"/>
      <c r="D1023" s="47"/>
      <c r="E1023" s="47"/>
      <c r="F1023" s="47"/>
      <c r="G1023" s="47"/>
      <c r="H1023" s="47"/>
      <c r="I1023" s="47"/>
      <c r="J1023" s="47"/>
      <c r="K1023" s="47"/>
      <c r="L1023" s="47"/>
      <c r="M1023" s="47"/>
      <c r="N1023" s="47"/>
      <c r="O1023" s="47"/>
      <c r="P1023" s="47"/>
      <c r="Q1023" s="47"/>
      <c r="R1023" s="47"/>
      <c r="S1023" s="47"/>
      <c r="T1023" s="47"/>
      <c r="U1023" s="47"/>
      <c r="V1023" s="47"/>
      <c r="W1023" s="47"/>
      <c r="X1023" s="47"/>
      <c r="Y1023" s="47"/>
      <c r="Z1023" s="47"/>
      <c r="AA1023" s="47"/>
      <c r="AB1023" s="47"/>
      <c r="AC1023" s="47"/>
      <c r="AD1023" s="47"/>
      <c r="AE1023" s="47"/>
      <c r="AF1023" s="47"/>
      <c r="AG1023" s="47"/>
      <c r="AH1023" s="47"/>
      <c r="AI1023" s="47"/>
      <c r="AJ1023" s="47"/>
      <c r="AK1023" s="47"/>
      <c r="AL1023" s="47"/>
      <c r="AM1023" s="47"/>
      <c r="AN1023" s="47"/>
      <c r="AO1023" s="47"/>
      <c r="AP1023" s="47"/>
      <c r="AQ1023" s="47"/>
      <c r="AR1023" s="47"/>
      <c r="AS1023" s="47"/>
      <c r="AT1023" s="47"/>
      <c r="AU1023" s="47"/>
      <c r="AV1023" s="47"/>
      <c r="AW1023" s="47"/>
      <c r="AX1023" s="48"/>
    </row>
    <row r="1024" spans="1:113">
      <c r="B1024" s="49"/>
    </row>
    <row r="1025" spans="1:251" ht="14.25">
      <c r="B1025" s="38" t="s">
        <v>155</v>
      </c>
      <c r="C1025" s="36"/>
      <c r="D1025" s="36"/>
      <c r="E1025" s="36"/>
      <c r="F1025" s="36"/>
      <c r="G1025" s="36"/>
      <c r="H1025" s="36"/>
      <c r="I1025" s="36"/>
      <c r="J1025" s="36"/>
      <c r="K1025" s="36"/>
      <c r="L1025" s="37"/>
      <c r="M1025" s="37"/>
      <c r="N1025" s="37"/>
      <c r="O1025" s="37"/>
      <c r="P1025" s="36"/>
      <c r="Q1025" s="36"/>
      <c r="R1025" s="36"/>
      <c r="S1025" s="36"/>
      <c r="T1025" s="36"/>
      <c r="U1025" s="36"/>
      <c r="V1025" s="38"/>
      <c r="W1025" s="38"/>
      <c r="X1025" s="38"/>
      <c r="Y1025" s="38"/>
      <c r="Z1025" s="38"/>
      <c r="AA1025" s="38"/>
      <c r="AB1025" s="38"/>
      <c r="AC1025" s="38"/>
      <c r="AD1025" s="38"/>
      <c r="AE1025" s="38"/>
      <c r="AF1025" s="38"/>
      <c r="AG1025" s="38"/>
      <c r="AH1025" s="38"/>
      <c r="AI1025" s="38"/>
      <c r="AJ1025" s="38"/>
      <c r="AK1025" s="38"/>
      <c r="AL1025" s="38"/>
      <c r="AM1025" s="38"/>
      <c r="AN1025" s="38"/>
      <c r="AO1025" s="38"/>
      <c r="AP1025" s="38"/>
      <c r="AQ1025" s="38"/>
      <c r="AR1025" s="38"/>
      <c r="AS1025" s="38"/>
      <c r="AT1025" s="38"/>
      <c r="AU1025" s="38"/>
      <c r="AV1025" s="38"/>
      <c r="AW1025" s="38"/>
      <c r="AX1025" s="38"/>
    </row>
    <row r="1026" spans="1:251" ht="15" thickBot="1">
      <c r="B1026" s="36"/>
      <c r="C1026" s="36"/>
      <c r="D1026" s="36"/>
      <c r="E1026" s="36"/>
      <c r="F1026" s="36"/>
      <c r="G1026" s="36"/>
      <c r="H1026" s="36"/>
      <c r="I1026" s="36"/>
      <c r="J1026" s="36"/>
      <c r="K1026" s="36"/>
      <c r="L1026" s="37"/>
      <c r="M1026" s="37"/>
      <c r="N1026" s="37"/>
      <c r="O1026" s="37"/>
      <c r="P1026" s="36"/>
      <c r="Q1026" s="36"/>
      <c r="R1026" s="36"/>
      <c r="S1026" s="36"/>
      <c r="T1026" s="36"/>
      <c r="U1026" s="36"/>
      <c r="V1026" s="38"/>
      <c r="W1026" s="38"/>
      <c r="X1026" s="38"/>
      <c r="Y1026" s="38"/>
      <c r="Z1026" s="38"/>
      <c r="AA1026" s="38"/>
      <c r="AB1026" s="38"/>
      <c r="AC1026" s="38"/>
      <c r="AD1026" s="38"/>
      <c r="AE1026" s="38"/>
      <c r="AF1026" s="38"/>
      <c r="AG1026" s="38"/>
      <c r="AH1026" s="38"/>
      <c r="AI1026" s="38"/>
      <c r="AJ1026" s="38"/>
      <c r="AK1026" s="38"/>
      <c r="AL1026" s="38"/>
      <c r="AM1026" s="38"/>
      <c r="AN1026" s="38"/>
      <c r="AO1026" s="38"/>
      <c r="AP1026" s="38"/>
      <c r="AQ1026" s="38"/>
      <c r="AR1026" s="38"/>
      <c r="AS1026" s="38"/>
      <c r="AT1026" s="38"/>
      <c r="AU1026" s="38"/>
      <c r="AV1026" s="38"/>
      <c r="AW1026" s="38"/>
      <c r="AX1026" s="50" t="s">
        <v>156</v>
      </c>
    </row>
    <row r="1027" spans="1:251" s="44" customFormat="1" ht="13.5" customHeight="1">
      <c r="A1027" s="36"/>
      <c r="B1027" s="117" t="s">
        <v>157</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9"/>
      <c r="AA1027" s="123" t="s">
        <v>158</v>
      </c>
      <c r="AB1027" s="118"/>
      <c r="AC1027" s="118"/>
      <c r="AD1027" s="118"/>
      <c r="AE1027" s="118"/>
      <c r="AF1027" s="118"/>
      <c r="AG1027" s="118"/>
      <c r="AH1027" s="118"/>
      <c r="AI1027" s="119"/>
      <c r="AJ1027" s="123" t="s">
        <v>159</v>
      </c>
      <c r="AK1027" s="118"/>
      <c r="AL1027" s="118"/>
      <c r="AM1027" s="118"/>
      <c r="AN1027" s="118"/>
      <c r="AO1027" s="118"/>
      <c r="AP1027" s="118"/>
      <c r="AQ1027" s="118"/>
      <c r="AR1027" s="119"/>
      <c r="AS1027" s="123" t="s">
        <v>160</v>
      </c>
      <c r="AT1027" s="118"/>
      <c r="AU1027" s="118"/>
      <c r="AV1027" s="118"/>
      <c r="AW1027" s="118"/>
      <c r="AX1027" s="125"/>
      <c r="AY1027" s="30"/>
      <c r="AZ1027" s="30"/>
      <c r="BA1027" s="30"/>
      <c r="BB1027" s="30"/>
      <c r="BC1027" s="30"/>
      <c r="BD1027" s="30"/>
      <c r="BE1027" s="30"/>
      <c r="BF1027" s="30"/>
      <c r="BG1027" s="30"/>
      <c r="BH1027" s="30"/>
      <c r="BI1027" s="30"/>
      <c r="BJ1027" s="30"/>
      <c r="BK1027" s="30"/>
      <c r="BL1027" s="30"/>
      <c r="BM1027" s="30"/>
      <c r="BN1027" s="30"/>
      <c r="BO1027" s="30"/>
      <c r="BP1027" s="30"/>
      <c r="BQ1027" s="30"/>
      <c r="BR1027" s="30"/>
      <c r="BS1027" s="30"/>
      <c r="BT1027" s="30"/>
      <c r="BU1027" s="30"/>
      <c r="BV1027" s="30"/>
      <c r="BW1027" s="30"/>
      <c r="BX1027" s="30"/>
      <c r="BY1027" s="30"/>
      <c r="BZ1027" s="30"/>
      <c r="CA1027" s="30"/>
      <c r="CB1027" s="30"/>
      <c r="CC1027" s="30"/>
      <c r="CD1027" s="30"/>
      <c r="CE1027" s="30"/>
      <c r="CF1027" s="30"/>
      <c r="CG1027" s="30"/>
      <c r="CH1027" s="30"/>
      <c r="CI1027" s="30"/>
      <c r="CJ1027" s="30"/>
      <c r="CK1027" s="30"/>
      <c r="CL1027" s="30"/>
      <c r="CM1027" s="30"/>
      <c r="CN1027" s="30"/>
      <c r="CO1027" s="30"/>
      <c r="CP1027" s="30"/>
      <c r="CQ1027" s="30"/>
      <c r="CR1027" s="30"/>
      <c r="CS1027" s="30"/>
      <c r="CT1027" s="30"/>
      <c r="CU1027" s="30"/>
      <c r="CV1027" s="30"/>
      <c r="CW1027" s="30"/>
      <c r="CX1027" s="30"/>
      <c r="CY1027" s="30"/>
      <c r="CZ1027" s="30"/>
      <c r="DA1027" s="30"/>
      <c r="DB1027" s="30"/>
      <c r="DC1027" s="30"/>
      <c r="DD1027" s="30"/>
      <c r="DE1027" s="30"/>
      <c r="DF1027" s="30"/>
      <c r="DG1027" s="30"/>
      <c r="DH1027" s="30"/>
      <c r="DI1027" s="30"/>
      <c r="DJ1027" s="30"/>
      <c r="DK1027" s="30"/>
      <c r="DL1027" s="30"/>
      <c r="DM1027" s="30"/>
      <c r="DN1027" s="30"/>
      <c r="DO1027" s="30"/>
      <c r="DP1027" s="30"/>
      <c r="DQ1027" s="30"/>
      <c r="DR1027" s="30"/>
      <c r="DS1027" s="30"/>
      <c r="DT1027" s="30"/>
      <c r="DU1027" s="30"/>
      <c r="DV1027" s="30"/>
      <c r="DW1027" s="30"/>
      <c r="DX1027" s="30"/>
      <c r="DY1027" s="30"/>
      <c r="DZ1027" s="30"/>
      <c r="EA1027" s="30"/>
      <c r="EB1027" s="30"/>
      <c r="EC1027" s="30"/>
      <c r="ED1027" s="30"/>
      <c r="EE1027" s="30"/>
      <c r="EF1027" s="30"/>
      <c r="EG1027" s="30"/>
      <c r="EH1027" s="30"/>
      <c r="EI1027" s="30"/>
      <c r="EJ1027" s="30"/>
      <c r="EK1027" s="30"/>
      <c r="EL1027" s="30"/>
      <c r="EM1027" s="30"/>
      <c r="EN1027" s="30"/>
      <c r="EO1027" s="30"/>
      <c r="EP1027" s="30"/>
      <c r="EQ1027" s="30"/>
      <c r="ER1027" s="30"/>
      <c r="ES1027" s="30"/>
      <c r="ET1027" s="30"/>
      <c r="EU1027" s="30"/>
      <c r="EV1027" s="30"/>
      <c r="EW1027" s="30"/>
      <c r="EX1027" s="30"/>
      <c r="EY1027" s="30"/>
      <c r="EZ1027" s="30"/>
      <c r="FA1027" s="30"/>
      <c r="FB1027" s="30"/>
      <c r="FC1027" s="30"/>
      <c r="FD1027" s="30"/>
      <c r="FE1027" s="30"/>
      <c r="FF1027" s="30"/>
      <c r="FG1027" s="30"/>
      <c r="FH1027" s="30"/>
      <c r="FI1027" s="30"/>
      <c r="FJ1027" s="30"/>
      <c r="FK1027" s="30"/>
      <c r="FL1027" s="30"/>
      <c r="FM1027" s="30"/>
      <c r="FN1027" s="30"/>
      <c r="FO1027" s="30"/>
      <c r="FP1027" s="30"/>
      <c r="FQ1027" s="30"/>
      <c r="FR1027" s="30"/>
      <c r="FS1027" s="30"/>
      <c r="FT1027" s="30"/>
      <c r="FU1027" s="30"/>
      <c r="FV1027" s="30"/>
      <c r="FW1027" s="30"/>
      <c r="FX1027" s="30"/>
      <c r="FY1027" s="30"/>
      <c r="FZ1027" s="30"/>
      <c r="GA1027" s="30"/>
      <c r="GB1027" s="30"/>
      <c r="GC1027" s="30"/>
      <c r="GD1027" s="30"/>
      <c r="GE1027" s="30"/>
      <c r="GF1027" s="30"/>
      <c r="GG1027" s="30"/>
      <c r="GH1027" s="30"/>
      <c r="GI1027" s="30"/>
      <c r="GJ1027" s="30"/>
      <c r="GK1027" s="30"/>
      <c r="GL1027" s="30"/>
      <c r="GM1027" s="30"/>
      <c r="GN1027" s="30"/>
      <c r="GO1027" s="30"/>
      <c r="GP1027" s="30"/>
      <c r="GQ1027" s="30"/>
      <c r="GR1027" s="30"/>
      <c r="GS1027" s="30"/>
      <c r="GT1027" s="30"/>
      <c r="GU1027" s="30"/>
      <c r="GV1027" s="30"/>
      <c r="GW1027" s="30"/>
      <c r="GX1027" s="30"/>
      <c r="GY1027" s="30"/>
      <c r="GZ1027" s="30"/>
      <c r="HA1027" s="30"/>
      <c r="HB1027" s="30"/>
      <c r="HC1027" s="30"/>
      <c r="HD1027" s="30"/>
      <c r="HE1027" s="30"/>
      <c r="HF1027" s="30"/>
      <c r="HG1027" s="30"/>
      <c r="HH1027" s="30"/>
      <c r="HI1027" s="30"/>
      <c r="HJ1027" s="30"/>
      <c r="HK1027" s="30"/>
      <c r="HL1027" s="30"/>
      <c r="HM1027" s="30"/>
      <c r="HN1027" s="30"/>
      <c r="HO1027" s="30"/>
      <c r="HP1027" s="30"/>
      <c r="HQ1027" s="30"/>
      <c r="HR1027" s="30"/>
      <c r="HS1027" s="30"/>
      <c r="HT1027" s="30"/>
      <c r="HU1027" s="30"/>
      <c r="HV1027" s="30"/>
      <c r="HW1027" s="30"/>
      <c r="HX1027" s="30"/>
      <c r="HY1027" s="30"/>
      <c r="HZ1027" s="30"/>
      <c r="IA1027" s="30"/>
      <c r="IB1027" s="30"/>
      <c r="IC1027" s="30"/>
      <c r="ID1027" s="30"/>
      <c r="IE1027" s="30"/>
      <c r="IF1027" s="30"/>
      <c r="IG1027" s="30"/>
      <c r="IH1027" s="30"/>
      <c r="II1027" s="30"/>
      <c r="IJ1027" s="30"/>
      <c r="IK1027" s="30"/>
      <c r="IL1027" s="30"/>
      <c r="IM1027" s="30"/>
      <c r="IN1027" s="30"/>
      <c r="IO1027" s="30"/>
      <c r="IP1027" s="30"/>
      <c r="IQ1027" s="30"/>
    </row>
    <row r="1028" spans="1:251" s="44" customFormat="1" ht="13.5">
      <c r="A1028" s="36"/>
      <c r="B1028" s="120"/>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2"/>
      <c r="AA1028" s="124"/>
      <c r="AB1028" s="121"/>
      <c r="AC1028" s="121"/>
      <c r="AD1028" s="121"/>
      <c r="AE1028" s="121"/>
      <c r="AF1028" s="121"/>
      <c r="AG1028" s="121"/>
      <c r="AH1028" s="121"/>
      <c r="AI1028" s="122"/>
      <c r="AJ1028" s="124"/>
      <c r="AK1028" s="121"/>
      <c r="AL1028" s="121"/>
      <c r="AM1028" s="121"/>
      <c r="AN1028" s="121"/>
      <c r="AO1028" s="121"/>
      <c r="AP1028" s="121"/>
      <c r="AQ1028" s="121"/>
      <c r="AR1028" s="122"/>
      <c r="AS1028" s="124"/>
      <c r="AT1028" s="121"/>
      <c r="AU1028" s="121"/>
      <c r="AV1028" s="121"/>
      <c r="AW1028" s="121"/>
      <c r="AX1028" s="126"/>
      <c r="AY1028" s="30"/>
      <c r="AZ1028" s="30"/>
      <c r="BA1028" s="30"/>
      <c r="BB1028" s="51"/>
      <c r="BC1028" s="52"/>
      <c r="BE1028" s="30"/>
      <c r="BF1028" s="30"/>
      <c r="BG1028" s="30"/>
      <c r="BH1028" s="30"/>
      <c r="BI1028" s="30"/>
      <c r="BJ1028" s="30"/>
      <c r="BK1028" s="30"/>
      <c r="BL1028" s="30"/>
      <c r="BM1028" s="30"/>
      <c r="BN1028" s="30"/>
      <c r="BO1028" s="30"/>
      <c r="BP1028" s="30"/>
      <c r="BQ1028" s="30"/>
      <c r="BR1028" s="30"/>
      <c r="BS1028" s="30"/>
      <c r="BT1028" s="30"/>
      <c r="BU1028" s="30"/>
      <c r="BV1028" s="30"/>
      <c r="BW1028" s="30"/>
      <c r="BX1028" s="30"/>
      <c r="BY1028" s="30"/>
      <c r="BZ1028" s="30"/>
      <c r="CA1028" s="30"/>
      <c r="CB1028" s="30"/>
      <c r="CC1028" s="30"/>
      <c r="CD1028" s="30"/>
      <c r="CE1028" s="30"/>
      <c r="CF1028" s="30"/>
      <c r="CG1028" s="30"/>
      <c r="CH1028" s="30"/>
      <c r="CI1028" s="30"/>
      <c r="CJ1028" s="30"/>
      <c r="CK1028" s="30"/>
      <c r="CL1028" s="30"/>
      <c r="CM1028" s="30"/>
      <c r="CN1028" s="30"/>
      <c r="CO1028" s="30"/>
      <c r="CP1028" s="30"/>
      <c r="CQ1028" s="30"/>
      <c r="CR1028" s="30"/>
      <c r="CS1028" s="30"/>
      <c r="CT1028" s="30"/>
      <c r="CU1028" s="30"/>
      <c r="CV1028" s="30"/>
      <c r="CW1028" s="30"/>
      <c r="CX1028" s="30"/>
      <c r="CY1028" s="30"/>
      <c r="CZ1028" s="30"/>
      <c r="DA1028" s="30"/>
      <c r="DB1028" s="30"/>
      <c r="DC1028" s="30"/>
      <c r="DD1028" s="30"/>
      <c r="DE1028" s="30"/>
      <c r="DF1028" s="30"/>
      <c r="DG1028" s="30"/>
      <c r="DH1028" s="30"/>
      <c r="DI1028" s="30"/>
      <c r="DJ1028" s="30"/>
      <c r="DK1028" s="30"/>
      <c r="DL1028" s="30"/>
      <c r="DM1028" s="30"/>
      <c r="DN1028" s="30"/>
      <c r="DO1028" s="30"/>
      <c r="DP1028" s="30"/>
      <c r="DQ1028" s="30"/>
      <c r="DR1028" s="30"/>
      <c r="DS1028" s="30"/>
      <c r="DT1028" s="30"/>
      <c r="DU1028" s="30"/>
      <c r="DV1028" s="30"/>
      <c r="DW1028" s="30"/>
      <c r="DX1028" s="30"/>
      <c r="DY1028" s="30"/>
      <c r="DZ1028" s="30"/>
      <c r="EA1028" s="30"/>
      <c r="EB1028" s="30"/>
      <c r="EC1028" s="30"/>
      <c r="ED1028" s="30"/>
      <c r="EE1028" s="30"/>
      <c r="EF1028" s="30"/>
      <c r="EG1028" s="30"/>
      <c r="EH1028" s="30"/>
      <c r="EI1028" s="30"/>
      <c r="EJ1028" s="30"/>
      <c r="EK1028" s="30"/>
      <c r="EL1028" s="30"/>
      <c r="EM1028" s="30"/>
      <c r="EN1028" s="30"/>
      <c r="EO1028" s="30"/>
      <c r="EP1028" s="30"/>
      <c r="EQ1028" s="30"/>
      <c r="ER1028" s="30"/>
      <c r="ES1028" s="30"/>
      <c r="ET1028" s="30"/>
      <c r="EU1028" s="30"/>
      <c r="EV1028" s="30"/>
      <c r="EW1028" s="30"/>
      <c r="EX1028" s="30"/>
      <c r="EY1028" s="30"/>
      <c r="EZ1028" s="30"/>
      <c r="FA1028" s="30"/>
      <c r="FB1028" s="30"/>
      <c r="FC1028" s="30"/>
      <c r="FD1028" s="30"/>
      <c r="FE1028" s="30"/>
      <c r="FF1028" s="30"/>
      <c r="FG1028" s="30"/>
      <c r="FH1028" s="30"/>
      <c r="FI1028" s="30"/>
      <c r="FJ1028" s="30"/>
      <c r="FK1028" s="30"/>
      <c r="FL1028" s="30"/>
      <c r="FM1028" s="30"/>
      <c r="FN1028" s="30"/>
      <c r="FO1028" s="30"/>
      <c r="FP1028" s="30"/>
      <c r="FQ1028" s="30"/>
      <c r="FR1028" s="30"/>
      <c r="FS1028" s="30"/>
      <c r="FT1028" s="30"/>
      <c r="FU1028" s="30"/>
      <c r="FV1028" s="30"/>
      <c r="FW1028" s="30"/>
      <c r="FX1028" s="30"/>
      <c r="FY1028" s="30"/>
      <c r="FZ1028" s="30"/>
      <c r="GA1028" s="30"/>
      <c r="GB1028" s="30"/>
      <c r="GC1028" s="30"/>
      <c r="GD1028" s="30"/>
      <c r="GE1028" s="30"/>
      <c r="GF1028" s="30"/>
      <c r="GG1028" s="30"/>
      <c r="GH1028" s="30"/>
      <c r="GI1028" s="30"/>
      <c r="GJ1028" s="30"/>
      <c r="GK1028" s="30"/>
      <c r="GL1028" s="30"/>
      <c r="GM1028" s="30"/>
      <c r="GN1028" s="30"/>
      <c r="GO1028" s="30"/>
      <c r="GP1028" s="30"/>
      <c r="GQ1028" s="30"/>
      <c r="GR1028" s="30"/>
      <c r="GS1028" s="30"/>
      <c r="GT1028" s="30"/>
      <c r="GU1028" s="30"/>
      <c r="GV1028" s="30"/>
      <c r="GW1028" s="30"/>
      <c r="GX1028" s="30"/>
      <c r="GY1028" s="30"/>
      <c r="GZ1028" s="30"/>
      <c r="HA1028" s="30"/>
      <c r="HB1028" s="30"/>
      <c r="HC1028" s="30"/>
      <c r="HD1028" s="30"/>
      <c r="HE1028" s="30"/>
      <c r="HF1028" s="30"/>
      <c r="HG1028" s="30"/>
      <c r="HH1028" s="30"/>
      <c r="HI1028" s="30"/>
      <c r="HJ1028" s="30"/>
      <c r="HK1028" s="30"/>
      <c r="HL1028" s="30"/>
      <c r="HM1028" s="30"/>
      <c r="HN1028" s="30"/>
      <c r="HO1028" s="30"/>
      <c r="HP1028" s="30"/>
      <c r="HQ1028" s="30"/>
      <c r="HR1028" s="30"/>
      <c r="HS1028" s="30"/>
      <c r="HT1028" s="30"/>
      <c r="HU1028" s="30"/>
      <c r="HV1028" s="30"/>
      <c r="HW1028" s="30"/>
      <c r="HX1028" s="30"/>
      <c r="HY1028" s="30"/>
      <c r="HZ1028" s="30"/>
      <c r="IA1028" s="30"/>
      <c r="IB1028" s="30"/>
      <c r="IC1028" s="30"/>
      <c r="ID1028" s="30"/>
      <c r="IE1028" s="30"/>
      <c r="IF1028" s="30"/>
      <c r="IG1028" s="30"/>
      <c r="IH1028" s="30"/>
      <c r="II1028" s="30"/>
      <c r="IJ1028" s="30"/>
      <c r="IK1028" s="30"/>
      <c r="IL1028" s="30"/>
      <c r="IM1028" s="30"/>
      <c r="IN1028" s="30"/>
      <c r="IO1028" s="30"/>
      <c r="IP1028" s="30"/>
      <c r="IQ1028" s="30"/>
    </row>
    <row r="1029" spans="1:251" s="44" customFormat="1" ht="18.75" customHeight="1">
      <c r="A1029" s="36"/>
      <c r="B1029" s="53"/>
      <c r="C1029" s="105" t="s">
        <v>322</v>
      </c>
      <c r="D1029" s="106"/>
      <c r="E1029" s="106"/>
      <c r="F1029" s="106"/>
      <c r="G1029" s="106"/>
      <c r="H1029" s="106"/>
      <c r="I1029" s="106"/>
      <c r="J1029" s="106"/>
      <c r="K1029" s="106"/>
      <c r="L1029" s="106"/>
      <c r="M1029" s="106"/>
      <c r="N1029" s="106"/>
      <c r="O1029" s="106"/>
      <c r="P1029" s="106"/>
      <c r="Q1029" s="106"/>
      <c r="R1029" s="106"/>
      <c r="S1029" s="106"/>
      <c r="T1029" s="106"/>
      <c r="U1029" s="106"/>
      <c r="V1029" s="106"/>
      <c r="W1029" s="106"/>
      <c r="X1029" s="106"/>
      <c r="Y1029" s="106"/>
      <c r="Z1029" s="107"/>
      <c r="AA1029" s="108">
        <v>87120</v>
      </c>
      <c r="AB1029" s="109"/>
      <c r="AC1029" s="109"/>
      <c r="AD1029" s="109"/>
      <c r="AE1029" s="109"/>
      <c r="AF1029" s="109"/>
      <c r="AG1029" s="109"/>
      <c r="AH1029" s="109"/>
      <c r="AI1029" s="110"/>
      <c r="AJ1029" s="108">
        <v>27500</v>
      </c>
      <c r="AK1029" s="109"/>
      <c r="AL1029" s="109"/>
      <c r="AM1029" s="109"/>
      <c r="AN1029" s="109"/>
      <c r="AO1029" s="109"/>
      <c r="AP1029" s="109"/>
      <c r="AQ1029" s="109"/>
      <c r="AR1029" s="110"/>
      <c r="AS1029" s="111"/>
      <c r="AT1029" s="112"/>
      <c r="AU1029" s="112"/>
      <c r="AV1029" s="112"/>
      <c r="AW1029" s="112"/>
      <c r="AX1029" s="113"/>
      <c r="AY1029" s="30"/>
      <c r="AZ1029" s="30"/>
      <c r="BA1029" s="30"/>
      <c r="BB1029" s="30"/>
      <c r="BC1029" s="30"/>
      <c r="BD1029" s="30"/>
      <c r="BE1029" s="30"/>
      <c r="BF1029" s="30"/>
      <c r="BG1029" s="30"/>
      <c r="BH1029" s="30"/>
      <c r="BI1029" s="30"/>
      <c r="BJ1029" s="30"/>
      <c r="BK1029" s="30"/>
      <c r="BL1029" s="30"/>
      <c r="BM1029" s="30"/>
      <c r="BN1029" s="30"/>
      <c r="BO1029" s="30"/>
      <c r="BP1029" s="30"/>
      <c r="BQ1029" s="30"/>
      <c r="BR1029" s="30"/>
      <c r="BS1029" s="30"/>
      <c r="BT1029" s="30"/>
      <c r="BU1029" s="30"/>
      <c r="BV1029" s="30"/>
      <c r="BW1029" s="30"/>
      <c r="BX1029" s="30"/>
      <c r="BY1029" s="30"/>
      <c r="BZ1029" s="30"/>
      <c r="CA1029" s="30"/>
      <c r="CB1029" s="30"/>
      <c r="CC1029" s="30"/>
      <c r="CD1029" s="30"/>
      <c r="CE1029" s="30"/>
      <c r="CF1029" s="30"/>
      <c r="CG1029" s="30"/>
      <c r="CH1029" s="30"/>
      <c r="CI1029" s="30"/>
      <c r="CJ1029" s="30"/>
      <c r="CK1029" s="30"/>
      <c r="CL1029" s="30"/>
      <c r="CM1029" s="30"/>
      <c r="CN1029" s="30"/>
      <c r="CO1029" s="30"/>
      <c r="CP1029" s="30"/>
      <c r="CQ1029" s="30"/>
      <c r="CR1029" s="30"/>
      <c r="CS1029" s="30"/>
      <c r="CT1029" s="30"/>
      <c r="CU1029" s="30"/>
      <c r="CV1029" s="30"/>
      <c r="CW1029" s="30"/>
      <c r="CX1029" s="30"/>
      <c r="CY1029" s="30"/>
      <c r="CZ1029" s="30"/>
      <c r="DA1029" s="30"/>
      <c r="DB1029" s="30"/>
      <c r="DC1029" s="30"/>
      <c r="DD1029" s="30"/>
      <c r="DE1029" s="30"/>
      <c r="DF1029" s="30"/>
      <c r="DG1029" s="30"/>
      <c r="DH1029" s="30"/>
      <c r="DI1029" s="30"/>
      <c r="DJ1029" s="30"/>
      <c r="DK1029" s="30"/>
      <c r="DL1029" s="30"/>
      <c r="DM1029" s="30"/>
      <c r="DN1029" s="30"/>
      <c r="DO1029" s="30"/>
      <c r="DP1029" s="30"/>
      <c r="DQ1029" s="30"/>
      <c r="DR1029" s="30"/>
      <c r="DS1029" s="30"/>
      <c r="DT1029" s="30"/>
      <c r="DU1029" s="30"/>
      <c r="DV1029" s="30"/>
      <c r="DW1029" s="30"/>
      <c r="DX1029" s="30"/>
      <c r="DY1029" s="30"/>
      <c r="DZ1029" s="30"/>
      <c r="EA1029" s="30"/>
      <c r="EB1029" s="30"/>
      <c r="EC1029" s="30"/>
      <c r="ED1029" s="30"/>
      <c r="EE1029" s="30"/>
      <c r="EF1029" s="30"/>
      <c r="EG1029" s="30"/>
      <c r="EH1029" s="30"/>
      <c r="EI1029" s="30"/>
      <c r="EJ1029" s="30"/>
      <c r="EK1029" s="30"/>
      <c r="EL1029" s="30"/>
      <c r="EM1029" s="30"/>
      <c r="EN1029" s="30"/>
      <c r="EO1029" s="30"/>
      <c r="EP1029" s="30"/>
      <c r="EQ1029" s="30"/>
      <c r="ER1029" s="30"/>
      <c r="ES1029" s="30"/>
      <c r="ET1029" s="30"/>
      <c r="EU1029" s="30"/>
      <c r="EV1029" s="30"/>
      <c r="EW1029" s="30"/>
      <c r="EX1029" s="30"/>
      <c r="EY1029" s="30"/>
      <c r="EZ1029" s="30"/>
      <c r="FA1029" s="30"/>
      <c r="FB1029" s="30"/>
      <c r="FC1029" s="30"/>
      <c r="FD1029" s="30"/>
      <c r="FE1029" s="30"/>
      <c r="FF1029" s="30"/>
      <c r="FG1029" s="30"/>
      <c r="FH1029" s="30"/>
      <c r="FI1029" s="30"/>
      <c r="FJ1029" s="30"/>
      <c r="FK1029" s="30"/>
      <c r="FL1029" s="30"/>
      <c r="FM1029" s="30"/>
      <c r="FN1029" s="30"/>
      <c r="FO1029" s="30"/>
      <c r="FP1029" s="30"/>
      <c r="FQ1029" s="30"/>
      <c r="FR1029" s="30"/>
      <c r="FS1029" s="30"/>
      <c r="FT1029" s="30"/>
      <c r="FU1029" s="30"/>
      <c r="FV1029" s="30"/>
      <c r="FW1029" s="30"/>
      <c r="FX1029" s="30"/>
      <c r="FY1029" s="30"/>
      <c r="FZ1029" s="30"/>
      <c r="GA1029" s="30"/>
      <c r="GB1029" s="30"/>
      <c r="GC1029" s="30"/>
      <c r="GD1029" s="30"/>
      <c r="GE1029" s="30"/>
      <c r="GF1029" s="30"/>
      <c r="GG1029" s="30"/>
      <c r="GH1029" s="30"/>
      <c r="GI1029" s="30"/>
      <c r="GJ1029" s="30"/>
      <c r="GK1029" s="30"/>
      <c r="GL1029" s="30"/>
      <c r="GM1029" s="30"/>
      <c r="GN1029" s="30"/>
      <c r="GO1029" s="30"/>
      <c r="GP1029" s="30"/>
      <c r="GQ1029" s="30"/>
      <c r="GR1029" s="30"/>
      <c r="GS1029" s="30"/>
      <c r="GT1029" s="30"/>
      <c r="GU1029" s="30"/>
      <c r="GV1029" s="30"/>
      <c r="GW1029" s="30"/>
      <c r="GX1029" s="30"/>
      <c r="GY1029" s="30"/>
      <c r="GZ1029" s="30"/>
      <c r="HA1029" s="30"/>
      <c r="HB1029" s="30"/>
      <c r="HC1029" s="30"/>
      <c r="HD1029" s="30"/>
      <c r="HE1029" s="30"/>
      <c r="HF1029" s="30"/>
      <c r="HG1029" s="30"/>
      <c r="HH1029" s="30"/>
      <c r="HI1029" s="30"/>
      <c r="HJ1029" s="30"/>
      <c r="HK1029" s="30"/>
      <c r="HL1029" s="30"/>
      <c r="HM1029" s="30"/>
      <c r="HN1029" s="30"/>
      <c r="HO1029" s="30"/>
      <c r="HP1029" s="30"/>
      <c r="HQ1029" s="30"/>
      <c r="HR1029" s="30"/>
      <c r="HS1029" s="30"/>
      <c r="HT1029" s="30"/>
      <c r="HU1029" s="30"/>
      <c r="HV1029" s="30"/>
      <c r="HW1029" s="30"/>
      <c r="HX1029" s="30"/>
      <c r="HY1029" s="30"/>
      <c r="HZ1029" s="30"/>
      <c r="IA1029" s="30"/>
      <c r="IB1029" s="30"/>
      <c r="IC1029" s="30"/>
      <c r="ID1029" s="30"/>
      <c r="IE1029" s="30"/>
      <c r="IF1029" s="30"/>
      <c r="IG1029" s="30"/>
      <c r="IH1029" s="30"/>
      <c r="II1029" s="30"/>
      <c r="IJ1029" s="30"/>
      <c r="IK1029" s="30"/>
      <c r="IL1029" s="30"/>
      <c r="IM1029" s="30"/>
      <c r="IN1029" s="30"/>
      <c r="IO1029" s="30"/>
      <c r="IP1029" s="30"/>
      <c r="IQ1029" s="30"/>
    </row>
    <row r="1030" spans="1:251" s="44" customFormat="1" ht="18.75" customHeight="1">
      <c r="A1030" s="36"/>
      <c r="B1030" s="53"/>
      <c r="C1030" s="105" t="s">
        <v>323</v>
      </c>
      <c r="D1030" s="106"/>
      <c r="E1030" s="106"/>
      <c r="F1030" s="106"/>
      <c r="G1030" s="106"/>
      <c r="H1030" s="106"/>
      <c r="I1030" s="106"/>
      <c r="J1030" s="106"/>
      <c r="K1030" s="106"/>
      <c r="L1030" s="106"/>
      <c r="M1030" s="106"/>
      <c r="N1030" s="106"/>
      <c r="O1030" s="106"/>
      <c r="P1030" s="106"/>
      <c r="Q1030" s="106"/>
      <c r="R1030" s="106"/>
      <c r="S1030" s="106"/>
      <c r="T1030" s="106"/>
      <c r="U1030" s="106"/>
      <c r="V1030" s="106"/>
      <c r="W1030" s="106"/>
      <c r="X1030" s="106"/>
      <c r="Y1030" s="106"/>
      <c r="Z1030" s="107"/>
      <c r="AA1030" s="108">
        <v>2561</v>
      </c>
      <c r="AB1030" s="109"/>
      <c r="AC1030" s="109"/>
      <c r="AD1030" s="109"/>
      <c r="AE1030" s="109"/>
      <c r="AF1030" s="109"/>
      <c r="AG1030" s="109"/>
      <c r="AH1030" s="109"/>
      <c r="AI1030" s="110"/>
      <c r="AJ1030" s="108">
        <v>0</v>
      </c>
      <c r="AK1030" s="109"/>
      <c r="AL1030" s="109"/>
      <c r="AM1030" s="109"/>
      <c r="AN1030" s="109"/>
      <c r="AO1030" s="109"/>
      <c r="AP1030" s="109"/>
      <c r="AQ1030" s="109"/>
      <c r="AR1030" s="110"/>
      <c r="AS1030" s="111"/>
      <c r="AT1030" s="112"/>
      <c r="AU1030" s="112"/>
      <c r="AV1030" s="112"/>
      <c r="AW1030" s="112"/>
      <c r="AX1030" s="113"/>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c r="BS1030" s="30"/>
      <c r="BT1030" s="30"/>
      <c r="BU1030" s="30"/>
      <c r="BV1030" s="30"/>
      <c r="BW1030" s="30"/>
      <c r="BX1030" s="30"/>
      <c r="BY1030" s="30"/>
      <c r="BZ1030" s="30"/>
      <c r="CA1030" s="30"/>
      <c r="CB1030" s="30"/>
      <c r="CC1030" s="30"/>
      <c r="CD1030" s="30"/>
      <c r="CE1030" s="30"/>
      <c r="CF1030" s="30"/>
      <c r="CG1030" s="30"/>
      <c r="CH1030" s="30"/>
      <c r="CI1030" s="30"/>
      <c r="CJ1030" s="30"/>
      <c r="CK1030" s="30"/>
      <c r="CL1030" s="30"/>
      <c r="CM1030" s="30"/>
      <c r="CN1030" s="30"/>
      <c r="CO1030" s="30"/>
      <c r="CP1030" s="30"/>
      <c r="CQ1030" s="30"/>
      <c r="CR1030" s="30"/>
      <c r="CS1030" s="30"/>
      <c r="CT1030" s="30"/>
      <c r="CU1030" s="30"/>
      <c r="CV1030" s="30"/>
      <c r="CW1030" s="30"/>
      <c r="CX1030" s="30"/>
      <c r="CY1030" s="30"/>
      <c r="CZ1030" s="30"/>
      <c r="DA1030" s="30"/>
      <c r="DB1030" s="30"/>
      <c r="DC1030" s="30"/>
      <c r="DD1030" s="30"/>
      <c r="DE1030" s="30"/>
      <c r="DF1030" s="30"/>
      <c r="DG1030" s="30"/>
      <c r="DH1030" s="30"/>
      <c r="DI1030" s="30"/>
      <c r="DJ1030" s="30"/>
      <c r="DK1030" s="30"/>
      <c r="DL1030" s="30"/>
      <c r="DM1030" s="30"/>
      <c r="DN1030" s="30"/>
      <c r="DO1030" s="30"/>
      <c r="DP1030" s="30"/>
      <c r="DQ1030" s="30"/>
      <c r="DR1030" s="30"/>
      <c r="DS1030" s="30"/>
      <c r="DT1030" s="30"/>
      <c r="DU1030" s="30"/>
      <c r="DV1030" s="30"/>
      <c r="DW1030" s="30"/>
      <c r="DX1030" s="30"/>
      <c r="DY1030" s="30"/>
      <c r="DZ1030" s="30"/>
      <c r="EA1030" s="30"/>
      <c r="EB1030" s="30"/>
      <c r="EC1030" s="30"/>
      <c r="ED1030" s="30"/>
      <c r="EE1030" s="30"/>
      <c r="EF1030" s="30"/>
      <c r="EG1030" s="30"/>
      <c r="EH1030" s="30"/>
      <c r="EI1030" s="30"/>
      <c r="EJ1030" s="30"/>
      <c r="EK1030" s="30"/>
      <c r="EL1030" s="30"/>
      <c r="EM1030" s="30"/>
      <c r="EN1030" s="30"/>
      <c r="EO1030" s="30"/>
      <c r="EP1030" s="30"/>
      <c r="EQ1030" s="30"/>
      <c r="ER1030" s="30"/>
      <c r="ES1030" s="30"/>
      <c r="ET1030" s="30"/>
      <c r="EU1030" s="30"/>
      <c r="EV1030" s="30"/>
      <c r="EW1030" s="30"/>
      <c r="EX1030" s="30"/>
      <c r="EY1030" s="30"/>
      <c r="EZ1030" s="30"/>
      <c r="FA1030" s="30"/>
      <c r="FB1030" s="30"/>
      <c r="FC1030" s="30"/>
      <c r="FD1030" s="30"/>
      <c r="FE1030" s="30"/>
      <c r="FF1030" s="30"/>
      <c r="FG1030" s="30"/>
      <c r="FH1030" s="30"/>
      <c r="FI1030" s="30"/>
      <c r="FJ1030" s="30"/>
      <c r="FK1030" s="30"/>
      <c r="FL1030" s="30"/>
      <c r="FM1030" s="30"/>
      <c r="FN1030" s="30"/>
      <c r="FO1030" s="30"/>
      <c r="FP1030" s="30"/>
      <c r="FQ1030" s="30"/>
      <c r="FR1030" s="30"/>
      <c r="FS1030" s="30"/>
      <c r="FT1030" s="30"/>
      <c r="FU1030" s="30"/>
      <c r="FV1030" s="30"/>
      <c r="FW1030" s="30"/>
      <c r="FX1030" s="30"/>
      <c r="FY1030" s="30"/>
      <c r="FZ1030" s="30"/>
      <c r="GA1030" s="30"/>
      <c r="GB1030" s="30"/>
      <c r="GC1030" s="30"/>
      <c r="GD1030" s="30"/>
      <c r="GE1030" s="30"/>
      <c r="GF1030" s="30"/>
      <c r="GG1030" s="30"/>
      <c r="GH1030" s="30"/>
      <c r="GI1030" s="30"/>
      <c r="GJ1030" s="30"/>
      <c r="GK1030" s="30"/>
      <c r="GL1030" s="30"/>
      <c r="GM1030" s="30"/>
      <c r="GN1030" s="30"/>
      <c r="GO1030" s="30"/>
      <c r="GP1030" s="30"/>
      <c r="GQ1030" s="30"/>
      <c r="GR1030" s="30"/>
      <c r="GS1030" s="30"/>
      <c r="GT1030" s="30"/>
      <c r="GU1030" s="30"/>
      <c r="GV1030" s="30"/>
      <c r="GW1030" s="30"/>
      <c r="GX1030" s="30"/>
      <c r="GY1030" s="30"/>
      <c r="GZ1030" s="30"/>
      <c r="HA1030" s="30"/>
      <c r="HB1030" s="30"/>
      <c r="HC1030" s="30"/>
      <c r="HD1030" s="30"/>
      <c r="HE1030" s="30"/>
      <c r="HF1030" s="30"/>
      <c r="HG1030" s="30"/>
      <c r="HH1030" s="30"/>
      <c r="HI1030" s="30"/>
      <c r="HJ1030" s="30"/>
      <c r="HK1030" s="30"/>
      <c r="HL1030" s="30"/>
      <c r="HM1030" s="30"/>
      <c r="HN1030" s="30"/>
      <c r="HO1030" s="30"/>
      <c r="HP1030" s="30"/>
      <c r="HQ1030" s="30"/>
      <c r="HR1030" s="30"/>
      <c r="HS1030" s="30"/>
      <c r="HT1030" s="30"/>
      <c r="HU1030" s="30"/>
      <c r="HV1030" s="30"/>
      <c r="HW1030" s="30"/>
      <c r="HX1030" s="30"/>
      <c r="HY1030" s="30"/>
      <c r="HZ1030" s="30"/>
      <c r="IA1030" s="30"/>
      <c r="IB1030" s="30"/>
      <c r="IC1030" s="30"/>
      <c r="ID1030" s="30"/>
      <c r="IE1030" s="30"/>
      <c r="IF1030" s="30"/>
      <c r="IG1030" s="30"/>
      <c r="IH1030" s="30"/>
      <c r="II1030" s="30"/>
      <c r="IJ1030" s="30"/>
      <c r="IK1030" s="30"/>
      <c r="IL1030" s="30"/>
      <c r="IM1030" s="30"/>
      <c r="IN1030" s="30"/>
      <c r="IO1030" s="30"/>
      <c r="IP1030" s="30"/>
      <c r="IQ1030" s="30"/>
    </row>
    <row r="1031" spans="1:251" s="44" customFormat="1" ht="18.75" customHeight="1" thickBot="1">
      <c r="A1031" s="45"/>
      <c r="B1031" s="96" t="s">
        <v>162</v>
      </c>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8"/>
      <c r="AA1031" s="99">
        <f>SUM($AA$1029:$AA$1030)</f>
        <v>89681</v>
      </c>
      <c r="AB1031" s="100"/>
      <c r="AC1031" s="100"/>
      <c r="AD1031" s="100"/>
      <c r="AE1031" s="100"/>
      <c r="AF1031" s="100"/>
      <c r="AG1031" s="100"/>
      <c r="AH1031" s="100"/>
      <c r="AI1031" s="101"/>
      <c r="AJ1031" s="99">
        <f>SUM($AJ$1029:$AJ$1030)</f>
        <v>27500</v>
      </c>
      <c r="AK1031" s="100"/>
      <c r="AL1031" s="100"/>
      <c r="AM1031" s="100"/>
      <c r="AN1031" s="100"/>
      <c r="AO1031" s="100"/>
      <c r="AP1031" s="100"/>
      <c r="AQ1031" s="100"/>
      <c r="AR1031" s="101"/>
      <c r="AS1031" s="102"/>
      <c r="AT1031" s="103"/>
      <c r="AU1031" s="103"/>
      <c r="AV1031" s="103"/>
      <c r="AW1031" s="103"/>
      <c r="AX1031" s="104"/>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c r="BS1031" s="30"/>
      <c r="BT1031" s="30"/>
      <c r="BU1031" s="30"/>
      <c r="BV1031" s="30"/>
      <c r="BW1031" s="30"/>
      <c r="BX1031" s="30"/>
      <c r="BY1031" s="30"/>
      <c r="BZ1031" s="30"/>
      <c r="CA1031" s="30"/>
      <c r="CB1031" s="30"/>
      <c r="CC1031" s="30"/>
      <c r="CD1031" s="30"/>
      <c r="CE1031" s="30"/>
      <c r="CF1031" s="30"/>
      <c r="CG1031" s="30"/>
      <c r="CH1031" s="30"/>
      <c r="CI1031" s="30"/>
      <c r="CJ1031" s="30"/>
      <c r="CK1031" s="30"/>
      <c r="CL1031" s="30"/>
      <c r="CM1031" s="30"/>
      <c r="CN1031" s="30"/>
      <c r="CO1031" s="30"/>
      <c r="CP1031" s="30"/>
      <c r="CQ1031" s="30"/>
      <c r="CR1031" s="30"/>
      <c r="CS1031" s="30"/>
      <c r="CT1031" s="30"/>
      <c r="CU1031" s="30"/>
      <c r="CV1031" s="30"/>
      <c r="CW1031" s="30"/>
      <c r="CX1031" s="30"/>
      <c r="CY1031" s="30"/>
      <c r="CZ1031" s="30"/>
      <c r="DA1031" s="30"/>
      <c r="DB1031" s="30"/>
      <c r="DC1031" s="30"/>
      <c r="DD1031" s="30"/>
      <c r="DE1031" s="30"/>
      <c r="DF1031" s="30"/>
      <c r="DG1031" s="30"/>
      <c r="DH1031" s="30"/>
      <c r="DI1031" s="30"/>
      <c r="DJ1031" s="30"/>
      <c r="DK1031" s="30"/>
      <c r="DL1031" s="30"/>
      <c r="DM1031" s="30"/>
      <c r="DN1031" s="30"/>
      <c r="DO1031" s="30"/>
      <c r="DP1031" s="30"/>
      <c r="DQ1031" s="30"/>
      <c r="DR1031" s="30"/>
      <c r="DS1031" s="30"/>
      <c r="DT1031" s="30"/>
      <c r="DU1031" s="30"/>
      <c r="DV1031" s="30"/>
      <c r="DW1031" s="30"/>
      <c r="DX1031" s="30"/>
      <c r="DY1031" s="30"/>
      <c r="DZ1031" s="30"/>
      <c r="EA1031" s="30"/>
      <c r="EB1031" s="30"/>
      <c r="EC1031" s="30"/>
      <c r="ED1031" s="30"/>
      <c r="EE1031" s="30"/>
      <c r="EF1031" s="30"/>
      <c r="EG1031" s="30"/>
      <c r="EH1031" s="30"/>
      <c r="EI1031" s="30"/>
      <c r="EJ1031" s="30"/>
      <c r="EK1031" s="30"/>
      <c r="EL1031" s="30"/>
      <c r="EM1031" s="30"/>
      <c r="EN1031" s="30"/>
      <c r="EO1031" s="30"/>
      <c r="EP1031" s="30"/>
      <c r="EQ1031" s="30"/>
      <c r="ER1031" s="30"/>
      <c r="ES1031" s="30"/>
      <c r="ET1031" s="30"/>
      <c r="EU1031" s="30"/>
      <c r="EV1031" s="30"/>
      <c r="EW1031" s="30"/>
      <c r="EX1031" s="30"/>
      <c r="EY1031" s="30"/>
      <c r="EZ1031" s="30"/>
      <c r="FA1031" s="30"/>
      <c r="FB1031" s="30"/>
      <c r="FC1031" s="30"/>
      <c r="FD1031" s="30"/>
      <c r="FE1031" s="30"/>
      <c r="FF1031" s="30"/>
      <c r="FG1031" s="30"/>
      <c r="FH1031" s="30"/>
      <c r="FI1031" s="30"/>
      <c r="FJ1031" s="30"/>
      <c r="FK1031" s="30"/>
      <c r="FL1031" s="30"/>
      <c r="FM1031" s="30"/>
      <c r="FN1031" s="30"/>
      <c r="FO1031" s="30"/>
      <c r="FP1031" s="30"/>
      <c r="FQ1031" s="30"/>
      <c r="FR1031" s="30"/>
      <c r="FS1031" s="30"/>
      <c r="FT1031" s="30"/>
      <c r="FU1031" s="30"/>
      <c r="FV1031" s="30"/>
      <c r="FW1031" s="30"/>
      <c r="FX1031" s="30"/>
      <c r="FY1031" s="30"/>
      <c r="FZ1031" s="30"/>
      <c r="GA1031" s="30"/>
      <c r="GB1031" s="30"/>
      <c r="GC1031" s="30"/>
      <c r="GD1031" s="30"/>
      <c r="GE1031" s="30"/>
      <c r="GF1031" s="30"/>
      <c r="GG1031" s="30"/>
      <c r="GH1031" s="30"/>
      <c r="GI1031" s="30"/>
      <c r="GJ1031" s="30"/>
      <c r="GK1031" s="30"/>
      <c r="GL1031" s="30"/>
      <c r="GM1031" s="30"/>
      <c r="GN1031" s="30"/>
      <c r="GO1031" s="30"/>
      <c r="GP1031" s="30"/>
      <c r="GQ1031" s="30"/>
      <c r="GR1031" s="30"/>
      <c r="GS1031" s="30"/>
      <c r="GT1031" s="30"/>
      <c r="GU1031" s="30"/>
      <c r="GV1031" s="30"/>
      <c r="GW1031" s="30"/>
      <c r="GX1031" s="30"/>
      <c r="GY1031" s="30"/>
      <c r="GZ1031" s="30"/>
      <c r="HA1031" s="30"/>
      <c r="HB1031" s="30"/>
      <c r="HC1031" s="30"/>
      <c r="HD1031" s="30"/>
      <c r="HE1031" s="30"/>
      <c r="HF1031" s="30"/>
      <c r="HG1031" s="30"/>
      <c r="HH1031" s="30"/>
      <c r="HI1031" s="30"/>
      <c r="HJ1031" s="30"/>
      <c r="HK1031" s="30"/>
      <c r="HL1031" s="30"/>
      <c r="HM1031" s="30"/>
      <c r="HN1031" s="30"/>
      <c r="HO1031" s="30"/>
      <c r="HP1031" s="30"/>
      <c r="HQ1031" s="30"/>
      <c r="HR1031" s="30"/>
      <c r="HS1031" s="30"/>
      <c r="HT1031" s="30"/>
      <c r="HU1031" s="30"/>
      <c r="HV1031" s="30"/>
      <c r="HW1031" s="30"/>
      <c r="HX1031" s="30"/>
      <c r="HY1031" s="30"/>
      <c r="HZ1031" s="30"/>
      <c r="IA1031" s="30"/>
      <c r="IB1031" s="30"/>
      <c r="IC1031" s="30"/>
      <c r="ID1031" s="30"/>
      <c r="IE1031" s="30"/>
      <c r="IF1031" s="30"/>
      <c r="IG1031" s="30"/>
      <c r="IH1031" s="30"/>
      <c r="II1031" s="30"/>
      <c r="IJ1031" s="30"/>
      <c r="IK1031" s="30"/>
      <c r="IL1031" s="30"/>
      <c r="IM1031" s="30"/>
      <c r="IN1031" s="30"/>
      <c r="IO1031" s="30"/>
      <c r="IP1031" s="30"/>
      <c r="IQ1031" s="30"/>
    </row>
    <row r="1033" spans="1:251" ht="18.75">
      <c r="A1033" s="29" t="s">
        <v>149</v>
      </c>
      <c r="AW1033" s="31"/>
      <c r="AX1033" s="32"/>
      <c r="AY1033" s="31"/>
    </row>
    <row r="1035" spans="1:251" ht="18.75">
      <c r="B1035" s="127" t="s">
        <v>0</v>
      </c>
      <c r="C1035" s="128"/>
      <c r="D1035" s="128"/>
      <c r="E1035" s="128"/>
      <c r="F1035" s="128"/>
      <c r="G1035" s="128"/>
      <c r="H1035" s="128"/>
      <c r="I1035" s="128"/>
      <c r="J1035" s="128"/>
      <c r="K1035" s="128"/>
      <c r="L1035" s="128"/>
      <c r="M1035" s="128"/>
      <c r="N1035" s="128"/>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8"/>
      <c r="AL1035" s="128"/>
      <c r="AM1035" s="128"/>
      <c r="AN1035" s="128"/>
      <c r="AO1035" s="128"/>
      <c r="AP1035" s="128"/>
      <c r="AQ1035" s="128"/>
      <c r="AR1035" s="128"/>
      <c r="AS1035" s="128"/>
      <c r="AT1035" s="128"/>
      <c r="AU1035" s="128"/>
      <c r="AV1035" s="128"/>
      <c r="AW1035" s="128"/>
      <c r="AX1035" s="128"/>
    </row>
    <row r="1036" spans="1:251">
      <c r="Z1036" s="33"/>
      <c r="AD1036" s="33"/>
      <c r="AE1036" s="33"/>
      <c r="AF1036" s="33"/>
      <c r="AG1036" s="33"/>
      <c r="AH1036" s="33"/>
      <c r="AI1036" s="33"/>
      <c r="AO1036" s="33"/>
    </row>
    <row r="1037" spans="1:251" ht="13.5" thickBot="1">
      <c r="Z1037" s="33"/>
      <c r="AD1037" s="33"/>
      <c r="AE1037" s="33"/>
      <c r="AF1037" s="33"/>
      <c r="AG1037" s="33"/>
      <c r="AH1037" s="33"/>
      <c r="AI1037" s="33"/>
      <c r="AO1037" s="33"/>
      <c r="DI1037" s="34"/>
    </row>
    <row r="1038" spans="1:251" ht="24.75" customHeight="1" thickBot="1">
      <c r="B1038" s="129" t="s">
        <v>150</v>
      </c>
      <c r="C1038" s="130"/>
      <c r="D1038" s="130"/>
      <c r="E1038" s="130"/>
      <c r="F1038" s="130"/>
      <c r="G1038" s="130"/>
      <c r="H1038" s="131" t="s">
        <v>324</v>
      </c>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2"/>
      <c r="AL1038" s="132"/>
      <c r="AM1038" s="132"/>
      <c r="AN1038" s="132"/>
      <c r="AO1038" s="132"/>
      <c r="AP1038" s="132"/>
      <c r="AQ1038" s="132"/>
      <c r="AR1038" s="132"/>
      <c r="AS1038" s="132"/>
      <c r="AT1038" s="132"/>
      <c r="AU1038" s="132"/>
      <c r="AV1038" s="132"/>
      <c r="AW1038" s="132"/>
      <c r="AX1038" s="133"/>
      <c r="DI1038" s="34"/>
    </row>
    <row r="1039" spans="1:251" ht="14.25">
      <c r="B1039" s="35"/>
      <c r="C1039" s="35"/>
      <c r="D1039" s="35"/>
      <c r="E1039" s="35"/>
      <c r="F1039" s="35"/>
      <c r="G1039" s="35"/>
      <c r="H1039" s="36"/>
      <c r="I1039" s="36"/>
      <c r="J1039" s="36"/>
      <c r="K1039" s="36"/>
      <c r="L1039" s="37"/>
      <c r="M1039" s="37"/>
      <c r="N1039" s="37"/>
      <c r="O1039" s="37"/>
      <c r="P1039" s="36"/>
      <c r="Q1039" s="36"/>
      <c r="R1039" s="36"/>
      <c r="S1039" s="36"/>
      <c r="T1039" s="36"/>
      <c r="U1039" s="36"/>
      <c r="V1039" s="38"/>
      <c r="W1039" s="38"/>
      <c r="X1039" s="38"/>
      <c r="Y1039" s="38"/>
      <c r="Z1039" s="38"/>
      <c r="AA1039" s="38"/>
      <c r="AB1039" s="38"/>
      <c r="AC1039" s="38"/>
      <c r="AD1039" s="38"/>
      <c r="AE1039" s="38"/>
      <c r="AF1039" s="38"/>
      <c r="AG1039" s="38"/>
      <c r="AH1039" s="38"/>
      <c r="AI1039" s="38"/>
      <c r="AJ1039" s="38"/>
      <c r="AK1039" s="38"/>
      <c r="AL1039" s="38"/>
      <c r="AM1039" s="38"/>
      <c r="AN1039" s="38"/>
      <c r="AO1039" s="38"/>
      <c r="AP1039" s="38"/>
      <c r="AQ1039" s="38"/>
      <c r="AR1039" s="38"/>
      <c r="AS1039" s="38"/>
      <c r="AT1039" s="38"/>
      <c r="AU1039" s="38"/>
      <c r="AV1039" s="38"/>
      <c r="AW1039" s="38"/>
      <c r="AX1039" s="38"/>
      <c r="DI1039" s="34"/>
    </row>
    <row r="1040" spans="1:251" ht="15" thickBot="1">
      <c r="A1040" s="39"/>
      <c r="B1040" s="38" t="s">
        <v>152</v>
      </c>
      <c r="C1040" s="36"/>
      <c r="D1040" s="36"/>
      <c r="E1040" s="36"/>
      <c r="F1040" s="36"/>
      <c r="G1040" s="36"/>
      <c r="H1040" s="36"/>
      <c r="I1040" s="36"/>
      <c r="J1040" s="36"/>
      <c r="K1040" s="36"/>
      <c r="L1040" s="37"/>
      <c r="M1040" s="37"/>
      <c r="N1040" s="37"/>
      <c r="O1040" s="37"/>
      <c r="P1040" s="36"/>
      <c r="Q1040" s="36"/>
      <c r="R1040" s="36"/>
      <c r="S1040" s="36"/>
      <c r="T1040" s="36"/>
      <c r="U1040" s="36"/>
      <c r="V1040" s="38"/>
      <c r="W1040" s="38"/>
      <c r="X1040" s="38"/>
      <c r="Y1040" s="38"/>
      <c r="Z1040" s="38"/>
      <c r="AA1040" s="38"/>
      <c r="AB1040" s="38"/>
      <c r="AC1040" s="38"/>
      <c r="AD1040" s="38"/>
      <c r="AE1040" s="38"/>
      <c r="AF1040" s="38"/>
      <c r="AG1040" s="38"/>
      <c r="AH1040" s="38"/>
      <c r="AI1040" s="38"/>
      <c r="AJ1040" s="38"/>
      <c r="AK1040" s="38"/>
      <c r="AL1040" s="38"/>
      <c r="AM1040" s="38"/>
      <c r="AN1040" s="38"/>
      <c r="AO1040" s="38"/>
      <c r="AP1040" s="38"/>
      <c r="AQ1040" s="38"/>
      <c r="AR1040" s="38"/>
      <c r="AS1040" s="38"/>
      <c r="AT1040" s="38"/>
      <c r="AU1040" s="38"/>
      <c r="AV1040" s="38"/>
      <c r="AW1040" s="38"/>
      <c r="AX1040" s="38"/>
      <c r="DI1040" s="34"/>
    </row>
    <row r="1041" spans="1:113" ht="14.25">
      <c r="A1041" s="36"/>
      <c r="B1041" s="40"/>
      <c r="C1041" s="35"/>
      <c r="D1041" s="35"/>
      <c r="E1041" s="35"/>
      <c r="F1041" s="35"/>
      <c r="G1041" s="35"/>
      <c r="H1041" s="35"/>
      <c r="I1041" s="35"/>
      <c r="J1041" s="35"/>
      <c r="K1041" s="35"/>
      <c r="L1041" s="41"/>
      <c r="M1041" s="41"/>
      <c r="N1041" s="41"/>
      <c r="O1041" s="41"/>
      <c r="P1041" s="35"/>
      <c r="Q1041" s="35"/>
      <c r="R1041" s="35"/>
      <c r="S1041" s="35"/>
      <c r="T1041" s="35"/>
      <c r="U1041" s="35"/>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c r="AQ1041" s="42"/>
      <c r="AR1041" s="42"/>
      <c r="AS1041" s="42"/>
      <c r="AT1041" s="42"/>
      <c r="AU1041" s="42"/>
      <c r="AV1041" s="42"/>
      <c r="AW1041" s="42"/>
      <c r="AX1041" s="43"/>
    </row>
    <row r="1042" spans="1:113" ht="12" customHeight="1">
      <c r="A1042" s="36"/>
      <c r="B1042" s="114" t="s">
        <v>325</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6"/>
    </row>
    <row r="1043" spans="1:113" ht="12" customHeight="1">
      <c r="A1043" s="36"/>
      <c r="B1043" s="114"/>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6"/>
      <c r="BC1043" s="44"/>
    </row>
    <row r="1044" spans="1:113" ht="12" customHeight="1">
      <c r="A1044" s="36"/>
      <c r="B1044" s="114"/>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6"/>
    </row>
    <row r="1045" spans="1:113" ht="12" customHeight="1">
      <c r="A1045" s="36"/>
      <c r="B1045" s="114"/>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6"/>
    </row>
    <row r="1046" spans="1:113" ht="12" customHeight="1">
      <c r="A1046" s="36"/>
      <c r="B1046" s="114"/>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6"/>
    </row>
    <row r="1047" spans="1:113" ht="15" thickBot="1">
      <c r="A1047" s="45"/>
      <c r="B1047" s="46"/>
      <c r="C1047" s="47"/>
      <c r="D1047" s="47"/>
      <c r="E1047" s="47"/>
      <c r="F1047" s="47"/>
      <c r="G1047" s="47"/>
      <c r="H1047" s="47"/>
      <c r="I1047" s="47"/>
      <c r="J1047" s="47"/>
      <c r="K1047" s="47"/>
      <c r="L1047" s="47"/>
      <c r="M1047" s="47"/>
      <c r="N1047" s="47"/>
      <c r="O1047" s="47"/>
      <c r="P1047" s="47"/>
      <c r="Q1047" s="47"/>
      <c r="R1047" s="47"/>
      <c r="S1047" s="47"/>
      <c r="T1047" s="47"/>
      <c r="U1047" s="47"/>
      <c r="V1047" s="47"/>
      <c r="W1047" s="47"/>
      <c r="X1047" s="47"/>
      <c r="Y1047" s="47"/>
      <c r="Z1047" s="47"/>
      <c r="AA1047" s="47"/>
      <c r="AB1047" s="47"/>
      <c r="AC1047" s="47"/>
      <c r="AD1047" s="47"/>
      <c r="AE1047" s="47"/>
      <c r="AF1047" s="47"/>
      <c r="AG1047" s="47"/>
      <c r="AH1047" s="47"/>
      <c r="AI1047" s="47"/>
      <c r="AJ1047" s="47"/>
      <c r="AK1047" s="47"/>
      <c r="AL1047" s="47"/>
      <c r="AM1047" s="47"/>
      <c r="AN1047" s="47"/>
      <c r="AO1047" s="47"/>
      <c r="AP1047" s="47"/>
      <c r="AQ1047" s="47"/>
      <c r="AR1047" s="47"/>
      <c r="AS1047" s="47"/>
      <c r="AT1047" s="47"/>
      <c r="AU1047" s="47"/>
      <c r="AV1047" s="47"/>
      <c r="AW1047" s="47"/>
      <c r="AX1047" s="48"/>
    </row>
    <row r="1048" spans="1:113">
      <c r="B1048" s="49"/>
    </row>
    <row r="1049" spans="1:113" ht="15" thickBot="1">
      <c r="A1049" s="39"/>
      <c r="B1049" s="38" t="s">
        <v>153</v>
      </c>
      <c r="C1049" s="36"/>
      <c r="D1049" s="36"/>
      <c r="E1049" s="36"/>
      <c r="F1049" s="36"/>
      <c r="G1049" s="36"/>
      <c r="H1049" s="36"/>
      <c r="I1049" s="36"/>
      <c r="J1049" s="36"/>
      <c r="K1049" s="36"/>
      <c r="L1049" s="37"/>
      <c r="M1049" s="37"/>
      <c r="N1049" s="37"/>
      <c r="O1049" s="37"/>
      <c r="P1049" s="36"/>
      <c r="Q1049" s="36"/>
      <c r="R1049" s="36"/>
      <c r="S1049" s="36"/>
      <c r="T1049" s="36"/>
      <c r="U1049" s="36"/>
      <c r="V1049" s="38"/>
      <c r="W1049" s="38"/>
      <c r="X1049" s="38"/>
      <c r="Y1049" s="38"/>
      <c r="Z1049" s="38"/>
      <c r="AA1049" s="38"/>
      <c r="AB1049" s="38"/>
      <c r="AC1049" s="38"/>
      <c r="AD1049" s="38"/>
      <c r="AE1049" s="38"/>
      <c r="AF1049" s="38"/>
      <c r="AG1049" s="38"/>
      <c r="AH1049" s="38"/>
      <c r="AI1049" s="38"/>
      <c r="AJ1049" s="38"/>
      <c r="AK1049" s="38"/>
      <c r="AL1049" s="38"/>
      <c r="AM1049" s="38"/>
      <c r="AN1049" s="38"/>
      <c r="AO1049" s="38"/>
      <c r="AP1049" s="38"/>
      <c r="AQ1049" s="38"/>
      <c r="AR1049" s="38"/>
      <c r="AS1049" s="38"/>
      <c r="AT1049" s="38"/>
      <c r="AU1049" s="38"/>
      <c r="AV1049" s="38"/>
      <c r="AW1049" s="38"/>
      <c r="AX1049" s="38"/>
      <c r="DI1049" s="34"/>
    </row>
    <row r="1050" spans="1:113" ht="14.25">
      <c r="A1050" s="36"/>
      <c r="B1050" s="40"/>
      <c r="C1050" s="35"/>
      <c r="D1050" s="35"/>
      <c r="E1050" s="35"/>
      <c r="F1050" s="35"/>
      <c r="G1050" s="35"/>
      <c r="H1050" s="35"/>
      <c r="I1050" s="35"/>
      <c r="J1050" s="35"/>
      <c r="K1050" s="35"/>
      <c r="L1050" s="41"/>
      <c r="M1050" s="41"/>
      <c r="N1050" s="41"/>
      <c r="O1050" s="41"/>
      <c r="P1050" s="35"/>
      <c r="Q1050" s="35"/>
      <c r="R1050" s="35"/>
      <c r="S1050" s="35"/>
      <c r="T1050" s="35"/>
      <c r="U1050" s="35"/>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3"/>
    </row>
    <row r="1051" spans="1:113" ht="12" customHeight="1">
      <c r="A1051" s="36"/>
      <c r="B1051" s="114" t="s">
        <v>326</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6"/>
    </row>
    <row r="1052" spans="1:113" ht="12" customHeight="1">
      <c r="A1052" s="36"/>
      <c r="B1052" s="114"/>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6"/>
    </row>
    <row r="1053" spans="1:113" ht="12" customHeight="1">
      <c r="A1053" s="36"/>
      <c r="B1053" s="114"/>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6"/>
      <c r="BC1053" s="44"/>
    </row>
    <row r="1054" spans="1:113" ht="12" customHeight="1">
      <c r="A1054" s="36"/>
      <c r="B1054" s="114"/>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6"/>
    </row>
    <row r="1055" spans="1:113" ht="12" customHeight="1">
      <c r="A1055" s="36"/>
      <c r="B1055" s="114"/>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6"/>
    </row>
    <row r="1056" spans="1:113" ht="12" customHeight="1">
      <c r="A1056" s="36"/>
      <c r="B1056" s="114"/>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6"/>
    </row>
    <row r="1057" spans="1:251" ht="15" thickBot="1">
      <c r="A1057" s="45"/>
      <c r="B1057" s="46"/>
      <c r="C1057" s="47"/>
      <c r="D1057" s="47"/>
      <c r="E1057" s="47"/>
      <c r="F1057" s="47"/>
      <c r="G1057" s="47"/>
      <c r="H1057" s="47"/>
      <c r="I1057" s="47"/>
      <c r="J1057" s="47"/>
      <c r="K1057" s="47"/>
      <c r="L1057" s="47"/>
      <c r="M1057" s="47"/>
      <c r="N1057" s="47"/>
      <c r="O1057" s="47"/>
      <c r="P1057" s="47"/>
      <c r="Q1057" s="47"/>
      <c r="R1057" s="47"/>
      <c r="S1057" s="47"/>
      <c r="T1057" s="47"/>
      <c r="U1057" s="47"/>
      <c r="V1057" s="47"/>
      <c r="W1057" s="47"/>
      <c r="X1057" s="47"/>
      <c r="Y1057" s="47"/>
      <c r="Z1057" s="47"/>
      <c r="AA1057" s="47"/>
      <c r="AB1057" s="47"/>
      <c r="AC1057" s="47"/>
      <c r="AD1057" s="47"/>
      <c r="AE1057" s="47"/>
      <c r="AF1057" s="47"/>
      <c r="AG1057" s="47"/>
      <c r="AH1057" s="47"/>
      <c r="AI1057" s="47"/>
      <c r="AJ1057" s="47"/>
      <c r="AK1057" s="47"/>
      <c r="AL1057" s="47"/>
      <c r="AM1057" s="47"/>
      <c r="AN1057" s="47"/>
      <c r="AO1057" s="47"/>
      <c r="AP1057" s="47"/>
      <c r="AQ1057" s="47"/>
      <c r="AR1057" s="47"/>
      <c r="AS1057" s="47"/>
      <c r="AT1057" s="47"/>
      <c r="AU1057" s="47"/>
      <c r="AV1057" s="47"/>
      <c r="AW1057" s="47"/>
      <c r="AX1057" s="48"/>
    </row>
    <row r="1058" spans="1:251">
      <c r="B1058" s="49"/>
    </row>
    <row r="1059" spans="1:251" ht="14.25">
      <c r="B1059" s="38" t="s">
        <v>155</v>
      </c>
      <c r="C1059" s="36"/>
      <c r="D1059" s="36"/>
      <c r="E1059" s="36"/>
      <c r="F1059" s="36"/>
      <c r="G1059" s="36"/>
      <c r="H1059" s="36"/>
      <c r="I1059" s="36"/>
      <c r="J1059" s="36"/>
      <c r="K1059" s="36"/>
      <c r="L1059" s="37"/>
      <c r="M1059" s="37"/>
      <c r="N1059" s="37"/>
      <c r="O1059" s="37"/>
      <c r="P1059" s="36"/>
      <c r="Q1059" s="36"/>
      <c r="R1059" s="36"/>
      <c r="S1059" s="36"/>
      <c r="T1059" s="36"/>
      <c r="U1059" s="36"/>
      <c r="V1059" s="38"/>
      <c r="W1059" s="38"/>
      <c r="X1059" s="38"/>
      <c r="Y1059" s="38"/>
      <c r="Z1059" s="38"/>
      <c r="AA1059" s="38"/>
      <c r="AB1059" s="38"/>
      <c r="AC1059" s="38"/>
      <c r="AD1059" s="38"/>
      <c r="AE1059" s="38"/>
      <c r="AF1059" s="38"/>
      <c r="AG1059" s="38"/>
      <c r="AH1059" s="38"/>
      <c r="AI1059" s="38"/>
      <c r="AJ1059" s="38"/>
      <c r="AK1059" s="38"/>
      <c r="AL1059" s="38"/>
      <c r="AM1059" s="38"/>
      <c r="AN1059" s="38"/>
      <c r="AO1059" s="38"/>
      <c r="AP1059" s="38"/>
      <c r="AQ1059" s="38"/>
      <c r="AR1059" s="38"/>
      <c r="AS1059" s="38"/>
      <c r="AT1059" s="38"/>
      <c r="AU1059" s="38"/>
      <c r="AV1059" s="38"/>
      <c r="AW1059" s="38"/>
      <c r="AX1059" s="38"/>
    </row>
    <row r="1060" spans="1:251" ht="15" thickBot="1">
      <c r="B1060" s="36"/>
      <c r="C1060" s="36"/>
      <c r="D1060" s="36"/>
      <c r="E1060" s="36"/>
      <c r="F1060" s="36"/>
      <c r="G1060" s="36"/>
      <c r="H1060" s="36"/>
      <c r="I1060" s="36"/>
      <c r="J1060" s="36"/>
      <c r="K1060" s="36"/>
      <c r="L1060" s="37"/>
      <c r="M1060" s="37"/>
      <c r="N1060" s="37"/>
      <c r="O1060" s="37"/>
      <c r="P1060" s="36"/>
      <c r="Q1060" s="36"/>
      <c r="R1060" s="36"/>
      <c r="S1060" s="36"/>
      <c r="T1060" s="36"/>
      <c r="U1060" s="36"/>
      <c r="V1060" s="38"/>
      <c r="W1060" s="38"/>
      <c r="X1060" s="38"/>
      <c r="Y1060" s="38"/>
      <c r="Z1060" s="38"/>
      <c r="AA1060" s="38"/>
      <c r="AB1060" s="38"/>
      <c r="AC1060" s="38"/>
      <c r="AD1060" s="38"/>
      <c r="AE1060" s="38"/>
      <c r="AF1060" s="38"/>
      <c r="AG1060" s="38"/>
      <c r="AH1060" s="38"/>
      <c r="AI1060" s="38"/>
      <c r="AJ1060" s="38"/>
      <c r="AK1060" s="38"/>
      <c r="AL1060" s="38"/>
      <c r="AM1060" s="38"/>
      <c r="AN1060" s="38"/>
      <c r="AO1060" s="38"/>
      <c r="AP1060" s="38"/>
      <c r="AQ1060" s="38"/>
      <c r="AR1060" s="38"/>
      <c r="AS1060" s="38"/>
      <c r="AT1060" s="38"/>
      <c r="AU1060" s="38"/>
      <c r="AV1060" s="38"/>
      <c r="AW1060" s="38"/>
      <c r="AX1060" s="50" t="s">
        <v>156</v>
      </c>
    </row>
    <row r="1061" spans="1:251" s="44" customFormat="1" ht="13.5" customHeight="1">
      <c r="A1061" s="36"/>
      <c r="B1061" s="117" t="s">
        <v>157</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9"/>
      <c r="AA1061" s="123" t="s">
        <v>158</v>
      </c>
      <c r="AB1061" s="118"/>
      <c r="AC1061" s="118"/>
      <c r="AD1061" s="118"/>
      <c r="AE1061" s="118"/>
      <c r="AF1061" s="118"/>
      <c r="AG1061" s="118"/>
      <c r="AH1061" s="118"/>
      <c r="AI1061" s="119"/>
      <c r="AJ1061" s="123" t="s">
        <v>159</v>
      </c>
      <c r="AK1061" s="118"/>
      <c r="AL1061" s="118"/>
      <c r="AM1061" s="118"/>
      <c r="AN1061" s="118"/>
      <c r="AO1061" s="118"/>
      <c r="AP1061" s="118"/>
      <c r="AQ1061" s="118"/>
      <c r="AR1061" s="119"/>
      <c r="AS1061" s="123" t="s">
        <v>160</v>
      </c>
      <c r="AT1061" s="118"/>
      <c r="AU1061" s="118"/>
      <c r="AV1061" s="118"/>
      <c r="AW1061" s="118"/>
      <c r="AX1061" s="125"/>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c r="BS1061" s="30"/>
      <c r="BT1061" s="30"/>
      <c r="BU1061" s="30"/>
      <c r="BV1061" s="30"/>
      <c r="BW1061" s="30"/>
      <c r="BX1061" s="30"/>
      <c r="BY1061" s="30"/>
      <c r="BZ1061" s="30"/>
      <c r="CA1061" s="30"/>
      <c r="CB1061" s="30"/>
      <c r="CC1061" s="30"/>
      <c r="CD1061" s="30"/>
      <c r="CE1061" s="30"/>
      <c r="CF1061" s="30"/>
      <c r="CG1061" s="30"/>
      <c r="CH1061" s="30"/>
      <c r="CI1061" s="30"/>
      <c r="CJ1061" s="30"/>
      <c r="CK1061" s="30"/>
      <c r="CL1061" s="30"/>
      <c r="CM1061" s="30"/>
      <c r="CN1061" s="30"/>
      <c r="CO1061" s="30"/>
      <c r="CP1061" s="30"/>
      <c r="CQ1061" s="30"/>
      <c r="CR1061" s="30"/>
      <c r="CS1061" s="30"/>
      <c r="CT1061" s="30"/>
      <c r="CU1061" s="30"/>
      <c r="CV1061" s="30"/>
      <c r="CW1061" s="30"/>
      <c r="CX1061" s="30"/>
      <c r="CY1061" s="30"/>
      <c r="CZ1061" s="30"/>
      <c r="DA1061" s="30"/>
      <c r="DB1061" s="30"/>
      <c r="DC1061" s="30"/>
      <c r="DD1061" s="30"/>
      <c r="DE1061" s="30"/>
      <c r="DF1061" s="30"/>
      <c r="DG1061" s="30"/>
      <c r="DH1061" s="30"/>
      <c r="DI1061" s="30"/>
      <c r="DJ1061" s="30"/>
      <c r="DK1061" s="30"/>
      <c r="DL1061" s="30"/>
      <c r="DM1061" s="30"/>
      <c r="DN1061" s="30"/>
      <c r="DO1061" s="30"/>
      <c r="DP1061" s="30"/>
      <c r="DQ1061" s="30"/>
      <c r="DR1061" s="30"/>
      <c r="DS1061" s="30"/>
      <c r="DT1061" s="30"/>
      <c r="DU1061" s="30"/>
      <c r="DV1061" s="30"/>
      <c r="DW1061" s="30"/>
      <c r="DX1061" s="30"/>
      <c r="DY1061" s="30"/>
      <c r="DZ1061" s="30"/>
      <c r="EA1061" s="30"/>
      <c r="EB1061" s="30"/>
      <c r="EC1061" s="30"/>
      <c r="ED1061" s="30"/>
      <c r="EE1061" s="30"/>
      <c r="EF1061" s="30"/>
      <c r="EG1061" s="30"/>
      <c r="EH1061" s="30"/>
      <c r="EI1061" s="30"/>
      <c r="EJ1061" s="30"/>
      <c r="EK1061" s="30"/>
      <c r="EL1061" s="30"/>
      <c r="EM1061" s="30"/>
      <c r="EN1061" s="30"/>
      <c r="EO1061" s="30"/>
      <c r="EP1061" s="30"/>
      <c r="EQ1061" s="30"/>
      <c r="ER1061" s="30"/>
      <c r="ES1061" s="30"/>
      <c r="ET1061" s="30"/>
      <c r="EU1061" s="30"/>
      <c r="EV1061" s="30"/>
      <c r="EW1061" s="30"/>
      <c r="EX1061" s="30"/>
      <c r="EY1061" s="30"/>
      <c r="EZ1061" s="30"/>
      <c r="FA1061" s="30"/>
      <c r="FB1061" s="30"/>
      <c r="FC1061" s="30"/>
      <c r="FD1061" s="30"/>
      <c r="FE1061" s="30"/>
      <c r="FF1061" s="30"/>
      <c r="FG1061" s="30"/>
      <c r="FH1061" s="30"/>
      <c r="FI1061" s="30"/>
      <c r="FJ1061" s="30"/>
      <c r="FK1061" s="30"/>
      <c r="FL1061" s="30"/>
      <c r="FM1061" s="30"/>
      <c r="FN1061" s="30"/>
      <c r="FO1061" s="30"/>
      <c r="FP1061" s="30"/>
      <c r="FQ1061" s="30"/>
      <c r="FR1061" s="30"/>
      <c r="FS1061" s="30"/>
      <c r="FT1061" s="30"/>
      <c r="FU1061" s="30"/>
      <c r="FV1061" s="30"/>
      <c r="FW1061" s="30"/>
      <c r="FX1061" s="30"/>
      <c r="FY1061" s="30"/>
      <c r="FZ1061" s="30"/>
      <c r="GA1061" s="30"/>
      <c r="GB1061" s="30"/>
      <c r="GC1061" s="30"/>
      <c r="GD1061" s="30"/>
      <c r="GE1061" s="30"/>
      <c r="GF1061" s="30"/>
      <c r="GG1061" s="30"/>
      <c r="GH1061" s="30"/>
      <c r="GI1061" s="30"/>
      <c r="GJ1061" s="30"/>
      <c r="GK1061" s="30"/>
      <c r="GL1061" s="30"/>
      <c r="GM1061" s="30"/>
      <c r="GN1061" s="30"/>
      <c r="GO1061" s="30"/>
      <c r="GP1061" s="30"/>
      <c r="GQ1061" s="30"/>
      <c r="GR1061" s="30"/>
      <c r="GS1061" s="30"/>
      <c r="GT1061" s="30"/>
      <c r="GU1061" s="30"/>
      <c r="GV1061" s="30"/>
      <c r="GW1061" s="30"/>
      <c r="GX1061" s="30"/>
      <c r="GY1061" s="30"/>
      <c r="GZ1061" s="30"/>
      <c r="HA1061" s="30"/>
      <c r="HB1061" s="30"/>
      <c r="HC1061" s="30"/>
      <c r="HD1061" s="30"/>
      <c r="HE1061" s="30"/>
      <c r="HF1061" s="30"/>
      <c r="HG1061" s="30"/>
      <c r="HH1061" s="30"/>
      <c r="HI1061" s="30"/>
      <c r="HJ1061" s="30"/>
      <c r="HK1061" s="30"/>
      <c r="HL1061" s="30"/>
      <c r="HM1061" s="30"/>
      <c r="HN1061" s="30"/>
      <c r="HO1061" s="30"/>
      <c r="HP1061" s="30"/>
      <c r="HQ1061" s="30"/>
      <c r="HR1061" s="30"/>
      <c r="HS1061" s="30"/>
      <c r="HT1061" s="30"/>
      <c r="HU1061" s="30"/>
      <c r="HV1061" s="30"/>
      <c r="HW1061" s="30"/>
      <c r="HX1061" s="30"/>
      <c r="HY1061" s="30"/>
      <c r="HZ1061" s="30"/>
      <c r="IA1061" s="30"/>
      <c r="IB1061" s="30"/>
      <c r="IC1061" s="30"/>
      <c r="ID1061" s="30"/>
      <c r="IE1061" s="30"/>
      <c r="IF1061" s="30"/>
      <c r="IG1061" s="30"/>
      <c r="IH1061" s="30"/>
      <c r="II1061" s="30"/>
      <c r="IJ1061" s="30"/>
      <c r="IK1061" s="30"/>
      <c r="IL1061" s="30"/>
      <c r="IM1061" s="30"/>
      <c r="IN1061" s="30"/>
      <c r="IO1061" s="30"/>
      <c r="IP1061" s="30"/>
      <c r="IQ1061" s="30"/>
    </row>
    <row r="1062" spans="1:251" s="44" customFormat="1" ht="13.5">
      <c r="A1062" s="36"/>
      <c r="B1062" s="120"/>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2"/>
      <c r="AA1062" s="124"/>
      <c r="AB1062" s="121"/>
      <c r="AC1062" s="121"/>
      <c r="AD1062" s="121"/>
      <c r="AE1062" s="121"/>
      <c r="AF1062" s="121"/>
      <c r="AG1062" s="121"/>
      <c r="AH1062" s="121"/>
      <c r="AI1062" s="122"/>
      <c r="AJ1062" s="124"/>
      <c r="AK1062" s="121"/>
      <c r="AL1062" s="121"/>
      <c r="AM1062" s="121"/>
      <c r="AN1062" s="121"/>
      <c r="AO1062" s="121"/>
      <c r="AP1062" s="121"/>
      <c r="AQ1062" s="121"/>
      <c r="AR1062" s="122"/>
      <c r="AS1062" s="124"/>
      <c r="AT1062" s="121"/>
      <c r="AU1062" s="121"/>
      <c r="AV1062" s="121"/>
      <c r="AW1062" s="121"/>
      <c r="AX1062" s="126"/>
      <c r="AY1062" s="30"/>
      <c r="AZ1062" s="30"/>
      <c r="BA1062" s="30"/>
      <c r="BB1062" s="51"/>
      <c r="BC1062" s="52"/>
      <c r="BE1062" s="30"/>
      <c r="BF1062" s="30"/>
      <c r="BG1062" s="30"/>
      <c r="BH1062" s="30"/>
      <c r="BI1062" s="30"/>
      <c r="BJ1062" s="30"/>
      <c r="BK1062" s="30"/>
      <c r="BL1062" s="30"/>
      <c r="BM1062" s="30"/>
      <c r="BN1062" s="30"/>
      <c r="BO1062" s="30"/>
      <c r="BP1062" s="30"/>
      <c r="BQ1062" s="30"/>
      <c r="BR1062" s="30"/>
      <c r="BS1062" s="30"/>
      <c r="BT1062" s="30"/>
      <c r="BU1062" s="30"/>
      <c r="BV1062" s="30"/>
      <c r="BW1062" s="30"/>
      <c r="BX1062" s="30"/>
      <c r="BY1062" s="30"/>
      <c r="BZ1062" s="30"/>
      <c r="CA1062" s="30"/>
      <c r="CB1062" s="30"/>
      <c r="CC1062" s="30"/>
      <c r="CD1062" s="30"/>
      <c r="CE1062" s="30"/>
      <c r="CF1062" s="30"/>
      <c r="CG1062" s="30"/>
      <c r="CH1062" s="30"/>
      <c r="CI1062" s="30"/>
      <c r="CJ1062" s="30"/>
      <c r="CK1062" s="30"/>
      <c r="CL1062" s="30"/>
      <c r="CM1062" s="30"/>
      <c r="CN1062" s="30"/>
      <c r="CO1062" s="30"/>
      <c r="CP1062" s="30"/>
      <c r="CQ1062" s="30"/>
      <c r="CR1062" s="30"/>
      <c r="CS1062" s="30"/>
      <c r="CT1062" s="30"/>
      <c r="CU1062" s="30"/>
      <c r="CV1062" s="30"/>
      <c r="CW1062" s="30"/>
      <c r="CX1062" s="30"/>
      <c r="CY1062" s="30"/>
      <c r="CZ1062" s="30"/>
      <c r="DA1062" s="30"/>
      <c r="DB1062" s="30"/>
      <c r="DC1062" s="30"/>
      <c r="DD1062" s="30"/>
      <c r="DE1062" s="30"/>
      <c r="DF1062" s="30"/>
      <c r="DG1062" s="30"/>
      <c r="DH1062" s="30"/>
      <c r="DI1062" s="30"/>
      <c r="DJ1062" s="30"/>
      <c r="DK1062" s="30"/>
      <c r="DL1062" s="30"/>
      <c r="DM1062" s="30"/>
      <c r="DN1062" s="30"/>
      <c r="DO1062" s="30"/>
      <c r="DP1062" s="30"/>
      <c r="DQ1062" s="30"/>
      <c r="DR1062" s="30"/>
      <c r="DS1062" s="30"/>
      <c r="DT1062" s="30"/>
      <c r="DU1062" s="30"/>
      <c r="DV1062" s="30"/>
      <c r="DW1062" s="30"/>
      <c r="DX1062" s="30"/>
      <c r="DY1062" s="30"/>
      <c r="DZ1062" s="30"/>
      <c r="EA1062" s="30"/>
      <c r="EB1062" s="30"/>
      <c r="EC1062" s="30"/>
      <c r="ED1062" s="30"/>
      <c r="EE1062" s="30"/>
      <c r="EF1062" s="30"/>
      <c r="EG1062" s="30"/>
      <c r="EH1062" s="30"/>
      <c r="EI1062" s="30"/>
      <c r="EJ1062" s="30"/>
      <c r="EK1062" s="30"/>
      <c r="EL1062" s="30"/>
      <c r="EM1062" s="30"/>
      <c r="EN1062" s="30"/>
      <c r="EO1062" s="30"/>
      <c r="EP1062" s="30"/>
      <c r="EQ1062" s="30"/>
      <c r="ER1062" s="30"/>
      <c r="ES1062" s="30"/>
      <c r="ET1062" s="30"/>
      <c r="EU1062" s="30"/>
      <c r="EV1062" s="30"/>
      <c r="EW1062" s="30"/>
      <c r="EX1062" s="30"/>
      <c r="EY1062" s="30"/>
      <c r="EZ1062" s="30"/>
      <c r="FA1062" s="30"/>
      <c r="FB1062" s="30"/>
      <c r="FC1062" s="30"/>
      <c r="FD1062" s="30"/>
      <c r="FE1062" s="30"/>
      <c r="FF1062" s="30"/>
      <c r="FG1062" s="30"/>
      <c r="FH1062" s="30"/>
      <c r="FI1062" s="30"/>
      <c r="FJ1062" s="30"/>
      <c r="FK1062" s="30"/>
      <c r="FL1062" s="30"/>
      <c r="FM1062" s="30"/>
      <c r="FN1062" s="30"/>
      <c r="FO1062" s="30"/>
      <c r="FP1062" s="30"/>
      <c r="FQ1062" s="30"/>
      <c r="FR1062" s="30"/>
      <c r="FS1062" s="30"/>
      <c r="FT1062" s="30"/>
      <c r="FU1062" s="30"/>
      <c r="FV1062" s="30"/>
      <c r="FW1062" s="30"/>
      <c r="FX1062" s="30"/>
      <c r="FY1062" s="30"/>
      <c r="FZ1062" s="30"/>
      <c r="GA1062" s="30"/>
      <c r="GB1062" s="30"/>
      <c r="GC1062" s="30"/>
      <c r="GD1062" s="30"/>
      <c r="GE1062" s="30"/>
      <c r="GF1062" s="30"/>
      <c r="GG1062" s="30"/>
      <c r="GH1062" s="30"/>
      <c r="GI1062" s="30"/>
      <c r="GJ1062" s="30"/>
      <c r="GK1062" s="30"/>
      <c r="GL1062" s="30"/>
      <c r="GM1062" s="30"/>
      <c r="GN1062" s="30"/>
      <c r="GO1062" s="30"/>
      <c r="GP1062" s="30"/>
      <c r="GQ1062" s="30"/>
      <c r="GR1062" s="30"/>
      <c r="GS1062" s="30"/>
      <c r="GT1062" s="30"/>
      <c r="GU1062" s="30"/>
      <c r="GV1062" s="30"/>
      <c r="GW1062" s="30"/>
      <c r="GX1062" s="30"/>
      <c r="GY1062" s="30"/>
      <c r="GZ1062" s="30"/>
      <c r="HA1062" s="30"/>
      <c r="HB1062" s="30"/>
      <c r="HC1062" s="30"/>
      <c r="HD1062" s="30"/>
      <c r="HE1062" s="30"/>
      <c r="HF1062" s="30"/>
      <c r="HG1062" s="30"/>
      <c r="HH1062" s="30"/>
      <c r="HI1062" s="30"/>
      <c r="HJ1062" s="30"/>
      <c r="HK1062" s="30"/>
      <c r="HL1062" s="30"/>
      <c r="HM1062" s="30"/>
      <c r="HN1062" s="30"/>
      <c r="HO1062" s="30"/>
      <c r="HP1062" s="30"/>
      <c r="HQ1062" s="30"/>
      <c r="HR1062" s="30"/>
      <c r="HS1062" s="30"/>
      <c r="HT1062" s="30"/>
      <c r="HU1062" s="30"/>
      <c r="HV1062" s="30"/>
      <c r="HW1062" s="30"/>
      <c r="HX1062" s="30"/>
      <c r="HY1062" s="30"/>
      <c r="HZ1062" s="30"/>
      <c r="IA1062" s="30"/>
      <c r="IB1062" s="30"/>
      <c r="IC1062" s="30"/>
      <c r="ID1062" s="30"/>
      <c r="IE1062" s="30"/>
      <c r="IF1062" s="30"/>
      <c r="IG1062" s="30"/>
      <c r="IH1062" s="30"/>
      <c r="II1062" s="30"/>
      <c r="IJ1062" s="30"/>
      <c r="IK1062" s="30"/>
      <c r="IL1062" s="30"/>
      <c r="IM1062" s="30"/>
      <c r="IN1062" s="30"/>
      <c r="IO1062" s="30"/>
      <c r="IP1062" s="30"/>
      <c r="IQ1062" s="30"/>
    </row>
    <row r="1063" spans="1:251" s="44" customFormat="1" ht="18.75" customHeight="1">
      <c r="A1063" s="36"/>
      <c r="B1063" s="53"/>
      <c r="C1063" s="105" t="s">
        <v>327</v>
      </c>
      <c r="D1063" s="106"/>
      <c r="E1063" s="106"/>
      <c r="F1063" s="106"/>
      <c r="G1063" s="106"/>
      <c r="H1063" s="106"/>
      <c r="I1063" s="106"/>
      <c r="J1063" s="106"/>
      <c r="K1063" s="106"/>
      <c r="L1063" s="106"/>
      <c r="M1063" s="106"/>
      <c r="N1063" s="106"/>
      <c r="O1063" s="106"/>
      <c r="P1063" s="106"/>
      <c r="Q1063" s="106"/>
      <c r="R1063" s="106"/>
      <c r="S1063" s="106"/>
      <c r="T1063" s="106"/>
      <c r="U1063" s="106"/>
      <c r="V1063" s="106"/>
      <c r="W1063" s="106"/>
      <c r="X1063" s="106"/>
      <c r="Y1063" s="106"/>
      <c r="Z1063" s="107"/>
      <c r="AA1063" s="108">
        <v>22000</v>
      </c>
      <c r="AB1063" s="109"/>
      <c r="AC1063" s="109"/>
      <c r="AD1063" s="109"/>
      <c r="AE1063" s="109"/>
      <c r="AF1063" s="109"/>
      <c r="AG1063" s="109"/>
      <c r="AH1063" s="109"/>
      <c r="AI1063" s="110"/>
      <c r="AJ1063" s="108">
        <v>13500</v>
      </c>
      <c r="AK1063" s="109"/>
      <c r="AL1063" s="109"/>
      <c r="AM1063" s="109"/>
      <c r="AN1063" s="109"/>
      <c r="AO1063" s="109"/>
      <c r="AP1063" s="109"/>
      <c r="AQ1063" s="109"/>
      <c r="AR1063" s="110"/>
      <c r="AS1063" s="111"/>
      <c r="AT1063" s="112"/>
      <c r="AU1063" s="112"/>
      <c r="AV1063" s="112"/>
      <c r="AW1063" s="112"/>
      <c r="AX1063" s="113"/>
      <c r="AY1063" s="30"/>
      <c r="AZ1063" s="30"/>
      <c r="BA1063" s="30"/>
      <c r="BB1063" s="30"/>
      <c r="BC1063" s="30"/>
      <c r="BD1063" s="30"/>
      <c r="BE1063" s="30"/>
      <c r="BF1063" s="30"/>
      <c r="BG1063" s="30"/>
      <c r="BH1063" s="30"/>
      <c r="BI1063" s="30"/>
      <c r="BJ1063" s="30"/>
      <c r="BK1063" s="30"/>
      <c r="BL1063" s="30"/>
      <c r="BM1063" s="30"/>
      <c r="BN1063" s="30"/>
      <c r="BO1063" s="30"/>
      <c r="BP1063" s="30"/>
      <c r="BQ1063" s="30"/>
      <c r="BR1063" s="30"/>
      <c r="BS1063" s="30"/>
      <c r="BT1063" s="30"/>
      <c r="BU1063" s="30"/>
      <c r="BV1063" s="30"/>
      <c r="BW1063" s="30"/>
      <c r="BX1063" s="30"/>
      <c r="BY1063" s="30"/>
      <c r="BZ1063" s="30"/>
      <c r="CA1063" s="30"/>
      <c r="CB1063" s="30"/>
      <c r="CC1063" s="30"/>
      <c r="CD1063" s="30"/>
      <c r="CE1063" s="30"/>
      <c r="CF1063" s="30"/>
      <c r="CG1063" s="30"/>
      <c r="CH1063" s="30"/>
      <c r="CI1063" s="30"/>
      <c r="CJ1063" s="30"/>
      <c r="CK1063" s="30"/>
      <c r="CL1063" s="30"/>
      <c r="CM1063" s="30"/>
      <c r="CN1063" s="30"/>
      <c r="CO1063" s="30"/>
      <c r="CP1063" s="30"/>
      <c r="CQ1063" s="30"/>
      <c r="CR1063" s="30"/>
      <c r="CS1063" s="30"/>
      <c r="CT1063" s="30"/>
      <c r="CU1063" s="30"/>
      <c r="CV1063" s="30"/>
      <c r="CW1063" s="30"/>
      <c r="CX1063" s="30"/>
      <c r="CY1063" s="30"/>
      <c r="CZ1063" s="30"/>
      <c r="DA1063" s="30"/>
      <c r="DB1063" s="30"/>
      <c r="DC1063" s="30"/>
      <c r="DD1063" s="30"/>
      <c r="DE1063" s="30"/>
      <c r="DF1063" s="30"/>
      <c r="DG1063" s="30"/>
      <c r="DH1063" s="30"/>
      <c r="DI1063" s="30"/>
      <c r="DJ1063" s="30"/>
      <c r="DK1063" s="30"/>
      <c r="DL1063" s="30"/>
      <c r="DM1063" s="30"/>
      <c r="DN1063" s="30"/>
      <c r="DO1063" s="30"/>
      <c r="DP1063" s="30"/>
      <c r="DQ1063" s="30"/>
      <c r="DR1063" s="30"/>
      <c r="DS1063" s="30"/>
      <c r="DT1063" s="30"/>
      <c r="DU1063" s="30"/>
      <c r="DV1063" s="30"/>
      <c r="DW1063" s="30"/>
      <c r="DX1063" s="30"/>
      <c r="DY1063" s="30"/>
      <c r="DZ1063" s="30"/>
      <c r="EA1063" s="30"/>
      <c r="EB1063" s="30"/>
      <c r="EC1063" s="30"/>
      <c r="ED1063" s="30"/>
      <c r="EE1063" s="30"/>
      <c r="EF1063" s="30"/>
      <c r="EG1063" s="30"/>
      <c r="EH1063" s="30"/>
      <c r="EI1063" s="30"/>
      <c r="EJ1063" s="30"/>
      <c r="EK1063" s="30"/>
      <c r="EL1063" s="30"/>
      <c r="EM1063" s="30"/>
      <c r="EN1063" s="30"/>
      <c r="EO1063" s="30"/>
      <c r="EP1063" s="30"/>
      <c r="EQ1063" s="30"/>
      <c r="ER1063" s="30"/>
      <c r="ES1063" s="30"/>
      <c r="ET1063" s="30"/>
      <c r="EU1063" s="30"/>
      <c r="EV1063" s="30"/>
      <c r="EW1063" s="30"/>
      <c r="EX1063" s="30"/>
      <c r="EY1063" s="30"/>
      <c r="EZ1063" s="30"/>
      <c r="FA1063" s="30"/>
      <c r="FB1063" s="30"/>
      <c r="FC1063" s="30"/>
      <c r="FD1063" s="30"/>
      <c r="FE1063" s="30"/>
      <c r="FF1063" s="30"/>
      <c r="FG1063" s="30"/>
      <c r="FH1063" s="30"/>
      <c r="FI1063" s="30"/>
      <c r="FJ1063" s="30"/>
      <c r="FK1063" s="30"/>
      <c r="FL1063" s="30"/>
      <c r="FM1063" s="30"/>
      <c r="FN1063" s="30"/>
      <c r="FO1063" s="30"/>
      <c r="FP1063" s="30"/>
      <c r="FQ1063" s="30"/>
      <c r="FR1063" s="30"/>
      <c r="FS1063" s="30"/>
      <c r="FT1063" s="30"/>
      <c r="FU1063" s="30"/>
      <c r="FV1063" s="30"/>
      <c r="FW1063" s="30"/>
      <c r="FX1063" s="30"/>
      <c r="FY1063" s="30"/>
      <c r="FZ1063" s="30"/>
      <c r="GA1063" s="30"/>
      <c r="GB1063" s="30"/>
      <c r="GC1063" s="30"/>
      <c r="GD1063" s="30"/>
      <c r="GE1063" s="30"/>
      <c r="GF1063" s="30"/>
      <c r="GG1063" s="30"/>
      <c r="GH1063" s="30"/>
      <c r="GI1063" s="30"/>
      <c r="GJ1063" s="30"/>
      <c r="GK1063" s="30"/>
      <c r="GL1063" s="30"/>
      <c r="GM1063" s="30"/>
      <c r="GN1063" s="30"/>
      <c r="GO1063" s="30"/>
      <c r="GP1063" s="30"/>
      <c r="GQ1063" s="30"/>
      <c r="GR1063" s="30"/>
      <c r="GS1063" s="30"/>
      <c r="GT1063" s="30"/>
      <c r="GU1063" s="30"/>
      <c r="GV1063" s="30"/>
      <c r="GW1063" s="30"/>
      <c r="GX1063" s="30"/>
      <c r="GY1063" s="30"/>
      <c r="GZ1063" s="30"/>
      <c r="HA1063" s="30"/>
      <c r="HB1063" s="30"/>
      <c r="HC1063" s="30"/>
      <c r="HD1063" s="30"/>
      <c r="HE1063" s="30"/>
      <c r="HF1063" s="30"/>
      <c r="HG1063" s="30"/>
      <c r="HH1063" s="30"/>
      <c r="HI1063" s="30"/>
      <c r="HJ1063" s="30"/>
      <c r="HK1063" s="30"/>
      <c r="HL1063" s="30"/>
      <c r="HM1063" s="30"/>
      <c r="HN1063" s="30"/>
      <c r="HO1063" s="30"/>
      <c r="HP1063" s="30"/>
      <c r="HQ1063" s="30"/>
      <c r="HR1063" s="30"/>
      <c r="HS1063" s="30"/>
      <c r="HT1063" s="30"/>
      <c r="HU1063" s="30"/>
      <c r="HV1063" s="30"/>
      <c r="HW1063" s="30"/>
      <c r="HX1063" s="30"/>
      <c r="HY1063" s="30"/>
      <c r="HZ1063" s="30"/>
      <c r="IA1063" s="30"/>
      <c r="IB1063" s="30"/>
      <c r="IC1063" s="30"/>
      <c r="ID1063" s="30"/>
      <c r="IE1063" s="30"/>
      <c r="IF1063" s="30"/>
      <c r="IG1063" s="30"/>
      <c r="IH1063" s="30"/>
      <c r="II1063" s="30"/>
      <c r="IJ1063" s="30"/>
      <c r="IK1063" s="30"/>
      <c r="IL1063" s="30"/>
      <c r="IM1063" s="30"/>
      <c r="IN1063" s="30"/>
      <c r="IO1063" s="30"/>
      <c r="IP1063" s="30"/>
      <c r="IQ1063" s="30"/>
    </row>
    <row r="1064" spans="1:251" s="44" customFormat="1" ht="18.75" customHeight="1">
      <c r="A1064" s="36"/>
      <c r="B1064" s="53"/>
      <c r="C1064" s="105" t="s">
        <v>328</v>
      </c>
      <c r="D1064" s="106"/>
      <c r="E1064" s="106"/>
      <c r="F1064" s="106"/>
      <c r="G1064" s="106"/>
      <c r="H1064" s="106"/>
      <c r="I1064" s="106"/>
      <c r="J1064" s="106"/>
      <c r="K1064" s="106"/>
      <c r="L1064" s="106"/>
      <c r="M1064" s="106"/>
      <c r="N1064" s="106"/>
      <c r="O1064" s="106"/>
      <c r="P1064" s="106"/>
      <c r="Q1064" s="106"/>
      <c r="R1064" s="106"/>
      <c r="S1064" s="106"/>
      <c r="T1064" s="106"/>
      <c r="U1064" s="106"/>
      <c r="V1064" s="106"/>
      <c r="W1064" s="106"/>
      <c r="X1064" s="106"/>
      <c r="Y1064" s="106"/>
      <c r="Z1064" s="107"/>
      <c r="AA1064" s="108">
        <v>3372</v>
      </c>
      <c r="AB1064" s="109"/>
      <c r="AC1064" s="109"/>
      <c r="AD1064" s="109"/>
      <c r="AE1064" s="109"/>
      <c r="AF1064" s="109"/>
      <c r="AG1064" s="109"/>
      <c r="AH1064" s="109"/>
      <c r="AI1064" s="110"/>
      <c r="AJ1064" s="108">
        <v>3830</v>
      </c>
      <c r="AK1064" s="109"/>
      <c r="AL1064" s="109"/>
      <c r="AM1064" s="109"/>
      <c r="AN1064" s="109"/>
      <c r="AO1064" s="109"/>
      <c r="AP1064" s="109"/>
      <c r="AQ1064" s="109"/>
      <c r="AR1064" s="110"/>
      <c r="AS1064" s="111"/>
      <c r="AT1064" s="112"/>
      <c r="AU1064" s="112"/>
      <c r="AV1064" s="112"/>
      <c r="AW1064" s="112"/>
      <c r="AX1064" s="113"/>
      <c r="AY1064" s="30"/>
      <c r="AZ1064" s="30"/>
      <c r="BA1064" s="30"/>
      <c r="BB1064" s="30"/>
      <c r="BC1064" s="30"/>
      <c r="BD1064" s="30"/>
      <c r="BE1064" s="30"/>
      <c r="BF1064" s="30"/>
      <c r="BG1064" s="30"/>
      <c r="BH1064" s="30"/>
      <c r="BI1064" s="30"/>
      <c r="BJ1064" s="30"/>
      <c r="BK1064" s="30"/>
      <c r="BL1064" s="30"/>
      <c r="BM1064" s="30"/>
      <c r="BN1064" s="30"/>
      <c r="BO1064" s="30"/>
      <c r="BP1064" s="30"/>
      <c r="BQ1064" s="30"/>
      <c r="BR1064" s="30"/>
      <c r="BS1064" s="30"/>
      <c r="BT1064" s="30"/>
      <c r="BU1064" s="30"/>
      <c r="BV1064" s="30"/>
      <c r="BW1064" s="30"/>
      <c r="BX1064" s="30"/>
      <c r="BY1064" s="30"/>
      <c r="BZ1064" s="30"/>
      <c r="CA1064" s="30"/>
      <c r="CB1064" s="30"/>
      <c r="CC1064" s="30"/>
      <c r="CD1064" s="30"/>
      <c r="CE1064" s="30"/>
      <c r="CF1064" s="30"/>
      <c r="CG1064" s="30"/>
      <c r="CH1064" s="30"/>
      <c r="CI1064" s="30"/>
      <c r="CJ1064" s="30"/>
      <c r="CK1064" s="30"/>
      <c r="CL1064" s="30"/>
      <c r="CM1064" s="30"/>
      <c r="CN1064" s="30"/>
      <c r="CO1064" s="30"/>
      <c r="CP1064" s="30"/>
      <c r="CQ1064" s="30"/>
      <c r="CR1064" s="30"/>
      <c r="CS1064" s="30"/>
      <c r="CT1064" s="30"/>
      <c r="CU1064" s="30"/>
      <c r="CV1064" s="30"/>
      <c r="CW1064" s="30"/>
      <c r="CX1064" s="30"/>
      <c r="CY1064" s="30"/>
      <c r="CZ1064" s="30"/>
      <c r="DA1064" s="30"/>
      <c r="DB1064" s="30"/>
      <c r="DC1064" s="30"/>
      <c r="DD1064" s="30"/>
      <c r="DE1064" s="30"/>
      <c r="DF1064" s="30"/>
      <c r="DG1064" s="30"/>
      <c r="DH1064" s="30"/>
      <c r="DI1064" s="30"/>
      <c r="DJ1064" s="30"/>
      <c r="DK1064" s="30"/>
      <c r="DL1064" s="30"/>
      <c r="DM1064" s="30"/>
      <c r="DN1064" s="30"/>
      <c r="DO1064" s="30"/>
      <c r="DP1064" s="30"/>
      <c r="DQ1064" s="30"/>
      <c r="DR1064" s="30"/>
      <c r="DS1064" s="30"/>
      <c r="DT1064" s="30"/>
      <c r="DU1064" s="30"/>
      <c r="DV1064" s="30"/>
      <c r="DW1064" s="30"/>
      <c r="DX1064" s="30"/>
      <c r="DY1064" s="30"/>
      <c r="DZ1064" s="30"/>
      <c r="EA1064" s="30"/>
      <c r="EB1064" s="30"/>
      <c r="EC1064" s="30"/>
      <c r="ED1064" s="30"/>
      <c r="EE1064" s="30"/>
      <c r="EF1064" s="30"/>
      <c r="EG1064" s="30"/>
      <c r="EH1064" s="30"/>
      <c r="EI1064" s="30"/>
      <c r="EJ1064" s="30"/>
      <c r="EK1064" s="30"/>
      <c r="EL1064" s="30"/>
      <c r="EM1064" s="30"/>
      <c r="EN1064" s="30"/>
      <c r="EO1064" s="30"/>
      <c r="EP1064" s="30"/>
      <c r="EQ1064" s="30"/>
      <c r="ER1064" s="30"/>
      <c r="ES1064" s="30"/>
      <c r="ET1064" s="30"/>
      <c r="EU1064" s="30"/>
      <c r="EV1064" s="30"/>
      <c r="EW1064" s="30"/>
      <c r="EX1064" s="30"/>
      <c r="EY1064" s="30"/>
      <c r="EZ1064" s="30"/>
      <c r="FA1064" s="30"/>
      <c r="FB1064" s="30"/>
      <c r="FC1064" s="30"/>
      <c r="FD1064" s="30"/>
      <c r="FE1064" s="30"/>
      <c r="FF1064" s="30"/>
      <c r="FG1064" s="30"/>
      <c r="FH1064" s="30"/>
      <c r="FI1064" s="30"/>
      <c r="FJ1064" s="30"/>
      <c r="FK1064" s="30"/>
      <c r="FL1064" s="30"/>
      <c r="FM1064" s="30"/>
      <c r="FN1064" s="30"/>
      <c r="FO1064" s="30"/>
      <c r="FP1064" s="30"/>
      <c r="FQ1064" s="30"/>
      <c r="FR1064" s="30"/>
      <c r="FS1064" s="30"/>
      <c r="FT1064" s="30"/>
      <c r="FU1064" s="30"/>
      <c r="FV1064" s="30"/>
      <c r="FW1064" s="30"/>
      <c r="FX1064" s="30"/>
      <c r="FY1064" s="30"/>
      <c r="FZ1064" s="30"/>
      <c r="GA1064" s="30"/>
      <c r="GB1064" s="30"/>
      <c r="GC1064" s="30"/>
      <c r="GD1064" s="30"/>
      <c r="GE1064" s="30"/>
      <c r="GF1064" s="30"/>
      <c r="GG1064" s="30"/>
      <c r="GH1064" s="30"/>
      <c r="GI1064" s="30"/>
      <c r="GJ1064" s="30"/>
      <c r="GK1064" s="30"/>
      <c r="GL1064" s="30"/>
      <c r="GM1064" s="30"/>
      <c r="GN1064" s="30"/>
      <c r="GO1064" s="30"/>
      <c r="GP1064" s="30"/>
      <c r="GQ1064" s="30"/>
      <c r="GR1064" s="30"/>
      <c r="GS1064" s="30"/>
      <c r="GT1064" s="30"/>
      <c r="GU1064" s="30"/>
      <c r="GV1064" s="30"/>
      <c r="GW1064" s="30"/>
      <c r="GX1064" s="30"/>
      <c r="GY1064" s="30"/>
      <c r="GZ1064" s="30"/>
      <c r="HA1064" s="30"/>
      <c r="HB1064" s="30"/>
      <c r="HC1064" s="30"/>
      <c r="HD1064" s="30"/>
      <c r="HE1064" s="30"/>
      <c r="HF1064" s="30"/>
      <c r="HG1064" s="30"/>
      <c r="HH1064" s="30"/>
      <c r="HI1064" s="30"/>
      <c r="HJ1064" s="30"/>
      <c r="HK1064" s="30"/>
      <c r="HL1064" s="30"/>
      <c r="HM1064" s="30"/>
      <c r="HN1064" s="30"/>
      <c r="HO1064" s="30"/>
      <c r="HP1064" s="30"/>
      <c r="HQ1064" s="30"/>
      <c r="HR1064" s="30"/>
      <c r="HS1064" s="30"/>
      <c r="HT1064" s="30"/>
      <c r="HU1064" s="30"/>
      <c r="HV1064" s="30"/>
      <c r="HW1064" s="30"/>
      <c r="HX1064" s="30"/>
      <c r="HY1064" s="30"/>
      <c r="HZ1064" s="30"/>
      <c r="IA1064" s="30"/>
      <c r="IB1064" s="30"/>
      <c r="IC1064" s="30"/>
      <c r="ID1064" s="30"/>
      <c r="IE1064" s="30"/>
      <c r="IF1064" s="30"/>
      <c r="IG1064" s="30"/>
      <c r="IH1064" s="30"/>
      <c r="II1064" s="30"/>
      <c r="IJ1064" s="30"/>
      <c r="IK1064" s="30"/>
      <c r="IL1064" s="30"/>
      <c r="IM1064" s="30"/>
      <c r="IN1064" s="30"/>
      <c r="IO1064" s="30"/>
      <c r="IP1064" s="30"/>
      <c r="IQ1064" s="30"/>
    </row>
    <row r="1065" spans="1:251" s="44" customFormat="1" ht="18.75" customHeight="1">
      <c r="A1065" s="36"/>
      <c r="B1065" s="53"/>
      <c r="C1065" s="105" t="s">
        <v>329</v>
      </c>
      <c r="D1065" s="106"/>
      <c r="E1065" s="106"/>
      <c r="F1065" s="106"/>
      <c r="G1065" s="106"/>
      <c r="H1065" s="106"/>
      <c r="I1065" s="106"/>
      <c r="J1065" s="106"/>
      <c r="K1065" s="106"/>
      <c r="L1065" s="106"/>
      <c r="M1065" s="106"/>
      <c r="N1065" s="106"/>
      <c r="O1065" s="106"/>
      <c r="P1065" s="106"/>
      <c r="Q1065" s="106"/>
      <c r="R1065" s="106"/>
      <c r="S1065" s="106"/>
      <c r="T1065" s="106"/>
      <c r="U1065" s="106"/>
      <c r="V1065" s="106"/>
      <c r="W1065" s="106"/>
      <c r="X1065" s="106"/>
      <c r="Y1065" s="106"/>
      <c r="Z1065" s="107"/>
      <c r="AA1065" s="108">
        <v>1959</v>
      </c>
      <c r="AB1065" s="109"/>
      <c r="AC1065" s="109"/>
      <c r="AD1065" s="109"/>
      <c r="AE1065" s="109"/>
      <c r="AF1065" s="109"/>
      <c r="AG1065" s="109"/>
      <c r="AH1065" s="109"/>
      <c r="AI1065" s="110"/>
      <c r="AJ1065" s="108">
        <v>1827</v>
      </c>
      <c r="AK1065" s="109"/>
      <c r="AL1065" s="109"/>
      <c r="AM1065" s="109"/>
      <c r="AN1065" s="109"/>
      <c r="AO1065" s="109"/>
      <c r="AP1065" s="109"/>
      <c r="AQ1065" s="109"/>
      <c r="AR1065" s="110"/>
      <c r="AS1065" s="111"/>
      <c r="AT1065" s="112"/>
      <c r="AU1065" s="112"/>
      <c r="AV1065" s="112"/>
      <c r="AW1065" s="112"/>
      <c r="AX1065" s="113"/>
      <c r="AY1065" s="30"/>
      <c r="AZ1065" s="30"/>
      <c r="BA1065" s="30"/>
      <c r="BB1065" s="30"/>
      <c r="BC1065" s="30"/>
      <c r="BD1065" s="30"/>
      <c r="BE1065" s="30"/>
      <c r="BF1065" s="30"/>
      <c r="BG1065" s="30"/>
      <c r="BH1065" s="30"/>
      <c r="BI1065" s="30"/>
      <c r="BJ1065" s="30"/>
      <c r="BK1065" s="30"/>
      <c r="BL1065" s="30"/>
      <c r="BM1065" s="30"/>
      <c r="BN1065" s="30"/>
      <c r="BO1065" s="30"/>
      <c r="BP1065" s="30"/>
      <c r="BQ1065" s="30"/>
      <c r="BR1065" s="30"/>
      <c r="BS1065" s="30"/>
      <c r="BT1065" s="30"/>
      <c r="BU1065" s="30"/>
      <c r="BV1065" s="30"/>
      <c r="BW1065" s="30"/>
      <c r="BX1065" s="30"/>
      <c r="BY1065" s="30"/>
      <c r="BZ1065" s="30"/>
      <c r="CA1065" s="30"/>
      <c r="CB1065" s="30"/>
      <c r="CC1065" s="30"/>
      <c r="CD1065" s="30"/>
      <c r="CE1065" s="30"/>
      <c r="CF1065" s="30"/>
      <c r="CG1065" s="30"/>
      <c r="CH1065" s="30"/>
      <c r="CI1065" s="30"/>
      <c r="CJ1065" s="30"/>
      <c r="CK1065" s="30"/>
      <c r="CL1065" s="30"/>
      <c r="CM1065" s="30"/>
      <c r="CN1065" s="30"/>
      <c r="CO1065" s="30"/>
      <c r="CP1065" s="30"/>
      <c r="CQ1065" s="30"/>
      <c r="CR1065" s="30"/>
      <c r="CS1065" s="30"/>
      <c r="CT1065" s="30"/>
      <c r="CU1065" s="30"/>
      <c r="CV1065" s="30"/>
      <c r="CW1065" s="30"/>
      <c r="CX1065" s="30"/>
      <c r="CY1065" s="30"/>
      <c r="CZ1065" s="30"/>
      <c r="DA1065" s="30"/>
      <c r="DB1065" s="30"/>
      <c r="DC1065" s="30"/>
      <c r="DD1065" s="30"/>
      <c r="DE1065" s="30"/>
      <c r="DF1065" s="30"/>
      <c r="DG1065" s="30"/>
      <c r="DH1065" s="30"/>
      <c r="DI1065" s="30"/>
      <c r="DJ1065" s="30"/>
      <c r="DK1065" s="30"/>
      <c r="DL1065" s="30"/>
      <c r="DM1065" s="30"/>
      <c r="DN1065" s="30"/>
      <c r="DO1065" s="30"/>
      <c r="DP1065" s="30"/>
      <c r="DQ1065" s="30"/>
      <c r="DR1065" s="30"/>
      <c r="DS1065" s="30"/>
      <c r="DT1065" s="30"/>
      <c r="DU1065" s="30"/>
      <c r="DV1065" s="30"/>
      <c r="DW1065" s="30"/>
      <c r="DX1065" s="30"/>
      <c r="DY1065" s="30"/>
      <c r="DZ1065" s="30"/>
      <c r="EA1065" s="30"/>
      <c r="EB1065" s="30"/>
      <c r="EC1065" s="30"/>
      <c r="ED1065" s="30"/>
      <c r="EE1065" s="30"/>
      <c r="EF1065" s="30"/>
      <c r="EG1065" s="30"/>
      <c r="EH1065" s="30"/>
      <c r="EI1065" s="30"/>
      <c r="EJ1065" s="30"/>
      <c r="EK1065" s="30"/>
      <c r="EL1065" s="30"/>
      <c r="EM1065" s="30"/>
      <c r="EN1065" s="30"/>
      <c r="EO1065" s="30"/>
      <c r="EP1065" s="30"/>
      <c r="EQ1065" s="30"/>
      <c r="ER1065" s="30"/>
      <c r="ES1065" s="30"/>
      <c r="ET1065" s="30"/>
      <c r="EU1065" s="30"/>
      <c r="EV1065" s="30"/>
      <c r="EW1065" s="30"/>
      <c r="EX1065" s="30"/>
      <c r="EY1065" s="30"/>
      <c r="EZ1065" s="30"/>
      <c r="FA1065" s="30"/>
      <c r="FB1065" s="30"/>
      <c r="FC1065" s="30"/>
      <c r="FD1065" s="30"/>
      <c r="FE1065" s="30"/>
      <c r="FF1065" s="30"/>
      <c r="FG1065" s="30"/>
      <c r="FH1065" s="30"/>
      <c r="FI1065" s="30"/>
      <c r="FJ1065" s="30"/>
      <c r="FK1065" s="30"/>
      <c r="FL1065" s="30"/>
      <c r="FM1065" s="30"/>
      <c r="FN1065" s="30"/>
      <c r="FO1065" s="30"/>
      <c r="FP1065" s="30"/>
      <c r="FQ1065" s="30"/>
      <c r="FR1065" s="30"/>
      <c r="FS1065" s="30"/>
      <c r="FT1065" s="30"/>
      <c r="FU1065" s="30"/>
      <c r="FV1065" s="30"/>
      <c r="FW1065" s="30"/>
      <c r="FX1065" s="30"/>
      <c r="FY1065" s="30"/>
      <c r="FZ1065" s="30"/>
      <c r="GA1065" s="30"/>
      <c r="GB1065" s="30"/>
      <c r="GC1065" s="30"/>
      <c r="GD1065" s="30"/>
      <c r="GE1065" s="30"/>
      <c r="GF1065" s="30"/>
      <c r="GG1065" s="30"/>
      <c r="GH1065" s="30"/>
      <c r="GI1065" s="30"/>
      <c r="GJ1065" s="30"/>
      <c r="GK1065" s="30"/>
      <c r="GL1065" s="30"/>
      <c r="GM1065" s="30"/>
      <c r="GN1065" s="30"/>
      <c r="GO1065" s="30"/>
      <c r="GP1065" s="30"/>
      <c r="GQ1065" s="30"/>
      <c r="GR1065" s="30"/>
      <c r="GS1065" s="30"/>
      <c r="GT1065" s="30"/>
      <c r="GU1065" s="30"/>
      <c r="GV1065" s="30"/>
      <c r="GW1065" s="30"/>
      <c r="GX1065" s="30"/>
      <c r="GY1065" s="30"/>
      <c r="GZ1065" s="30"/>
      <c r="HA1065" s="30"/>
      <c r="HB1065" s="30"/>
      <c r="HC1065" s="30"/>
      <c r="HD1065" s="30"/>
      <c r="HE1065" s="30"/>
      <c r="HF1065" s="30"/>
      <c r="HG1065" s="30"/>
      <c r="HH1065" s="30"/>
      <c r="HI1065" s="30"/>
      <c r="HJ1065" s="30"/>
      <c r="HK1065" s="30"/>
      <c r="HL1065" s="30"/>
      <c r="HM1065" s="30"/>
      <c r="HN1065" s="30"/>
      <c r="HO1065" s="30"/>
      <c r="HP1065" s="30"/>
      <c r="HQ1065" s="30"/>
      <c r="HR1065" s="30"/>
      <c r="HS1065" s="30"/>
      <c r="HT1065" s="30"/>
      <c r="HU1065" s="30"/>
      <c r="HV1065" s="30"/>
      <c r="HW1065" s="30"/>
      <c r="HX1065" s="30"/>
      <c r="HY1065" s="30"/>
      <c r="HZ1065" s="30"/>
      <c r="IA1065" s="30"/>
      <c r="IB1065" s="30"/>
      <c r="IC1065" s="30"/>
      <c r="ID1065" s="30"/>
      <c r="IE1065" s="30"/>
      <c r="IF1065" s="30"/>
      <c r="IG1065" s="30"/>
      <c r="IH1065" s="30"/>
      <c r="II1065" s="30"/>
      <c r="IJ1065" s="30"/>
      <c r="IK1065" s="30"/>
      <c r="IL1065" s="30"/>
      <c r="IM1065" s="30"/>
      <c r="IN1065" s="30"/>
      <c r="IO1065" s="30"/>
      <c r="IP1065" s="30"/>
      <c r="IQ1065" s="30"/>
    </row>
    <row r="1066" spans="1:251" s="44" customFormat="1" ht="18.75" customHeight="1">
      <c r="A1066" s="36"/>
      <c r="B1066" s="53"/>
      <c r="C1066" s="105" t="s">
        <v>330</v>
      </c>
      <c r="D1066" s="106"/>
      <c r="E1066" s="106"/>
      <c r="F1066" s="106"/>
      <c r="G1066" s="106"/>
      <c r="H1066" s="106"/>
      <c r="I1066" s="106"/>
      <c r="J1066" s="106"/>
      <c r="K1066" s="106"/>
      <c r="L1066" s="106"/>
      <c r="M1066" s="106"/>
      <c r="N1066" s="106"/>
      <c r="O1066" s="106"/>
      <c r="P1066" s="106"/>
      <c r="Q1066" s="106"/>
      <c r="R1066" s="106"/>
      <c r="S1066" s="106"/>
      <c r="T1066" s="106"/>
      <c r="U1066" s="106"/>
      <c r="V1066" s="106"/>
      <c r="W1066" s="106"/>
      <c r="X1066" s="106"/>
      <c r="Y1066" s="106"/>
      <c r="Z1066" s="107"/>
      <c r="AA1066" s="108">
        <v>472</v>
      </c>
      <c r="AB1066" s="109"/>
      <c r="AC1066" s="109"/>
      <c r="AD1066" s="109"/>
      <c r="AE1066" s="109"/>
      <c r="AF1066" s="109"/>
      <c r="AG1066" s="109"/>
      <c r="AH1066" s="109"/>
      <c r="AI1066" s="110"/>
      <c r="AJ1066" s="108">
        <v>610</v>
      </c>
      <c r="AK1066" s="109"/>
      <c r="AL1066" s="109"/>
      <c r="AM1066" s="109"/>
      <c r="AN1066" s="109"/>
      <c r="AO1066" s="109"/>
      <c r="AP1066" s="109"/>
      <c r="AQ1066" s="109"/>
      <c r="AR1066" s="110"/>
      <c r="AS1066" s="111"/>
      <c r="AT1066" s="112"/>
      <c r="AU1066" s="112"/>
      <c r="AV1066" s="112"/>
      <c r="AW1066" s="112"/>
      <c r="AX1066" s="113"/>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c r="BS1066" s="30"/>
      <c r="BT1066" s="30"/>
      <c r="BU1066" s="30"/>
      <c r="BV1066" s="30"/>
      <c r="BW1066" s="30"/>
      <c r="BX1066" s="30"/>
      <c r="BY1066" s="30"/>
      <c r="BZ1066" s="30"/>
      <c r="CA1066" s="30"/>
      <c r="CB1066" s="30"/>
      <c r="CC1066" s="30"/>
      <c r="CD1066" s="30"/>
      <c r="CE1066" s="30"/>
      <c r="CF1066" s="30"/>
      <c r="CG1066" s="30"/>
      <c r="CH1066" s="30"/>
      <c r="CI1066" s="30"/>
      <c r="CJ1066" s="30"/>
      <c r="CK1066" s="30"/>
      <c r="CL1066" s="30"/>
      <c r="CM1066" s="30"/>
      <c r="CN1066" s="30"/>
      <c r="CO1066" s="30"/>
      <c r="CP1066" s="30"/>
      <c r="CQ1066" s="30"/>
      <c r="CR1066" s="30"/>
      <c r="CS1066" s="30"/>
      <c r="CT1066" s="30"/>
      <c r="CU1066" s="30"/>
      <c r="CV1066" s="30"/>
      <c r="CW1066" s="30"/>
      <c r="CX1066" s="30"/>
      <c r="CY1066" s="30"/>
      <c r="CZ1066" s="30"/>
      <c r="DA1066" s="30"/>
      <c r="DB1066" s="30"/>
      <c r="DC1066" s="30"/>
      <c r="DD1066" s="30"/>
      <c r="DE1066" s="30"/>
      <c r="DF1066" s="30"/>
      <c r="DG1066" s="30"/>
      <c r="DH1066" s="30"/>
      <c r="DI1066" s="30"/>
      <c r="DJ1066" s="30"/>
      <c r="DK1066" s="30"/>
      <c r="DL1066" s="30"/>
      <c r="DM1066" s="30"/>
      <c r="DN1066" s="30"/>
      <c r="DO1066" s="30"/>
      <c r="DP1066" s="30"/>
      <c r="DQ1066" s="30"/>
      <c r="DR1066" s="30"/>
      <c r="DS1066" s="30"/>
      <c r="DT1066" s="30"/>
      <c r="DU1066" s="30"/>
      <c r="DV1066" s="30"/>
      <c r="DW1066" s="30"/>
      <c r="DX1066" s="30"/>
      <c r="DY1066" s="30"/>
      <c r="DZ1066" s="30"/>
      <c r="EA1066" s="30"/>
      <c r="EB1066" s="30"/>
      <c r="EC1066" s="30"/>
      <c r="ED1066" s="30"/>
      <c r="EE1066" s="30"/>
      <c r="EF1066" s="30"/>
      <c r="EG1066" s="30"/>
      <c r="EH1066" s="30"/>
      <c r="EI1066" s="30"/>
      <c r="EJ1066" s="30"/>
      <c r="EK1066" s="30"/>
      <c r="EL1066" s="30"/>
      <c r="EM1066" s="30"/>
      <c r="EN1066" s="30"/>
      <c r="EO1066" s="30"/>
      <c r="EP1066" s="30"/>
      <c r="EQ1066" s="30"/>
      <c r="ER1066" s="30"/>
      <c r="ES1066" s="30"/>
      <c r="ET1066" s="30"/>
      <c r="EU1066" s="30"/>
      <c r="EV1066" s="30"/>
      <c r="EW1066" s="30"/>
      <c r="EX1066" s="30"/>
      <c r="EY1066" s="30"/>
      <c r="EZ1066" s="30"/>
      <c r="FA1066" s="30"/>
      <c r="FB1066" s="30"/>
      <c r="FC1066" s="30"/>
      <c r="FD1066" s="30"/>
      <c r="FE1066" s="30"/>
      <c r="FF1066" s="30"/>
      <c r="FG1066" s="30"/>
      <c r="FH1066" s="30"/>
      <c r="FI1066" s="30"/>
      <c r="FJ1066" s="30"/>
      <c r="FK1066" s="30"/>
      <c r="FL1066" s="30"/>
      <c r="FM1066" s="30"/>
      <c r="FN1066" s="30"/>
      <c r="FO1066" s="30"/>
      <c r="FP1066" s="30"/>
      <c r="FQ1066" s="30"/>
      <c r="FR1066" s="30"/>
      <c r="FS1066" s="30"/>
      <c r="FT1066" s="30"/>
      <c r="FU1066" s="30"/>
      <c r="FV1066" s="30"/>
      <c r="FW1066" s="30"/>
      <c r="FX1066" s="30"/>
      <c r="FY1066" s="30"/>
      <c r="FZ1066" s="30"/>
      <c r="GA1066" s="30"/>
      <c r="GB1066" s="30"/>
      <c r="GC1066" s="30"/>
      <c r="GD1066" s="30"/>
      <c r="GE1066" s="30"/>
      <c r="GF1066" s="30"/>
      <c r="GG1066" s="30"/>
      <c r="GH1066" s="30"/>
      <c r="GI1066" s="30"/>
      <c r="GJ1066" s="30"/>
      <c r="GK1066" s="30"/>
      <c r="GL1066" s="30"/>
      <c r="GM1066" s="30"/>
      <c r="GN1066" s="30"/>
      <c r="GO1066" s="30"/>
      <c r="GP1066" s="30"/>
      <c r="GQ1066" s="30"/>
      <c r="GR1066" s="30"/>
      <c r="GS1066" s="30"/>
      <c r="GT1066" s="30"/>
      <c r="GU1066" s="30"/>
      <c r="GV1066" s="30"/>
      <c r="GW1066" s="30"/>
      <c r="GX1066" s="30"/>
      <c r="GY1066" s="30"/>
      <c r="GZ1066" s="30"/>
      <c r="HA1066" s="30"/>
      <c r="HB1066" s="30"/>
      <c r="HC1066" s="30"/>
      <c r="HD1066" s="30"/>
      <c r="HE1066" s="30"/>
      <c r="HF1066" s="30"/>
      <c r="HG1066" s="30"/>
      <c r="HH1066" s="30"/>
      <c r="HI1066" s="30"/>
      <c r="HJ1066" s="30"/>
      <c r="HK1066" s="30"/>
      <c r="HL1066" s="30"/>
      <c r="HM1066" s="30"/>
      <c r="HN1066" s="30"/>
      <c r="HO1066" s="30"/>
      <c r="HP1066" s="30"/>
      <c r="HQ1066" s="30"/>
      <c r="HR1066" s="30"/>
      <c r="HS1066" s="30"/>
      <c r="HT1066" s="30"/>
      <c r="HU1066" s="30"/>
      <c r="HV1066" s="30"/>
      <c r="HW1066" s="30"/>
      <c r="HX1066" s="30"/>
      <c r="HY1066" s="30"/>
      <c r="HZ1066" s="30"/>
      <c r="IA1066" s="30"/>
      <c r="IB1066" s="30"/>
      <c r="IC1066" s="30"/>
      <c r="ID1066" s="30"/>
      <c r="IE1066" s="30"/>
      <c r="IF1066" s="30"/>
      <c r="IG1066" s="30"/>
      <c r="IH1066" s="30"/>
      <c r="II1066" s="30"/>
      <c r="IJ1066" s="30"/>
      <c r="IK1066" s="30"/>
      <c r="IL1066" s="30"/>
      <c r="IM1066" s="30"/>
      <c r="IN1066" s="30"/>
      <c r="IO1066" s="30"/>
      <c r="IP1066" s="30"/>
      <c r="IQ1066" s="30"/>
    </row>
    <row r="1067" spans="1:251" s="44" customFormat="1" ht="18.75" customHeight="1" thickBot="1">
      <c r="A1067" s="45"/>
      <c r="B1067" s="96" t="s">
        <v>162</v>
      </c>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8"/>
      <c r="AA1067" s="99">
        <f>SUM($AA$1063:$AA$1066)</f>
        <v>27803</v>
      </c>
      <c r="AB1067" s="100"/>
      <c r="AC1067" s="100"/>
      <c r="AD1067" s="100"/>
      <c r="AE1067" s="100"/>
      <c r="AF1067" s="100"/>
      <c r="AG1067" s="100"/>
      <c r="AH1067" s="100"/>
      <c r="AI1067" s="101"/>
      <c r="AJ1067" s="99">
        <f>SUM($AJ$1063:$AJ$1066)</f>
        <v>19767</v>
      </c>
      <c r="AK1067" s="100"/>
      <c r="AL1067" s="100"/>
      <c r="AM1067" s="100"/>
      <c r="AN1067" s="100"/>
      <c r="AO1067" s="100"/>
      <c r="AP1067" s="100"/>
      <c r="AQ1067" s="100"/>
      <c r="AR1067" s="101"/>
      <c r="AS1067" s="102"/>
      <c r="AT1067" s="103"/>
      <c r="AU1067" s="103"/>
      <c r="AV1067" s="103"/>
      <c r="AW1067" s="103"/>
      <c r="AX1067" s="104"/>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c r="BS1067" s="30"/>
      <c r="BT1067" s="30"/>
      <c r="BU1067" s="30"/>
      <c r="BV1067" s="30"/>
      <c r="BW1067" s="30"/>
      <c r="BX1067" s="30"/>
      <c r="BY1067" s="30"/>
      <c r="BZ1067" s="30"/>
      <c r="CA1067" s="30"/>
      <c r="CB1067" s="30"/>
      <c r="CC1067" s="30"/>
      <c r="CD1067" s="30"/>
      <c r="CE1067" s="30"/>
      <c r="CF1067" s="30"/>
      <c r="CG1067" s="30"/>
      <c r="CH1067" s="30"/>
      <c r="CI1067" s="30"/>
      <c r="CJ1067" s="30"/>
      <c r="CK1067" s="30"/>
      <c r="CL1067" s="30"/>
      <c r="CM1067" s="30"/>
      <c r="CN1067" s="30"/>
      <c r="CO1067" s="30"/>
      <c r="CP1067" s="30"/>
      <c r="CQ1067" s="30"/>
      <c r="CR1067" s="30"/>
      <c r="CS1067" s="30"/>
      <c r="CT1067" s="30"/>
      <c r="CU1067" s="30"/>
      <c r="CV1067" s="30"/>
      <c r="CW1067" s="30"/>
      <c r="CX1067" s="30"/>
      <c r="CY1067" s="30"/>
      <c r="CZ1067" s="30"/>
      <c r="DA1067" s="30"/>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30"/>
      <c r="DW1067" s="30"/>
      <c r="DX1067" s="30"/>
      <c r="DY1067" s="30"/>
      <c r="DZ1067" s="30"/>
      <c r="EA1067" s="30"/>
      <c r="EB1067" s="30"/>
      <c r="EC1067" s="30"/>
      <c r="ED1067" s="30"/>
      <c r="EE1067" s="30"/>
      <c r="EF1067" s="30"/>
      <c r="EG1067" s="30"/>
      <c r="EH1067" s="30"/>
      <c r="EI1067" s="30"/>
      <c r="EJ1067" s="30"/>
      <c r="EK1067" s="30"/>
      <c r="EL1067" s="30"/>
      <c r="EM1067" s="30"/>
      <c r="EN1067" s="30"/>
      <c r="EO1067" s="30"/>
      <c r="EP1067" s="30"/>
      <c r="EQ1067" s="30"/>
      <c r="ER1067" s="30"/>
      <c r="ES1067" s="30"/>
      <c r="ET1067" s="30"/>
      <c r="EU1067" s="30"/>
      <c r="EV1067" s="30"/>
      <c r="EW1067" s="30"/>
      <c r="EX1067" s="30"/>
      <c r="EY1067" s="30"/>
      <c r="EZ1067" s="30"/>
      <c r="FA1067" s="30"/>
      <c r="FB1067" s="30"/>
      <c r="FC1067" s="30"/>
      <c r="FD1067" s="30"/>
      <c r="FE1067" s="30"/>
      <c r="FF1067" s="30"/>
      <c r="FG1067" s="30"/>
      <c r="FH1067" s="30"/>
      <c r="FI1067" s="30"/>
      <c r="FJ1067" s="30"/>
      <c r="FK1067" s="30"/>
      <c r="FL1067" s="30"/>
      <c r="FM1067" s="30"/>
      <c r="FN1067" s="30"/>
      <c r="FO1067" s="30"/>
      <c r="FP1067" s="30"/>
      <c r="FQ1067" s="30"/>
      <c r="FR1067" s="30"/>
      <c r="FS1067" s="30"/>
      <c r="FT1067" s="30"/>
      <c r="FU1067" s="30"/>
      <c r="FV1067" s="30"/>
      <c r="FW1067" s="30"/>
      <c r="FX1067" s="30"/>
      <c r="FY1067" s="30"/>
      <c r="FZ1067" s="30"/>
      <c r="GA1067" s="30"/>
      <c r="GB1067" s="30"/>
      <c r="GC1067" s="30"/>
      <c r="GD1067" s="30"/>
      <c r="GE1067" s="30"/>
      <c r="GF1067" s="30"/>
      <c r="GG1067" s="30"/>
      <c r="GH1067" s="30"/>
      <c r="GI1067" s="30"/>
      <c r="GJ1067" s="30"/>
      <c r="GK1067" s="30"/>
      <c r="GL1067" s="30"/>
      <c r="GM1067" s="30"/>
      <c r="GN1067" s="30"/>
      <c r="GO1067" s="30"/>
      <c r="GP1067" s="30"/>
      <c r="GQ1067" s="30"/>
      <c r="GR1067" s="30"/>
      <c r="GS1067" s="30"/>
      <c r="GT1067" s="30"/>
      <c r="GU1067" s="30"/>
      <c r="GV1067" s="30"/>
      <c r="GW1067" s="30"/>
      <c r="GX1067" s="30"/>
      <c r="GY1067" s="30"/>
      <c r="GZ1067" s="30"/>
      <c r="HA1067" s="30"/>
      <c r="HB1067" s="30"/>
      <c r="HC1067" s="30"/>
      <c r="HD1067" s="30"/>
      <c r="HE1067" s="30"/>
      <c r="HF1067" s="30"/>
      <c r="HG1067" s="30"/>
      <c r="HH1067" s="30"/>
      <c r="HI1067" s="30"/>
      <c r="HJ1067" s="30"/>
      <c r="HK1067" s="30"/>
      <c r="HL1067" s="30"/>
      <c r="HM1067" s="30"/>
      <c r="HN1067" s="30"/>
      <c r="HO1067" s="30"/>
      <c r="HP1067" s="30"/>
      <c r="HQ1067" s="30"/>
      <c r="HR1067" s="30"/>
      <c r="HS1067" s="30"/>
      <c r="HT1067" s="30"/>
      <c r="HU1067" s="30"/>
      <c r="HV1067" s="30"/>
      <c r="HW1067" s="30"/>
      <c r="HX1067" s="30"/>
      <c r="HY1067" s="30"/>
      <c r="HZ1067" s="30"/>
      <c r="IA1067" s="30"/>
      <c r="IB1067" s="30"/>
      <c r="IC1067" s="30"/>
      <c r="ID1067" s="30"/>
      <c r="IE1067" s="30"/>
      <c r="IF1067" s="30"/>
      <c r="IG1067" s="30"/>
      <c r="IH1067" s="30"/>
      <c r="II1067" s="30"/>
      <c r="IJ1067" s="30"/>
      <c r="IK1067" s="30"/>
      <c r="IL1067" s="30"/>
      <c r="IM1067" s="30"/>
      <c r="IN1067" s="30"/>
      <c r="IO1067" s="30"/>
      <c r="IP1067" s="30"/>
      <c r="IQ1067" s="30"/>
    </row>
    <row r="1069" spans="1:251" ht="18.75">
      <c r="A1069" s="29" t="s">
        <v>149</v>
      </c>
      <c r="AW1069" s="31"/>
      <c r="AX1069" s="32"/>
      <c r="AY1069" s="31"/>
    </row>
    <row r="1071" spans="1:251" ht="18.75">
      <c r="B1071" s="127" t="s">
        <v>0</v>
      </c>
      <c r="C1071" s="128"/>
      <c r="D1071" s="128"/>
      <c r="E1071" s="128"/>
      <c r="F1071" s="128"/>
      <c r="G1071" s="128"/>
      <c r="H1071" s="128"/>
      <c r="I1071" s="128"/>
      <c r="J1071" s="128"/>
      <c r="K1071" s="128"/>
      <c r="L1071" s="128"/>
      <c r="M1071" s="128"/>
      <c r="N1071" s="128"/>
      <c r="O1071" s="128"/>
      <c r="P1071" s="128"/>
      <c r="Q1071" s="128"/>
      <c r="R1071" s="128"/>
      <c r="S1071" s="128"/>
      <c r="T1071" s="128"/>
      <c r="U1071" s="128"/>
      <c r="V1071" s="128"/>
      <c r="W1071" s="128"/>
      <c r="X1071" s="128"/>
      <c r="Y1071" s="128"/>
      <c r="Z1071" s="128"/>
      <c r="AA1071" s="128"/>
      <c r="AB1071" s="128"/>
      <c r="AC1071" s="128"/>
      <c r="AD1071" s="128"/>
      <c r="AE1071" s="128"/>
      <c r="AF1071" s="128"/>
      <c r="AG1071" s="128"/>
      <c r="AH1071" s="128"/>
      <c r="AI1071" s="128"/>
      <c r="AJ1071" s="128"/>
      <c r="AK1071" s="128"/>
      <c r="AL1071" s="128"/>
      <c r="AM1071" s="128"/>
      <c r="AN1071" s="128"/>
      <c r="AO1071" s="128"/>
      <c r="AP1071" s="128"/>
      <c r="AQ1071" s="128"/>
      <c r="AR1071" s="128"/>
      <c r="AS1071" s="128"/>
      <c r="AT1071" s="128"/>
      <c r="AU1071" s="128"/>
      <c r="AV1071" s="128"/>
      <c r="AW1071" s="128"/>
      <c r="AX1071" s="128"/>
    </row>
    <row r="1072" spans="1:251">
      <c r="Z1072" s="33"/>
      <c r="AD1072" s="33"/>
      <c r="AE1072" s="33"/>
      <c r="AF1072" s="33"/>
      <c r="AG1072" s="33"/>
      <c r="AH1072" s="33"/>
      <c r="AI1072" s="33"/>
      <c r="AO1072" s="33"/>
    </row>
    <row r="1073" spans="1:113" ht="13.5" thickBot="1">
      <c r="Z1073" s="33"/>
      <c r="AD1073" s="33"/>
      <c r="AE1073" s="33"/>
      <c r="AF1073" s="33"/>
      <c r="AG1073" s="33"/>
      <c r="AH1073" s="33"/>
      <c r="AI1073" s="33"/>
      <c r="AO1073" s="33"/>
      <c r="DI1073" s="34"/>
    </row>
    <row r="1074" spans="1:113" ht="24.75" customHeight="1" thickBot="1">
      <c r="B1074" s="129" t="s">
        <v>150</v>
      </c>
      <c r="C1074" s="130"/>
      <c r="D1074" s="130"/>
      <c r="E1074" s="130"/>
      <c r="F1074" s="130"/>
      <c r="G1074" s="130"/>
      <c r="H1074" s="131" t="s">
        <v>163</v>
      </c>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2"/>
      <c r="AL1074" s="132"/>
      <c r="AM1074" s="132"/>
      <c r="AN1074" s="132"/>
      <c r="AO1074" s="132"/>
      <c r="AP1074" s="132"/>
      <c r="AQ1074" s="132"/>
      <c r="AR1074" s="132"/>
      <c r="AS1074" s="132"/>
      <c r="AT1074" s="132"/>
      <c r="AU1074" s="132"/>
      <c r="AV1074" s="132"/>
      <c r="AW1074" s="132"/>
      <c r="AX1074" s="133"/>
      <c r="DI1074" s="34"/>
    </row>
    <row r="1075" spans="1:113" ht="14.25">
      <c r="B1075" s="35"/>
      <c r="C1075" s="35"/>
      <c r="D1075" s="35"/>
      <c r="E1075" s="35"/>
      <c r="F1075" s="35"/>
      <c r="G1075" s="35"/>
      <c r="H1075" s="36"/>
      <c r="I1075" s="36"/>
      <c r="J1075" s="36"/>
      <c r="K1075" s="36"/>
      <c r="L1075" s="37"/>
      <c r="M1075" s="37"/>
      <c r="N1075" s="37"/>
      <c r="O1075" s="37"/>
      <c r="P1075" s="36"/>
      <c r="Q1075" s="36"/>
      <c r="R1075" s="36"/>
      <c r="S1075" s="36"/>
      <c r="T1075" s="36"/>
      <c r="U1075" s="36"/>
      <c r="V1075" s="38"/>
      <c r="W1075" s="38"/>
      <c r="X1075" s="38"/>
      <c r="Y1075" s="38"/>
      <c r="Z1075" s="38"/>
      <c r="AA1075" s="38"/>
      <c r="AB1075" s="38"/>
      <c r="AC1075" s="38"/>
      <c r="AD1075" s="38"/>
      <c r="AE1075" s="38"/>
      <c r="AF1075" s="38"/>
      <c r="AG1075" s="38"/>
      <c r="AH1075" s="38"/>
      <c r="AI1075" s="38"/>
      <c r="AJ1075" s="38"/>
      <c r="AK1075" s="38"/>
      <c r="AL1075" s="38"/>
      <c r="AM1075" s="38"/>
      <c r="AN1075" s="38"/>
      <c r="AO1075" s="38"/>
      <c r="AP1075" s="38"/>
      <c r="AQ1075" s="38"/>
      <c r="AR1075" s="38"/>
      <c r="AS1075" s="38"/>
      <c r="AT1075" s="38"/>
      <c r="AU1075" s="38"/>
      <c r="AV1075" s="38"/>
      <c r="AW1075" s="38"/>
      <c r="AX1075" s="38"/>
      <c r="DI1075" s="34"/>
    </row>
    <row r="1076" spans="1:113" ht="15" thickBot="1">
      <c r="A1076" s="39"/>
      <c r="B1076" s="38" t="s">
        <v>152</v>
      </c>
      <c r="C1076" s="36"/>
      <c r="D1076" s="36"/>
      <c r="E1076" s="36"/>
      <c r="F1076" s="36"/>
      <c r="G1076" s="36"/>
      <c r="H1076" s="36"/>
      <c r="I1076" s="36"/>
      <c r="J1076" s="36"/>
      <c r="K1076" s="36"/>
      <c r="L1076" s="37"/>
      <c r="M1076" s="37"/>
      <c r="N1076" s="37"/>
      <c r="O1076" s="37"/>
      <c r="P1076" s="36"/>
      <c r="Q1076" s="36"/>
      <c r="R1076" s="36"/>
      <c r="S1076" s="36"/>
      <c r="T1076" s="36"/>
      <c r="U1076" s="36"/>
      <c r="V1076" s="38"/>
      <c r="W1076" s="38"/>
      <c r="X1076" s="38"/>
      <c r="Y1076" s="38"/>
      <c r="Z1076" s="38"/>
      <c r="AA1076" s="38"/>
      <c r="AB1076" s="38"/>
      <c r="AC1076" s="38"/>
      <c r="AD1076" s="38"/>
      <c r="AE1076" s="38"/>
      <c r="AF1076" s="38"/>
      <c r="AG1076" s="38"/>
      <c r="AH1076" s="38"/>
      <c r="AI1076" s="38"/>
      <c r="AJ1076" s="38"/>
      <c r="AK1076" s="38"/>
      <c r="AL1076" s="38"/>
      <c r="AM1076" s="38"/>
      <c r="AN1076" s="38"/>
      <c r="AO1076" s="38"/>
      <c r="AP1076" s="38"/>
      <c r="AQ1076" s="38"/>
      <c r="AR1076" s="38"/>
      <c r="AS1076" s="38"/>
      <c r="AT1076" s="38"/>
      <c r="AU1076" s="38"/>
      <c r="AV1076" s="38"/>
      <c r="AW1076" s="38"/>
      <c r="AX1076" s="38"/>
      <c r="DI1076" s="34"/>
    </row>
    <row r="1077" spans="1:113" ht="14.25">
      <c r="A1077" s="36"/>
      <c r="B1077" s="40"/>
      <c r="C1077" s="35"/>
      <c r="D1077" s="35"/>
      <c r="E1077" s="35"/>
      <c r="F1077" s="35"/>
      <c r="G1077" s="35"/>
      <c r="H1077" s="35"/>
      <c r="I1077" s="35"/>
      <c r="J1077" s="35"/>
      <c r="K1077" s="35"/>
      <c r="L1077" s="41"/>
      <c r="M1077" s="41"/>
      <c r="N1077" s="41"/>
      <c r="O1077" s="41"/>
      <c r="P1077" s="35"/>
      <c r="Q1077" s="35"/>
      <c r="R1077" s="35"/>
      <c r="S1077" s="35"/>
      <c r="T1077" s="35"/>
      <c r="U1077" s="35"/>
      <c r="V1077" s="42"/>
      <c r="W1077" s="42"/>
      <c r="X1077" s="42"/>
      <c r="Y1077" s="42"/>
      <c r="Z1077" s="42"/>
      <c r="AA1077" s="42"/>
      <c r="AB1077" s="42"/>
      <c r="AC1077" s="42"/>
      <c r="AD1077" s="42"/>
      <c r="AE1077" s="42"/>
      <c r="AF1077" s="42"/>
      <c r="AG1077" s="42"/>
      <c r="AH1077" s="42"/>
      <c r="AI1077" s="42"/>
      <c r="AJ1077" s="42"/>
      <c r="AK1077" s="42"/>
      <c r="AL1077" s="42"/>
      <c r="AM1077" s="42"/>
      <c r="AN1077" s="42"/>
      <c r="AO1077" s="42"/>
      <c r="AP1077" s="42"/>
      <c r="AQ1077" s="42"/>
      <c r="AR1077" s="42"/>
      <c r="AS1077" s="42"/>
      <c r="AT1077" s="42"/>
      <c r="AU1077" s="42"/>
      <c r="AV1077" s="42"/>
      <c r="AW1077" s="42"/>
      <c r="AX1077" s="43"/>
    </row>
    <row r="1078" spans="1:113" ht="12" customHeight="1">
      <c r="A1078" s="36"/>
      <c r="B1078" s="114" t="s">
        <v>331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6"/>
    </row>
    <row r="1079" spans="1:113" ht="12" customHeight="1">
      <c r="A1079" s="36"/>
      <c r="B1079" s="114"/>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6"/>
      <c r="BC1079" s="44"/>
    </row>
    <row r="1080" spans="1:113" ht="12" customHeight="1">
      <c r="A1080" s="36"/>
      <c r="B1080" s="114"/>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6"/>
    </row>
    <row r="1081" spans="1:113" ht="12" customHeight="1">
      <c r="A1081" s="36"/>
      <c r="B1081" s="114"/>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6"/>
    </row>
    <row r="1082" spans="1:113" ht="12" customHeight="1">
      <c r="A1082" s="36"/>
      <c r="B1082" s="114"/>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6"/>
    </row>
    <row r="1083" spans="1:113" ht="15" thickBot="1">
      <c r="A1083" s="45"/>
      <c r="B1083" s="46"/>
      <c r="C1083" s="47"/>
      <c r="D1083" s="47"/>
      <c r="E1083" s="47"/>
      <c r="F1083" s="47"/>
      <c r="G1083" s="47"/>
      <c r="H1083" s="47"/>
      <c r="I1083" s="47"/>
      <c r="J1083" s="47"/>
      <c r="K1083" s="47"/>
      <c r="L1083" s="47"/>
      <c r="M1083" s="47"/>
      <c r="N1083" s="47"/>
      <c r="O1083" s="47"/>
      <c r="P1083" s="47"/>
      <c r="Q1083" s="47"/>
      <c r="R1083" s="47"/>
      <c r="S1083" s="47"/>
      <c r="T1083" s="47"/>
      <c r="U1083" s="47"/>
      <c r="V1083" s="47"/>
      <c r="W1083" s="47"/>
      <c r="X1083" s="47"/>
      <c r="Y1083" s="47"/>
      <c r="Z1083" s="47"/>
      <c r="AA1083" s="47"/>
      <c r="AB1083" s="47"/>
      <c r="AC1083" s="47"/>
      <c r="AD1083" s="47"/>
      <c r="AE1083" s="47"/>
      <c r="AF1083" s="47"/>
      <c r="AG1083" s="47"/>
      <c r="AH1083" s="47"/>
      <c r="AI1083" s="47"/>
      <c r="AJ1083" s="47"/>
      <c r="AK1083" s="47"/>
      <c r="AL1083" s="47"/>
      <c r="AM1083" s="47"/>
      <c r="AN1083" s="47"/>
      <c r="AO1083" s="47"/>
      <c r="AP1083" s="47"/>
      <c r="AQ1083" s="47"/>
      <c r="AR1083" s="47"/>
      <c r="AS1083" s="47"/>
      <c r="AT1083" s="47"/>
      <c r="AU1083" s="47"/>
      <c r="AV1083" s="47"/>
      <c r="AW1083" s="47"/>
      <c r="AX1083" s="48"/>
    </row>
    <row r="1084" spans="1:113">
      <c r="B1084" s="49"/>
    </row>
    <row r="1085" spans="1:113" ht="15" thickBot="1">
      <c r="A1085" s="39"/>
      <c r="B1085" s="38" t="s">
        <v>153</v>
      </c>
      <c r="C1085" s="36"/>
      <c r="D1085" s="36"/>
      <c r="E1085" s="36"/>
      <c r="F1085" s="36"/>
      <c r="G1085" s="36"/>
      <c r="H1085" s="36"/>
      <c r="I1085" s="36"/>
      <c r="J1085" s="36"/>
      <c r="K1085" s="36"/>
      <c r="L1085" s="37"/>
      <c r="M1085" s="37"/>
      <c r="N1085" s="37"/>
      <c r="O1085" s="37"/>
      <c r="P1085" s="36"/>
      <c r="Q1085" s="36"/>
      <c r="R1085" s="36"/>
      <c r="S1085" s="36"/>
      <c r="T1085" s="36"/>
      <c r="U1085" s="36"/>
      <c r="V1085" s="38"/>
      <c r="W1085" s="38"/>
      <c r="X1085" s="38"/>
      <c r="Y1085" s="38"/>
      <c r="Z1085" s="38"/>
      <c r="AA1085" s="38"/>
      <c r="AB1085" s="38"/>
      <c r="AC1085" s="38"/>
      <c r="AD1085" s="38"/>
      <c r="AE1085" s="38"/>
      <c r="AF1085" s="38"/>
      <c r="AG1085" s="38"/>
      <c r="AH1085" s="38"/>
      <c r="AI1085" s="38"/>
      <c r="AJ1085" s="38"/>
      <c r="AK1085" s="38"/>
      <c r="AL1085" s="38"/>
      <c r="AM1085" s="38"/>
      <c r="AN1085" s="38"/>
      <c r="AO1085" s="38"/>
      <c r="AP1085" s="38"/>
      <c r="AQ1085" s="38"/>
      <c r="AR1085" s="38"/>
      <c r="AS1085" s="38"/>
      <c r="AT1085" s="38"/>
      <c r="AU1085" s="38"/>
      <c r="AV1085" s="38"/>
      <c r="AW1085" s="38"/>
      <c r="AX1085" s="38"/>
      <c r="DI1085" s="34"/>
    </row>
    <row r="1086" spans="1:113" ht="14.25">
      <c r="A1086" s="36"/>
      <c r="B1086" s="40"/>
      <c r="C1086" s="35"/>
      <c r="D1086" s="35"/>
      <c r="E1086" s="35"/>
      <c r="F1086" s="35"/>
      <c r="G1086" s="35"/>
      <c r="H1086" s="35"/>
      <c r="I1086" s="35"/>
      <c r="J1086" s="35"/>
      <c r="K1086" s="35"/>
      <c r="L1086" s="41"/>
      <c r="M1086" s="41"/>
      <c r="N1086" s="41"/>
      <c r="O1086" s="41"/>
      <c r="P1086" s="35"/>
      <c r="Q1086" s="35"/>
      <c r="R1086" s="35"/>
      <c r="S1086" s="35"/>
      <c r="T1086" s="35"/>
      <c r="U1086" s="35"/>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c r="AT1086" s="42"/>
      <c r="AU1086" s="42"/>
      <c r="AV1086" s="42"/>
      <c r="AW1086" s="42"/>
      <c r="AX1086" s="43"/>
    </row>
    <row r="1087" spans="1:113" ht="12" customHeight="1">
      <c r="A1087" s="36"/>
      <c r="B1087" s="114" t="s">
        <v>165</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6"/>
    </row>
    <row r="1088" spans="1:113" ht="12" customHeight="1">
      <c r="A1088" s="36"/>
      <c r="B1088" s="114"/>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6"/>
      <c r="BC1088" s="44"/>
    </row>
    <row r="1089" spans="1:251" ht="12" customHeight="1">
      <c r="A1089" s="36"/>
      <c r="B1089" s="114"/>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6"/>
    </row>
    <row r="1090" spans="1:251" ht="12" customHeight="1">
      <c r="A1090" s="36"/>
      <c r="B1090" s="114"/>
      <c r="C1090" s="115"/>
      <c r="D1090" s="115"/>
      <c r="E1090" s="115"/>
      <c r="F1090" s="115"/>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6"/>
    </row>
    <row r="1091" spans="1:251" ht="12" customHeight="1">
      <c r="A1091" s="36"/>
      <c r="B1091" s="114"/>
      <c r="C1091" s="115"/>
      <c r="D1091" s="115"/>
      <c r="E1091" s="115"/>
      <c r="F1091" s="115"/>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6"/>
    </row>
    <row r="1092" spans="1:251" ht="15" thickBot="1">
      <c r="A1092" s="45"/>
      <c r="B1092" s="46"/>
      <c r="C1092" s="47"/>
      <c r="D1092" s="47"/>
      <c r="E1092" s="47"/>
      <c r="F1092" s="47"/>
      <c r="G1092" s="47"/>
      <c r="H1092" s="47"/>
      <c r="I1092" s="47"/>
      <c r="J1092" s="47"/>
      <c r="K1092" s="47"/>
      <c r="L1092" s="47"/>
      <c r="M1092" s="47"/>
      <c r="N1092" s="47"/>
      <c r="O1092" s="47"/>
      <c r="P1092" s="47"/>
      <c r="Q1092" s="47"/>
      <c r="R1092" s="47"/>
      <c r="S1092" s="47"/>
      <c r="T1092" s="47"/>
      <c r="U1092" s="47"/>
      <c r="V1092" s="47"/>
      <c r="W1092" s="47"/>
      <c r="X1092" s="47"/>
      <c r="Y1092" s="47"/>
      <c r="Z1092" s="47"/>
      <c r="AA1092" s="47"/>
      <c r="AB1092" s="47"/>
      <c r="AC1092" s="47"/>
      <c r="AD1092" s="47"/>
      <c r="AE1092" s="47"/>
      <c r="AF1092" s="47"/>
      <c r="AG1092" s="47"/>
      <c r="AH1092" s="47"/>
      <c r="AI1092" s="47"/>
      <c r="AJ1092" s="47"/>
      <c r="AK1092" s="47"/>
      <c r="AL1092" s="47"/>
      <c r="AM1092" s="47"/>
      <c r="AN1092" s="47"/>
      <c r="AO1092" s="47"/>
      <c r="AP1092" s="47"/>
      <c r="AQ1092" s="47"/>
      <c r="AR1092" s="47"/>
      <c r="AS1092" s="47"/>
      <c r="AT1092" s="47"/>
      <c r="AU1092" s="47"/>
      <c r="AV1092" s="47"/>
      <c r="AW1092" s="47"/>
      <c r="AX1092" s="48"/>
    </row>
    <row r="1093" spans="1:251">
      <c r="B1093" s="49"/>
    </row>
    <row r="1094" spans="1:251" ht="14.25">
      <c r="B1094" s="38" t="s">
        <v>155</v>
      </c>
      <c r="C1094" s="36"/>
      <c r="D1094" s="36"/>
      <c r="E1094" s="36"/>
      <c r="F1094" s="36"/>
      <c r="G1094" s="36"/>
      <c r="H1094" s="36"/>
      <c r="I1094" s="36"/>
      <c r="J1094" s="36"/>
      <c r="K1094" s="36"/>
      <c r="L1094" s="37"/>
      <c r="M1094" s="37"/>
      <c r="N1094" s="37"/>
      <c r="O1094" s="37"/>
      <c r="P1094" s="36"/>
      <c r="Q1094" s="36"/>
      <c r="R1094" s="36"/>
      <c r="S1094" s="36"/>
      <c r="T1094" s="36"/>
      <c r="U1094" s="36"/>
      <c r="V1094" s="38"/>
      <c r="W1094" s="38"/>
      <c r="X1094" s="38"/>
      <c r="Y1094" s="38"/>
      <c r="Z1094" s="38"/>
      <c r="AA1094" s="38"/>
      <c r="AB1094" s="38"/>
      <c r="AC1094" s="38"/>
      <c r="AD1094" s="38"/>
      <c r="AE1094" s="38"/>
      <c r="AF1094" s="38"/>
      <c r="AG1094" s="38"/>
      <c r="AH1094" s="38"/>
      <c r="AI1094" s="38"/>
      <c r="AJ1094" s="38"/>
      <c r="AK1094" s="38"/>
      <c r="AL1094" s="38"/>
      <c r="AM1094" s="38"/>
      <c r="AN1094" s="38"/>
      <c r="AO1094" s="38"/>
      <c r="AP1094" s="38"/>
      <c r="AQ1094" s="38"/>
      <c r="AR1094" s="38"/>
      <c r="AS1094" s="38"/>
      <c r="AT1094" s="38"/>
      <c r="AU1094" s="38"/>
      <c r="AV1094" s="38"/>
      <c r="AW1094" s="38"/>
      <c r="AX1094" s="38"/>
    </row>
    <row r="1095" spans="1:251" ht="15" thickBot="1">
      <c r="B1095" s="36"/>
      <c r="C1095" s="36"/>
      <c r="D1095" s="36"/>
      <c r="E1095" s="36"/>
      <c r="F1095" s="36"/>
      <c r="G1095" s="36"/>
      <c r="H1095" s="36"/>
      <c r="I1095" s="36"/>
      <c r="J1095" s="36"/>
      <c r="K1095" s="36"/>
      <c r="L1095" s="37"/>
      <c r="M1095" s="37"/>
      <c r="N1095" s="37"/>
      <c r="O1095" s="37"/>
      <c r="P1095" s="36"/>
      <c r="Q1095" s="36"/>
      <c r="R1095" s="36"/>
      <c r="S1095" s="36"/>
      <c r="T1095" s="36"/>
      <c r="U1095" s="36"/>
      <c r="V1095" s="38"/>
      <c r="W1095" s="38"/>
      <c r="X1095" s="38"/>
      <c r="Y1095" s="38"/>
      <c r="Z1095" s="38"/>
      <c r="AA1095" s="38"/>
      <c r="AB1095" s="38"/>
      <c r="AC1095" s="38"/>
      <c r="AD1095" s="38"/>
      <c r="AE1095" s="38"/>
      <c r="AF1095" s="38"/>
      <c r="AG1095" s="38"/>
      <c r="AH1095" s="38"/>
      <c r="AI1095" s="38"/>
      <c r="AJ1095" s="38"/>
      <c r="AK1095" s="38"/>
      <c r="AL1095" s="38"/>
      <c r="AM1095" s="38"/>
      <c r="AN1095" s="38"/>
      <c r="AO1095" s="38"/>
      <c r="AP1095" s="38"/>
      <c r="AQ1095" s="38"/>
      <c r="AR1095" s="38"/>
      <c r="AS1095" s="38"/>
      <c r="AT1095" s="38"/>
      <c r="AU1095" s="38"/>
      <c r="AV1095" s="38"/>
      <c r="AW1095" s="38"/>
      <c r="AX1095" s="50" t="s">
        <v>156</v>
      </c>
    </row>
    <row r="1096" spans="1:251" s="44" customFormat="1" ht="13.5" customHeight="1">
      <c r="A1096" s="36"/>
      <c r="B1096" s="117" t="s">
        <v>157</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9"/>
      <c r="AA1096" s="123" t="s">
        <v>158</v>
      </c>
      <c r="AB1096" s="118"/>
      <c r="AC1096" s="118"/>
      <c r="AD1096" s="118"/>
      <c r="AE1096" s="118"/>
      <c r="AF1096" s="118"/>
      <c r="AG1096" s="118"/>
      <c r="AH1096" s="118"/>
      <c r="AI1096" s="119"/>
      <c r="AJ1096" s="123" t="s">
        <v>159</v>
      </c>
      <c r="AK1096" s="118"/>
      <c r="AL1096" s="118"/>
      <c r="AM1096" s="118"/>
      <c r="AN1096" s="118"/>
      <c r="AO1096" s="118"/>
      <c r="AP1096" s="118"/>
      <c r="AQ1096" s="118"/>
      <c r="AR1096" s="119"/>
      <c r="AS1096" s="123" t="s">
        <v>160</v>
      </c>
      <c r="AT1096" s="118"/>
      <c r="AU1096" s="118"/>
      <c r="AV1096" s="118"/>
      <c r="AW1096" s="118"/>
      <c r="AX1096" s="125"/>
      <c r="AY1096" s="30"/>
      <c r="AZ1096" s="30"/>
      <c r="BA1096" s="30"/>
      <c r="BB1096" s="30"/>
      <c r="BC1096" s="30"/>
      <c r="BD1096" s="30"/>
      <c r="BE1096" s="30"/>
      <c r="BF1096" s="30"/>
      <c r="BG1096" s="30"/>
      <c r="BH1096" s="30"/>
      <c r="BI1096" s="30"/>
      <c r="BJ1096" s="30"/>
      <c r="BK1096" s="30"/>
      <c r="BL1096" s="30"/>
      <c r="BM1096" s="30"/>
      <c r="BN1096" s="30"/>
      <c r="BO1096" s="30"/>
      <c r="BP1096" s="30"/>
      <c r="BQ1096" s="30"/>
      <c r="BR1096" s="30"/>
      <c r="BS1096" s="30"/>
      <c r="BT1096" s="30"/>
      <c r="BU1096" s="30"/>
      <c r="BV1096" s="30"/>
      <c r="BW1096" s="30"/>
      <c r="BX1096" s="30"/>
      <c r="BY1096" s="30"/>
      <c r="BZ1096" s="30"/>
      <c r="CA1096" s="30"/>
      <c r="CB1096" s="30"/>
      <c r="CC1096" s="30"/>
      <c r="CD1096" s="30"/>
      <c r="CE1096" s="30"/>
      <c r="CF1096" s="30"/>
      <c r="CG1096" s="30"/>
      <c r="CH1096" s="30"/>
      <c r="CI1096" s="30"/>
      <c r="CJ1096" s="30"/>
      <c r="CK1096" s="30"/>
      <c r="CL1096" s="30"/>
      <c r="CM1096" s="30"/>
      <c r="CN1096" s="30"/>
      <c r="CO1096" s="30"/>
      <c r="CP1096" s="30"/>
      <c r="CQ1096" s="30"/>
      <c r="CR1096" s="30"/>
      <c r="CS1096" s="30"/>
      <c r="CT1096" s="30"/>
      <c r="CU1096" s="30"/>
      <c r="CV1096" s="30"/>
      <c r="CW1096" s="30"/>
      <c r="CX1096" s="30"/>
      <c r="CY1096" s="30"/>
      <c r="CZ1096" s="30"/>
      <c r="DA1096" s="30"/>
      <c r="DB1096" s="30"/>
      <c r="DC1096" s="30"/>
      <c r="DD1096" s="30"/>
      <c r="DE1096" s="30"/>
      <c r="DF1096" s="30"/>
      <c r="DG1096" s="30"/>
      <c r="DH1096" s="30"/>
      <c r="DI1096" s="30"/>
      <c r="DJ1096" s="30"/>
      <c r="DK1096" s="30"/>
      <c r="DL1096" s="30"/>
      <c r="DM1096" s="30"/>
      <c r="DN1096" s="30"/>
      <c r="DO1096" s="30"/>
      <c r="DP1096" s="30"/>
      <c r="DQ1096" s="30"/>
      <c r="DR1096" s="30"/>
      <c r="DS1096" s="30"/>
      <c r="DT1096" s="30"/>
      <c r="DU1096" s="30"/>
      <c r="DV1096" s="30"/>
      <c r="DW1096" s="30"/>
      <c r="DX1096" s="30"/>
      <c r="DY1096" s="30"/>
      <c r="DZ1096" s="30"/>
      <c r="EA1096" s="30"/>
      <c r="EB1096" s="30"/>
      <c r="EC1096" s="30"/>
      <c r="ED1096" s="30"/>
      <c r="EE1096" s="30"/>
      <c r="EF1096" s="30"/>
      <c r="EG1096" s="30"/>
      <c r="EH1096" s="30"/>
      <c r="EI1096" s="30"/>
      <c r="EJ1096" s="30"/>
      <c r="EK1096" s="30"/>
      <c r="EL1096" s="30"/>
      <c r="EM1096" s="30"/>
      <c r="EN1096" s="30"/>
      <c r="EO1096" s="30"/>
      <c r="EP1096" s="30"/>
      <c r="EQ1096" s="30"/>
      <c r="ER1096" s="30"/>
      <c r="ES1096" s="30"/>
      <c r="ET1096" s="30"/>
      <c r="EU1096" s="30"/>
      <c r="EV1096" s="30"/>
      <c r="EW1096" s="30"/>
      <c r="EX1096" s="30"/>
      <c r="EY1096" s="30"/>
      <c r="EZ1096" s="30"/>
      <c r="FA1096" s="30"/>
      <c r="FB1096" s="30"/>
      <c r="FC1096" s="30"/>
      <c r="FD1096" s="30"/>
      <c r="FE1096" s="30"/>
      <c r="FF1096" s="30"/>
      <c r="FG1096" s="30"/>
      <c r="FH1096" s="30"/>
      <c r="FI1096" s="30"/>
      <c r="FJ1096" s="30"/>
      <c r="FK1096" s="30"/>
      <c r="FL1096" s="30"/>
      <c r="FM1096" s="30"/>
      <c r="FN1096" s="30"/>
      <c r="FO1096" s="30"/>
      <c r="FP1096" s="30"/>
      <c r="FQ1096" s="30"/>
      <c r="FR1096" s="30"/>
      <c r="FS1096" s="30"/>
      <c r="FT1096" s="30"/>
      <c r="FU1096" s="30"/>
      <c r="FV1096" s="30"/>
      <c r="FW1096" s="30"/>
      <c r="FX1096" s="30"/>
      <c r="FY1096" s="30"/>
      <c r="FZ1096" s="30"/>
      <c r="GA1096" s="30"/>
      <c r="GB1096" s="30"/>
      <c r="GC1096" s="30"/>
      <c r="GD1096" s="30"/>
      <c r="GE1096" s="30"/>
      <c r="GF1096" s="30"/>
      <c r="GG1096" s="30"/>
      <c r="GH1096" s="30"/>
      <c r="GI1096" s="30"/>
      <c r="GJ1096" s="30"/>
      <c r="GK1096" s="30"/>
      <c r="GL1096" s="30"/>
      <c r="GM1096" s="30"/>
      <c r="GN1096" s="30"/>
      <c r="GO1096" s="30"/>
      <c r="GP1096" s="30"/>
      <c r="GQ1096" s="30"/>
      <c r="GR1096" s="30"/>
      <c r="GS1096" s="30"/>
      <c r="GT1096" s="30"/>
      <c r="GU1096" s="30"/>
      <c r="GV1096" s="30"/>
      <c r="GW1096" s="30"/>
      <c r="GX1096" s="30"/>
      <c r="GY1096" s="30"/>
      <c r="GZ1096" s="30"/>
      <c r="HA1096" s="30"/>
      <c r="HB1096" s="30"/>
      <c r="HC1096" s="30"/>
      <c r="HD1096" s="30"/>
      <c r="HE1096" s="30"/>
      <c r="HF1096" s="30"/>
      <c r="HG1096" s="30"/>
      <c r="HH1096" s="30"/>
      <c r="HI1096" s="30"/>
      <c r="HJ1096" s="30"/>
      <c r="HK1096" s="30"/>
      <c r="HL1096" s="30"/>
      <c r="HM1096" s="30"/>
      <c r="HN1096" s="30"/>
      <c r="HO1096" s="30"/>
      <c r="HP1096" s="30"/>
      <c r="HQ1096" s="30"/>
      <c r="HR1096" s="30"/>
      <c r="HS1096" s="30"/>
      <c r="HT1096" s="30"/>
      <c r="HU1096" s="30"/>
      <c r="HV1096" s="30"/>
      <c r="HW1096" s="30"/>
      <c r="HX1096" s="30"/>
      <c r="HY1096" s="30"/>
      <c r="HZ1096" s="30"/>
      <c r="IA1096" s="30"/>
      <c r="IB1096" s="30"/>
      <c r="IC1096" s="30"/>
      <c r="ID1096" s="30"/>
      <c r="IE1096" s="30"/>
      <c r="IF1096" s="30"/>
      <c r="IG1096" s="30"/>
      <c r="IH1096" s="30"/>
      <c r="II1096" s="30"/>
      <c r="IJ1096" s="30"/>
      <c r="IK1096" s="30"/>
      <c r="IL1096" s="30"/>
      <c r="IM1096" s="30"/>
      <c r="IN1096" s="30"/>
      <c r="IO1096" s="30"/>
      <c r="IP1096" s="30"/>
      <c r="IQ1096" s="30"/>
    </row>
    <row r="1097" spans="1:251" s="44" customFormat="1" ht="13.5">
      <c r="A1097" s="36"/>
      <c r="B1097" s="120"/>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2"/>
      <c r="AA1097" s="124"/>
      <c r="AB1097" s="121"/>
      <c r="AC1097" s="121"/>
      <c r="AD1097" s="121"/>
      <c r="AE1097" s="121"/>
      <c r="AF1097" s="121"/>
      <c r="AG1097" s="121"/>
      <c r="AH1097" s="121"/>
      <c r="AI1097" s="122"/>
      <c r="AJ1097" s="124"/>
      <c r="AK1097" s="121"/>
      <c r="AL1097" s="121"/>
      <c r="AM1097" s="121"/>
      <c r="AN1097" s="121"/>
      <c r="AO1097" s="121"/>
      <c r="AP1097" s="121"/>
      <c r="AQ1097" s="121"/>
      <c r="AR1097" s="122"/>
      <c r="AS1097" s="124"/>
      <c r="AT1097" s="121"/>
      <c r="AU1097" s="121"/>
      <c r="AV1097" s="121"/>
      <c r="AW1097" s="121"/>
      <c r="AX1097" s="126"/>
      <c r="AY1097" s="30"/>
      <c r="AZ1097" s="30"/>
      <c r="BA1097" s="30"/>
      <c r="BB1097" s="51"/>
      <c r="BC1097" s="52"/>
      <c r="BE1097" s="30"/>
      <c r="BF1097" s="30"/>
      <c r="BG1097" s="30"/>
      <c r="BH1097" s="30"/>
      <c r="BI1097" s="30"/>
      <c r="BJ1097" s="30"/>
      <c r="BK1097" s="30"/>
      <c r="BL1097" s="30"/>
      <c r="BM1097" s="30"/>
      <c r="BN1097" s="30"/>
      <c r="BO1097" s="30"/>
      <c r="BP1097" s="30"/>
      <c r="BQ1097" s="30"/>
      <c r="BR1097" s="30"/>
      <c r="BS1097" s="30"/>
      <c r="BT1097" s="30"/>
      <c r="BU1097" s="30"/>
      <c r="BV1097" s="30"/>
      <c r="BW1097" s="30"/>
      <c r="BX1097" s="30"/>
      <c r="BY1097" s="30"/>
      <c r="BZ1097" s="30"/>
      <c r="CA1097" s="30"/>
      <c r="CB1097" s="30"/>
      <c r="CC1097" s="30"/>
      <c r="CD1097" s="30"/>
      <c r="CE1097" s="30"/>
      <c r="CF1097" s="30"/>
      <c r="CG1097" s="30"/>
      <c r="CH1097" s="30"/>
      <c r="CI1097" s="30"/>
      <c r="CJ1097" s="30"/>
      <c r="CK1097" s="30"/>
      <c r="CL1097" s="30"/>
      <c r="CM1097" s="30"/>
      <c r="CN1097" s="30"/>
      <c r="CO1097" s="30"/>
      <c r="CP1097" s="30"/>
      <c r="CQ1097" s="30"/>
      <c r="CR1097" s="30"/>
      <c r="CS1097" s="30"/>
      <c r="CT1097" s="30"/>
      <c r="CU1097" s="30"/>
      <c r="CV1097" s="30"/>
      <c r="CW1097" s="30"/>
      <c r="CX1097" s="30"/>
      <c r="CY1097" s="30"/>
      <c r="CZ1097" s="30"/>
      <c r="DA1097" s="30"/>
      <c r="DB1097" s="30"/>
      <c r="DC1097" s="30"/>
      <c r="DD1097" s="30"/>
      <c r="DE1097" s="30"/>
      <c r="DF1097" s="30"/>
      <c r="DG1097" s="30"/>
      <c r="DH1097" s="30"/>
      <c r="DI1097" s="30"/>
      <c r="DJ1097" s="30"/>
      <c r="DK1097" s="30"/>
      <c r="DL1097" s="30"/>
      <c r="DM1097" s="30"/>
      <c r="DN1097" s="30"/>
      <c r="DO1097" s="30"/>
      <c r="DP1097" s="30"/>
      <c r="DQ1097" s="30"/>
      <c r="DR1097" s="30"/>
      <c r="DS1097" s="30"/>
      <c r="DT1097" s="30"/>
      <c r="DU1097" s="30"/>
      <c r="DV1097" s="30"/>
      <c r="DW1097" s="30"/>
      <c r="DX1097" s="30"/>
      <c r="DY1097" s="30"/>
      <c r="DZ1097" s="30"/>
      <c r="EA1097" s="30"/>
      <c r="EB1097" s="30"/>
      <c r="EC1097" s="30"/>
      <c r="ED1097" s="30"/>
      <c r="EE1097" s="30"/>
      <c r="EF1097" s="30"/>
      <c r="EG1097" s="30"/>
      <c r="EH1097" s="30"/>
      <c r="EI1097" s="30"/>
      <c r="EJ1097" s="30"/>
      <c r="EK1097" s="30"/>
      <c r="EL1097" s="30"/>
      <c r="EM1097" s="30"/>
      <c r="EN1097" s="30"/>
      <c r="EO1097" s="30"/>
      <c r="EP1097" s="30"/>
      <c r="EQ1097" s="30"/>
      <c r="ER1097" s="30"/>
      <c r="ES1097" s="30"/>
      <c r="ET1097" s="30"/>
      <c r="EU1097" s="30"/>
      <c r="EV1097" s="30"/>
      <c r="EW1097" s="30"/>
      <c r="EX1097" s="30"/>
      <c r="EY1097" s="30"/>
      <c r="EZ1097" s="30"/>
      <c r="FA1097" s="30"/>
      <c r="FB1097" s="30"/>
      <c r="FC1097" s="30"/>
      <c r="FD1097" s="30"/>
      <c r="FE1097" s="30"/>
      <c r="FF1097" s="30"/>
      <c r="FG1097" s="30"/>
      <c r="FH1097" s="30"/>
      <c r="FI1097" s="30"/>
      <c r="FJ1097" s="30"/>
      <c r="FK1097" s="30"/>
      <c r="FL1097" s="30"/>
      <c r="FM1097" s="30"/>
      <c r="FN1097" s="30"/>
      <c r="FO1097" s="30"/>
      <c r="FP1097" s="30"/>
      <c r="FQ1097" s="30"/>
      <c r="FR1097" s="30"/>
      <c r="FS1097" s="30"/>
      <c r="FT1097" s="30"/>
      <c r="FU1097" s="30"/>
      <c r="FV1097" s="30"/>
      <c r="FW1097" s="30"/>
      <c r="FX1097" s="30"/>
      <c r="FY1097" s="30"/>
      <c r="FZ1097" s="30"/>
      <c r="GA1097" s="30"/>
      <c r="GB1097" s="30"/>
      <c r="GC1097" s="30"/>
      <c r="GD1097" s="30"/>
      <c r="GE1097" s="30"/>
      <c r="GF1097" s="30"/>
      <c r="GG1097" s="30"/>
      <c r="GH1097" s="30"/>
      <c r="GI1097" s="30"/>
      <c r="GJ1097" s="30"/>
      <c r="GK1097" s="30"/>
      <c r="GL1097" s="30"/>
      <c r="GM1097" s="30"/>
      <c r="GN1097" s="30"/>
      <c r="GO1097" s="30"/>
      <c r="GP1097" s="30"/>
      <c r="GQ1097" s="30"/>
      <c r="GR1097" s="30"/>
      <c r="GS1097" s="30"/>
      <c r="GT1097" s="30"/>
      <c r="GU1097" s="30"/>
      <c r="GV1097" s="30"/>
      <c r="GW1097" s="30"/>
      <c r="GX1097" s="30"/>
      <c r="GY1097" s="30"/>
      <c r="GZ1097" s="30"/>
      <c r="HA1097" s="30"/>
      <c r="HB1097" s="30"/>
      <c r="HC1097" s="30"/>
      <c r="HD1097" s="30"/>
      <c r="HE1097" s="30"/>
      <c r="HF1097" s="30"/>
      <c r="HG1097" s="30"/>
      <c r="HH1097" s="30"/>
      <c r="HI1097" s="30"/>
      <c r="HJ1097" s="30"/>
      <c r="HK1097" s="30"/>
      <c r="HL1097" s="30"/>
      <c r="HM1097" s="30"/>
      <c r="HN1097" s="30"/>
      <c r="HO1097" s="30"/>
      <c r="HP1097" s="30"/>
      <c r="HQ1097" s="30"/>
      <c r="HR1097" s="30"/>
      <c r="HS1097" s="30"/>
      <c r="HT1097" s="30"/>
      <c r="HU1097" s="30"/>
      <c r="HV1097" s="30"/>
      <c r="HW1097" s="30"/>
      <c r="HX1097" s="30"/>
      <c r="HY1097" s="30"/>
      <c r="HZ1097" s="30"/>
      <c r="IA1097" s="30"/>
      <c r="IB1097" s="30"/>
      <c r="IC1097" s="30"/>
      <c r="ID1097" s="30"/>
      <c r="IE1097" s="30"/>
      <c r="IF1097" s="30"/>
      <c r="IG1097" s="30"/>
      <c r="IH1097" s="30"/>
      <c r="II1097" s="30"/>
      <c r="IJ1097" s="30"/>
      <c r="IK1097" s="30"/>
      <c r="IL1097" s="30"/>
      <c r="IM1097" s="30"/>
      <c r="IN1097" s="30"/>
      <c r="IO1097" s="30"/>
      <c r="IP1097" s="30"/>
      <c r="IQ1097" s="30"/>
    </row>
    <row r="1098" spans="1:251" s="44" customFormat="1" ht="18.75" customHeight="1">
      <c r="A1098" s="36"/>
      <c r="B1098" s="53"/>
      <c r="C1098" s="105" t="s">
        <v>332</v>
      </c>
      <c r="D1098" s="106"/>
      <c r="E1098" s="106"/>
      <c r="F1098" s="106"/>
      <c r="G1098" s="106"/>
      <c r="H1098" s="106"/>
      <c r="I1098" s="106"/>
      <c r="J1098" s="106"/>
      <c r="K1098" s="106"/>
      <c r="L1098" s="106"/>
      <c r="M1098" s="106"/>
      <c r="N1098" s="106"/>
      <c r="O1098" s="106"/>
      <c r="P1098" s="106"/>
      <c r="Q1098" s="106"/>
      <c r="R1098" s="106"/>
      <c r="S1098" s="106"/>
      <c r="T1098" s="106"/>
      <c r="U1098" s="106"/>
      <c r="V1098" s="106"/>
      <c r="W1098" s="106"/>
      <c r="X1098" s="106"/>
      <c r="Y1098" s="106"/>
      <c r="Z1098" s="107"/>
      <c r="AA1098" s="108">
        <v>82803</v>
      </c>
      <c r="AB1098" s="109"/>
      <c r="AC1098" s="109"/>
      <c r="AD1098" s="109"/>
      <c r="AE1098" s="109"/>
      <c r="AF1098" s="109"/>
      <c r="AG1098" s="109"/>
      <c r="AH1098" s="109"/>
      <c r="AI1098" s="110"/>
      <c r="AJ1098" s="108">
        <v>83181</v>
      </c>
      <c r="AK1098" s="109"/>
      <c r="AL1098" s="109"/>
      <c r="AM1098" s="109"/>
      <c r="AN1098" s="109"/>
      <c r="AO1098" s="109"/>
      <c r="AP1098" s="109"/>
      <c r="AQ1098" s="109"/>
      <c r="AR1098" s="110"/>
      <c r="AS1098" s="111"/>
      <c r="AT1098" s="112"/>
      <c r="AU1098" s="112"/>
      <c r="AV1098" s="112"/>
      <c r="AW1098" s="112"/>
      <c r="AX1098" s="113"/>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c r="BS1098" s="30"/>
      <c r="BT1098" s="30"/>
      <c r="BU1098" s="30"/>
      <c r="BV1098" s="30"/>
      <c r="BW1098" s="30"/>
      <c r="BX1098" s="30"/>
      <c r="BY1098" s="30"/>
      <c r="BZ1098" s="30"/>
      <c r="CA1098" s="30"/>
      <c r="CB1098" s="30"/>
      <c r="CC1098" s="30"/>
      <c r="CD1098" s="30"/>
      <c r="CE1098" s="30"/>
      <c r="CF1098" s="30"/>
      <c r="CG1098" s="30"/>
      <c r="CH1098" s="30"/>
      <c r="CI1098" s="30"/>
      <c r="CJ1098" s="30"/>
      <c r="CK1098" s="30"/>
      <c r="CL1098" s="30"/>
      <c r="CM1098" s="30"/>
      <c r="CN1098" s="30"/>
      <c r="CO1098" s="30"/>
      <c r="CP1098" s="30"/>
      <c r="CQ1098" s="30"/>
      <c r="CR1098" s="30"/>
      <c r="CS1098" s="30"/>
      <c r="CT1098" s="30"/>
      <c r="CU1098" s="30"/>
      <c r="CV1098" s="30"/>
      <c r="CW1098" s="30"/>
      <c r="CX1098" s="30"/>
      <c r="CY1098" s="30"/>
      <c r="CZ1098" s="30"/>
      <c r="DA1098" s="30"/>
      <c r="DB1098" s="30"/>
      <c r="DC1098" s="30"/>
      <c r="DD1098" s="30"/>
      <c r="DE1098" s="30"/>
      <c r="DF1098" s="30"/>
      <c r="DG1098" s="30"/>
      <c r="DH1098" s="30"/>
      <c r="DI1098" s="30"/>
      <c r="DJ1098" s="30"/>
      <c r="DK1098" s="30"/>
      <c r="DL1098" s="30"/>
      <c r="DM1098" s="30"/>
      <c r="DN1098" s="30"/>
      <c r="DO1098" s="30"/>
      <c r="DP1098" s="30"/>
      <c r="DQ1098" s="30"/>
      <c r="DR1098" s="30"/>
      <c r="DS1098" s="30"/>
      <c r="DT1098" s="30"/>
      <c r="DU1098" s="30"/>
      <c r="DV1098" s="30"/>
      <c r="DW1098" s="30"/>
      <c r="DX1098" s="30"/>
      <c r="DY1098" s="30"/>
      <c r="DZ1098" s="30"/>
      <c r="EA1098" s="30"/>
      <c r="EB1098" s="30"/>
      <c r="EC1098" s="30"/>
      <c r="ED1098" s="30"/>
      <c r="EE1098" s="30"/>
      <c r="EF1098" s="30"/>
      <c r="EG1098" s="30"/>
      <c r="EH1098" s="30"/>
      <c r="EI1098" s="30"/>
      <c r="EJ1098" s="30"/>
      <c r="EK1098" s="30"/>
      <c r="EL1098" s="30"/>
      <c r="EM1098" s="30"/>
      <c r="EN1098" s="30"/>
      <c r="EO1098" s="30"/>
      <c r="EP1098" s="30"/>
      <c r="EQ1098" s="30"/>
      <c r="ER1098" s="30"/>
      <c r="ES1098" s="30"/>
      <c r="ET1098" s="30"/>
      <c r="EU1098" s="30"/>
      <c r="EV1098" s="30"/>
      <c r="EW1098" s="30"/>
      <c r="EX1098" s="30"/>
      <c r="EY1098" s="30"/>
      <c r="EZ1098" s="30"/>
      <c r="FA1098" s="30"/>
      <c r="FB1098" s="30"/>
      <c r="FC1098" s="30"/>
      <c r="FD1098" s="30"/>
      <c r="FE1098" s="30"/>
      <c r="FF1098" s="30"/>
      <c r="FG1098" s="30"/>
      <c r="FH1098" s="30"/>
      <c r="FI1098" s="30"/>
      <c r="FJ1098" s="30"/>
      <c r="FK1098" s="30"/>
      <c r="FL1098" s="30"/>
      <c r="FM1098" s="30"/>
      <c r="FN1098" s="30"/>
      <c r="FO1098" s="30"/>
      <c r="FP1098" s="30"/>
      <c r="FQ1098" s="30"/>
      <c r="FR1098" s="30"/>
      <c r="FS1098" s="30"/>
      <c r="FT1098" s="30"/>
      <c r="FU1098" s="30"/>
      <c r="FV1098" s="30"/>
      <c r="FW1098" s="30"/>
      <c r="FX1098" s="30"/>
      <c r="FY1098" s="30"/>
      <c r="FZ1098" s="30"/>
      <c r="GA1098" s="30"/>
      <c r="GB1098" s="30"/>
      <c r="GC1098" s="30"/>
      <c r="GD1098" s="30"/>
      <c r="GE1098" s="30"/>
      <c r="GF1098" s="30"/>
      <c r="GG1098" s="30"/>
      <c r="GH1098" s="30"/>
      <c r="GI1098" s="30"/>
      <c r="GJ1098" s="30"/>
      <c r="GK1098" s="30"/>
      <c r="GL1098" s="30"/>
      <c r="GM1098" s="30"/>
      <c r="GN1098" s="30"/>
      <c r="GO1098" s="30"/>
      <c r="GP1098" s="30"/>
      <c r="GQ1098" s="30"/>
      <c r="GR1098" s="30"/>
      <c r="GS1098" s="30"/>
      <c r="GT1098" s="30"/>
      <c r="GU1098" s="30"/>
      <c r="GV1098" s="30"/>
      <c r="GW1098" s="30"/>
      <c r="GX1098" s="30"/>
      <c r="GY1098" s="30"/>
      <c r="GZ1098" s="30"/>
      <c r="HA1098" s="30"/>
      <c r="HB1098" s="30"/>
      <c r="HC1098" s="30"/>
      <c r="HD1098" s="30"/>
      <c r="HE1098" s="30"/>
      <c r="HF1098" s="30"/>
      <c r="HG1098" s="30"/>
      <c r="HH1098" s="30"/>
      <c r="HI1098" s="30"/>
      <c r="HJ1098" s="30"/>
      <c r="HK1098" s="30"/>
      <c r="HL1098" s="30"/>
      <c r="HM1098" s="30"/>
      <c r="HN1098" s="30"/>
      <c r="HO1098" s="30"/>
      <c r="HP1098" s="30"/>
      <c r="HQ1098" s="30"/>
      <c r="HR1098" s="30"/>
      <c r="HS1098" s="30"/>
      <c r="HT1098" s="30"/>
      <c r="HU1098" s="30"/>
      <c r="HV1098" s="30"/>
      <c r="HW1098" s="30"/>
      <c r="HX1098" s="30"/>
      <c r="HY1098" s="30"/>
      <c r="HZ1098" s="30"/>
      <c r="IA1098" s="30"/>
      <c r="IB1098" s="30"/>
      <c r="IC1098" s="30"/>
      <c r="ID1098" s="30"/>
      <c r="IE1098" s="30"/>
      <c r="IF1098" s="30"/>
      <c r="IG1098" s="30"/>
      <c r="IH1098" s="30"/>
      <c r="II1098" s="30"/>
      <c r="IJ1098" s="30"/>
      <c r="IK1098" s="30"/>
      <c r="IL1098" s="30"/>
      <c r="IM1098" s="30"/>
      <c r="IN1098" s="30"/>
      <c r="IO1098" s="30"/>
      <c r="IP1098" s="30"/>
      <c r="IQ1098" s="30"/>
    </row>
    <row r="1099" spans="1:251" s="44" customFormat="1" ht="18.75" customHeight="1">
      <c r="A1099" s="36"/>
      <c r="B1099" s="53"/>
      <c r="C1099" s="105" t="s">
        <v>333</v>
      </c>
      <c r="D1099" s="106"/>
      <c r="E1099" s="106"/>
      <c r="F1099" s="106"/>
      <c r="G1099" s="106"/>
      <c r="H1099" s="106"/>
      <c r="I1099" s="106"/>
      <c r="J1099" s="106"/>
      <c r="K1099" s="106"/>
      <c r="L1099" s="106"/>
      <c r="M1099" s="106"/>
      <c r="N1099" s="106"/>
      <c r="O1099" s="106"/>
      <c r="P1099" s="106"/>
      <c r="Q1099" s="106"/>
      <c r="R1099" s="106"/>
      <c r="S1099" s="106"/>
      <c r="T1099" s="106"/>
      <c r="U1099" s="106"/>
      <c r="V1099" s="106"/>
      <c r="W1099" s="106"/>
      <c r="X1099" s="106"/>
      <c r="Y1099" s="106"/>
      <c r="Z1099" s="107"/>
      <c r="AA1099" s="108">
        <v>5821</v>
      </c>
      <c r="AB1099" s="109"/>
      <c r="AC1099" s="109"/>
      <c r="AD1099" s="109"/>
      <c r="AE1099" s="109"/>
      <c r="AF1099" s="109"/>
      <c r="AG1099" s="109"/>
      <c r="AH1099" s="109"/>
      <c r="AI1099" s="110"/>
      <c r="AJ1099" s="108">
        <v>5821</v>
      </c>
      <c r="AK1099" s="109"/>
      <c r="AL1099" s="109"/>
      <c r="AM1099" s="109"/>
      <c r="AN1099" s="109"/>
      <c r="AO1099" s="109"/>
      <c r="AP1099" s="109"/>
      <c r="AQ1099" s="109"/>
      <c r="AR1099" s="110"/>
      <c r="AS1099" s="111"/>
      <c r="AT1099" s="112"/>
      <c r="AU1099" s="112"/>
      <c r="AV1099" s="112"/>
      <c r="AW1099" s="112"/>
      <c r="AX1099" s="113"/>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c r="BS1099" s="30"/>
      <c r="BT1099" s="30"/>
      <c r="BU1099" s="30"/>
      <c r="BV1099" s="30"/>
      <c r="BW1099" s="30"/>
      <c r="BX1099" s="30"/>
      <c r="BY1099" s="30"/>
      <c r="BZ1099" s="30"/>
      <c r="CA1099" s="30"/>
      <c r="CB1099" s="30"/>
      <c r="CC1099" s="30"/>
      <c r="CD1099" s="30"/>
      <c r="CE1099" s="30"/>
      <c r="CF1099" s="30"/>
      <c r="CG1099" s="30"/>
      <c r="CH1099" s="30"/>
      <c r="CI1099" s="30"/>
      <c r="CJ1099" s="30"/>
      <c r="CK1099" s="30"/>
      <c r="CL1099" s="30"/>
      <c r="CM1099" s="30"/>
      <c r="CN1099" s="30"/>
      <c r="CO1099" s="30"/>
      <c r="CP1099" s="30"/>
      <c r="CQ1099" s="30"/>
      <c r="CR1099" s="30"/>
      <c r="CS1099" s="30"/>
      <c r="CT1099" s="30"/>
      <c r="CU1099" s="30"/>
      <c r="CV1099" s="30"/>
      <c r="CW1099" s="30"/>
      <c r="CX1099" s="30"/>
      <c r="CY1099" s="30"/>
      <c r="CZ1099" s="30"/>
      <c r="DA1099" s="30"/>
      <c r="DB1099" s="30"/>
      <c r="DC1099" s="30"/>
      <c r="DD1099" s="30"/>
      <c r="DE1099" s="30"/>
      <c r="DF1099" s="30"/>
      <c r="DG1099" s="30"/>
      <c r="DH1099" s="30"/>
      <c r="DI1099" s="30"/>
      <c r="DJ1099" s="30"/>
      <c r="DK1099" s="30"/>
      <c r="DL1099" s="30"/>
      <c r="DM1099" s="30"/>
      <c r="DN1099" s="30"/>
      <c r="DO1099" s="30"/>
      <c r="DP1099" s="30"/>
      <c r="DQ1099" s="30"/>
      <c r="DR1099" s="30"/>
      <c r="DS1099" s="30"/>
      <c r="DT1099" s="30"/>
      <c r="DU1099" s="30"/>
      <c r="DV1099" s="30"/>
      <c r="DW1099" s="30"/>
      <c r="DX1099" s="30"/>
      <c r="DY1099" s="30"/>
      <c r="DZ1099" s="30"/>
      <c r="EA1099" s="30"/>
      <c r="EB1099" s="30"/>
      <c r="EC1099" s="30"/>
      <c r="ED1099" s="30"/>
      <c r="EE1099" s="30"/>
      <c r="EF1099" s="30"/>
      <c r="EG1099" s="30"/>
      <c r="EH1099" s="30"/>
      <c r="EI1099" s="30"/>
      <c r="EJ1099" s="30"/>
      <c r="EK1099" s="30"/>
      <c r="EL1099" s="30"/>
      <c r="EM1099" s="30"/>
      <c r="EN1099" s="30"/>
      <c r="EO1099" s="30"/>
      <c r="EP1099" s="30"/>
      <c r="EQ1099" s="30"/>
      <c r="ER1099" s="30"/>
      <c r="ES1099" s="30"/>
      <c r="ET1099" s="30"/>
      <c r="EU1099" s="30"/>
      <c r="EV1099" s="30"/>
      <c r="EW1099" s="30"/>
      <c r="EX1099" s="30"/>
      <c r="EY1099" s="30"/>
      <c r="EZ1099" s="30"/>
      <c r="FA1099" s="30"/>
      <c r="FB1099" s="30"/>
      <c r="FC1099" s="30"/>
      <c r="FD1099" s="30"/>
      <c r="FE1099" s="30"/>
      <c r="FF1099" s="30"/>
      <c r="FG1099" s="30"/>
      <c r="FH1099" s="30"/>
      <c r="FI1099" s="30"/>
      <c r="FJ1099" s="30"/>
      <c r="FK1099" s="30"/>
      <c r="FL1099" s="30"/>
      <c r="FM1099" s="30"/>
      <c r="FN1099" s="30"/>
      <c r="FO1099" s="30"/>
      <c r="FP1099" s="30"/>
      <c r="FQ1099" s="30"/>
      <c r="FR1099" s="30"/>
      <c r="FS1099" s="30"/>
      <c r="FT1099" s="30"/>
      <c r="FU1099" s="30"/>
      <c r="FV1099" s="30"/>
      <c r="FW1099" s="30"/>
      <c r="FX1099" s="30"/>
      <c r="FY1099" s="30"/>
      <c r="FZ1099" s="30"/>
      <c r="GA1099" s="30"/>
      <c r="GB1099" s="30"/>
      <c r="GC1099" s="30"/>
      <c r="GD1099" s="30"/>
      <c r="GE1099" s="30"/>
      <c r="GF1099" s="30"/>
      <c r="GG1099" s="30"/>
      <c r="GH1099" s="30"/>
      <c r="GI1099" s="30"/>
      <c r="GJ1099" s="30"/>
      <c r="GK1099" s="30"/>
      <c r="GL1099" s="30"/>
      <c r="GM1099" s="30"/>
      <c r="GN1099" s="30"/>
      <c r="GO1099" s="30"/>
      <c r="GP1099" s="30"/>
      <c r="GQ1099" s="30"/>
      <c r="GR1099" s="30"/>
      <c r="GS1099" s="30"/>
      <c r="GT1099" s="30"/>
      <c r="GU1099" s="30"/>
      <c r="GV1099" s="30"/>
      <c r="GW1099" s="30"/>
      <c r="GX1099" s="30"/>
      <c r="GY1099" s="30"/>
      <c r="GZ1099" s="30"/>
      <c r="HA1099" s="30"/>
      <c r="HB1099" s="30"/>
      <c r="HC1099" s="30"/>
      <c r="HD1099" s="30"/>
      <c r="HE1099" s="30"/>
      <c r="HF1099" s="30"/>
      <c r="HG1099" s="30"/>
      <c r="HH1099" s="30"/>
      <c r="HI1099" s="30"/>
      <c r="HJ1099" s="30"/>
      <c r="HK1099" s="30"/>
      <c r="HL1099" s="30"/>
      <c r="HM1099" s="30"/>
      <c r="HN1099" s="30"/>
      <c r="HO1099" s="30"/>
      <c r="HP1099" s="30"/>
      <c r="HQ1099" s="30"/>
      <c r="HR1099" s="30"/>
      <c r="HS1099" s="30"/>
      <c r="HT1099" s="30"/>
      <c r="HU1099" s="30"/>
      <c r="HV1099" s="30"/>
      <c r="HW1099" s="30"/>
      <c r="HX1099" s="30"/>
      <c r="HY1099" s="30"/>
      <c r="HZ1099" s="30"/>
      <c r="IA1099" s="30"/>
      <c r="IB1099" s="30"/>
      <c r="IC1099" s="30"/>
      <c r="ID1099" s="30"/>
      <c r="IE1099" s="30"/>
      <c r="IF1099" s="30"/>
      <c r="IG1099" s="30"/>
      <c r="IH1099" s="30"/>
      <c r="II1099" s="30"/>
      <c r="IJ1099" s="30"/>
      <c r="IK1099" s="30"/>
      <c r="IL1099" s="30"/>
      <c r="IM1099" s="30"/>
      <c r="IN1099" s="30"/>
      <c r="IO1099" s="30"/>
      <c r="IP1099" s="30"/>
      <c r="IQ1099" s="30"/>
    </row>
    <row r="1100" spans="1:251" s="44" customFormat="1" ht="18.75" customHeight="1">
      <c r="A1100" s="36"/>
      <c r="B1100" s="53"/>
      <c r="C1100" s="105" t="s">
        <v>334</v>
      </c>
      <c r="D1100" s="106"/>
      <c r="E1100" s="106"/>
      <c r="F1100" s="106"/>
      <c r="G1100" s="106"/>
      <c r="H1100" s="106"/>
      <c r="I1100" s="106"/>
      <c r="J1100" s="106"/>
      <c r="K1100" s="106"/>
      <c r="L1100" s="106"/>
      <c r="M1100" s="106"/>
      <c r="N1100" s="106"/>
      <c r="O1100" s="106"/>
      <c r="P1100" s="106"/>
      <c r="Q1100" s="106"/>
      <c r="R1100" s="106"/>
      <c r="S1100" s="106"/>
      <c r="T1100" s="106"/>
      <c r="U1100" s="106"/>
      <c r="V1100" s="106"/>
      <c r="W1100" s="106"/>
      <c r="X1100" s="106"/>
      <c r="Y1100" s="106"/>
      <c r="Z1100" s="107"/>
      <c r="AA1100" s="108">
        <v>1641</v>
      </c>
      <c r="AB1100" s="109"/>
      <c r="AC1100" s="109"/>
      <c r="AD1100" s="109"/>
      <c r="AE1100" s="109"/>
      <c r="AF1100" s="109"/>
      <c r="AG1100" s="109"/>
      <c r="AH1100" s="109"/>
      <c r="AI1100" s="110"/>
      <c r="AJ1100" s="108">
        <v>1847</v>
      </c>
      <c r="AK1100" s="109"/>
      <c r="AL1100" s="109"/>
      <c r="AM1100" s="109"/>
      <c r="AN1100" s="109"/>
      <c r="AO1100" s="109"/>
      <c r="AP1100" s="109"/>
      <c r="AQ1100" s="109"/>
      <c r="AR1100" s="110"/>
      <c r="AS1100" s="111"/>
      <c r="AT1100" s="112"/>
      <c r="AU1100" s="112"/>
      <c r="AV1100" s="112"/>
      <c r="AW1100" s="112"/>
      <c r="AX1100" s="113"/>
      <c r="AY1100" s="30"/>
      <c r="AZ1100" s="30"/>
      <c r="BA1100" s="30"/>
      <c r="BB1100" s="30"/>
      <c r="BC1100" s="30"/>
      <c r="BD1100" s="30"/>
      <c r="BE1100" s="30"/>
      <c r="BF1100" s="30"/>
      <c r="BG1100" s="30"/>
      <c r="BH1100" s="30"/>
      <c r="BI1100" s="30"/>
      <c r="BJ1100" s="30"/>
      <c r="BK1100" s="30"/>
      <c r="BL1100" s="30"/>
      <c r="BM1100" s="30"/>
      <c r="BN1100" s="30"/>
      <c r="BO1100" s="30"/>
      <c r="BP1100" s="30"/>
      <c r="BQ1100" s="30"/>
      <c r="BR1100" s="30"/>
      <c r="BS1100" s="30"/>
      <c r="BT1100" s="30"/>
      <c r="BU1100" s="30"/>
      <c r="BV1100" s="30"/>
      <c r="BW1100" s="30"/>
      <c r="BX1100" s="30"/>
      <c r="BY1100" s="30"/>
      <c r="BZ1100" s="30"/>
      <c r="CA1100" s="30"/>
      <c r="CB1100" s="30"/>
      <c r="CC1100" s="30"/>
      <c r="CD1100" s="30"/>
      <c r="CE1100" s="30"/>
      <c r="CF1100" s="30"/>
      <c r="CG1100" s="30"/>
      <c r="CH1100" s="30"/>
      <c r="CI1100" s="30"/>
      <c r="CJ1100" s="30"/>
      <c r="CK1100" s="30"/>
      <c r="CL1100" s="30"/>
      <c r="CM1100" s="30"/>
      <c r="CN1100" s="30"/>
      <c r="CO1100" s="30"/>
      <c r="CP1100" s="30"/>
      <c r="CQ1100" s="30"/>
      <c r="CR1100" s="30"/>
      <c r="CS1100" s="30"/>
      <c r="CT1100" s="30"/>
      <c r="CU1100" s="30"/>
      <c r="CV1100" s="30"/>
      <c r="CW1100" s="30"/>
      <c r="CX1100" s="30"/>
      <c r="CY1100" s="30"/>
      <c r="CZ1100" s="30"/>
      <c r="DA1100" s="30"/>
      <c r="DB1100" s="30"/>
      <c r="DC1100" s="30"/>
      <c r="DD1100" s="30"/>
      <c r="DE1100" s="30"/>
      <c r="DF1100" s="30"/>
      <c r="DG1100" s="30"/>
      <c r="DH1100" s="30"/>
      <c r="DI1100" s="30"/>
      <c r="DJ1100" s="30"/>
      <c r="DK1100" s="30"/>
      <c r="DL1100" s="30"/>
      <c r="DM1100" s="30"/>
      <c r="DN1100" s="30"/>
      <c r="DO1100" s="30"/>
      <c r="DP1100" s="30"/>
      <c r="DQ1100" s="30"/>
      <c r="DR1100" s="30"/>
      <c r="DS1100" s="30"/>
      <c r="DT1100" s="30"/>
      <c r="DU1100" s="30"/>
      <c r="DV1100" s="30"/>
      <c r="DW1100" s="30"/>
      <c r="DX1100" s="30"/>
      <c r="DY1100" s="30"/>
      <c r="DZ1100" s="30"/>
      <c r="EA1100" s="30"/>
      <c r="EB1100" s="30"/>
      <c r="EC1100" s="30"/>
      <c r="ED1100" s="30"/>
      <c r="EE1100" s="30"/>
      <c r="EF1100" s="30"/>
      <c r="EG1100" s="30"/>
      <c r="EH1100" s="30"/>
      <c r="EI1100" s="30"/>
      <c r="EJ1100" s="30"/>
      <c r="EK1100" s="30"/>
      <c r="EL1100" s="30"/>
      <c r="EM1100" s="30"/>
      <c r="EN1100" s="30"/>
      <c r="EO1100" s="30"/>
      <c r="EP1100" s="30"/>
      <c r="EQ1100" s="30"/>
      <c r="ER1100" s="30"/>
      <c r="ES1100" s="30"/>
      <c r="ET1100" s="30"/>
      <c r="EU1100" s="30"/>
      <c r="EV1100" s="30"/>
      <c r="EW1100" s="30"/>
      <c r="EX1100" s="30"/>
      <c r="EY1100" s="30"/>
      <c r="EZ1100" s="30"/>
      <c r="FA1100" s="30"/>
      <c r="FB1100" s="30"/>
      <c r="FC1100" s="30"/>
      <c r="FD1100" s="30"/>
      <c r="FE1100" s="30"/>
      <c r="FF1100" s="30"/>
      <c r="FG1100" s="30"/>
      <c r="FH1100" s="30"/>
      <c r="FI1100" s="30"/>
      <c r="FJ1100" s="30"/>
      <c r="FK1100" s="30"/>
      <c r="FL1100" s="30"/>
      <c r="FM1100" s="30"/>
      <c r="FN1100" s="30"/>
      <c r="FO1100" s="30"/>
      <c r="FP1100" s="30"/>
      <c r="FQ1100" s="30"/>
      <c r="FR1100" s="30"/>
      <c r="FS1100" s="30"/>
      <c r="FT1100" s="30"/>
      <c r="FU1100" s="30"/>
      <c r="FV1100" s="30"/>
      <c r="FW1100" s="30"/>
      <c r="FX1100" s="30"/>
      <c r="FY1100" s="30"/>
      <c r="FZ1100" s="30"/>
      <c r="GA1100" s="30"/>
      <c r="GB1100" s="30"/>
      <c r="GC1100" s="30"/>
      <c r="GD1100" s="30"/>
      <c r="GE1100" s="30"/>
      <c r="GF1100" s="30"/>
      <c r="GG1100" s="30"/>
      <c r="GH1100" s="30"/>
      <c r="GI1100" s="30"/>
      <c r="GJ1100" s="30"/>
      <c r="GK1100" s="30"/>
      <c r="GL1100" s="30"/>
      <c r="GM1100" s="30"/>
      <c r="GN1100" s="30"/>
      <c r="GO1100" s="30"/>
      <c r="GP1100" s="30"/>
      <c r="GQ1100" s="30"/>
      <c r="GR1100" s="30"/>
      <c r="GS1100" s="30"/>
      <c r="GT1100" s="30"/>
      <c r="GU1100" s="30"/>
      <c r="GV1100" s="30"/>
      <c r="GW1100" s="30"/>
      <c r="GX1100" s="30"/>
      <c r="GY1100" s="30"/>
      <c r="GZ1100" s="30"/>
      <c r="HA1100" s="30"/>
      <c r="HB1100" s="30"/>
      <c r="HC1100" s="30"/>
      <c r="HD1100" s="30"/>
      <c r="HE1100" s="30"/>
      <c r="HF1100" s="30"/>
      <c r="HG1100" s="30"/>
      <c r="HH1100" s="30"/>
      <c r="HI1100" s="30"/>
      <c r="HJ1100" s="30"/>
      <c r="HK1100" s="30"/>
      <c r="HL1100" s="30"/>
      <c r="HM1100" s="30"/>
      <c r="HN1100" s="30"/>
      <c r="HO1100" s="30"/>
      <c r="HP1100" s="30"/>
      <c r="HQ1100" s="30"/>
      <c r="HR1100" s="30"/>
      <c r="HS1100" s="30"/>
      <c r="HT1100" s="30"/>
      <c r="HU1100" s="30"/>
      <c r="HV1100" s="30"/>
      <c r="HW1100" s="30"/>
      <c r="HX1100" s="30"/>
      <c r="HY1100" s="30"/>
      <c r="HZ1100" s="30"/>
      <c r="IA1100" s="30"/>
      <c r="IB1100" s="30"/>
      <c r="IC1100" s="30"/>
      <c r="ID1100" s="30"/>
      <c r="IE1100" s="30"/>
      <c r="IF1100" s="30"/>
      <c r="IG1100" s="30"/>
      <c r="IH1100" s="30"/>
      <c r="II1100" s="30"/>
      <c r="IJ1100" s="30"/>
      <c r="IK1100" s="30"/>
      <c r="IL1100" s="30"/>
      <c r="IM1100" s="30"/>
      <c r="IN1100" s="30"/>
      <c r="IO1100" s="30"/>
      <c r="IP1100" s="30"/>
      <c r="IQ1100" s="30"/>
    </row>
    <row r="1101" spans="1:251" s="44" customFormat="1" ht="18.75" customHeight="1" thickBot="1">
      <c r="A1101" s="45"/>
      <c r="B1101" s="96" t="s">
        <v>162</v>
      </c>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8"/>
      <c r="AA1101" s="99">
        <f>SUM($AA$1098:$AA$1100)</f>
        <v>90265</v>
      </c>
      <c r="AB1101" s="100"/>
      <c r="AC1101" s="100"/>
      <c r="AD1101" s="100"/>
      <c r="AE1101" s="100"/>
      <c r="AF1101" s="100"/>
      <c r="AG1101" s="100"/>
      <c r="AH1101" s="100"/>
      <c r="AI1101" s="101"/>
      <c r="AJ1101" s="99">
        <f>SUM($AJ$1098:$AJ$1100)</f>
        <v>90849</v>
      </c>
      <c r="AK1101" s="100"/>
      <c r="AL1101" s="100"/>
      <c r="AM1101" s="100"/>
      <c r="AN1101" s="100"/>
      <c r="AO1101" s="100"/>
      <c r="AP1101" s="100"/>
      <c r="AQ1101" s="100"/>
      <c r="AR1101" s="101"/>
      <c r="AS1101" s="102"/>
      <c r="AT1101" s="103"/>
      <c r="AU1101" s="103"/>
      <c r="AV1101" s="103"/>
      <c r="AW1101" s="103"/>
      <c r="AX1101" s="104"/>
      <c r="AY1101" s="30"/>
      <c r="AZ1101" s="30"/>
      <c r="BA1101" s="30"/>
      <c r="BB1101" s="30"/>
      <c r="BC1101" s="30"/>
      <c r="BD1101" s="30"/>
      <c r="BE1101" s="30"/>
      <c r="BF1101" s="30"/>
      <c r="BG1101" s="30"/>
      <c r="BH1101" s="30"/>
      <c r="BI1101" s="30"/>
      <c r="BJ1101" s="30"/>
      <c r="BK1101" s="30"/>
      <c r="BL1101" s="30"/>
      <c r="BM1101" s="30"/>
      <c r="BN1101" s="30"/>
      <c r="BO1101" s="30"/>
      <c r="BP1101" s="30"/>
      <c r="BQ1101" s="30"/>
      <c r="BR1101" s="30"/>
      <c r="BS1101" s="30"/>
      <c r="BT1101" s="30"/>
      <c r="BU1101" s="30"/>
      <c r="BV1101" s="30"/>
      <c r="BW1101" s="30"/>
      <c r="BX1101" s="30"/>
      <c r="BY1101" s="30"/>
      <c r="BZ1101" s="30"/>
      <c r="CA1101" s="30"/>
      <c r="CB1101" s="30"/>
      <c r="CC1101" s="30"/>
      <c r="CD1101" s="30"/>
      <c r="CE1101" s="30"/>
      <c r="CF1101" s="30"/>
      <c r="CG1101" s="30"/>
      <c r="CH1101" s="30"/>
      <c r="CI1101" s="30"/>
      <c r="CJ1101" s="30"/>
      <c r="CK1101" s="30"/>
      <c r="CL1101" s="30"/>
      <c r="CM1101" s="30"/>
      <c r="CN1101" s="30"/>
      <c r="CO1101" s="30"/>
      <c r="CP1101" s="30"/>
      <c r="CQ1101" s="30"/>
      <c r="CR1101" s="30"/>
      <c r="CS1101" s="30"/>
      <c r="CT1101" s="30"/>
      <c r="CU1101" s="30"/>
      <c r="CV1101" s="30"/>
      <c r="CW1101" s="30"/>
      <c r="CX1101" s="30"/>
      <c r="CY1101" s="30"/>
      <c r="CZ1101" s="30"/>
      <c r="DA1101" s="30"/>
      <c r="DB1101" s="30"/>
      <c r="DC1101" s="30"/>
      <c r="DD1101" s="30"/>
      <c r="DE1101" s="30"/>
      <c r="DF1101" s="30"/>
      <c r="DG1101" s="30"/>
      <c r="DH1101" s="30"/>
      <c r="DI1101" s="30"/>
      <c r="DJ1101" s="30"/>
      <c r="DK1101" s="30"/>
      <c r="DL1101" s="30"/>
      <c r="DM1101" s="30"/>
      <c r="DN1101" s="30"/>
      <c r="DO1101" s="30"/>
      <c r="DP1101" s="30"/>
      <c r="DQ1101" s="30"/>
      <c r="DR1101" s="30"/>
      <c r="DS1101" s="30"/>
      <c r="DT1101" s="30"/>
      <c r="DU1101" s="30"/>
      <c r="DV1101" s="30"/>
      <c r="DW1101" s="30"/>
      <c r="DX1101" s="30"/>
      <c r="DY1101" s="30"/>
      <c r="DZ1101" s="30"/>
      <c r="EA1101" s="30"/>
      <c r="EB1101" s="30"/>
      <c r="EC1101" s="30"/>
      <c r="ED1101" s="30"/>
      <c r="EE1101" s="30"/>
      <c r="EF1101" s="30"/>
      <c r="EG1101" s="30"/>
      <c r="EH1101" s="30"/>
      <c r="EI1101" s="30"/>
      <c r="EJ1101" s="30"/>
      <c r="EK1101" s="30"/>
      <c r="EL1101" s="30"/>
      <c r="EM1101" s="30"/>
      <c r="EN1101" s="30"/>
      <c r="EO1101" s="30"/>
      <c r="EP1101" s="30"/>
      <c r="EQ1101" s="30"/>
      <c r="ER1101" s="30"/>
      <c r="ES1101" s="30"/>
      <c r="ET1101" s="30"/>
      <c r="EU1101" s="30"/>
      <c r="EV1101" s="30"/>
      <c r="EW1101" s="30"/>
      <c r="EX1101" s="30"/>
      <c r="EY1101" s="30"/>
      <c r="EZ1101" s="30"/>
      <c r="FA1101" s="30"/>
      <c r="FB1101" s="30"/>
      <c r="FC1101" s="30"/>
      <c r="FD1101" s="30"/>
      <c r="FE1101" s="30"/>
      <c r="FF1101" s="30"/>
      <c r="FG1101" s="30"/>
      <c r="FH1101" s="30"/>
      <c r="FI1101" s="30"/>
      <c r="FJ1101" s="30"/>
      <c r="FK1101" s="30"/>
      <c r="FL1101" s="30"/>
      <c r="FM1101" s="30"/>
      <c r="FN1101" s="30"/>
      <c r="FO1101" s="30"/>
      <c r="FP1101" s="30"/>
      <c r="FQ1101" s="30"/>
      <c r="FR1101" s="30"/>
      <c r="FS1101" s="30"/>
      <c r="FT1101" s="30"/>
      <c r="FU1101" s="30"/>
      <c r="FV1101" s="30"/>
      <c r="FW1101" s="30"/>
      <c r="FX1101" s="30"/>
      <c r="FY1101" s="30"/>
      <c r="FZ1101" s="30"/>
      <c r="GA1101" s="30"/>
      <c r="GB1101" s="30"/>
      <c r="GC1101" s="30"/>
      <c r="GD1101" s="30"/>
      <c r="GE1101" s="30"/>
      <c r="GF1101" s="30"/>
      <c r="GG1101" s="30"/>
      <c r="GH1101" s="30"/>
      <c r="GI1101" s="30"/>
      <c r="GJ1101" s="30"/>
      <c r="GK1101" s="30"/>
      <c r="GL1101" s="30"/>
      <c r="GM1101" s="30"/>
      <c r="GN1101" s="30"/>
      <c r="GO1101" s="30"/>
      <c r="GP1101" s="30"/>
      <c r="GQ1101" s="30"/>
      <c r="GR1101" s="30"/>
      <c r="GS1101" s="30"/>
      <c r="GT1101" s="30"/>
      <c r="GU1101" s="30"/>
      <c r="GV1101" s="30"/>
      <c r="GW1101" s="30"/>
      <c r="GX1101" s="30"/>
      <c r="GY1101" s="30"/>
      <c r="GZ1101" s="30"/>
      <c r="HA1101" s="30"/>
      <c r="HB1101" s="30"/>
      <c r="HC1101" s="30"/>
      <c r="HD1101" s="30"/>
      <c r="HE1101" s="30"/>
      <c r="HF1101" s="30"/>
      <c r="HG1101" s="30"/>
      <c r="HH1101" s="30"/>
      <c r="HI1101" s="30"/>
      <c r="HJ1101" s="30"/>
      <c r="HK1101" s="30"/>
      <c r="HL1101" s="30"/>
      <c r="HM1101" s="30"/>
      <c r="HN1101" s="30"/>
      <c r="HO1101" s="30"/>
      <c r="HP1101" s="30"/>
      <c r="HQ1101" s="30"/>
      <c r="HR1101" s="30"/>
      <c r="HS1101" s="30"/>
      <c r="HT1101" s="30"/>
      <c r="HU1101" s="30"/>
      <c r="HV1101" s="30"/>
      <c r="HW1101" s="30"/>
      <c r="HX1101" s="30"/>
      <c r="HY1101" s="30"/>
      <c r="HZ1101" s="30"/>
      <c r="IA1101" s="30"/>
      <c r="IB1101" s="30"/>
      <c r="IC1101" s="30"/>
      <c r="ID1101" s="30"/>
      <c r="IE1101" s="30"/>
      <c r="IF1101" s="30"/>
      <c r="IG1101" s="30"/>
      <c r="IH1101" s="30"/>
      <c r="II1101" s="30"/>
      <c r="IJ1101" s="30"/>
      <c r="IK1101" s="30"/>
      <c r="IL1101" s="30"/>
      <c r="IM1101" s="30"/>
      <c r="IN1101" s="30"/>
      <c r="IO1101" s="30"/>
      <c r="IP1101" s="30"/>
      <c r="IQ1101" s="30"/>
    </row>
    <row r="1103" spans="1:251" ht="18.75">
      <c r="A1103" s="29" t="s">
        <v>149</v>
      </c>
      <c r="AW1103" s="31"/>
      <c r="AX1103" s="32"/>
      <c r="AY1103" s="31"/>
    </row>
    <row r="1105" spans="1:113" ht="18.75">
      <c r="B1105" s="127" t="s">
        <v>0</v>
      </c>
      <c r="C1105" s="128"/>
      <c r="D1105" s="128"/>
      <c r="E1105" s="128"/>
      <c r="F1105" s="128"/>
      <c r="G1105" s="128"/>
      <c r="H1105" s="128"/>
      <c r="I1105" s="128"/>
      <c r="J1105" s="128"/>
      <c r="K1105" s="128"/>
      <c r="L1105" s="128"/>
      <c r="M1105" s="128"/>
      <c r="N1105" s="128"/>
      <c r="O1105" s="128"/>
      <c r="P1105" s="128"/>
      <c r="Q1105" s="128"/>
      <c r="R1105" s="128"/>
      <c r="S1105" s="128"/>
      <c r="T1105" s="128"/>
      <c r="U1105" s="128"/>
      <c r="V1105" s="128"/>
      <c r="W1105" s="128"/>
      <c r="X1105" s="128"/>
      <c r="Y1105" s="128"/>
      <c r="Z1105" s="128"/>
      <c r="AA1105" s="128"/>
      <c r="AB1105" s="128"/>
      <c r="AC1105" s="128"/>
      <c r="AD1105" s="128"/>
      <c r="AE1105" s="128"/>
      <c r="AF1105" s="128"/>
      <c r="AG1105" s="128"/>
      <c r="AH1105" s="128"/>
      <c r="AI1105" s="128"/>
      <c r="AJ1105" s="128"/>
      <c r="AK1105" s="128"/>
      <c r="AL1105" s="128"/>
      <c r="AM1105" s="128"/>
      <c r="AN1105" s="128"/>
      <c r="AO1105" s="128"/>
      <c r="AP1105" s="128"/>
      <c r="AQ1105" s="128"/>
      <c r="AR1105" s="128"/>
      <c r="AS1105" s="128"/>
      <c r="AT1105" s="128"/>
      <c r="AU1105" s="128"/>
      <c r="AV1105" s="128"/>
      <c r="AW1105" s="128"/>
      <c r="AX1105" s="128"/>
    </row>
    <row r="1106" spans="1:113">
      <c r="Z1106" s="33"/>
      <c r="AD1106" s="33"/>
      <c r="AE1106" s="33"/>
      <c r="AF1106" s="33"/>
      <c r="AG1106" s="33"/>
      <c r="AH1106" s="33"/>
      <c r="AI1106" s="33"/>
      <c r="AO1106" s="33"/>
    </row>
    <row r="1107" spans="1:113" ht="13.5" thickBot="1">
      <c r="Z1107" s="33"/>
      <c r="AD1107" s="33"/>
      <c r="AE1107" s="33"/>
      <c r="AF1107" s="33"/>
      <c r="AG1107" s="33"/>
      <c r="AH1107" s="33"/>
      <c r="AI1107" s="33"/>
      <c r="AO1107" s="33"/>
      <c r="DI1107" s="34"/>
    </row>
    <row r="1108" spans="1:113" ht="24.75" customHeight="1" thickBot="1">
      <c r="B1108" s="129" t="s">
        <v>150</v>
      </c>
      <c r="C1108" s="130"/>
      <c r="D1108" s="130"/>
      <c r="E1108" s="130"/>
      <c r="F1108" s="130"/>
      <c r="G1108" s="130"/>
      <c r="H1108" s="131" t="s">
        <v>335</v>
      </c>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2"/>
      <c r="AL1108" s="132"/>
      <c r="AM1108" s="132"/>
      <c r="AN1108" s="132"/>
      <c r="AO1108" s="132"/>
      <c r="AP1108" s="132"/>
      <c r="AQ1108" s="132"/>
      <c r="AR1108" s="132"/>
      <c r="AS1108" s="132"/>
      <c r="AT1108" s="132"/>
      <c r="AU1108" s="132"/>
      <c r="AV1108" s="132"/>
      <c r="AW1108" s="132"/>
      <c r="AX1108" s="133"/>
      <c r="DI1108" s="34"/>
    </row>
    <row r="1109" spans="1:113" ht="14.25">
      <c r="B1109" s="35"/>
      <c r="C1109" s="35"/>
      <c r="D1109" s="35"/>
      <c r="E1109" s="35"/>
      <c r="F1109" s="35"/>
      <c r="G1109" s="35"/>
      <c r="H1109" s="36"/>
      <c r="I1109" s="36"/>
      <c r="J1109" s="36"/>
      <c r="K1109" s="36"/>
      <c r="L1109" s="37"/>
      <c r="M1109" s="37"/>
      <c r="N1109" s="37"/>
      <c r="O1109" s="37"/>
      <c r="P1109" s="36"/>
      <c r="Q1109" s="36"/>
      <c r="R1109" s="36"/>
      <c r="S1109" s="36"/>
      <c r="T1109" s="36"/>
      <c r="U1109" s="36"/>
      <c r="V1109" s="38"/>
      <c r="W1109" s="38"/>
      <c r="X1109" s="38"/>
      <c r="Y1109" s="38"/>
      <c r="Z1109" s="38"/>
      <c r="AA1109" s="38"/>
      <c r="AB1109" s="38"/>
      <c r="AC1109" s="38"/>
      <c r="AD1109" s="38"/>
      <c r="AE1109" s="38"/>
      <c r="AF1109" s="38"/>
      <c r="AG1109" s="38"/>
      <c r="AH1109" s="38"/>
      <c r="AI1109" s="38"/>
      <c r="AJ1109" s="38"/>
      <c r="AK1109" s="38"/>
      <c r="AL1109" s="38"/>
      <c r="AM1109" s="38"/>
      <c r="AN1109" s="38"/>
      <c r="AO1109" s="38"/>
      <c r="AP1109" s="38"/>
      <c r="AQ1109" s="38"/>
      <c r="AR1109" s="38"/>
      <c r="AS1109" s="38"/>
      <c r="AT1109" s="38"/>
      <c r="AU1109" s="38"/>
      <c r="AV1109" s="38"/>
      <c r="AW1109" s="38"/>
      <c r="AX1109" s="38"/>
      <c r="DI1109" s="34"/>
    </row>
    <row r="1110" spans="1:113" ht="15" thickBot="1">
      <c r="A1110" s="39"/>
      <c r="B1110" s="38" t="s">
        <v>152</v>
      </c>
      <c r="C1110" s="36"/>
      <c r="D1110" s="36"/>
      <c r="E1110" s="36"/>
      <c r="F1110" s="36"/>
      <c r="G1110" s="36"/>
      <c r="H1110" s="36"/>
      <c r="I1110" s="36"/>
      <c r="J1110" s="36"/>
      <c r="K1110" s="36"/>
      <c r="L1110" s="37"/>
      <c r="M1110" s="37"/>
      <c r="N1110" s="37"/>
      <c r="O1110" s="37"/>
      <c r="P1110" s="36"/>
      <c r="Q1110" s="36"/>
      <c r="R1110" s="36"/>
      <c r="S1110" s="36"/>
      <c r="T1110" s="36"/>
      <c r="U1110" s="36"/>
      <c r="V1110" s="38"/>
      <c r="W1110" s="38"/>
      <c r="X1110" s="38"/>
      <c r="Y1110" s="38"/>
      <c r="Z1110" s="38"/>
      <c r="AA1110" s="38"/>
      <c r="AB1110" s="38"/>
      <c r="AC1110" s="38"/>
      <c r="AD1110" s="38"/>
      <c r="AE1110" s="38"/>
      <c r="AF1110" s="38"/>
      <c r="AG1110" s="38"/>
      <c r="AH1110" s="38"/>
      <c r="AI1110" s="38"/>
      <c r="AJ1110" s="38"/>
      <c r="AK1110" s="38"/>
      <c r="AL1110" s="38"/>
      <c r="AM1110" s="38"/>
      <c r="AN1110" s="38"/>
      <c r="AO1110" s="38"/>
      <c r="AP1110" s="38"/>
      <c r="AQ1110" s="38"/>
      <c r="AR1110" s="38"/>
      <c r="AS1110" s="38"/>
      <c r="AT1110" s="38"/>
      <c r="AU1110" s="38"/>
      <c r="AV1110" s="38"/>
      <c r="AW1110" s="38"/>
      <c r="AX1110" s="38"/>
      <c r="DI1110" s="34"/>
    </row>
    <row r="1111" spans="1:113" ht="14.25">
      <c r="A1111" s="36"/>
      <c r="B1111" s="40"/>
      <c r="C1111" s="35"/>
      <c r="D1111" s="35"/>
      <c r="E1111" s="35"/>
      <c r="F1111" s="35"/>
      <c r="G1111" s="35"/>
      <c r="H1111" s="35"/>
      <c r="I1111" s="35"/>
      <c r="J1111" s="35"/>
      <c r="K1111" s="35"/>
      <c r="L1111" s="41"/>
      <c r="M1111" s="41"/>
      <c r="N1111" s="41"/>
      <c r="O1111" s="41"/>
      <c r="P1111" s="35"/>
      <c r="Q1111" s="35"/>
      <c r="R1111" s="35"/>
      <c r="S1111" s="35"/>
      <c r="T1111" s="35"/>
      <c r="U1111" s="35"/>
      <c r="V1111" s="42"/>
      <c r="W1111" s="42"/>
      <c r="X1111" s="42"/>
      <c r="Y1111" s="42"/>
      <c r="Z1111" s="42"/>
      <c r="AA1111" s="42"/>
      <c r="AB1111" s="42"/>
      <c r="AC1111" s="42"/>
      <c r="AD1111" s="42"/>
      <c r="AE1111" s="42"/>
      <c r="AF1111" s="42"/>
      <c r="AG1111" s="42"/>
      <c r="AH1111" s="42"/>
      <c r="AI1111" s="42"/>
      <c r="AJ1111" s="42"/>
      <c r="AK1111" s="42"/>
      <c r="AL1111" s="42"/>
      <c r="AM1111" s="42"/>
      <c r="AN1111" s="42"/>
      <c r="AO1111" s="42"/>
      <c r="AP1111" s="42"/>
      <c r="AQ1111" s="42"/>
      <c r="AR1111" s="42"/>
      <c r="AS1111" s="42"/>
      <c r="AT1111" s="42"/>
      <c r="AU1111" s="42"/>
      <c r="AV1111" s="42"/>
      <c r="AW1111" s="42"/>
      <c r="AX1111" s="43"/>
    </row>
    <row r="1112" spans="1:113" ht="12" customHeight="1">
      <c r="A1112" s="36"/>
      <c r="B1112" s="114" t="s">
        <v>336</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6"/>
    </row>
    <row r="1113" spans="1:113" ht="12" customHeight="1">
      <c r="A1113" s="36"/>
      <c r="B1113" s="114"/>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6"/>
      <c r="BC1113" s="44"/>
    </row>
    <row r="1114" spans="1:113" ht="12" customHeight="1">
      <c r="A1114" s="36"/>
      <c r="B1114" s="114"/>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6"/>
    </row>
    <row r="1115" spans="1:113" ht="12" customHeight="1">
      <c r="A1115" s="36"/>
      <c r="B1115" s="114"/>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6"/>
    </row>
    <row r="1116" spans="1:113" ht="12" customHeight="1">
      <c r="A1116" s="36"/>
      <c r="B1116" s="114"/>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6"/>
    </row>
    <row r="1117" spans="1:113" ht="15" thickBot="1">
      <c r="A1117" s="45"/>
      <c r="B1117" s="46"/>
      <c r="C1117" s="47"/>
      <c r="D1117" s="47"/>
      <c r="E1117" s="47"/>
      <c r="F1117" s="47"/>
      <c r="G1117" s="47"/>
      <c r="H1117" s="47"/>
      <c r="I1117" s="47"/>
      <c r="J1117" s="47"/>
      <c r="K1117" s="47"/>
      <c r="L1117" s="47"/>
      <c r="M1117" s="47"/>
      <c r="N1117" s="47"/>
      <c r="O1117" s="47"/>
      <c r="P1117" s="47"/>
      <c r="Q1117" s="47"/>
      <c r="R1117" s="47"/>
      <c r="S1117" s="47"/>
      <c r="T1117" s="47"/>
      <c r="U1117" s="47"/>
      <c r="V1117" s="47"/>
      <c r="W1117" s="47"/>
      <c r="X1117" s="47"/>
      <c r="Y1117" s="47"/>
      <c r="Z1117" s="47"/>
      <c r="AA1117" s="47"/>
      <c r="AB1117" s="47"/>
      <c r="AC1117" s="47"/>
      <c r="AD1117" s="47"/>
      <c r="AE1117" s="47"/>
      <c r="AF1117" s="47"/>
      <c r="AG1117" s="47"/>
      <c r="AH1117" s="47"/>
      <c r="AI1117" s="47"/>
      <c r="AJ1117" s="47"/>
      <c r="AK1117" s="47"/>
      <c r="AL1117" s="47"/>
      <c r="AM1117" s="47"/>
      <c r="AN1117" s="47"/>
      <c r="AO1117" s="47"/>
      <c r="AP1117" s="47"/>
      <c r="AQ1117" s="47"/>
      <c r="AR1117" s="47"/>
      <c r="AS1117" s="47"/>
      <c r="AT1117" s="47"/>
      <c r="AU1117" s="47"/>
      <c r="AV1117" s="47"/>
      <c r="AW1117" s="47"/>
      <c r="AX1117" s="48"/>
    </row>
    <row r="1118" spans="1:113">
      <c r="B1118" s="49"/>
    </row>
    <row r="1119" spans="1:113" ht="15" thickBot="1">
      <c r="A1119" s="39"/>
      <c r="B1119" s="38" t="s">
        <v>153</v>
      </c>
      <c r="C1119" s="36"/>
      <c r="D1119" s="36"/>
      <c r="E1119" s="36"/>
      <c r="F1119" s="36"/>
      <c r="G1119" s="36"/>
      <c r="H1119" s="36"/>
      <c r="I1119" s="36"/>
      <c r="J1119" s="36"/>
      <c r="K1119" s="36"/>
      <c r="L1119" s="37"/>
      <c r="M1119" s="37"/>
      <c r="N1119" s="37"/>
      <c r="O1119" s="37"/>
      <c r="P1119" s="36"/>
      <c r="Q1119" s="36"/>
      <c r="R1119" s="36"/>
      <c r="S1119" s="36"/>
      <c r="T1119" s="36"/>
      <c r="U1119" s="36"/>
      <c r="V1119" s="38"/>
      <c r="W1119" s="38"/>
      <c r="X1119" s="38"/>
      <c r="Y1119" s="38"/>
      <c r="Z1119" s="38"/>
      <c r="AA1119" s="38"/>
      <c r="AB1119" s="38"/>
      <c r="AC1119" s="38"/>
      <c r="AD1119" s="38"/>
      <c r="AE1119" s="38"/>
      <c r="AF1119" s="38"/>
      <c r="AG1119" s="38"/>
      <c r="AH1119" s="38"/>
      <c r="AI1119" s="38"/>
      <c r="AJ1119" s="38"/>
      <c r="AK1119" s="38"/>
      <c r="AL1119" s="38"/>
      <c r="AM1119" s="38"/>
      <c r="AN1119" s="38"/>
      <c r="AO1119" s="38"/>
      <c r="AP1119" s="38"/>
      <c r="AQ1119" s="38"/>
      <c r="AR1119" s="38"/>
      <c r="AS1119" s="38"/>
      <c r="AT1119" s="38"/>
      <c r="AU1119" s="38"/>
      <c r="AV1119" s="38"/>
      <c r="AW1119" s="38"/>
      <c r="AX1119" s="38"/>
      <c r="DI1119" s="34"/>
    </row>
    <row r="1120" spans="1:113" ht="14.25">
      <c r="A1120" s="36"/>
      <c r="B1120" s="40"/>
      <c r="C1120" s="35"/>
      <c r="D1120" s="35"/>
      <c r="E1120" s="35"/>
      <c r="F1120" s="35"/>
      <c r="G1120" s="35"/>
      <c r="H1120" s="35"/>
      <c r="I1120" s="35"/>
      <c r="J1120" s="35"/>
      <c r="K1120" s="35"/>
      <c r="L1120" s="41"/>
      <c r="M1120" s="41"/>
      <c r="N1120" s="41"/>
      <c r="O1120" s="41"/>
      <c r="P1120" s="35"/>
      <c r="Q1120" s="35"/>
      <c r="R1120" s="35"/>
      <c r="S1120" s="35"/>
      <c r="T1120" s="35"/>
      <c r="U1120" s="35"/>
      <c r="V1120" s="42"/>
      <c r="W1120" s="42"/>
      <c r="X1120" s="42"/>
      <c r="Y1120" s="42"/>
      <c r="Z1120" s="42"/>
      <c r="AA1120" s="42"/>
      <c r="AB1120" s="42"/>
      <c r="AC1120" s="42"/>
      <c r="AD1120" s="42"/>
      <c r="AE1120" s="42"/>
      <c r="AF1120" s="42"/>
      <c r="AG1120" s="42"/>
      <c r="AH1120" s="42"/>
      <c r="AI1120" s="42"/>
      <c r="AJ1120" s="42"/>
      <c r="AK1120" s="42"/>
      <c r="AL1120" s="42"/>
      <c r="AM1120" s="42"/>
      <c r="AN1120" s="42"/>
      <c r="AO1120" s="42"/>
      <c r="AP1120" s="42"/>
      <c r="AQ1120" s="42"/>
      <c r="AR1120" s="42"/>
      <c r="AS1120" s="42"/>
      <c r="AT1120" s="42"/>
      <c r="AU1120" s="42"/>
      <c r="AV1120" s="42"/>
      <c r="AW1120" s="42"/>
      <c r="AX1120" s="43"/>
    </row>
    <row r="1121" spans="1:251" ht="12" customHeight="1">
      <c r="A1121" s="36"/>
      <c r="B1121" s="114" t="s">
        <v>337</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6"/>
    </row>
    <row r="1122" spans="1:251" ht="12" customHeight="1">
      <c r="A1122" s="36"/>
      <c r="B1122" s="114"/>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6"/>
    </row>
    <row r="1123" spans="1:251" ht="12" customHeight="1">
      <c r="A1123" s="36"/>
      <c r="B1123" s="114"/>
      <c r="C1123" s="115"/>
      <c r="D1123" s="115"/>
      <c r="E1123" s="115"/>
      <c r="F1123" s="115"/>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6"/>
    </row>
    <row r="1124" spans="1:251" ht="12" customHeight="1">
      <c r="A1124" s="36"/>
      <c r="B1124" s="114"/>
      <c r="C1124" s="115"/>
      <c r="D1124" s="115"/>
      <c r="E1124" s="115"/>
      <c r="F1124" s="115"/>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6"/>
      <c r="BC1124" s="44"/>
    </row>
    <row r="1125" spans="1:251" ht="12" customHeight="1">
      <c r="A1125" s="36"/>
      <c r="B1125" s="114"/>
      <c r="C1125" s="115"/>
      <c r="D1125" s="115"/>
      <c r="E1125" s="115"/>
      <c r="F1125" s="115"/>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6"/>
    </row>
    <row r="1126" spans="1:251" ht="12" customHeight="1">
      <c r="A1126" s="36"/>
      <c r="B1126" s="114"/>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6"/>
    </row>
    <row r="1127" spans="1:251" ht="12" customHeight="1">
      <c r="A1127" s="36"/>
      <c r="B1127" s="114"/>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6"/>
    </row>
    <row r="1128" spans="1:251" ht="15" thickBot="1">
      <c r="A1128" s="45"/>
      <c r="B1128" s="46"/>
      <c r="C1128" s="47"/>
      <c r="D1128" s="47"/>
      <c r="E1128" s="47"/>
      <c r="F1128" s="47"/>
      <c r="G1128" s="47"/>
      <c r="H1128" s="47"/>
      <c r="I1128" s="47"/>
      <c r="J1128" s="47"/>
      <c r="K1128" s="47"/>
      <c r="L1128" s="47"/>
      <c r="M1128" s="47"/>
      <c r="N1128" s="47"/>
      <c r="O1128" s="47"/>
      <c r="P1128" s="47"/>
      <c r="Q1128" s="47"/>
      <c r="R1128" s="47"/>
      <c r="S1128" s="47"/>
      <c r="T1128" s="47"/>
      <c r="U1128" s="47"/>
      <c r="V1128" s="47"/>
      <c r="W1128" s="47"/>
      <c r="X1128" s="47"/>
      <c r="Y1128" s="47"/>
      <c r="Z1128" s="47"/>
      <c r="AA1128" s="47"/>
      <c r="AB1128" s="47"/>
      <c r="AC1128" s="47"/>
      <c r="AD1128" s="47"/>
      <c r="AE1128" s="47"/>
      <c r="AF1128" s="47"/>
      <c r="AG1128" s="47"/>
      <c r="AH1128" s="47"/>
      <c r="AI1128" s="47"/>
      <c r="AJ1128" s="47"/>
      <c r="AK1128" s="47"/>
      <c r="AL1128" s="47"/>
      <c r="AM1128" s="47"/>
      <c r="AN1128" s="47"/>
      <c r="AO1128" s="47"/>
      <c r="AP1128" s="47"/>
      <c r="AQ1128" s="47"/>
      <c r="AR1128" s="47"/>
      <c r="AS1128" s="47"/>
      <c r="AT1128" s="47"/>
      <c r="AU1128" s="47"/>
      <c r="AV1128" s="47"/>
      <c r="AW1128" s="47"/>
      <c r="AX1128" s="48"/>
    </row>
    <row r="1129" spans="1:251">
      <c r="B1129" s="49"/>
    </row>
    <row r="1130" spans="1:251" ht="14.25">
      <c r="B1130" s="38" t="s">
        <v>155</v>
      </c>
      <c r="C1130" s="36"/>
      <c r="D1130" s="36"/>
      <c r="E1130" s="36"/>
      <c r="F1130" s="36"/>
      <c r="G1130" s="36"/>
      <c r="H1130" s="36"/>
      <c r="I1130" s="36"/>
      <c r="J1130" s="36"/>
      <c r="K1130" s="36"/>
      <c r="L1130" s="37"/>
      <c r="M1130" s="37"/>
      <c r="N1130" s="37"/>
      <c r="O1130" s="37"/>
      <c r="P1130" s="36"/>
      <c r="Q1130" s="36"/>
      <c r="R1130" s="36"/>
      <c r="S1130" s="36"/>
      <c r="T1130" s="36"/>
      <c r="U1130" s="36"/>
      <c r="V1130" s="38"/>
      <c r="W1130" s="38"/>
      <c r="X1130" s="38"/>
      <c r="Y1130" s="38"/>
      <c r="Z1130" s="38"/>
      <c r="AA1130" s="38"/>
      <c r="AB1130" s="38"/>
      <c r="AC1130" s="38"/>
      <c r="AD1130" s="38"/>
      <c r="AE1130" s="38"/>
      <c r="AF1130" s="38"/>
      <c r="AG1130" s="38"/>
      <c r="AH1130" s="38"/>
      <c r="AI1130" s="38"/>
      <c r="AJ1130" s="38"/>
      <c r="AK1130" s="38"/>
      <c r="AL1130" s="38"/>
      <c r="AM1130" s="38"/>
      <c r="AN1130" s="38"/>
      <c r="AO1130" s="38"/>
      <c r="AP1130" s="38"/>
      <c r="AQ1130" s="38"/>
      <c r="AR1130" s="38"/>
      <c r="AS1130" s="38"/>
      <c r="AT1130" s="38"/>
      <c r="AU1130" s="38"/>
      <c r="AV1130" s="38"/>
      <c r="AW1130" s="38"/>
      <c r="AX1130" s="38"/>
    </row>
    <row r="1131" spans="1:251" ht="15" thickBot="1">
      <c r="B1131" s="36"/>
      <c r="C1131" s="36"/>
      <c r="D1131" s="36"/>
      <c r="E1131" s="36"/>
      <c r="F1131" s="36"/>
      <c r="G1131" s="36"/>
      <c r="H1131" s="36"/>
      <c r="I1131" s="36"/>
      <c r="J1131" s="36"/>
      <c r="K1131" s="36"/>
      <c r="L1131" s="37"/>
      <c r="M1131" s="37"/>
      <c r="N1131" s="37"/>
      <c r="O1131" s="37"/>
      <c r="P1131" s="36"/>
      <c r="Q1131" s="36"/>
      <c r="R1131" s="36"/>
      <c r="S1131" s="36"/>
      <c r="T1131" s="36"/>
      <c r="U1131" s="36"/>
      <c r="V1131" s="38"/>
      <c r="W1131" s="38"/>
      <c r="X1131" s="38"/>
      <c r="Y1131" s="38"/>
      <c r="Z1131" s="38"/>
      <c r="AA1131" s="38"/>
      <c r="AB1131" s="38"/>
      <c r="AC1131" s="38"/>
      <c r="AD1131" s="38"/>
      <c r="AE1131" s="38"/>
      <c r="AF1131" s="38"/>
      <c r="AG1131" s="38"/>
      <c r="AH1131" s="38"/>
      <c r="AI1131" s="38"/>
      <c r="AJ1131" s="38"/>
      <c r="AK1131" s="38"/>
      <c r="AL1131" s="38"/>
      <c r="AM1131" s="38"/>
      <c r="AN1131" s="38"/>
      <c r="AO1131" s="38"/>
      <c r="AP1131" s="38"/>
      <c r="AQ1131" s="38"/>
      <c r="AR1131" s="38"/>
      <c r="AS1131" s="38"/>
      <c r="AT1131" s="38"/>
      <c r="AU1131" s="38"/>
      <c r="AV1131" s="38"/>
      <c r="AW1131" s="38"/>
      <c r="AX1131" s="50" t="s">
        <v>156</v>
      </c>
    </row>
    <row r="1132" spans="1:251" s="44" customFormat="1" ht="13.5" customHeight="1">
      <c r="A1132" s="36"/>
      <c r="B1132" s="117" t="s">
        <v>157</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9"/>
      <c r="AA1132" s="123" t="s">
        <v>158</v>
      </c>
      <c r="AB1132" s="118"/>
      <c r="AC1132" s="118"/>
      <c r="AD1132" s="118"/>
      <c r="AE1132" s="118"/>
      <c r="AF1132" s="118"/>
      <c r="AG1132" s="118"/>
      <c r="AH1132" s="118"/>
      <c r="AI1132" s="119"/>
      <c r="AJ1132" s="123" t="s">
        <v>159</v>
      </c>
      <c r="AK1132" s="118"/>
      <c r="AL1132" s="118"/>
      <c r="AM1132" s="118"/>
      <c r="AN1132" s="118"/>
      <c r="AO1132" s="118"/>
      <c r="AP1132" s="118"/>
      <c r="AQ1132" s="118"/>
      <c r="AR1132" s="119"/>
      <c r="AS1132" s="123" t="s">
        <v>160</v>
      </c>
      <c r="AT1132" s="118"/>
      <c r="AU1132" s="118"/>
      <c r="AV1132" s="118"/>
      <c r="AW1132" s="118"/>
      <c r="AX1132" s="125"/>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c r="BS1132" s="30"/>
      <c r="BT1132" s="30"/>
      <c r="BU1132" s="30"/>
      <c r="BV1132" s="30"/>
      <c r="BW1132" s="30"/>
      <c r="BX1132" s="30"/>
      <c r="BY1132" s="30"/>
      <c r="BZ1132" s="30"/>
      <c r="CA1132" s="30"/>
      <c r="CB1132" s="30"/>
      <c r="CC1132" s="30"/>
      <c r="CD1132" s="30"/>
      <c r="CE1132" s="30"/>
      <c r="CF1132" s="30"/>
      <c r="CG1132" s="30"/>
      <c r="CH1132" s="30"/>
      <c r="CI1132" s="30"/>
      <c r="CJ1132" s="30"/>
      <c r="CK1132" s="30"/>
      <c r="CL1132" s="30"/>
      <c r="CM1132" s="30"/>
      <c r="CN1132" s="30"/>
      <c r="CO1132" s="30"/>
      <c r="CP1132" s="30"/>
      <c r="CQ1132" s="30"/>
      <c r="CR1132" s="30"/>
      <c r="CS1132" s="30"/>
      <c r="CT1132" s="30"/>
      <c r="CU1132" s="30"/>
      <c r="CV1132" s="30"/>
      <c r="CW1132" s="30"/>
      <c r="CX1132" s="30"/>
      <c r="CY1132" s="30"/>
      <c r="CZ1132" s="30"/>
      <c r="DA1132" s="30"/>
      <c r="DB1132" s="30"/>
      <c r="DC1132" s="30"/>
      <c r="DD1132" s="30"/>
      <c r="DE1132" s="30"/>
      <c r="DF1132" s="30"/>
      <c r="DG1132" s="30"/>
      <c r="DH1132" s="30"/>
      <c r="DI1132" s="30"/>
      <c r="DJ1132" s="30"/>
      <c r="DK1132" s="30"/>
      <c r="DL1132" s="30"/>
      <c r="DM1132" s="30"/>
      <c r="DN1132" s="30"/>
      <c r="DO1132" s="30"/>
      <c r="DP1132" s="30"/>
      <c r="DQ1132" s="30"/>
      <c r="DR1132" s="30"/>
      <c r="DS1132" s="30"/>
      <c r="DT1132" s="30"/>
      <c r="DU1132" s="30"/>
      <c r="DV1132" s="30"/>
      <c r="DW1132" s="30"/>
      <c r="DX1132" s="30"/>
      <c r="DY1132" s="30"/>
      <c r="DZ1132" s="30"/>
      <c r="EA1132" s="30"/>
      <c r="EB1132" s="30"/>
      <c r="EC1132" s="30"/>
      <c r="ED1132" s="30"/>
      <c r="EE1132" s="30"/>
      <c r="EF1132" s="30"/>
      <c r="EG1132" s="30"/>
      <c r="EH1132" s="30"/>
      <c r="EI1132" s="30"/>
      <c r="EJ1132" s="30"/>
      <c r="EK1132" s="30"/>
      <c r="EL1132" s="30"/>
      <c r="EM1132" s="30"/>
      <c r="EN1132" s="30"/>
      <c r="EO1132" s="30"/>
      <c r="EP1132" s="30"/>
      <c r="EQ1132" s="30"/>
      <c r="ER1132" s="30"/>
      <c r="ES1132" s="30"/>
      <c r="ET1132" s="30"/>
      <c r="EU1132" s="30"/>
      <c r="EV1132" s="30"/>
      <c r="EW1132" s="30"/>
      <c r="EX1132" s="30"/>
      <c r="EY1132" s="30"/>
      <c r="EZ1132" s="30"/>
      <c r="FA1132" s="30"/>
      <c r="FB1132" s="30"/>
      <c r="FC1132" s="30"/>
      <c r="FD1132" s="30"/>
      <c r="FE1132" s="30"/>
      <c r="FF1132" s="30"/>
      <c r="FG1132" s="30"/>
      <c r="FH1132" s="30"/>
      <c r="FI1132" s="30"/>
      <c r="FJ1132" s="30"/>
      <c r="FK1132" s="30"/>
      <c r="FL1132" s="30"/>
      <c r="FM1132" s="30"/>
      <c r="FN1132" s="30"/>
      <c r="FO1132" s="30"/>
      <c r="FP1132" s="30"/>
      <c r="FQ1132" s="30"/>
      <c r="FR1132" s="30"/>
      <c r="FS1132" s="30"/>
      <c r="FT1132" s="30"/>
      <c r="FU1132" s="30"/>
      <c r="FV1132" s="30"/>
      <c r="FW1132" s="30"/>
      <c r="FX1132" s="30"/>
      <c r="FY1132" s="30"/>
      <c r="FZ1132" s="30"/>
      <c r="GA1132" s="30"/>
      <c r="GB1132" s="30"/>
      <c r="GC1132" s="30"/>
      <c r="GD1132" s="30"/>
      <c r="GE1132" s="30"/>
      <c r="GF1132" s="30"/>
      <c r="GG1132" s="30"/>
      <c r="GH1132" s="30"/>
      <c r="GI1132" s="30"/>
      <c r="GJ1132" s="30"/>
      <c r="GK1132" s="30"/>
      <c r="GL1132" s="30"/>
      <c r="GM1132" s="30"/>
      <c r="GN1132" s="30"/>
      <c r="GO1132" s="30"/>
      <c r="GP1132" s="30"/>
      <c r="GQ1132" s="30"/>
      <c r="GR1132" s="30"/>
      <c r="GS1132" s="30"/>
      <c r="GT1132" s="30"/>
      <c r="GU1132" s="30"/>
      <c r="GV1132" s="30"/>
      <c r="GW1132" s="30"/>
      <c r="GX1132" s="30"/>
      <c r="GY1132" s="30"/>
      <c r="GZ1132" s="30"/>
      <c r="HA1132" s="30"/>
      <c r="HB1132" s="30"/>
      <c r="HC1132" s="30"/>
      <c r="HD1132" s="30"/>
      <c r="HE1132" s="30"/>
      <c r="HF1132" s="30"/>
      <c r="HG1132" s="30"/>
      <c r="HH1132" s="30"/>
      <c r="HI1132" s="30"/>
      <c r="HJ1132" s="30"/>
      <c r="HK1132" s="30"/>
      <c r="HL1132" s="30"/>
      <c r="HM1132" s="30"/>
      <c r="HN1132" s="30"/>
      <c r="HO1132" s="30"/>
      <c r="HP1132" s="30"/>
      <c r="HQ1132" s="30"/>
      <c r="HR1132" s="30"/>
      <c r="HS1132" s="30"/>
      <c r="HT1132" s="30"/>
      <c r="HU1132" s="30"/>
      <c r="HV1132" s="30"/>
      <c r="HW1132" s="30"/>
      <c r="HX1132" s="30"/>
      <c r="HY1132" s="30"/>
      <c r="HZ1132" s="30"/>
      <c r="IA1132" s="30"/>
      <c r="IB1132" s="30"/>
      <c r="IC1132" s="30"/>
      <c r="ID1132" s="30"/>
      <c r="IE1132" s="30"/>
      <c r="IF1132" s="30"/>
      <c r="IG1132" s="30"/>
      <c r="IH1132" s="30"/>
      <c r="II1132" s="30"/>
      <c r="IJ1132" s="30"/>
      <c r="IK1132" s="30"/>
      <c r="IL1132" s="30"/>
      <c r="IM1132" s="30"/>
      <c r="IN1132" s="30"/>
      <c r="IO1132" s="30"/>
      <c r="IP1132" s="30"/>
      <c r="IQ1132" s="30"/>
    </row>
    <row r="1133" spans="1:251" s="44" customFormat="1" ht="13.5">
      <c r="A1133" s="36"/>
      <c r="B1133" s="120"/>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2"/>
      <c r="AA1133" s="124"/>
      <c r="AB1133" s="121"/>
      <c r="AC1133" s="121"/>
      <c r="AD1133" s="121"/>
      <c r="AE1133" s="121"/>
      <c r="AF1133" s="121"/>
      <c r="AG1133" s="121"/>
      <c r="AH1133" s="121"/>
      <c r="AI1133" s="122"/>
      <c r="AJ1133" s="124"/>
      <c r="AK1133" s="121"/>
      <c r="AL1133" s="121"/>
      <c r="AM1133" s="121"/>
      <c r="AN1133" s="121"/>
      <c r="AO1133" s="121"/>
      <c r="AP1133" s="121"/>
      <c r="AQ1133" s="121"/>
      <c r="AR1133" s="122"/>
      <c r="AS1133" s="124"/>
      <c r="AT1133" s="121"/>
      <c r="AU1133" s="121"/>
      <c r="AV1133" s="121"/>
      <c r="AW1133" s="121"/>
      <c r="AX1133" s="126"/>
      <c r="AY1133" s="30"/>
      <c r="AZ1133" s="30"/>
      <c r="BA1133" s="30"/>
      <c r="BB1133" s="51"/>
      <c r="BC1133" s="52"/>
      <c r="BE1133" s="30"/>
      <c r="BF1133" s="30"/>
      <c r="BG1133" s="30"/>
      <c r="BH1133" s="30"/>
      <c r="BI1133" s="30"/>
      <c r="BJ1133" s="30"/>
      <c r="BK1133" s="30"/>
      <c r="BL1133" s="30"/>
      <c r="BM1133" s="30"/>
      <c r="BN1133" s="30"/>
      <c r="BO1133" s="30"/>
      <c r="BP1133" s="30"/>
      <c r="BQ1133" s="30"/>
      <c r="BR1133" s="30"/>
      <c r="BS1133" s="30"/>
      <c r="BT1133" s="30"/>
      <c r="BU1133" s="30"/>
      <c r="BV1133" s="30"/>
      <c r="BW1133" s="30"/>
      <c r="BX1133" s="30"/>
      <c r="BY1133" s="30"/>
      <c r="BZ1133" s="30"/>
      <c r="CA1133" s="30"/>
      <c r="CB1133" s="30"/>
      <c r="CC1133" s="30"/>
      <c r="CD1133" s="30"/>
      <c r="CE1133" s="30"/>
      <c r="CF1133" s="30"/>
      <c r="CG1133" s="30"/>
      <c r="CH1133" s="30"/>
      <c r="CI1133" s="30"/>
      <c r="CJ1133" s="30"/>
      <c r="CK1133" s="30"/>
      <c r="CL1133" s="30"/>
      <c r="CM1133" s="30"/>
      <c r="CN1133" s="30"/>
      <c r="CO1133" s="30"/>
      <c r="CP1133" s="30"/>
      <c r="CQ1133" s="30"/>
      <c r="CR1133" s="30"/>
      <c r="CS1133" s="30"/>
      <c r="CT1133" s="30"/>
      <c r="CU1133" s="30"/>
      <c r="CV1133" s="30"/>
      <c r="CW1133" s="30"/>
      <c r="CX1133" s="30"/>
      <c r="CY1133" s="30"/>
      <c r="CZ1133" s="30"/>
      <c r="DA1133" s="30"/>
      <c r="DB1133" s="30"/>
      <c r="DC1133" s="30"/>
      <c r="DD1133" s="30"/>
      <c r="DE1133" s="30"/>
      <c r="DF1133" s="30"/>
      <c r="DG1133" s="30"/>
      <c r="DH1133" s="30"/>
      <c r="DI1133" s="30"/>
      <c r="DJ1133" s="30"/>
      <c r="DK1133" s="30"/>
      <c r="DL1133" s="30"/>
      <c r="DM1133" s="30"/>
      <c r="DN1133" s="30"/>
      <c r="DO1133" s="30"/>
      <c r="DP1133" s="30"/>
      <c r="DQ1133" s="30"/>
      <c r="DR1133" s="30"/>
      <c r="DS1133" s="30"/>
      <c r="DT1133" s="30"/>
      <c r="DU1133" s="30"/>
      <c r="DV1133" s="30"/>
      <c r="DW1133" s="30"/>
      <c r="DX1133" s="30"/>
      <c r="DY1133" s="30"/>
      <c r="DZ1133" s="30"/>
      <c r="EA1133" s="30"/>
      <c r="EB1133" s="30"/>
      <c r="EC1133" s="30"/>
      <c r="ED1133" s="30"/>
      <c r="EE1133" s="30"/>
      <c r="EF1133" s="30"/>
      <c r="EG1133" s="30"/>
      <c r="EH1133" s="30"/>
      <c r="EI1133" s="30"/>
      <c r="EJ1133" s="30"/>
      <c r="EK1133" s="30"/>
      <c r="EL1133" s="30"/>
      <c r="EM1133" s="30"/>
      <c r="EN1133" s="30"/>
      <c r="EO1133" s="30"/>
      <c r="EP1133" s="30"/>
      <c r="EQ1133" s="30"/>
      <c r="ER1133" s="30"/>
      <c r="ES1133" s="30"/>
      <c r="ET1133" s="30"/>
      <c r="EU1133" s="30"/>
      <c r="EV1133" s="30"/>
      <c r="EW1133" s="30"/>
      <c r="EX1133" s="30"/>
      <c r="EY1133" s="30"/>
      <c r="EZ1133" s="30"/>
      <c r="FA1133" s="30"/>
      <c r="FB1133" s="30"/>
      <c r="FC1133" s="30"/>
      <c r="FD1133" s="30"/>
      <c r="FE1133" s="30"/>
      <c r="FF1133" s="30"/>
      <c r="FG1133" s="30"/>
      <c r="FH1133" s="30"/>
      <c r="FI1133" s="30"/>
      <c r="FJ1133" s="30"/>
      <c r="FK1133" s="30"/>
      <c r="FL1133" s="30"/>
      <c r="FM1133" s="30"/>
      <c r="FN1133" s="30"/>
      <c r="FO1133" s="30"/>
      <c r="FP1133" s="30"/>
      <c r="FQ1133" s="30"/>
      <c r="FR1133" s="30"/>
      <c r="FS1133" s="30"/>
      <c r="FT1133" s="30"/>
      <c r="FU1133" s="30"/>
      <c r="FV1133" s="30"/>
      <c r="FW1133" s="30"/>
      <c r="FX1133" s="30"/>
      <c r="FY1133" s="30"/>
      <c r="FZ1133" s="30"/>
      <c r="GA1133" s="30"/>
      <c r="GB1133" s="30"/>
      <c r="GC1133" s="30"/>
      <c r="GD1133" s="30"/>
      <c r="GE1133" s="30"/>
      <c r="GF1133" s="30"/>
      <c r="GG1133" s="30"/>
      <c r="GH1133" s="30"/>
      <c r="GI1133" s="30"/>
      <c r="GJ1133" s="30"/>
      <c r="GK1133" s="30"/>
      <c r="GL1133" s="30"/>
      <c r="GM1133" s="30"/>
      <c r="GN1133" s="30"/>
      <c r="GO1133" s="30"/>
      <c r="GP1133" s="30"/>
      <c r="GQ1133" s="30"/>
      <c r="GR1133" s="30"/>
      <c r="GS1133" s="30"/>
      <c r="GT1133" s="30"/>
      <c r="GU1133" s="30"/>
      <c r="GV1133" s="30"/>
      <c r="GW1133" s="30"/>
      <c r="GX1133" s="30"/>
      <c r="GY1133" s="30"/>
      <c r="GZ1133" s="30"/>
      <c r="HA1133" s="30"/>
      <c r="HB1133" s="30"/>
      <c r="HC1133" s="30"/>
      <c r="HD1133" s="30"/>
      <c r="HE1133" s="30"/>
      <c r="HF1133" s="30"/>
      <c r="HG1133" s="30"/>
      <c r="HH1133" s="30"/>
      <c r="HI1133" s="30"/>
      <c r="HJ1133" s="30"/>
      <c r="HK1133" s="30"/>
      <c r="HL1133" s="30"/>
      <c r="HM1133" s="30"/>
      <c r="HN1133" s="30"/>
      <c r="HO1133" s="30"/>
      <c r="HP1133" s="30"/>
      <c r="HQ1133" s="30"/>
      <c r="HR1133" s="30"/>
      <c r="HS1133" s="30"/>
      <c r="HT1133" s="30"/>
      <c r="HU1133" s="30"/>
      <c r="HV1133" s="30"/>
      <c r="HW1133" s="30"/>
      <c r="HX1133" s="30"/>
      <c r="HY1133" s="30"/>
      <c r="HZ1133" s="30"/>
      <c r="IA1133" s="30"/>
      <c r="IB1133" s="30"/>
      <c r="IC1133" s="30"/>
      <c r="ID1133" s="30"/>
      <c r="IE1133" s="30"/>
      <c r="IF1133" s="30"/>
      <c r="IG1133" s="30"/>
      <c r="IH1133" s="30"/>
      <c r="II1133" s="30"/>
      <c r="IJ1133" s="30"/>
      <c r="IK1133" s="30"/>
      <c r="IL1133" s="30"/>
      <c r="IM1133" s="30"/>
      <c r="IN1133" s="30"/>
      <c r="IO1133" s="30"/>
      <c r="IP1133" s="30"/>
      <c r="IQ1133" s="30"/>
    </row>
    <row r="1134" spans="1:251" s="44" customFormat="1" ht="18.75" customHeight="1">
      <c r="A1134" s="36"/>
      <c r="B1134" s="53"/>
      <c r="C1134" s="105" t="s">
        <v>338</v>
      </c>
      <c r="D1134" s="106"/>
      <c r="E1134" s="106"/>
      <c r="F1134" s="106"/>
      <c r="G1134" s="106"/>
      <c r="H1134" s="106"/>
      <c r="I1134" s="106"/>
      <c r="J1134" s="106"/>
      <c r="K1134" s="106"/>
      <c r="L1134" s="106"/>
      <c r="M1134" s="106"/>
      <c r="N1134" s="106"/>
      <c r="O1134" s="106"/>
      <c r="P1134" s="106"/>
      <c r="Q1134" s="106"/>
      <c r="R1134" s="106"/>
      <c r="S1134" s="106"/>
      <c r="T1134" s="106"/>
      <c r="U1134" s="106"/>
      <c r="V1134" s="106"/>
      <c r="W1134" s="106"/>
      <c r="X1134" s="106"/>
      <c r="Y1134" s="106"/>
      <c r="Z1134" s="107"/>
      <c r="AA1134" s="108">
        <v>1073</v>
      </c>
      <c r="AB1134" s="109"/>
      <c r="AC1134" s="109"/>
      <c r="AD1134" s="109"/>
      <c r="AE1134" s="109"/>
      <c r="AF1134" s="109"/>
      <c r="AG1134" s="109"/>
      <c r="AH1134" s="109"/>
      <c r="AI1134" s="110"/>
      <c r="AJ1134" s="108">
        <v>845</v>
      </c>
      <c r="AK1134" s="109"/>
      <c r="AL1134" s="109"/>
      <c r="AM1134" s="109"/>
      <c r="AN1134" s="109"/>
      <c r="AO1134" s="109"/>
      <c r="AP1134" s="109"/>
      <c r="AQ1134" s="109"/>
      <c r="AR1134" s="110"/>
      <c r="AS1134" s="111"/>
      <c r="AT1134" s="112"/>
      <c r="AU1134" s="112"/>
      <c r="AV1134" s="112"/>
      <c r="AW1134" s="112"/>
      <c r="AX1134" s="113"/>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c r="BS1134" s="30"/>
      <c r="BT1134" s="30"/>
      <c r="BU1134" s="30"/>
      <c r="BV1134" s="30"/>
      <c r="BW1134" s="30"/>
      <c r="BX1134" s="30"/>
      <c r="BY1134" s="30"/>
      <c r="BZ1134" s="30"/>
      <c r="CA1134" s="30"/>
      <c r="CB1134" s="30"/>
      <c r="CC1134" s="30"/>
      <c r="CD1134" s="30"/>
      <c r="CE1134" s="30"/>
      <c r="CF1134" s="30"/>
      <c r="CG1134" s="30"/>
      <c r="CH1134" s="30"/>
      <c r="CI1134" s="30"/>
      <c r="CJ1134" s="30"/>
      <c r="CK1134" s="30"/>
      <c r="CL1134" s="30"/>
      <c r="CM1134" s="30"/>
      <c r="CN1134" s="30"/>
      <c r="CO1134" s="30"/>
      <c r="CP1134" s="30"/>
      <c r="CQ1134" s="30"/>
      <c r="CR1134" s="30"/>
      <c r="CS1134" s="30"/>
      <c r="CT1134" s="30"/>
      <c r="CU1134" s="30"/>
      <c r="CV1134" s="30"/>
      <c r="CW1134" s="30"/>
      <c r="CX1134" s="30"/>
      <c r="CY1134" s="30"/>
      <c r="CZ1134" s="30"/>
      <c r="DA1134" s="30"/>
      <c r="DB1134" s="30"/>
      <c r="DC1134" s="30"/>
      <c r="DD1134" s="30"/>
      <c r="DE1134" s="30"/>
      <c r="DF1134" s="30"/>
      <c r="DG1134" s="30"/>
      <c r="DH1134" s="30"/>
      <c r="DI1134" s="30"/>
      <c r="DJ1134" s="30"/>
      <c r="DK1134" s="30"/>
      <c r="DL1134" s="30"/>
      <c r="DM1134" s="30"/>
      <c r="DN1134" s="30"/>
      <c r="DO1134" s="30"/>
      <c r="DP1134" s="30"/>
      <c r="DQ1134" s="30"/>
      <c r="DR1134" s="30"/>
      <c r="DS1134" s="30"/>
      <c r="DT1134" s="30"/>
      <c r="DU1134" s="30"/>
      <c r="DV1134" s="30"/>
      <c r="DW1134" s="30"/>
      <c r="DX1134" s="30"/>
      <c r="DY1134" s="30"/>
      <c r="DZ1134" s="30"/>
      <c r="EA1134" s="30"/>
      <c r="EB1134" s="30"/>
      <c r="EC1134" s="30"/>
      <c r="ED1134" s="30"/>
      <c r="EE1134" s="30"/>
      <c r="EF1134" s="30"/>
      <c r="EG1134" s="30"/>
      <c r="EH1134" s="30"/>
      <c r="EI1134" s="30"/>
      <c r="EJ1134" s="30"/>
      <c r="EK1134" s="30"/>
      <c r="EL1134" s="30"/>
      <c r="EM1134" s="30"/>
      <c r="EN1134" s="30"/>
      <c r="EO1134" s="30"/>
      <c r="EP1134" s="30"/>
      <c r="EQ1134" s="30"/>
      <c r="ER1134" s="30"/>
      <c r="ES1134" s="30"/>
      <c r="ET1134" s="30"/>
      <c r="EU1134" s="30"/>
      <c r="EV1134" s="30"/>
      <c r="EW1134" s="30"/>
      <c r="EX1134" s="30"/>
      <c r="EY1134" s="30"/>
      <c r="EZ1134" s="30"/>
      <c r="FA1134" s="30"/>
      <c r="FB1134" s="30"/>
      <c r="FC1134" s="30"/>
      <c r="FD1134" s="30"/>
      <c r="FE1134" s="30"/>
      <c r="FF1134" s="30"/>
      <c r="FG1134" s="30"/>
      <c r="FH1134" s="30"/>
      <c r="FI1134" s="30"/>
      <c r="FJ1134" s="30"/>
      <c r="FK1134" s="30"/>
      <c r="FL1134" s="30"/>
      <c r="FM1134" s="30"/>
      <c r="FN1134" s="30"/>
      <c r="FO1134" s="30"/>
      <c r="FP1134" s="30"/>
      <c r="FQ1134" s="30"/>
      <c r="FR1134" s="30"/>
      <c r="FS1134" s="30"/>
      <c r="FT1134" s="30"/>
      <c r="FU1134" s="30"/>
      <c r="FV1134" s="30"/>
      <c r="FW1134" s="30"/>
      <c r="FX1134" s="30"/>
      <c r="FY1134" s="30"/>
      <c r="FZ1134" s="30"/>
      <c r="GA1134" s="30"/>
      <c r="GB1134" s="30"/>
      <c r="GC1134" s="30"/>
      <c r="GD1134" s="30"/>
      <c r="GE1134" s="30"/>
      <c r="GF1134" s="30"/>
      <c r="GG1134" s="30"/>
      <c r="GH1134" s="30"/>
      <c r="GI1134" s="30"/>
      <c r="GJ1134" s="30"/>
      <c r="GK1134" s="30"/>
      <c r="GL1134" s="30"/>
      <c r="GM1134" s="30"/>
      <c r="GN1134" s="30"/>
      <c r="GO1134" s="30"/>
      <c r="GP1134" s="30"/>
      <c r="GQ1134" s="30"/>
      <c r="GR1134" s="30"/>
      <c r="GS1134" s="30"/>
      <c r="GT1134" s="30"/>
      <c r="GU1134" s="30"/>
      <c r="GV1134" s="30"/>
      <c r="GW1134" s="30"/>
      <c r="GX1134" s="30"/>
      <c r="GY1134" s="30"/>
      <c r="GZ1134" s="30"/>
      <c r="HA1134" s="30"/>
      <c r="HB1134" s="30"/>
      <c r="HC1134" s="30"/>
      <c r="HD1134" s="30"/>
      <c r="HE1134" s="30"/>
      <c r="HF1134" s="30"/>
      <c r="HG1134" s="30"/>
      <c r="HH1134" s="30"/>
      <c r="HI1134" s="30"/>
      <c r="HJ1134" s="30"/>
      <c r="HK1134" s="30"/>
      <c r="HL1134" s="30"/>
      <c r="HM1134" s="30"/>
      <c r="HN1134" s="30"/>
      <c r="HO1134" s="30"/>
      <c r="HP1134" s="30"/>
      <c r="HQ1134" s="30"/>
      <c r="HR1134" s="30"/>
      <c r="HS1134" s="30"/>
      <c r="HT1134" s="30"/>
      <c r="HU1134" s="30"/>
      <c r="HV1134" s="30"/>
      <c r="HW1134" s="30"/>
      <c r="HX1134" s="30"/>
      <c r="HY1134" s="30"/>
      <c r="HZ1134" s="30"/>
      <c r="IA1134" s="30"/>
      <c r="IB1134" s="30"/>
      <c r="IC1134" s="30"/>
      <c r="ID1134" s="30"/>
      <c r="IE1134" s="30"/>
      <c r="IF1134" s="30"/>
      <c r="IG1134" s="30"/>
      <c r="IH1134" s="30"/>
      <c r="II1134" s="30"/>
      <c r="IJ1134" s="30"/>
      <c r="IK1134" s="30"/>
      <c r="IL1134" s="30"/>
      <c r="IM1134" s="30"/>
      <c r="IN1134" s="30"/>
      <c r="IO1134" s="30"/>
      <c r="IP1134" s="30"/>
      <c r="IQ1134" s="30"/>
    </row>
    <row r="1135" spans="1:251" s="44" customFormat="1" ht="18.75" customHeight="1" thickBot="1">
      <c r="A1135" s="45"/>
      <c r="B1135" s="96" t="s">
        <v>162</v>
      </c>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8"/>
      <c r="AA1135" s="99">
        <f>SUM($AA$1134:$AA$1134)</f>
        <v>1073</v>
      </c>
      <c r="AB1135" s="100"/>
      <c r="AC1135" s="100"/>
      <c r="AD1135" s="100"/>
      <c r="AE1135" s="100"/>
      <c r="AF1135" s="100"/>
      <c r="AG1135" s="100"/>
      <c r="AH1135" s="100"/>
      <c r="AI1135" s="101"/>
      <c r="AJ1135" s="99">
        <f>SUM($AJ$1134:$AJ$1134)</f>
        <v>845</v>
      </c>
      <c r="AK1135" s="100"/>
      <c r="AL1135" s="100"/>
      <c r="AM1135" s="100"/>
      <c r="AN1135" s="100"/>
      <c r="AO1135" s="100"/>
      <c r="AP1135" s="100"/>
      <c r="AQ1135" s="100"/>
      <c r="AR1135" s="101"/>
      <c r="AS1135" s="102"/>
      <c r="AT1135" s="103"/>
      <c r="AU1135" s="103"/>
      <c r="AV1135" s="103"/>
      <c r="AW1135" s="103"/>
      <c r="AX1135" s="104"/>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c r="BS1135" s="30"/>
      <c r="BT1135" s="30"/>
      <c r="BU1135" s="30"/>
      <c r="BV1135" s="30"/>
      <c r="BW1135" s="30"/>
      <c r="BX1135" s="30"/>
      <c r="BY1135" s="30"/>
      <c r="BZ1135" s="30"/>
      <c r="CA1135" s="30"/>
      <c r="CB1135" s="30"/>
      <c r="CC1135" s="30"/>
      <c r="CD1135" s="30"/>
      <c r="CE1135" s="30"/>
      <c r="CF1135" s="30"/>
      <c r="CG1135" s="30"/>
      <c r="CH1135" s="30"/>
      <c r="CI1135" s="30"/>
      <c r="CJ1135" s="30"/>
      <c r="CK1135" s="30"/>
      <c r="CL1135" s="30"/>
      <c r="CM1135" s="30"/>
      <c r="CN1135" s="30"/>
      <c r="CO1135" s="30"/>
      <c r="CP1135" s="30"/>
      <c r="CQ1135" s="30"/>
      <c r="CR1135" s="30"/>
      <c r="CS1135" s="30"/>
      <c r="CT1135" s="30"/>
      <c r="CU1135" s="30"/>
      <c r="CV1135" s="30"/>
      <c r="CW1135" s="30"/>
      <c r="CX1135" s="30"/>
      <c r="CY1135" s="30"/>
      <c r="CZ1135" s="30"/>
      <c r="DA1135" s="30"/>
      <c r="DB1135" s="30"/>
      <c r="DC1135" s="30"/>
      <c r="DD1135" s="30"/>
      <c r="DE1135" s="30"/>
      <c r="DF1135" s="30"/>
      <c r="DG1135" s="30"/>
      <c r="DH1135" s="30"/>
      <c r="DI1135" s="30"/>
      <c r="DJ1135" s="30"/>
      <c r="DK1135" s="30"/>
      <c r="DL1135" s="30"/>
      <c r="DM1135" s="30"/>
      <c r="DN1135" s="30"/>
      <c r="DO1135" s="30"/>
      <c r="DP1135" s="30"/>
      <c r="DQ1135" s="30"/>
      <c r="DR1135" s="30"/>
      <c r="DS1135" s="30"/>
      <c r="DT1135" s="30"/>
      <c r="DU1135" s="30"/>
      <c r="DV1135" s="30"/>
      <c r="DW1135" s="30"/>
      <c r="DX1135" s="30"/>
      <c r="DY1135" s="30"/>
      <c r="DZ1135" s="30"/>
      <c r="EA1135" s="30"/>
      <c r="EB1135" s="30"/>
      <c r="EC1135" s="30"/>
      <c r="ED1135" s="30"/>
      <c r="EE1135" s="30"/>
      <c r="EF1135" s="30"/>
      <c r="EG1135" s="30"/>
      <c r="EH1135" s="30"/>
      <c r="EI1135" s="30"/>
      <c r="EJ1135" s="30"/>
      <c r="EK1135" s="30"/>
      <c r="EL1135" s="30"/>
      <c r="EM1135" s="30"/>
      <c r="EN1135" s="30"/>
      <c r="EO1135" s="30"/>
      <c r="EP1135" s="30"/>
      <c r="EQ1135" s="30"/>
      <c r="ER1135" s="30"/>
      <c r="ES1135" s="30"/>
      <c r="ET1135" s="30"/>
      <c r="EU1135" s="30"/>
      <c r="EV1135" s="30"/>
      <c r="EW1135" s="30"/>
      <c r="EX1135" s="30"/>
      <c r="EY1135" s="30"/>
      <c r="EZ1135" s="30"/>
      <c r="FA1135" s="30"/>
      <c r="FB1135" s="30"/>
      <c r="FC1135" s="30"/>
      <c r="FD1135" s="30"/>
      <c r="FE1135" s="30"/>
      <c r="FF1135" s="30"/>
      <c r="FG1135" s="30"/>
      <c r="FH1135" s="30"/>
      <c r="FI1135" s="30"/>
      <c r="FJ1135" s="30"/>
      <c r="FK1135" s="30"/>
      <c r="FL1135" s="30"/>
      <c r="FM1135" s="30"/>
      <c r="FN1135" s="30"/>
      <c r="FO1135" s="30"/>
      <c r="FP1135" s="30"/>
      <c r="FQ1135" s="30"/>
      <c r="FR1135" s="30"/>
      <c r="FS1135" s="30"/>
      <c r="FT1135" s="30"/>
      <c r="FU1135" s="30"/>
      <c r="FV1135" s="30"/>
      <c r="FW1135" s="30"/>
      <c r="FX1135" s="30"/>
      <c r="FY1135" s="30"/>
      <c r="FZ1135" s="30"/>
      <c r="GA1135" s="30"/>
      <c r="GB1135" s="30"/>
      <c r="GC1135" s="30"/>
      <c r="GD1135" s="30"/>
      <c r="GE1135" s="30"/>
      <c r="GF1135" s="30"/>
      <c r="GG1135" s="30"/>
      <c r="GH1135" s="30"/>
      <c r="GI1135" s="30"/>
      <c r="GJ1135" s="30"/>
      <c r="GK1135" s="30"/>
      <c r="GL1135" s="30"/>
      <c r="GM1135" s="30"/>
      <c r="GN1135" s="30"/>
      <c r="GO1135" s="30"/>
      <c r="GP1135" s="30"/>
      <c r="GQ1135" s="30"/>
      <c r="GR1135" s="30"/>
      <c r="GS1135" s="30"/>
      <c r="GT1135" s="30"/>
      <c r="GU1135" s="30"/>
      <c r="GV1135" s="30"/>
      <c r="GW1135" s="30"/>
      <c r="GX1135" s="30"/>
      <c r="GY1135" s="30"/>
      <c r="GZ1135" s="30"/>
      <c r="HA1135" s="30"/>
      <c r="HB1135" s="30"/>
      <c r="HC1135" s="30"/>
      <c r="HD1135" s="30"/>
      <c r="HE1135" s="30"/>
      <c r="HF1135" s="30"/>
      <c r="HG1135" s="30"/>
      <c r="HH1135" s="30"/>
      <c r="HI1135" s="30"/>
      <c r="HJ1135" s="30"/>
      <c r="HK1135" s="30"/>
      <c r="HL1135" s="30"/>
      <c r="HM1135" s="30"/>
      <c r="HN1135" s="30"/>
      <c r="HO1135" s="30"/>
      <c r="HP1135" s="30"/>
      <c r="HQ1135" s="30"/>
      <c r="HR1135" s="30"/>
      <c r="HS1135" s="30"/>
      <c r="HT1135" s="30"/>
      <c r="HU1135" s="30"/>
      <c r="HV1135" s="30"/>
      <c r="HW1135" s="30"/>
      <c r="HX1135" s="30"/>
      <c r="HY1135" s="30"/>
      <c r="HZ1135" s="30"/>
      <c r="IA1135" s="30"/>
      <c r="IB1135" s="30"/>
      <c r="IC1135" s="30"/>
      <c r="ID1135" s="30"/>
      <c r="IE1135" s="30"/>
      <c r="IF1135" s="30"/>
      <c r="IG1135" s="30"/>
      <c r="IH1135" s="30"/>
      <c r="II1135" s="30"/>
      <c r="IJ1135" s="30"/>
      <c r="IK1135" s="30"/>
      <c r="IL1135" s="30"/>
      <c r="IM1135" s="30"/>
      <c r="IN1135" s="30"/>
      <c r="IO1135" s="30"/>
      <c r="IP1135" s="30"/>
      <c r="IQ1135" s="30"/>
    </row>
    <row r="1137" spans="1:113" ht="18.75">
      <c r="A1137" s="29" t="s">
        <v>149</v>
      </c>
      <c r="AW1137" s="31"/>
      <c r="AX1137" s="32"/>
      <c r="AY1137" s="31"/>
    </row>
    <row r="1139" spans="1:113" ht="18.75">
      <c r="B1139" s="127" t="s">
        <v>0</v>
      </c>
      <c r="C1139" s="128"/>
      <c r="D1139" s="128"/>
      <c r="E1139" s="128"/>
      <c r="F1139" s="128"/>
      <c r="G1139" s="128"/>
      <c r="H1139" s="128"/>
      <c r="I1139" s="128"/>
      <c r="J1139" s="128"/>
      <c r="K1139" s="128"/>
      <c r="L1139" s="128"/>
      <c r="M1139" s="128"/>
      <c r="N1139" s="128"/>
      <c r="O1139" s="128"/>
      <c r="P1139" s="128"/>
      <c r="Q1139" s="128"/>
      <c r="R1139" s="128"/>
      <c r="S1139" s="128"/>
      <c r="T1139" s="128"/>
      <c r="U1139" s="128"/>
      <c r="V1139" s="128"/>
      <c r="W1139" s="128"/>
      <c r="X1139" s="128"/>
      <c r="Y1139" s="128"/>
      <c r="Z1139" s="128"/>
      <c r="AA1139" s="128"/>
      <c r="AB1139" s="128"/>
      <c r="AC1139" s="128"/>
      <c r="AD1139" s="128"/>
      <c r="AE1139" s="128"/>
      <c r="AF1139" s="128"/>
      <c r="AG1139" s="128"/>
      <c r="AH1139" s="128"/>
      <c r="AI1139" s="128"/>
      <c r="AJ1139" s="128"/>
      <c r="AK1139" s="128"/>
      <c r="AL1139" s="128"/>
      <c r="AM1139" s="128"/>
      <c r="AN1139" s="128"/>
      <c r="AO1139" s="128"/>
      <c r="AP1139" s="128"/>
      <c r="AQ1139" s="128"/>
      <c r="AR1139" s="128"/>
      <c r="AS1139" s="128"/>
      <c r="AT1139" s="128"/>
      <c r="AU1139" s="128"/>
      <c r="AV1139" s="128"/>
      <c r="AW1139" s="128"/>
      <c r="AX1139" s="128"/>
    </row>
    <row r="1140" spans="1:113">
      <c r="Z1140" s="33"/>
      <c r="AD1140" s="33"/>
      <c r="AE1140" s="33"/>
      <c r="AF1140" s="33"/>
      <c r="AG1140" s="33"/>
      <c r="AH1140" s="33"/>
      <c r="AI1140" s="33"/>
      <c r="AO1140" s="33"/>
    </row>
    <row r="1141" spans="1:113" ht="13.5" thickBot="1">
      <c r="Z1141" s="33"/>
      <c r="AD1141" s="33"/>
      <c r="AE1141" s="33"/>
      <c r="AF1141" s="33"/>
      <c r="AG1141" s="33"/>
      <c r="AH1141" s="33"/>
      <c r="AI1141" s="33"/>
      <c r="AO1141" s="33"/>
      <c r="DI1141" s="34"/>
    </row>
    <row r="1142" spans="1:113" ht="24.75" customHeight="1" thickBot="1">
      <c r="B1142" s="129" t="s">
        <v>150</v>
      </c>
      <c r="C1142" s="130"/>
      <c r="D1142" s="130"/>
      <c r="E1142" s="130"/>
      <c r="F1142" s="130"/>
      <c r="G1142" s="130"/>
      <c r="H1142" s="131" t="s">
        <v>339</v>
      </c>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2"/>
      <c r="AL1142" s="132"/>
      <c r="AM1142" s="132"/>
      <c r="AN1142" s="132"/>
      <c r="AO1142" s="132"/>
      <c r="AP1142" s="132"/>
      <c r="AQ1142" s="132"/>
      <c r="AR1142" s="132"/>
      <c r="AS1142" s="132"/>
      <c r="AT1142" s="132"/>
      <c r="AU1142" s="132"/>
      <c r="AV1142" s="132"/>
      <c r="AW1142" s="132"/>
      <c r="AX1142" s="133"/>
      <c r="DI1142" s="34"/>
    </row>
    <row r="1143" spans="1:113" ht="14.25">
      <c r="B1143" s="35"/>
      <c r="C1143" s="35"/>
      <c r="D1143" s="35"/>
      <c r="E1143" s="35"/>
      <c r="F1143" s="35"/>
      <c r="G1143" s="35"/>
      <c r="H1143" s="36"/>
      <c r="I1143" s="36"/>
      <c r="J1143" s="36"/>
      <c r="K1143" s="36"/>
      <c r="L1143" s="37"/>
      <c r="M1143" s="37"/>
      <c r="N1143" s="37"/>
      <c r="O1143" s="37"/>
      <c r="P1143" s="36"/>
      <c r="Q1143" s="36"/>
      <c r="R1143" s="36"/>
      <c r="S1143" s="36"/>
      <c r="T1143" s="36"/>
      <c r="U1143" s="36"/>
      <c r="V1143" s="38"/>
      <c r="W1143" s="38"/>
      <c r="X1143" s="38"/>
      <c r="Y1143" s="38"/>
      <c r="Z1143" s="38"/>
      <c r="AA1143" s="38"/>
      <c r="AB1143" s="38"/>
      <c r="AC1143" s="38"/>
      <c r="AD1143" s="38"/>
      <c r="AE1143" s="38"/>
      <c r="AF1143" s="38"/>
      <c r="AG1143" s="38"/>
      <c r="AH1143" s="38"/>
      <c r="AI1143" s="38"/>
      <c r="AJ1143" s="38"/>
      <c r="AK1143" s="38"/>
      <c r="AL1143" s="38"/>
      <c r="AM1143" s="38"/>
      <c r="AN1143" s="38"/>
      <c r="AO1143" s="38"/>
      <c r="AP1143" s="38"/>
      <c r="AQ1143" s="38"/>
      <c r="AR1143" s="38"/>
      <c r="AS1143" s="38"/>
      <c r="AT1143" s="38"/>
      <c r="AU1143" s="38"/>
      <c r="AV1143" s="38"/>
      <c r="AW1143" s="38"/>
      <c r="AX1143" s="38"/>
      <c r="DI1143" s="34"/>
    </row>
    <row r="1144" spans="1:113" ht="15" thickBot="1">
      <c r="A1144" s="39"/>
      <c r="B1144" s="38" t="s">
        <v>152</v>
      </c>
      <c r="C1144" s="36"/>
      <c r="D1144" s="36"/>
      <c r="E1144" s="36"/>
      <c r="F1144" s="36"/>
      <c r="G1144" s="36"/>
      <c r="H1144" s="36"/>
      <c r="I1144" s="36"/>
      <c r="J1144" s="36"/>
      <c r="K1144" s="36"/>
      <c r="L1144" s="37"/>
      <c r="M1144" s="37"/>
      <c r="N1144" s="37"/>
      <c r="O1144" s="37"/>
      <c r="P1144" s="36"/>
      <c r="Q1144" s="36"/>
      <c r="R1144" s="36"/>
      <c r="S1144" s="36"/>
      <c r="T1144" s="36"/>
      <c r="U1144" s="36"/>
      <c r="V1144" s="38"/>
      <c r="W1144" s="38"/>
      <c r="X1144" s="38"/>
      <c r="Y1144" s="38"/>
      <c r="Z1144" s="38"/>
      <c r="AA1144" s="38"/>
      <c r="AB1144" s="38"/>
      <c r="AC1144" s="38"/>
      <c r="AD1144" s="38"/>
      <c r="AE1144" s="38"/>
      <c r="AF1144" s="38"/>
      <c r="AG1144" s="38"/>
      <c r="AH1144" s="38"/>
      <c r="AI1144" s="38"/>
      <c r="AJ1144" s="38"/>
      <c r="AK1144" s="38"/>
      <c r="AL1144" s="38"/>
      <c r="AM1144" s="38"/>
      <c r="AN1144" s="38"/>
      <c r="AO1144" s="38"/>
      <c r="AP1144" s="38"/>
      <c r="AQ1144" s="38"/>
      <c r="AR1144" s="38"/>
      <c r="AS1144" s="38"/>
      <c r="AT1144" s="38"/>
      <c r="AU1144" s="38"/>
      <c r="AV1144" s="38"/>
      <c r="AW1144" s="38"/>
      <c r="AX1144" s="38"/>
      <c r="DI1144" s="34"/>
    </row>
    <row r="1145" spans="1:113" ht="14.25">
      <c r="A1145" s="36"/>
      <c r="B1145" s="40"/>
      <c r="C1145" s="35"/>
      <c r="D1145" s="35"/>
      <c r="E1145" s="35"/>
      <c r="F1145" s="35"/>
      <c r="G1145" s="35"/>
      <c r="H1145" s="35"/>
      <c r="I1145" s="35"/>
      <c r="J1145" s="35"/>
      <c r="K1145" s="35"/>
      <c r="L1145" s="41"/>
      <c r="M1145" s="41"/>
      <c r="N1145" s="41"/>
      <c r="O1145" s="41"/>
      <c r="P1145" s="35"/>
      <c r="Q1145" s="35"/>
      <c r="R1145" s="35"/>
      <c r="S1145" s="35"/>
      <c r="T1145" s="35"/>
      <c r="U1145" s="35"/>
      <c r="V1145" s="42"/>
      <c r="W1145" s="42"/>
      <c r="X1145" s="42"/>
      <c r="Y1145" s="42"/>
      <c r="Z1145" s="42"/>
      <c r="AA1145" s="42"/>
      <c r="AB1145" s="42"/>
      <c r="AC1145" s="42"/>
      <c r="AD1145" s="42"/>
      <c r="AE1145" s="42"/>
      <c r="AF1145" s="42"/>
      <c r="AG1145" s="42"/>
      <c r="AH1145" s="42"/>
      <c r="AI1145" s="42"/>
      <c r="AJ1145" s="42"/>
      <c r="AK1145" s="42"/>
      <c r="AL1145" s="42"/>
      <c r="AM1145" s="42"/>
      <c r="AN1145" s="42"/>
      <c r="AO1145" s="42"/>
      <c r="AP1145" s="42"/>
      <c r="AQ1145" s="42"/>
      <c r="AR1145" s="42"/>
      <c r="AS1145" s="42"/>
      <c r="AT1145" s="42"/>
      <c r="AU1145" s="42"/>
      <c r="AV1145" s="42"/>
      <c r="AW1145" s="42"/>
      <c r="AX1145" s="43"/>
    </row>
    <row r="1146" spans="1:113" ht="12" customHeight="1">
      <c r="A1146" s="36"/>
      <c r="B1146" s="114" t="s">
        <v>340</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6"/>
    </row>
    <row r="1147" spans="1:113" ht="12" customHeight="1">
      <c r="A1147" s="36"/>
      <c r="B1147" s="114"/>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6"/>
      <c r="BC1147" s="44"/>
    </row>
    <row r="1148" spans="1:113" ht="12" customHeight="1">
      <c r="A1148" s="36"/>
      <c r="B1148" s="114"/>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6"/>
    </row>
    <row r="1149" spans="1:113" ht="12" customHeight="1">
      <c r="A1149" s="36"/>
      <c r="B1149" s="114"/>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6"/>
    </row>
    <row r="1150" spans="1:113" ht="12" customHeight="1">
      <c r="A1150" s="36"/>
      <c r="B1150" s="114"/>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6"/>
    </row>
    <row r="1151" spans="1:113" ht="15" thickBot="1">
      <c r="A1151" s="45"/>
      <c r="B1151" s="46"/>
      <c r="C1151" s="47"/>
      <c r="D1151" s="47"/>
      <c r="E1151" s="47"/>
      <c r="F1151" s="47"/>
      <c r="G1151" s="47"/>
      <c r="H1151" s="47"/>
      <c r="I1151" s="47"/>
      <c r="J1151" s="47"/>
      <c r="K1151" s="47"/>
      <c r="L1151" s="47"/>
      <c r="M1151" s="47"/>
      <c r="N1151" s="47"/>
      <c r="O1151" s="47"/>
      <c r="P1151" s="47"/>
      <c r="Q1151" s="47"/>
      <c r="R1151" s="47"/>
      <c r="S1151" s="47"/>
      <c r="T1151" s="47"/>
      <c r="U1151" s="47"/>
      <c r="V1151" s="47"/>
      <c r="W1151" s="47"/>
      <c r="X1151" s="47"/>
      <c r="Y1151" s="47"/>
      <c r="Z1151" s="47"/>
      <c r="AA1151" s="47"/>
      <c r="AB1151" s="47"/>
      <c r="AC1151" s="47"/>
      <c r="AD1151" s="47"/>
      <c r="AE1151" s="47"/>
      <c r="AF1151" s="47"/>
      <c r="AG1151" s="47"/>
      <c r="AH1151" s="47"/>
      <c r="AI1151" s="47"/>
      <c r="AJ1151" s="47"/>
      <c r="AK1151" s="47"/>
      <c r="AL1151" s="47"/>
      <c r="AM1151" s="47"/>
      <c r="AN1151" s="47"/>
      <c r="AO1151" s="47"/>
      <c r="AP1151" s="47"/>
      <c r="AQ1151" s="47"/>
      <c r="AR1151" s="47"/>
      <c r="AS1151" s="47"/>
      <c r="AT1151" s="47"/>
      <c r="AU1151" s="47"/>
      <c r="AV1151" s="47"/>
      <c r="AW1151" s="47"/>
      <c r="AX1151" s="48"/>
    </row>
    <row r="1152" spans="1:113">
      <c r="B1152" s="49"/>
    </row>
    <row r="1153" spans="1:113" ht="15" thickBot="1">
      <c r="A1153" s="39"/>
      <c r="B1153" s="38" t="s">
        <v>153</v>
      </c>
      <c r="C1153" s="36"/>
      <c r="D1153" s="36"/>
      <c r="E1153" s="36"/>
      <c r="F1153" s="36"/>
      <c r="G1153" s="36"/>
      <c r="H1153" s="36"/>
      <c r="I1153" s="36"/>
      <c r="J1153" s="36"/>
      <c r="K1153" s="36"/>
      <c r="L1153" s="37"/>
      <c r="M1153" s="37"/>
      <c r="N1153" s="37"/>
      <c r="O1153" s="37"/>
      <c r="P1153" s="36"/>
      <c r="Q1153" s="36"/>
      <c r="R1153" s="36"/>
      <c r="S1153" s="36"/>
      <c r="T1153" s="36"/>
      <c r="U1153" s="36"/>
      <c r="V1153" s="38"/>
      <c r="W1153" s="38"/>
      <c r="X1153" s="38"/>
      <c r="Y1153" s="38"/>
      <c r="Z1153" s="38"/>
      <c r="AA1153" s="38"/>
      <c r="AB1153" s="38"/>
      <c r="AC1153" s="38"/>
      <c r="AD1153" s="38"/>
      <c r="AE1153" s="38"/>
      <c r="AF1153" s="38"/>
      <c r="AG1153" s="38"/>
      <c r="AH1153" s="38"/>
      <c r="AI1153" s="38"/>
      <c r="AJ1153" s="38"/>
      <c r="AK1153" s="38"/>
      <c r="AL1153" s="38"/>
      <c r="AM1153" s="38"/>
      <c r="AN1153" s="38"/>
      <c r="AO1153" s="38"/>
      <c r="AP1153" s="38"/>
      <c r="AQ1153" s="38"/>
      <c r="AR1153" s="38"/>
      <c r="AS1153" s="38"/>
      <c r="AT1153" s="38"/>
      <c r="AU1153" s="38"/>
      <c r="AV1153" s="38"/>
      <c r="AW1153" s="38"/>
      <c r="AX1153" s="38"/>
      <c r="DI1153" s="34"/>
    </row>
    <row r="1154" spans="1:113" ht="14.25">
      <c r="A1154" s="36"/>
      <c r="B1154" s="40"/>
      <c r="C1154" s="35"/>
      <c r="D1154" s="35"/>
      <c r="E1154" s="35"/>
      <c r="F1154" s="35"/>
      <c r="G1154" s="35"/>
      <c r="H1154" s="35"/>
      <c r="I1154" s="35"/>
      <c r="J1154" s="35"/>
      <c r="K1154" s="35"/>
      <c r="L1154" s="41"/>
      <c r="M1154" s="41"/>
      <c r="N1154" s="41"/>
      <c r="O1154" s="41"/>
      <c r="P1154" s="35"/>
      <c r="Q1154" s="35"/>
      <c r="R1154" s="35"/>
      <c r="S1154" s="35"/>
      <c r="T1154" s="35"/>
      <c r="U1154" s="35"/>
      <c r="V1154" s="42"/>
      <c r="W1154" s="42"/>
      <c r="X1154" s="42"/>
      <c r="Y1154" s="42"/>
      <c r="Z1154" s="42"/>
      <c r="AA1154" s="42"/>
      <c r="AB1154" s="42"/>
      <c r="AC1154" s="42"/>
      <c r="AD1154" s="42"/>
      <c r="AE1154" s="42"/>
      <c r="AF1154" s="42"/>
      <c r="AG1154" s="42"/>
      <c r="AH1154" s="42"/>
      <c r="AI1154" s="42"/>
      <c r="AJ1154" s="42"/>
      <c r="AK1154" s="42"/>
      <c r="AL1154" s="42"/>
      <c r="AM1154" s="42"/>
      <c r="AN1154" s="42"/>
      <c r="AO1154" s="42"/>
      <c r="AP1154" s="42"/>
      <c r="AQ1154" s="42"/>
      <c r="AR1154" s="42"/>
      <c r="AS1154" s="42"/>
      <c r="AT1154" s="42"/>
      <c r="AU1154" s="42"/>
      <c r="AV1154" s="42"/>
      <c r="AW1154" s="42"/>
      <c r="AX1154" s="43"/>
    </row>
    <row r="1155" spans="1:113" ht="12" customHeight="1">
      <c r="A1155" s="36"/>
      <c r="B1155" s="114" t="s">
        <v>341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6"/>
    </row>
    <row r="1156" spans="1:113" ht="12" customHeight="1">
      <c r="A1156" s="36"/>
      <c r="B1156" s="114"/>
      <c r="C1156" s="115"/>
      <c r="D1156" s="115"/>
      <c r="E1156" s="115"/>
      <c r="F1156" s="115"/>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6"/>
    </row>
    <row r="1157" spans="1:113" ht="12" customHeight="1">
      <c r="A1157" s="36"/>
      <c r="B1157" s="114"/>
      <c r="C1157" s="115"/>
      <c r="D1157" s="115"/>
      <c r="E1157" s="115"/>
      <c r="F1157" s="115"/>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6"/>
    </row>
    <row r="1158" spans="1:113" ht="12" customHeight="1">
      <c r="A1158" s="36"/>
      <c r="B1158" s="114"/>
      <c r="C1158" s="115"/>
      <c r="D1158" s="115"/>
      <c r="E1158" s="115"/>
      <c r="F1158" s="115"/>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6"/>
    </row>
    <row r="1159" spans="1:113" ht="12" customHeight="1">
      <c r="A1159" s="36"/>
      <c r="B1159" s="114"/>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6"/>
    </row>
    <row r="1160" spans="1:113" ht="12" customHeight="1">
      <c r="A1160" s="36"/>
      <c r="B1160" s="114"/>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6"/>
    </row>
    <row r="1161" spans="1:113" ht="12" customHeight="1">
      <c r="A1161" s="36"/>
      <c r="B1161" s="114"/>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6"/>
    </row>
    <row r="1162" spans="1:113" ht="12" customHeight="1">
      <c r="A1162" s="36"/>
      <c r="B1162" s="114"/>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6"/>
      <c r="BC1162" s="44"/>
    </row>
    <row r="1163" spans="1:113" ht="12" customHeight="1">
      <c r="A1163" s="36"/>
      <c r="B1163" s="114"/>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6"/>
    </row>
    <row r="1164" spans="1:113" ht="12" customHeight="1">
      <c r="A1164" s="36"/>
      <c r="B1164" s="114"/>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6"/>
    </row>
    <row r="1165" spans="1:113" ht="12" customHeight="1">
      <c r="A1165" s="36"/>
      <c r="B1165" s="114"/>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6"/>
    </row>
    <row r="1166" spans="1:113" ht="15" thickBot="1">
      <c r="A1166" s="45"/>
      <c r="B1166" s="46"/>
      <c r="C1166" s="47"/>
      <c r="D1166" s="47"/>
      <c r="E1166" s="47"/>
      <c r="F1166" s="47"/>
      <c r="G1166" s="47"/>
      <c r="H1166" s="47"/>
      <c r="I1166" s="47"/>
      <c r="J1166" s="47"/>
      <c r="K1166" s="47"/>
      <c r="L1166" s="47"/>
      <c r="M1166" s="47"/>
      <c r="N1166" s="47"/>
      <c r="O1166" s="47"/>
      <c r="P1166" s="47"/>
      <c r="Q1166" s="47"/>
      <c r="R1166" s="47"/>
      <c r="S1166" s="47"/>
      <c r="T1166" s="47"/>
      <c r="U1166" s="47"/>
      <c r="V1166" s="47"/>
      <c r="W1166" s="47"/>
      <c r="X1166" s="47"/>
      <c r="Y1166" s="47"/>
      <c r="Z1166" s="47"/>
      <c r="AA1166" s="47"/>
      <c r="AB1166" s="47"/>
      <c r="AC1166" s="47"/>
      <c r="AD1166" s="47"/>
      <c r="AE1166" s="47"/>
      <c r="AF1166" s="47"/>
      <c r="AG1166" s="47"/>
      <c r="AH1166" s="47"/>
      <c r="AI1166" s="47"/>
      <c r="AJ1166" s="47"/>
      <c r="AK1166" s="47"/>
      <c r="AL1166" s="47"/>
      <c r="AM1166" s="47"/>
      <c r="AN1166" s="47"/>
      <c r="AO1166" s="47"/>
      <c r="AP1166" s="47"/>
      <c r="AQ1166" s="47"/>
      <c r="AR1166" s="47"/>
      <c r="AS1166" s="47"/>
      <c r="AT1166" s="47"/>
      <c r="AU1166" s="47"/>
      <c r="AV1166" s="47"/>
      <c r="AW1166" s="47"/>
      <c r="AX1166" s="48"/>
    </row>
    <row r="1167" spans="1:113">
      <c r="B1167" s="49"/>
    </row>
    <row r="1168" spans="1:113" ht="14.25">
      <c r="B1168" s="38" t="s">
        <v>155</v>
      </c>
      <c r="C1168" s="36"/>
      <c r="D1168" s="36"/>
      <c r="E1168" s="36"/>
      <c r="F1168" s="36"/>
      <c r="G1168" s="36"/>
      <c r="H1168" s="36"/>
      <c r="I1168" s="36"/>
      <c r="J1168" s="36"/>
      <c r="K1168" s="36"/>
      <c r="L1168" s="37"/>
      <c r="M1168" s="37"/>
      <c r="N1168" s="37"/>
      <c r="O1168" s="37"/>
      <c r="P1168" s="36"/>
      <c r="Q1168" s="36"/>
      <c r="R1168" s="36"/>
      <c r="S1168" s="36"/>
      <c r="T1168" s="36"/>
      <c r="U1168" s="36"/>
      <c r="V1168" s="38"/>
      <c r="W1168" s="38"/>
      <c r="X1168" s="38"/>
      <c r="Y1168" s="38"/>
      <c r="Z1168" s="38"/>
      <c r="AA1168" s="38"/>
      <c r="AB1168" s="38"/>
      <c r="AC1168" s="38"/>
      <c r="AD1168" s="38"/>
      <c r="AE1168" s="38"/>
      <c r="AF1168" s="38"/>
      <c r="AG1168" s="38"/>
      <c r="AH1168" s="38"/>
      <c r="AI1168" s="38"/>
      <c r="AJ1168" s="38"/>
      <c r="AK1168" s="38"/>
      <c r="AL1168" s="38"/>
      <c r="AM1168" s="38"/>
      <c r="AN1168" s="38"/>
      <c r="AO1168" s="38"/>
      <c r="AP1168" s="38"/>
      <c r="AQ1168" s="38"/>
      <c r="AR1168" s="38"/>
      <c r="AS1168" s="38"/>
      <c r="AT1168" s="38"/>
      <c r="AU1168" s="38"/>
      <c r="AV1168" s="38"/>
      <c r="AW1168" s="38"/>
      <c r="AX1168" s="38"/>
    </row>
    <row r="1169" spans="1:251" ht="15" thickBot="1">
      <c r="B1169" s="36"/>
      <c r="C1169" s="36"/>
      <c r="D1169" s="36"/>
      <c r="E1169" s="36"/>
      <c r="F1169" s="36"/>
      <c r="G1169" s="36"/>
      <c r="H1169" s="36"/>
      <c r="I1169" s="36"/>
      <c r="J1169" s="36"/>
      <c r="K1169" s="36"/>
      <c r="L1169" s="37"/>
      <c r="M1169" s="37"/>
      <c r="N1169" s="37"/>
      <c r="O1169" s="37"/>
      <c r="P1169" s="36"/>
      <c r="Q1169" s="36"/>
      <c r="R1169" s="36"/>
      <c r="S1169" s="36"/>
      <c r="T1169" s="36"/>
      <c r="U1169" s="36"/>
      <c r="V1169" s="38"/>
      <c r="W1169" s="38"/>
      <c r="X1169" s="38"/>
      <c r="Y1169" s="38"/>
      <c r="Z1169" s="38"/>
      <c r="AA1169" s="38"/>
      <c r="AB1169" s="38"/>
      <c r="AC1169" s="38"/>
      <c r="AD1169" s="38"/>
      <c r="AE1169" s="38"/>
      <c r="AF1169" s="38"/>
      <c r="AG1169" s="38"/>
      <c r="AH1169" s="38"/>
      <c r="AI1169" s="38"/>
      <c r="AJ1169" s="38"/>
      <c r="AK1169" s="38"/>
      <c r="AL1169" s="38"/>
      <c r="AM1169" s="38"/>
      <c r="AN1169" s="38"/>
      <c r="AO1169" s="38"/>
      <c r="AP1169" s="38"/>
      <c r="AQ1169" s="38"/>
      <c r="AR1169" s="38"/>
      <c r="AS1169" s="38"/>
      <c r="AT1169" s="38"/>
      <c r="AU1169" s="38"/>
      <c r="AV1169" s="38"/>
      <c r="AW1169" s="38"/>
      <c r="AX1169" s="50" t="s">
        <v>156</v>
      </c>
    </row>
    <row r="1170" spans="1:251" s="44" customFormat="1" ht="13.5" customHeight="1">
      <c r="A1170" s="36"/>
      <c r="B1170" s="117" t="s">
        <v>157</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9"/>
      <c r="AA1170" s="123" t="s">
        <v>158</v>
      </c>
      <c r="AB1170" s="118"/>
      <c r="AC1170" s="118"/>
      <c r="AD1170" s="118"/>
      <c r="AE1170" s="118"/>
      <c r="AF1170" s="118"/>
      <c r="AG1170" s="118"/>
      <c r="AH1170" s="118"/>
      <c r="AI1170" s="119"/>
      <c r="AJ1170" s="123" t="s">
        <v>159</v>
      </c>
      <c r="AK1170" s="118"/>
      <c r="AL1170" s="118"/>
      <c r="AM1170" s="118"/>
      <c r="AN1170" s="118"/>
      <c r="AO1170" s="118"/>
      <c r="AP1170" s="118"/>
      <c r="AQ1170" s="118"/>
      <c r="AR1170" s="119"/>
      <c r="AS1170" s="123" t="s">
        <v>160</v>
      </c>
      <c r="AT1170" s="118"/>
      <c r="AU1170" s="118"/>
      <c r="AV1170" s="118"/>
      <c r="AW1170" s="118"/>
      <c r="AX1170" s="125"/>
      <c r="AY1170" s="30"/>
      <c r="AZ1170" s="30"/>
      <c r="BA1170" s="30"/>
      <c r="BB1170" s="30"/>
      <c r="BC1170" s="30"/>
      <c r="BD1170" s="30"/>
      <c r="BE1170" s="30"/>
      <c r="BF1170" s="30"/>
      <c r="BG1170" s="30"/>
      <c r="BH1170" s="30"/>
      <c r="BI1170" s="30"/>
      <c r="BJ1170" s="30"/>
      <c r="BK1170" s="30"/>
      <c r="BL1170" s="30"/>
      <c r="BM1170" s="30"/>
      <c r="BN1170" s="30"/>
      <c r="BO1170" s="30"/>
      <c r="BP1170" s="30"/>
      <c r="BQ1170" s="30"/>
      <c r="BR1170" s="30"/>
      <c r="BS1170" s="30"/>
      <c r="BT1170" s="30"/>
      <c r="BU1170" s="30"/>
      <c r="BV1170" s="30"/>
      <c r="BW1170" s="30"/>
      <c r="BX1170" s="30"/>
      <c r="BY1170" s="30"/>
      <c r="BZ1170" s="30"/>
      <c r="CA1170" s="30"/>
      <c r="CB1170" s="30"/>
      <c r="CC1170" s="30"/>
      <c r="CD1170" s="30"/>
      <c r="CE1170" s="30"/>
      <c r="CF1170" s="30"/>
      <c r="CG1170" s="30"/>
      <c r="CH1170" s="30"/>
      <c r="CI1170" s="30"/>
      <c r="CJ1170" s="30"/>
      <c r="CK1170" s="30"/>
      <c r="CL1170" s="30"/>
      <c r="CM1170" s="30"/>
      <c r="CN1170" s="30"/>
      <c r="CO1170" s="30"/>
      <c r="CP1170" s="30"/>
      <c r="CQ1170" s="30"/>
      <c r="CR1170" s="30"/>
      <c r="CS1170" s="30"/>
      <c r="CT1170" s="30"/>
      <c r="CU1170" s="30"/>
      <c r="CV1170" s="30"/>
      <c r="CW1170" s="30"/>
      <c r="CX1170" s="30"/>
      <c r="CY1170" s="30"/>
      <c r="CZ1170" s="30"/>
      <c r="DA1170" s="30"/>
      <c r="DB1170" s="30"/>
      <c r="DC1170" s="30"/>
      <c r="DD1170" s="30"/>
      <c r="DE1170" s="30"/>
      <c r="DF1170" s="30"/>
      <c r="DG1170" s="30"/>
      <c r="DH1170" s="30"/>
      <c r="DI1170" s="30"/>
      <c r="DJ1170" s="30"/>
      <c r="DK1170" s="30"/>
      <c r="DL1170" s="30"/>
      <c r="DM1170" s="30"/>
      <c r="DN1170" s="30"/>
      <c r="DO1170" s="30"/>
      <c r="DP1170" s="30"/>
      <c r="DQ1170" s="30"/>
      <c r="DR1170" s="30"/>
      <c r="DS1170" s="30"/>
      <c r="DT1170" s="30"/>
      <c r="DU1170" s="30"/>
      <c r="DV1170" s="30"/>
      <c r="DW1170" s="30"/>
      <c r="DX1170" s="30"/>
      <c r="DY1170" s="30"/>
      <c r="DZ1170" s="30"/>
      <c r="EA1170" s="30"/>
      <c r="EB1170" s="30"/>
      <c r="EC1170" s="30"/>
      <c r="ED1170" s="30"/>
      <c r="EE1170" s="30"/>
      <c r="EF1170" s="30"/>
      <c r="EG1170" s="30"/>
      <c r="EH1170" s="30"/>
      <c r="EI1170" s="30"/>
      <c r="EJ1170" s="30"/>
      <c r="EK1170" s="30"/>
      <c r="EL1170" s="30"/>
      <c r="EM1170" s="30"/>
      <c r="EN1170" s="30"/>
      <c r="EO1170" s="30"/>
      <c r="EP1170" s="30"/>
      <c r="EQ1170" s="30"/>
      <c r="ER1170" s="30"/>
      <c r="ES1170" s="30"/>
      <c r="ET1170" s="30"/>
      <c r="EU1170" s="30"/>
      <c r="EV1170" s="30"/>
      <c r="EW1170" s="30"/>
      <c r="EX1170" s="30"/>
      <c r="EY1170" s="30"/>
      <c r="EZ1170" s="30"/>
      <c r="FA1170" s="30"/>
      <c r="FB1170" s="30"/>
      <c r="FC1170" s="30"/>
      <c r="FD1170" s="30"/>
      <c r="FE1170" s="30"/>
      <c r="FF1170" s="30"/>
      <c r="FG1170" s="30"/>
      <c r="FH1170" s="30"/>
      <c r="FI1170" s="30"/>
      <c r="FJ1170" s="30"/>
      <c r="FK1170" s="30"/>
      <c r="FL1170" s="30"/>
      <c r="FM1170" s="30"/>
      <c r="FN1170" s="30"/>
      <c r="FO1170" s="30"/>
      <c r="FP1170" s="30"/>
      <c r="FQ1170" s="30"/>
      <c r="FR1170" s="30"/>
      <c r="FS1170" s="30"/>
      <c r="FT1170" s="30"/>
      <c r="FU1170" s="30"/>
      <c r="FV1170" s="30"/>
      <c r="FW1170" s="30"/>
      <c r="FX1170" s="30"/>
      <c r="FY1170" s="30"/>
      <c r="FZ1170" s="30"/>
      <c r="GA1170" s="30"/>
      <c r="GB1170" s="30"/>
      <c r="GC1170" s="30"/>
      <c r="GD1170" s="30"/>
      <c r="GE1170" s="30"/>
      <c r="GF1170" s="30"/>
      <c r="GG1170" s="30"/>
      <c r="GH1170" s="30"/>
      <c r="GI1170" s="30"/>
      <c r="GJ1170" s="30"/>
      <c r="GK1170" s="30"/>
      <c r="GL1170" s="30"/>
      <c r="GM1170" s="30"/>
      <c r="GN1170" s="30"/>
      <c r="GO1170" s="30"/>
      <c r="GP1170" s="30"/>
      <c r="GQ1170" s="30"/>
      <c r="GR1170" s="30"/>
      <c r="GS1170" s="30"/>
      <c r="GT1170" s="30"/>
      <c r="GU1170" s="30"/>
      <c r="GV1170" s="30"/>
      <c r="GW1170" s="30"/>
      <c r="GX1170" s="30"/>
      <c r="GY1170" s="30"/>
      <c r="GZ1170" s="30"/>
      <c r="HA1170" s="30"/>
      <c r="HB1170" s="30"/>
      <c r="HC1170" s="30"/>
      <c r="HD1170" s="30"/>
      <c r="HE1170" s="30"/>
      <c r="HF1170" s="30"/>
      <c r="HG1170" s="30"/>
      <c r="HH1170" s="30"/>
      <c r="HI1170" s="30"/>
      <c r="HJ1170" s="30"/>
      <c r="HK1170" s="30"/>
      <c r="HL1170" s="30"/>
      <c r="HM1170" s="30"/>
      <c r="HN1170" s="30"/>
      <c r="HO1170" s="30"/>
      <c r="HP1170" s="30"/>
      <c r="HQ1170" s="30"/>
      <c r="HR1170" s="30"/>
      <c r="HS1170" s="30"/>
      <c r="HT1170" s="30"/>
      <c r="HU1170" s="30"/>
      <c r="HV1170" s="30"/>
      <c r="HW1170" s="30"/>
      <c r="HX1170" s="30"/>
      <c r="HY1170" s="30"/>
      <c r="HZ1170" s="30"/>
      <c r="IA1170" s="30"/>
      <c r="IB1170" s="30"/>
      <c r="IC1170" s="30"/>
      <c r="ID1170" s="30"/>
      <c r="IE1170" s="30"/>
      <c r="IF1170" s="30"/>
      <c r="IG1170" s="30"/>
      <c r="IH1170" s="30"/>
      <c r="II1170" s="30"/>
      <c r="IJ1170" s="30"/>
      <c r="IK1170" s="30"/>
      <c r="IL1170" s="30"/>
      <c r="IM1170" s="30"/>
      <c r="IN1170" s="30"/>
      <c r="IO1170" s="30"/>
      <c r="IP1170" s="30"/>
      <c r="IQ1170" s="30"/>
    </row>
    <row r="1171" spans="1:251" s="44" customFormat="1" ht="13.5">
      <c r="A1171" s="36"/>
      <c r="B1171" s="120"/>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2"/>
      <c r="AA1171" s="124"/>
      <c r="AB1171" s="121"/>
      <c r="AC1171" s="121"/>
      <c r="AD1171" s="121"/>
      <c r="AE1171" s="121"/>
      <c r="AF1171" s="121"/>
      <c r="AG1171" s="121"/>
      <c r="AH1171" s="121"/>
      <c r="AI1171" s="122"/>
      <c r="AJ1171" s="124"/>
      <c r="AK1171" s="121"/>
      <c r="AL1171" s="121"/>
      <c r="AM1171" s="121"/>
      <c r="AN1171" s="121"/>
      <c r="AO1171" s="121"/>
      <c r="AP1171" s="121"/>
      <c r="AQ1171" s="121"/>
      <c r="AR1171" s="122"/>
      <c r="AS1171" s="124"/>
      <c r="AT1171" s="121"/>
      <c r="AU1171" s="121"/>
      <c r="AV1171" s="121"/>
      <c r="AW1171" s="121"/>
      <c r="AX1171" s="126"/>
      <c r="AY1171" s="30"/>
      <c r="AZ1171" s="30"/>
      <c r="BA1171" s="30"/>
      <c r="BB1171" s="51"/>
      <c r="BC1171" s="52"/>
      <c r="BE1171" s="30"/>
      <c r="BF1171" s="30"/>
      <c r="BG1171" s="30"/>
      <c r="BH1171" s="30"/>
      <c r="BI1171" s="30"/>
      <c r="BJ1171" s="30"/>
      <c r="BK1171" s="30"/>
      <c r="BL1171" s="30"/>
      <c r="BM1171" s="30"/>
      <c r="BN1171" s="30"/>
      <c r="BO1171" s="30"/>
      <c r="BP1171" s="30"/>
      <c r="BQ1171" s="30"/>
      <c r="BR1171" s="30"/>
      <c r="BS1171" s="30"/>
      <c r="BT1171" s="30"/>
      <c r="BU1171" s="30"/>
      <c r="BV1171" s="30"/>
      <c r="BW1171" s="30"/>
      <c r="BX1171" s="30"/>
      <c r="BY1171" s="30"/>
      <c r="BZ1171" s="30"/>
      <c r="CA1171" s="30"/>
      <c r="CB1171" s="30"/>
      <c r="CC1171" s="30"/>
      <c r="CD1171" s="30"/>
      <c r="CE1171" s="30"/>
      <c r="CF1171" s="30"/>
      <c r="CG1171" s="30"/>
      <c r="CH1171" s="30"/>
      <c r="CI1171" s="30"/>
      <c r="CJ1171" s="30"/>
      <c r="CK1171" s="30"/>
      <c r="CL1171" s="30"/>
      <c r="CM1171" s="30"/>
      <c r="CN1171" s="30"/>
      <c r="CO1171" s="30"/>
      <c r="CP1171" s="30"/>
      <c r="CQ1171" s="30"/>
      <c r="CR1171" s="30"/>
      <c r="CS1171" s="30"/>
      <c r="CT1171" s="30"/>
      <c r="CU1171" s="30"/>
      <c r="CV1171" s="30"/>
      <c r="CW1171" s="30"/>
      <c r="CX1171" s="30"/>
      <c r="CY1171" s="30"/>
      <c r="CZ1171" s="30"/>
      <c r="DA1171" s="30"/>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30"/>
      <c r="DW1171" s="30"/>
      <c r="DX1171" s="30"/>
      <c r="DY1171" s="30"/>
      <c r="DZ1171" s="30"/>
      <c r="EA1171" s="30"/>
      <c r="EB1171" s="30"/>
      <c r="EC1171" s="30"/>
      <c r="ED1171" s="30"/>
      <c r="EE1171" s="30"/>
      <c r="EF1171" s="30"/>
      <c r="EG1171" s="30"/>
      <c r="EH1171" s="30"/>
      <c r="EI1171" s="30"/>
      <c r="EJ1171" s="30"/>
      <c r="EK1171" s="30"/>
      <c r="EL1171" s="30"/>
      <c r="EM1171" s="30"/>
      <c r="EN1171" s="30"/>
      <c r="EO1171" s="30"/>
      <c r="EP1171" s="30"/>
      <c r="EQ1171" s="30"/>
      <c r="ER1171" s="30"/>
      <c r="ES1171" s="30"/>
      <c r="ET1171" s="30"/>
      <c r="EU1171" s="30"/>
      <c r="EV1171" s="30"/>
      <c r="EW1171" s="30"/>
      <c r="EX1171" s="30"/>
      <c r="EY1171" s="30"/>
      <c r="EZ1171" s="30"/>
      <c r="FA1171" s="30"/>
      <c r="FB1171" s="30"/>
      <c r="FC1171" s="30"/>
      <c r="FD1171" s="30"/>
      <c r="FE1171" s="30"/>
      <c r="FF1171" s="30"/>
      <c r="FG1171" s="30"/>
      <c r="FH1171" s="30"/>
      <c r="FI1171" s="30"/>
      <c r="FJ1171" s="30"/>
      <c r="FK1171" s="30"/>
      <c r="FL1171" s="30"/>
      <c r="FM1171" s="30"/>
      <c r="FN1171" s="30"/>
      <c r="FO1171" s="30"/>
      <c r="FP1171" s="30"/>
      <c r="FQ1171" s="30"/>
      <c r="FR1171" s="30"/>
      <c r="FS1171" s="30"/>
      <c r="FT1171" s="30"/>
      <c r="FU1171" s="30"/>
      <c r="FV1171" s="30"/>
      <c r="FW1171" s="30"/>
      <c r="FX1171" s="30"/>
      <c r="FY1171" s="30"/>
      <c r="FZ1171" s="30"/>
      <c r="GA1171" s="30"/>
      <c r="GB1171" s="30"/>
      <c r="GC1171" s="30"/>
      <c r="GD1171" s="30"/>
      <c r="GE1171" s="30"/>
      <c r="GF1171" s="30"/>
      <c r="GG1171" s="30"/>
      <c r="GH1171" s="30"/>
      <c r="GI1171" s="30"/>
      <c r="GJ1171" s="30"/>
      <c r="GK1171" s="30"/>
      <c r="GL1171" s="30"/>
      <c r="GM1171" s="30"/>
      <c r="GN1171" s="30"/>
      <c r="GO1171" s="30"/>
      <c r="GP1171" s="30"/>
      <c r="GQ1171" s="30"/>
      <c r="GR1171" s="30"/>
      <c r="GS1171" s="30"/>
      <c r="GT1171" s="30"/>
      <c r="GU1171" s="30"/>
      <c r="GV1171" s="30"/>
      <c r="GW1171" s="30"/>
      <c r="GX1171" s="30"/>
      <c r="GY1171" s="30"/>
      <c r="GZ1171" s="30"/>
      <c r="HA1171" s="30"/>
      <c r="HB1171" s="30"/>
      <c r="HC1171" s="30"/>
      <c r="HD1171" s="30"/>
      <c r="HE1171" s="30"/>
      <c r="HF1171" s="30"/>
      <c r="HG1171" s="30"/>
      <c r="HH1171" s="30"/>
      <c r="HI1171" s="30"/>
      <c r="HJ1171" s="30"/>
      <c r="HK1171" s="30"/>
      <c r="HL1171" s="30"/>
      <c r="HM1171" s="30"/>
      <c r="HN1171" s="30"/>
      <c r="HO1171" s="30"/>
      <c r="HP1171" s="30"/>
      <c r="HQ1171" s="30"/>
      <c r="HR1171" s="30"/>
      <c r="HS1171" s="30"/>
      <c r="HT1171" s="30"/>
      <c r="HU1171" s="30"/>
      <c r="HV1171" s="30"/>
      <c r="HW1171" s="30"/>
      <c r="HX1171" s="30"/>
      <c r="HY1171" s="30"/>
      <c r="HZ1171" s="30"/>
      <c r="IA1171" s="30"/>
      <c r="IB1171" s="30"/>
      <c r="IC1171" s="30"/>
      <c r="ID1171" s="30"/>
      <c r="IE1171" s="30"/>
      <c r="IF1171" s="30"/>
      <c r="IG1171" s="30"/>
      <c r="IH1171" s="30"/>
      <c r="II1171" s="30"/>
      <c r="IJ1171" s="30"/>
      <c r="IK1171" s="30"/>
      <c r="IL1171" s="30"/>
      <c r="IM1171" s="30"/>
      <c r="IN1171" s="30"/>
      <c r="IO1171" s="30"/>
      <c r="IP1171" s="30"/>
      <c r="IQ1171" s="30"/>
    </row>
    <row r="1172" spans="1:251" s="44" customFormat="1" ht="18.75" customHeight="1">
      <c r="A1172" s="36"/>
      <c r="B1172" s="53"/>
      <c r="C1172" s="105" t="s">
        <v>342</v>
      </c>
      <c r="D1172" s="106"/>
      <c r="E1172" s="106"/>
      <c r="F1172" s="106"/>
      <c r="G1172" s="106"/>
      <c r="H1172" s="106"/>
      <c r="I1172" s="106"/>
      <c r="J1172" s="106"/>
      <c r="K1172" s="106"/>
      <c r="L1172" s="106"/>
      <c r="M1172" s="106"/>
      <c r="N1172" s="106"/>
      <c r="O1172" s="106"/>
      <c r="P1172" s="106"/>
      <c r="Q1172" s="106"/>
      <c r="R1172" s="106"/>
      <c r="S1172" s="106"/>
      <c r="T1172" s="106"/>
      <c r="U1172" s="106"/>
      <c r="V1172" s="106"/>
      <c r="W1172" s="106"/>
      <c r="X1172" s="106"/>
      <c r="Y1172" s="106"/>
      <c r="Z1172" s="107"/>
      <c r="AA1172" s="108">
        <v>322</v>
      </c>
      <c r="AB1172" s="109"/>
      <c r="AC1172" s="109"/>
      <c r="AD1172" s="109"/>
      <c r="AE1172" s="109"/>
      <c r="AF1172" s="109"/>
      <c r="AG1172" s="109"/>
      <c r="AH1172" s="109"/>
      <c r="AI1172" s="110"/>
      <c r="AJ1172" s="108">
        <v>322</v>
      </c>
      <c r="AK1172" s="109"/>
      <c r="AL1172" s="109"/>
      <c r="AM1172" s="109"/>
      <c r="AN1172" s="109"/>
      <c r="AO1172" s="109"/>
      <c r="AP1172" s="109"/>
      <c r="AQ1172" s="109"/>
      <c r="AR1172" s="110"/>
      <c r="AS1172" s="111" t="s">
        <v>228</v>
      </c>
      <c r="AT1172" s="112"/>
      <c r="AU1172" s="112"/>
      <c r="AV1172" s="112"/>
      <c r="AW1172" s="112"/>
      <c r="AX1172" s="113"/>
      <c r="AY1172" s="30"/>
      <c r="AZ1172" s="30"/>
      <c r="BA1172" s="30"/>
      <c r="BB1172" s="30"/>
      <c r="BC1172" s="30"/>
      <c r="BD1172" s="30"/>
      <c r="BE1172" s="30"/>
      <c r="BF1172" s="30"/>
      <c r="BG1172" s="30"/>
      <c r="BH1172" s="30"/>
      <c r="BI1172" s="30"/>
      <c r="BJ1172" s="30"/>
      <c r="BK1172" s="30"/>
      <c r="BL1172" s="30"/>
      <c r="BM1172" s="30"/>
      <c r="BN1172" s="30"/>
      <c r="BO1172" s="30"/>
      <c r="BP1172" s="30"/>
      <c r="BQ1172" s="30"/>
      <c r="BR1172" s="30"/>
      <c r="BS1172" s="30"/>
      <c r="BT1172" s="30"/>
      <c r="BU1172" s="30"/>
      <c r="BV1172" s="30"/>
      <c r="BW1172" s="30"/>
      <c r="BX1172" s="30"/>
      <c r="BY1172" s="30"/>
      <c r="BZ1172" s="30"/>
      <c r="CA1172" s="30"/>
      <c r="CB1172" s="30"/>
      <c r="CC1172" s="30"/>
      <c r="CD1172" s="30"/>
      <c r="CE1172" s="30"/>
      <c r="CF1172" s="30"/>
      <c r="CG1172" s="30"/>
      <c r="CH1172" s="30"/>
      <c r="CI1172" s="30"/>
      <c r="CJ1172" s="30"/>
      <c r="CK1172" s="30"/>
      <c r="CL1172" s="30"/>
      <c r="CM1172" s="30"/>
      <c r="CN1172" s="30"/>
      <c r="CO1172" s="30"/>
      <c r="CP1172" s="30"/>
      <c r="CQ1172" s="30"/>
      <c r="CR1172" s="30"/>
      <c r="CS1172" s="30"/>
      <c r="CT1172" s="30"/>
      <c r="CU1172" s="30"/>
      <c r="CV1172" s="30"/>
      <c r="CW1172" s="30"/>
      <c r="CX1172" s="30"/>
      <c r="CY1172" s="30"/>
      <c r="CZ1172" s="30"/>
      <c r="DA1172" s="30"/>
      <c r="DB1172" s="30"/>
      <c r="DC1172" s="30"/>
      <c r="DD1172" s="30"/>
      <c r="DE1172" s="30"/>
      <c r="DF1172" s="30"/>
      <c r="DG1172" s="30"/>
      <c r="DH1172" s="30"/>
      <c r="DI1172" s="30"/>
      <c r="DJ1172" s="30"/>
      <c r="DK1172" s="30"/>
      <c r="DL1172" s="30"/>
      <c r="DM1172" s="30"/>
      <c r="DN1172" s="30"/>
      <c r="DO1172" s="30"/>
      <c r="DP1172" s="30"/>
      <c r="DQ1172" s="30"/>
      <c r="DR1172" s="30"/>
      <c r="DS1172" s="30"/>
      <c r="DT1172" s="30"/>
      <c r="DU1172" s="30"/>
      <c r="DV1172" s="30"/>
      <c r="DW1172" s="30"/>
      <c r="DX1172" s="30"/>
      <c r="DY1172" s="30"/>
      <c r="DZ1172" s="30"/>
      <c r="EA1172" s="30"/>
      <c r="EB1172" s="30"/>
      <c r="EC1172" s="30"/>
      <c r="ED1172" s="30"/>
      <c r="EE1172" s="30"/>
      <c r="EF1172" s="30"/>
      <c r="EG1172" s="30"/>
      <c r="EH1172" s="30"/>
      <c r="EI1172" s="30"/>
      <c r="EJ1172" s="30"/>
      <c r="EK1172" s="30"/>
      <c r="EL1172" s="30"/>
      <c r="EM1172" s="30"/>
      <c r="EN1172" s="30"/>
      <c r="EO1172" s="30"/>
      <c r="EP1172" s="30"/>
      <c r="EQ1172" s="30"/>
      <c r="ER1172" s="30"/>
      <c r="ES1172" s="30"/>
      <c r="ET1172" s="30"/>
      <c r="EU1172" s="30"/>
      <c r="EV1172" s="30"/>
      <c r="EW1172" s="30"/>
      <c r="EX1172" s="30"/>
      <c r="EY1172" s="30"/>
      <c r="EZ1172" s="30"/>
      <c r="FA1172" s="30"/>
      <c r="FB1172" s="30"/>
      <c r="FC1172" s="30"/>
      <c r="FD1172" s="30"/>
      <c r="FE1172" s="30"/>
      <c r="FF1172" s="30"/>
      <c r="FG1172" s="30"/>
      <c r="FH1172" s="30"/>
      <c r="FI1172" s="30"/>
      <c r="FJ1172" s="30"/>
      <c r="FK1172" s="30"/>
      <c r="FL1172" s="30"/>
      <c r="FM1172" s="30"/>
      <c r="FN1172" s="30"/>
      <c r="FO1172" s="30"/>
      <c r="FP1172" s="30"/>
      <c r="FQ1172" s="30"/>
      <c r="FR1172" s="30"/>
      <c r="FS1172" s="30"/>
      <c r="FT1172" s="30"/>
      <c r="FU1172" s="30"/>
      <c r="FV1172" s="30"/>
      <c r="FW1172" s="30"/>
      <c r="FX1172" s="30"/>
      <c r="FY1172" s="30"/>
      <c r="FZ1172" s="30"/>
      <c r="GA1172" s="30"/>
      <c r="GB1172" s="30"/>
      <c r="GC1172" s="30"/>
      <c r="GD1172" s="30"/>
      <c r="GE1172" s="30"/>
      <c r="GF1172" s="30"/>
      <c r="GG1172" s="30"/>
      <c r="GH1172" s="30"/>
      <c r="GI1172" s="30"/>
      <c r="GJ1172" s="30"/>
      <c r="GK1172" s="30"/>
      <c r="GL1172" s="30"/>
      <c r="GM1172" s="30"/>
      <c r="GN1172" s="30"/>
      <c r="GO1172" s="30"/>
      <c r="GP1172" s="30"/>
      <c r="GQ1172" s="30"/>
      <c r="GR1172" s="30"/>
      <c r="GS1172" s="30"/>
      <c r="GT1172" s="30"/>
      <c r="GU1172" s="30"/>
      <c r="GV1172" s="30"/>
      <c r="GW1172" s="30"/>
      <c r="GX1172" s="30"/>
      <c r="GY1172" s="30"/>
      <c r="GZ1172" s="30"/>
      <c r="HA1172" s="30"/>
      <c r="HB1172" s="30"/>
      <c r="HC1172" s="30"/>
      <c r="HD1172" s="30"/>
      <c r="HE1172" s="30"/>
      <c r="HF1172" s="30"/>
      <c r="HG1172" s="30"/>
      <c r="HH1172" s="30"/>
      <c r="HI1172" s="30"/>
      <c r="HJ1172" s="30"/>
      <c r="HK1172" s="30"/>
      <c r="HL1172" s="30"/>
      <c r="HM1172" s="30"/>
      <c r="HN1172" s="30"/>
      <c r="HO1172" s="30"/>
      <c r="HP1172" s="30"/>
      <c r="HQ1172" s="30"/>
      <c r="HR1172" s="30"/>
      <c r="HS1172" s="30"/>
      <c r="HT1172" s="30"/>
      <c r="HU1172" s="30"/>
      <c r="HV1172" s="30"/>
      <c r="HW1172" s="30"/>
      <c r="HX1172" s="30"/>
      <c r="HY1172" s="30"/>
      <c r="HZ1172" s="30"/>
      <c r="IA1172" s="30"/>
      <c r="IB1172" s="30"/>
      <c r="IC1172" s="30"/>
      <c r="ID1172" s="30"/>
      <c r="IE1172" s="30"/>
      <c r="IF1172" s="30"/>
      <c r="IG1172" s="30"/>
      <c r="IH1172" s="30"/>
      <c r="II1172" s="30"/>
      <c r="IJ1172" s="30"/>
      <c r="IK1172" s="30"/>
      <c r="IL1172" s="30"/>
      <c r="IM1172" s="30"/>
      <c r="IN1172" s="30"/>
      <c r="IO1172" s="30"/>
      <c r="IP1172" s="30"/>
      <c r="IQ1172" s="30"/>
    </row>
    <row r="1173" spans="1:251" s="44" customFormat="1" ht="18.75" customHeight="1">
      <c r="A1173" s="36"/>
      <c r="B1173" s="53"/>
      <c r="C1173" s="105" t="s">
        <v>343</v>
      </c>
      <c r="D1173" s="106"/>
      <c r="E1173" s="106"/>
      <c r="F1173" s="106"/>
      <c r="G1173" s="106"/>
      <c r="H1173" s="106"/>
      <c r="I1173" s="106"/>
      <c r="J1173" s="106"/>
      <c r="K1173" s="106"/>
      <c r="L1173" s="106"/>
      <c r="M1173" s="106"/>
      <c r="N1173" s="106"/>
      <c r="O1173" s="106"/>
      <c r="P1173" s="106"/>
      <c r="Q1173" s="106"/>
      <c r="R1173" s="106"/>
      <c r="S1173" s="106"/>
      <c r="T1173" s="106"/>
      <c r="U1173" s="106"/>
      <c r="V1173" s="106"/>
      <c r="W1173" s="106"/>
      <c r="X1173" s="106"/>
      <c r="Y1173" s="106"/>
      <c r="Z1173" s="107"/>
      <c r="AA1173" s="108">
        <v>161</v>
      </c>
      <c r="AB1173" s="109"/>
      <c r="AC1173" s="109"/>
      <c r="AD1173" s="109"/>
      <c r="AE1173" s="109"/>
      <c r="AF1173" s="109"/>
      <c r="AG1173" s="109"/>
      <c r="AH1173" s="109"/>
      <c r="AI1173" s="110"/>
      <c r="AJ1173" s="108">
        <v>161</v>
      </c>
      <c r="AK1173" s="109"/>
      <c r="AL1173" s="109"/>
      <c r="AM1173" s="109"/>
      <c r="AN1173" s="109"/>
      <c r="AO1173" s="109"/>
      <c r="AP1173" s="109"/>
      <c r="AQ1173" s="109"/>
      <c r="AR1173" s="110"/>
      <c r="AS1173" s="111"/>
      <c r="AT1173" s="112"/>
      <c r="AU1173" s="112"/>
      <c r="AV1173" s="112"/>
      <c r="AW1173" s="112"/>
      <c r="AX1173" s="113"/>
      <c r="AY1173" s="30"/>
      <c r="AZ1173" s="30"/>
      <c r="BA1173" s="30"/>
      <c r="BB1173" s="30"/>
      <c r="BC1173" s="30"/>
      <c r="BD1173" s="30"/>
      <c r="BE1173" s="30"/>
      <c r="BF1173" s="30"/>
      <c r="BG1173" s="30"/>
      <c r="BH1173" s="30"/>
      <c r="BI1173" s="30"/>
      <c r="BJ1173" s="30"/>
      <c r="BK1173" s="30"/>
      <c r="BL1173" s="30"/>
      <c r="BM1173" s="30"/>
      <c r="BN1173" s="30"/>
      <c r="BO1173" s="30"/>
      <c r="BP1173" s="30"/>
      <c r="BQ1173" s="30"/>
      <c r="BR1173" s="30"/>
      <c r="BS1173" s="30"/>
      <c r="BT1173" s="30"/>
      <c r="BU1173" s="30"/>
      <c r="BV1173" s="30"/>
      <c r="BW1173" s="30"/>
      <c r="BX1173" s="30"/>
      <c r="BY1173" s="30"/>
      <c r="BZ1173" s="30"/>
      <c r="CA1173" s="30"/>
      <c r="CB1173" s="30"/>
      <c r="CC1173" s="30"/>
      <c r="CD1173" s="30"/>
      <c r="CE1173" s="30"/>
      <c r="CF1173" s="30"/>
      <c r="CG1173" s="30"/>
      <c r="CH1173" s="30"/>
      <c r="CI1173" s="30"/>
      <c r="CJ1173" s="30"/>
      <c r="CK1173" s="30"/>
      <c r="CL1173" s="30"/>
      <c r="CM1173" s="30"/>
      <c r="CN1173" s="30"/>
      <c r="CO1173" s="30"/>
      <c r="CP1173" s="30"/>
      <c r="CQ1173" s="30"/>
      <c r="CR1173" s="30"/>
      <c r="CS1173" s="30"/>
      <c r="CT1173" s="30"/>
      <c r="CU1173" s="30"/>
      <c r="CV1173" s="30"/>
      <c r="CW1173" s="30"/>
      <c r="CX1173" s="30"/>
      <c r="CY1173" s="30"/>
      <c r="CZ1173" s="30"/>
      <c r="DA1173" s="30"/>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30"/>
      <c r="DW1173" s="30"/>
      <c r="DX1173" s="30"/>
      <c r="DY1173" s="30"/>
      <c r="DZ1173" s="30"/>
      <c r="EA1173" s="30"/>
      <c r="EB1173" s="30"/>
      <c r="EC1173" s="30"/>
      <c r="ED1173" s="30"/>
      <c r="EE1173" s="30"/>
      <c r="EF1173" s="30"/>
      <c r="EG1173" s="30"/>
      <c r="EH1173" s="30"/>
      <c r="EI1173" s="30"/>
      <c r="EJ1173" s="30"/>
      <c r="EK1173" s="30"/>
      <c r="EL1173" s="30"/>
      <c r="EM1173" s="30"/>
      <c r="EN1173" s="30"/>
      <c r="EO1173" s="30"/>
      <c r="EP1173" s="30"/>
      <c r="EQ1173" s="30"/>
      <c r="ER1173" s="30"/>
      <c r="ES1173" s="30"/>
      <c r="ET1173" s="30"/>
      <c r="EU1173" s="30"/>
      <c r="EV1173" s="30"/>
      <c r="EW1173" s="30"/>
      <c r="EX1173" s="30"/>
      <c r="EY1173" s="30"/>
      <c r="EZ1173" s="30"/>
      <c r="FA1173" s="30"/>
      <c r="FB1173" s="30"/>
      <c r="FC1173" s="30"/>
      <c r="FD1173" s="30"/>
      <c r="FE1173" s="30"/>
      <c r="FF1173" s="30"/>
      <c r="FG1173" s="30"/>
      <c r="FH1173" s="30"/>
      <c r="FI1173" s="30"/>
      <c r="FJ1173" s="30"/>
      <c r="FK1173" s="30"/>
      <c r="FL1173" s="30"/>
      <c r="FM1173" s="30"/>
      <c r="FN1173" s="30"/>
      <c r="FO1173" s="30"/>
      <c r="FP1173" s="30"/>
      <c r="FQ1173" s="30"/>
      <c r="FR1173" s="30"/>
      <c r="FS1173" s="30"/>
      <c r="FT1173" s="30"/>
      <c r="FU1173" s="30"/>
      <c r="FV1173" s="30"/>
      <c r="FW1173" s="30"/>
      <c r="FX1173" s="30"/>
      <c r="FY1173" s="30"/>
      <c r="FZ1173" s="30"/>
      <c r="GA1173" s="30"/>
      <c r="GB1173" s="30"/>
      <c r="GC1173" s="30"/>
      <c r="GD1173" s="30"/>
      <c r="GE1173" s="30"/>
      <c r="GF1173" s="30"/>
      <c r="GG1173" s="30"/>
      <c r="GH1173" s="30"/>
      <c r="GI1173" s="30"/>
      <c r="GJ1173" s="30"/>
      <c r="GK1173" s="30"/>
      <c r="GL1173" s="30"/>
      <c r="GM1173" s="30"/>
      <c r="GN1173" s="30"/>
      <c r="GO1173" s="30"/>
      <c r="GP1173" s="30"/>
      <c r="GQ1173" s="30"/>
      <c r="GR1173" s="30"/>
      <c r="GS1173" s="30"/>
      <c r="GT1173" s="30"/>
      <c r="GU1173" s="30"/>
      <c r="GV1173" s="30"/>
      <c r="GW1173" s="30"/>
      <c r="GX1173" s="30"/>
      <c r="GY1173" s="30"/>
      <c r="GZ1173" s="30"/>
      <c r="HA1173" s="30"/>
      <c r="HB1173" s="30"/>
      <c r="HC1173" s="30"/>
      <c r="HD1173" s="30"/>
      <c r="HE1173" s="30"/>
      <c r="HF1173" s="30"/>
      <c r="HG1173" s="30"/>
      <c r="HH1173" s="30"/>
      <c r="HI1173" s="30"/>
      <c r="HJ1173" s="30"/>
      <c r="HK1173" s="30"/>
      <c r="HL1173" s="30"/>
      <c r="HM1173" s="30"/>
      <c r="HN1173" s="30"/>
      <c r="HO1173" s="30"/>
      <c r="HP1173" s="30"/>
      <c r="HQ1173" s="30"/>
      <c r="HR1173" s="30"/>
      <c r="HS1173" s="30"/>
      <c r="HT1173" s="30"/>
      <c r="HU1173" s="30"/>
      <c r="HV1173" s="30"/>
      <c r="HW1173" s="30"/>
      <c r="HX1173" s="30"/>
      <c r="HY1173" s="30"/>
      <c r="HZ1173" s="30"/>
      <c r="IA1173" s="30"/>
      <c r="IB1173" s="30"/>
      <c r="IC1173" s="30"/>
      <c r="ID1173" s="30"/>
      <c r="IE1173" s="30"/>
      <c r="IF1173" s="30"/>
      <c r="IG1173" s="30"/>
      <c r="IH1173" s="30"/>
      <c r="II1173" s="30"/>
      <c r="IJ1173" s="30"/>
      <c r="IK1173" s="30"/>
      <c r="IL1173" s="30"/>
      <c r="IM1173" s="30"/>
      <c r="IN1173" s="30"/>
      <c r="IO1173" s="30"/>
      <c r="IP1173" s="30"/>
      <c r="IQ1173" s="30"/>
    </row>
    <row r="1174" spans="1:251" s="44" customFormat="1" ht="18.75" customHeight="1">
      <c r="A1174" s="36"/>
      <c r="B1174" s="53"/>
      <c r="C1174" s="105" t="s">
        <v>344</v>
      </c>
      <c r="D1174" s="106"/>
      <c r="E1174" s="106"/>
      <c r="F1174" s="106"/>
      <c r="G1174" s="106"/>
      <c r="H1174" s="106"/>
      <c r="I1174" s="106"/>
      <c r="J1174" s="106"/>
      <c r="K1174" s="106"/>
      <c r="L1174" s="106"/>
      <c r="M1174" s="106"/>
      <c r="N1174" s="106"/>
      <c r="O1174" s="106"/>
      <c r="P1174" s="106"/>
      <c r="Q1174" s="106"/>
      <c r="R1174" s="106"/>
      <c r="S1174" s="106"/>
      <c r="T1174" s="106"/>
      <c r="U1174" s="106"/>
      <c r="V1174" s="106"/>
      <c r="W1174" s="106"/>
      <c r="X1174" s="106"/>
      <c r="Y1174" s="106"/>
      <c r="Z1174" s="107"/>
      <c r="AA1174" s="108">
        <v>78</v>
      </c>
      <c r="AB1174" s="109"/>
      <c r="AC1174" s="109"/>
      <c r="AD1174" s="109"/>
      <c r="AE1174" s="109"/>
      <c r="AF1174" s="109"/>
      <c r="AG1174" s="109"/>
      <c r="AH1174" s="109"/>
      <c r="AI1174" s="110"/>
      <c r="AJ1174" s="108">
        <v>61</v>
      </c>
      <c r="AK1174" s="109"/>
      <c r="AL1174" s="109"/>
      <c r="AM1174" s="109"/>
      <c r="AN1174" s="109"/>
      <c r="AO1174" s="109"/>
      <c r="AP1174" s="109"/>
      <c r="AQ1174" s="109"/>
      <c r="AR1174" s="110"/>
      <c r="AS1174" s="111"/>
      <c r="AT1174" s="112"/>
      <c r="AU1174" s="112"/>
      <c r="AV1174" s="112"/>
      <c r="AW1174" s="112"/>
      <c r="AX1174" s="113"/>
      <c r="AY1174" s="30"/>
      <c r="AZ1174" s="30"/>
      <c r="BA1174" s="30"/>
      <c r="BB1174" s="30"/>
      <c r="BC1174" s="30"/>
      <c r="BD1174" s="30"/>
      <c r="BE1174" s="30"/>
      <c r="BF1174" s="30"/>
      <c r="BG1174" s="30"/>
      <c r="BH1174" s="30"/>
      <c r="BI1174" s="30"/>
      <c r="BJ1174" s="30"/>
      <c r="BK1174" s="30"/>
      <c r="BL1174" s="30"/>
      <c r="BM1174" s="30"/>
      <c r="BN1174" s="30"/>
      <c r="BO1174" s="30"/>
      <c r="BP1174" s="30"/>
      <c r="BQ1174" s="30"/>
      <c r="BR1174" s="30"/>
      <c r="BS1174" s="30"/>
      <c r="BT1174" s="30"/>
      <c r="BU1174" s="30"/>
      <c r="BV1174" s="30"/>
      <c r="BW1174" s="30"/>
      <c r="BX1174" s="30"/>
      <c r="BY1174" s="30"/>
      <c r="BZ1174" s="30"/>
      <c r="CA1174" s="30"/>
      <c r="CB1174" s="30"/>
      <c r="CC1174" s="30"/>
      <c r="CD1174" s="30"/>
      <c r="CE1174" s="30"/>
      <c r="CF1174" s="30"/>
      <c r="CG1174" s="30"/>
      <c r="CH1174" s="30"/>
      <c r="CI1174" s="30"/>
      <c r="CJ1174" s="30"/>
      <c r="CK1174" s="30"/>
      <c r="CL1174" s="30"/>
      <c r="CM1174" s="30"/>
      <c r="CN1174" s="30"/>
      <c r="CO1174" s="30"/>
      <c r="CP1174" s="30"/>
      <c r="CQ1174" s="30"/>
      <c r="CR1174" s="30"/>
      <c r="CS1174" s="30"/>
      <c r="CT1174" s="30"/>
      <c r="CU1174" s="30"/>
      <c r="CV1174" s="30"/>
      <c r="CW1174" s="30"/>
      <c r="CX1174" s="30"/>
      <c r="CY1174" s="30"/>
      <c r="CZ1174" s="30"/>
      <c r="DA1174" s="30"/>
      <c r="DB1174" s="30"/>
      <c r="DC1174" s="30"/>
      <c r="DD1174" s="30"/>
      <c r="DE1174" s="30"/>
      <c r="DF1174" s="30"/>
      <c r="DG1174" s="30"/>
      <c r="DH1174" s="30"/>
      <c r="DI1174" s="30"/>
      <c r="DJ1174" s="30"/>
      <c r="DK1174" s="30"/>
      <c r="DL1174" s="30"/>
      <c r="DM1174" s="30"/>
      <c r="DN1174" s="30"/>
      <c r="DO1174" s="30"/>
      <c r="DP1174" s="30"/>
      <c r="DQ1174" s="30"/>
      <c r="DR1174" s="30"/>
      <c r="DS1174" s="30"/>
      <c r="DT1174" s="30"/>
      <c r="DU1174" s="30"/>
      <c r="DV1174" s="30"/>
      <c r="DW1174" s="30"/>
      <c r="DX1174" s="30"/>
      <c r="DY1174" s="30"/>
      <c r="DZ1174" s="30"/>
      <c r="EA1174" s="30"/>
      <c r="EB1174" s="30"/>
      <c r="EC1174" s="30"/>
      <c r="ED1174" s="30"/>
      <c r="EE1174" s="30"/>
      <c r="EF1174" s="30"/>
      <c r="EG1174" s="30"/>
      <c r="EH1174" s="30"/>
      <c r="EI1174" s="30"/>
      <c r="EJ1174" s="30"/>
      <c r="EK1174" s="30"/>
      <c r="EL1174" s="30"/>
      <c r="EM1174" s="30"/>
      <c r="EN1174" s="30"/>
      <c r="EO1174" s="30"/>
      <c r="EP1174" s="30"/>
      <c r="EQ1174" s="30"/>
      <c r="ER1174" s="30"/>
      <c r="ES1174" s="30"/>
      <c r="ET1174" s="30"/>
      <c r="EU1174" s="30"/>
      <c r="EV1174" s="30"/>
      <c r="EW1174" s="30"/>
      <c r="EX1174" s="30"/>
      <c r="EY1174" s="30"/>
      <c r="EZ1174" s="30"/>
      <c r="FA1174" s="30"/>
      <c r="FB1174" s="30"/>
      <c r="FC1174" s="30"/>
      <c r="FD1174" s="30"/>
      <c r="FE1174" s="30"/>
      <c r="FF1174" s="30"/>
      <c r="FG1174" s="30"/>
      <c r="FH1174" s="30"/>
      <c r="FI1174" s="30"/>
      <c r="FJ1174" s="30"/>
      <c r="FK1174" s="30"/>
      <c r="FL1174" s="30"/>
      <c r="FM1174" s="30"/>
      <c r="FN1174" s="30"/>
      <c r="FO1174" s="30"/>
      <c r="FP1174" s="30"/>
      <c r="FQ1174" s="30"/>
      <c r="FR1174" s="30"/>
      <c r="FS1174" s="30"/>
      <c r="FT1174" s="30"/>
      <c r="FU1174" s="30"/>
      <c r="FV1174" s="30"/>
      <c r="FW1174" s="30"/>
      <c r="FX1174" s="30"/>
      <c r="FY1174" s="30"/>
      <c r="FZ1174" s="30"/>
      <c r="GA1174" s="30"/>
      <c r="GB1174" s="30"/>
      <c r="GC1174" s="30"/>
      <c r="GD1174" s="30"/>
      <c r="GE1174" s="30"/>
      <c r="GF1174" s="30"/>
      <c r="GG1174" s="30"/>
      <c r="GH1174" s="30"/>
      <c r="GI1174" s="30"/>
      <c r="GJ1174" s="30"/>
      <c r="GK1174" s="30"/>
      <c r="GL1174" s="30"/>
      <c r="GM1174" s="30"/>
      <c r="GN1174" s="30"/>
      <c r="GO1174" s="30"/>
      <c r="GP1174" s="30"/>
      <c r="GQ1174" s="30"/>
      <c r="GR1174" s="30"/>
      <c r="GS1174" s="30"/>
      <c r="GT1174" s="30"/>
      <c r="GU1174" s="30"/>
      <c r="GV1174" s="30"/>
      <c r="GW1174" s="30"/>
      <c r="GX1174" s="30"/>
      <c r="GY1174" s="30"/>
      <c r="GZ1174" s="30"/>
      <c r="HA1174" s="30"/>
      <c r="HB1174" s="30"/>
      <c r="HC1174" s="30"/>
      <c r="HD1174" s="30"/>
      <c r="HE1174" s="30"/>
      <c r="HF1174" s="30"/>
      <c r="HG1174" s="30"/>
      <c r="HH1174" s="30"/>
      <c r="HI1174" s="30"/>
      <c r="HJ1174" s="30"/>
      <c r="HK1174" s="30"/>
      <c r="HL1174" s="30"/>
      <c r="HM1174" s="30"/>
      <c r="HN1174" s="30"/>
      <c r="HO1174" s="30"/>
      <c r="HP1174" s="30"/>
      <c r="HQ1174" s="30"/>
      <c r="HR1174" s="30"/>
      <c r="HS1174" s="30"/>
      <c r="HT1174" s="30"/>
      <c r="HU1174" s="30"/>
      <c r="HV1174" s="30"/>
      <c r="HW1174" s="30"/>
      <c r="HX1174" s="30"/>
      <c r="HY1174" s="30"/>
      <c r="HZ1174" s="30"/>
      <c r="IA1174" s="30"/>
      <c r="IB1174" s="30"/>
      <c r="IC1174" s="30"/>
      <c r="ID1174" s="30"/>
      <c r="IE1174" s="30"/>
      <c r="IF1174" s="30"/>
      <c r="IG1174" s="30"/>
      <c r="IH1174" s="30"/>
      <c r="II1174" s="30"/>
      <c r="IJ1174" s="30"/>
      <c r="IK1174" s="30"/>
      <c r="IL1174" s="30"/>
      <c r="IM1174" s="30"/>
      <c r="IN1174" s="30"/>
      <c r="IO1174" s="30"/>
      <c r="IP1174" s="30"/>
      <c r="IQ1174" s="30"/>
    </row>
    <row r="1175" spans="1:251" s="44" customFormat="1" ht="18.75" customHeight="1">
      <c r="A1175" s="36"/>
      <c r="B1175" s="53"/>
      <c r="C1175" s="105" t="s">
        <v>345</v>
      </c>
      <c r="D1175" s="106"/>
      <c r="E1175" s="106"/>
      <c r="F1175" s="106"/>
      <c r="G1175" s="106"/>
      <c r="H1175" s="106"/>
      <c r="I1175" s="106"/>
      <c r="J1175" s="106"/>
      <c r="K1175" s="106"/>
      <c r="L1175" s="106"/>
      <c r="M1175" s="106"/>
      <c r="N1175" s="106"/>
      <c r="O1175" s="106"/>
      <c r="P1175" s="106"/>
      <c r="Q1175" s="106"/>
      <c r="R1175" s="106"/>
      <c r="S1175" s="106"/>
      <c r="T1175" s="106"/>
      <c r="U1175" s="106"/>
      <c r="V1175" s="106"/>
      <c r="W1175" s="106"/>
      <c r="X1175" s="106"/>
      <c r="Y1175" s="106"/>
      <c r="Z1175" s="107"/>
      <c r="AA1175" s="108">
        <v>32</v>
      </c>
      <c r="AB1175" s="109"/>
      <c r="AC1175" s="109"/>
      <c r="AD1175" s="109"/>
      <c r="AE1175" s="109"/>
      <c r="AF1175" s="109"/>
      <c r="AG1175" s="109"/>
      <c r="AH1175" s="109"/>
      <c r="AI1175" s="110"/>
      <c r="AJ1175" s="108">
        <v>47</v>
      </c>
      <c r="AK1175" s="109"/>
      <c r="AL1175" s="109"/>
      <c r="AM1175" s="109"/>
      <c r="AN1175" s="109"/>
      <c r="AO1175" s="109"/>
      <c r="AP1175" s="109"/>
      <c r="AQ1175" s="109"/>
      <c r="AR1175" s="110"/>
      <c r="AS1175" s="111"/>
      <c r="AT1175" s="112"/>
      <c r="AU1175" s="112"/>
      <c r="AV1175" s="112"/>
      <c r="AW1175" s="112"/>
      <c r="AX1175" s="113"/>
      <c r="AY1175" s="30"/>
      <c r="AZ1175" s="30"/>
      <c r="BA1175" s="30"/>
      <c r="BB1175" s="30"/>
      <c r="BC1175" s="30"/>
      <c r="BD1175" s="30"/>
      <c r="BE1175" s="30"/>
      <c r="BF1175" s="30"/>
      <c r="BG1175" s="30"/>
      <c r="BH1175" s="30"/>
      <c r="BI1175" s="30"/>
      <c r="BJ1175" s="30"/>
      <c r="BK1175" s="30"/>
      <c r="BL1175" s="30"/>
      <c r="BM1175" s="30"/>
      <c r="BN1175" s="30"/>
      <c r="BO1175" s="30"/>
      <c r="BP1175" s="30"/>
      <c r="BQ1175" s="30"/>
      <c r="BR1175" s="30"/>
      <c r="BS1175" s="30"/>
      <c r="BT1175" s="30"/>
      <c r="BU1175" s="30"/>
      <c r="BV1175" s="30"/>
      <c r="BW1175" s="30"/>
      <c r="BX1175" s="30"/>
      <c r="BY1175" s="30"/>
      <c r="BZ1175" s="30"/>
      <c r="CA1175" s="30"/>
      <c r="CB1175" s="30"/>
      <c r="CC1175" s="30"/>
      <c r="CD1175" s="30"/>
      <c r="CE1175" s="30"/>
      <c r="CF1175" s="30"/>
      <c r="CG1175" s="30"/>
      <c r="CH1175" s="30"/>
      <c r="CI1175" s="30"/>
      <c r="CJ1175" s="30"/>
      <c r="CK1175" s="30"/>
      <c r="CL1175" s="30"/>
      <c r="CM1175" s="30"/>
      <c r="CN1175" s="30"/>
      <c r="CO1175" s="30"/>
      <c r="CP1175" s="30"/>
      <c r="CQ1175" s="30"/>
      <c r="CR1175" s="30"/>
      <c r="CS1175" s="30"/>
      <c r="CT1175" s="30"/>
      <c r="CU1175" s="30"/>
      <c r="CV1175" s="30"/>
      <c r="CW1175" s="30"/>
      <c r="CX1175" s="30"/>
      <c r="CY1175" s="30"/>
      <c r="CZ1175" s="30"/>
      <c r="DA1175" s="30"/>
      <c r="DB1175" s="30"/>
      <c r="DC1175" s="30"/>
      <c r="DD1175" s="30"/>
      <c r="DE1175" s="30"/>
      <c r="DF1175" s="30"/>
      <c r="DG1175" s="30"/>
      <c r="DH1175" s="30"/>
      <c r="DI1175" s="30"/>
      <c r="DJ1175" s="30"/>
      <c r="DK1175" s="30"/>
      <c r="DL1175" s="30"/>
      <c r="DM1175" s="30"/>
      <c r="DN1175" s="30"/>
      <c r="DO1175" s="30"/>
      <c r="DP1175" s="30"/>
      <c r="DQ1175" s="30"/>
      <c r="DR1175" s="30"/>
      <c r="DS1175" s="30"/>
      <c r="DT1175" s="30"/>
      <c r="DU1175" s="30"/>
      <c r="DV1175" s="30"/>
      <c r="DW1175" s="30"/>
      <c r="DX1175" s="30"/>
      <c r="DY1175" s="30"/>
      <c r="DZ1175" s="30"/>
      <c r="EA1175" s="30"/>
      <c r="EB1175" s="30"/>
      <c r="EC1175" s="30"/>
      <c r="ED1175" s="30"/>
      <c r="EE1175" s="30"/>
      <c r="EF1175" s="30"/>
      <c r="EG1175" s="30"/>
      <c r="EH1175" s="30"/>
      <c r="EI1175" s="30"/>
      <c r="EJ1175" s="30"/>
      <c r="EK1175" s="30"/>
      <c r="EL1175" s="30"/>
      <c r="EM1175" s="30"/>
      <c r="EN1175" s="30"/>
      <c r="EO1175" s="30"/>
      <c r="EP1175" s="30"/>
      <c r="EQ1175" s="30"/>
      <c r="ER1175" s="30"/>
      <c r="ES1175" s="30"/>
      <c r="ET1175" s="30"/>
      <c r="EU1175" s="30"/>
      <c r="EV1175" s="30"/>
      <c r="EW1175" s="30"/>
      <c r="EX1175" s="30"/>
      <c r="EY1175" s="30"/>
      <c r="EZ1175" s="30"/>
      <c r="FA1175" s="30"/>
      <c r="FB1175" s="30"/>
      <c r="FC1175" s="30"/>
      <c r="FD1175" s="30"/>
      <c r="FE1175" s="30"/>
      <c r="FF1175" s="30"/>
      <c r="FG1175" s="30"/>
      <c r="FH1175" s="30"/>
      <c r="FI1175" s="30"/>
      <c r="FJ1175" s="30"/>
      <c r="FK1175" s="30"/>
      <c r="FL1175" s="30"/>
      <c r="FM1175" s="30"/>
      <c r="FN1175" s="30"/>
      <c r="FO1175" s="30"/>
      <c r="FP1175" s="30"/>
      <c r="FQ1175" s="30"/>
      <c r="FR1175" s="30"/>
      <c r="FS1175" s="30"/>
      <c r="FT1175" s="30"/>
      <c r="FU1175" s="30"/>
      <c r="FV1175" s="30"/>
      <c r="FW1175" s="30"/>
      <c r="FX1175" s="30"/>
      <c r="FY1175" s="30"/>
      <c r="FZ1175" s="30"/>
      <c r="GA1175" s="30"/>
      <c r="GB1175" s="30"/>
      <c r="GC1175" s="30"/>
      <c r="GD1175" s="30"/>
      <c r="GE1175" s="30"/>
      <c r="GF1175" s="30"/>
      <c r="GG1175" s="30"/>
      <c r="GH1175" s="30"/>
      <c r="GI1175" s="30"/>
      <c r="GJ1175" s="30"/>
      <c r="GK1175" s="30"/>
      <c r="GL1175" s="30"/>
      <c r="GM1175" s="30"/>
      <c r="GN1175" s="30"/>
      <c r="GO1175" s="30"/>
      <c r="GP1175" s="30"/>
      <c r="GQ1175" s="30"/>
      <c r="GR1175" s="30"/>
      <c r="GS1175" s="30"/>
      <c r="GT1175" s="30"/>
      <c r="GU1175" s="30"/>
      <c r="GV1175" s="30"/>
      <c r="GW1175" s="30"/>
      <c r="GX1175" s="30"/>
      <c r="GY1175" s="30"/>
      <c r="GZ1175" s="30"/>
      <c r="HA1175" s="30"/>
      <c r="HB1175" s="30"/>
      <c r="HC1175" s="30"/>
      <c r="HD1175" s="30"/>
      <c r="HE1175" s="30"/>
      <c r="HF1175" s="30"/>
      <c r="HG1175" s="30"/>
      <c r="HH1175" s="30"/>
      <c r="HI1175" s="30"/>
      <c r="HJ1175" s="30"/>
      <c r="HK1175" s="30"/>
      <c r="HL1175" s="30"/>
      <c r="HM1175" s="30"/>
      <c r="HN1175" s="30"/>
      <c r="HO1175" s="30"/>
      <c r="HP1175" s="30"/>
      <c r="HQ1175" s="30"/>
      <c r="HR1175" s="30"/>
      <c r="HS1175" s="30"/>
      <c r="HT1175" s="30"/>
      <c r="HU1175" s="30"/>
      <c r="HV1175" s="30"/>
      <c r="HW1175" s="30"/>
      <c r="HX1175" s="30"/>
      <c r="HY1175" s="30"/>
      <c r="HZ1175" s="30"/>
      <c r="IA1175" s="30"/>
      <c r="IB1175" s="30"/>
      <c r="IC1175" s="30"/>
      <c r="ID1175" s="30"/>
      <c r="IE1175" s="30"/>
      <c r="IF1175" s="30"/>
      <c r="IG1175" s="30"/>
      <c r="IH1175" s="30"/>
      <c r="II1175" s="30"/>
      <c r="IJ1175" s="30"/>
      <c r="IK1175" s="30"/>
      <c r="IL1175" s="30"/>
      <c r="IM1175" s="30"/>
      <c r="IN1175" s="30"/>
      <c r="IO1175" s="30"/>
      <c r="IP1175" s="30"/>
      <c r="IQ1175" s="30"/>
    </row>
    <row r="1176" spans="1:251" s="44" customFormat="1" ht="18.75" customHeight="1" thickBot="1">
      <c r="A1176" s="45"/>
      <c r="B1176" s="96" t="s">
        <v>162</v>
      </c>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8"/>
      <c r="AA1176" s="99">
        <f>SUM($AA$1172:$AA$1175)</f>
        <v>593</v>
      </c>
      <c r="AB1176" s="100"/>
      <c r="AC1176" s="100"/>
      <c r="AD1176" s="100"/>
      <c r="AE1176" s="100"/>
      <c r="AF1176" s="100"/>
      <c r="AG1176" s="100"/>
      <c r="AH1176" s="100"/>
      <c r="AI1176" s="101"/>
      <c r="AJ1176" s="99">
        <f>SUM($AJ$1172:$AJ$1175)</f>
        <v>591</v>
      </c>
      <c r="AK1176" s="100"/>
      <c r="AL1176" s="100"/>
      <c r="AM1176" s="100"/>
      <c r="AN1176" s="100"/>
      <c r="AO1176" s="100"/>
      <c r="AP1176" s="100"/>
      <c r="AQ1176" s="100"/>
      <c r="AR1176" s="101"/>
      <c r="AS1176" s="102"/>
      <c r="AT1176" s="103"/>
      <c r="AU1176" s="103"/>
      <c r="AV1176" s="103"/>
      <c r="AW1176" s="103"/>
      <c r="AX1176" s="104"/>
      <c r="AY1176" s="30"/>
      <c r="AZ1176" s="30"/>
      <c r="BA1176" s="30"/>
      <c r="BB1176" s="30"/>
      <c r="BC1176" s="30"/>
      <c r="BD1176" s="30"/>
      <c r="BE1176" s="30"/>
      <c r="BF1176" s="30"/>
      <c r="BG1176" s="30"/>
      <c r="BH1176" s="30"/>
      <c r="BI1176" s="30"/>
      <c r="BJ1176" s="30"/>
      <c r="BK1176" s="30"/>
      <c r="BL1176" s="30"/>
      <c r="BM1176" s="30"/>
      <c r="BN1176" s="30"/>
      <c r="BO1176" s="30"/>
      <c r="BP1176" s="30"/>
      <c r="BQ1176" s="30"/>
      <c r="BR1176" s="30"/>
      <c r="BS1176" s="30"/>
      <c r="BT1176" s="30"/>
      <c r="BU1176" s="30"/>
      <c r="BV1176" s="30"/>
      <c r="BW1176" s="30"/>
      <c r="BX1176" s="30"/>
      <c r="BY1176" s="30"/>
      <c r="BZ1176" s="30"/>
      <c r="CA1176" s="30"/>
      <c r="CB1176" s="30"/>
      <c r="CC1176" s="30"/>
      <c r="CD1176" s="30"/>
      <c r="CE1176" s="30"/>
      <c r="CF1176" s="30"/>
      <c r="CG1176" s="30"/>
      <c r="CH1176" s="30"/>
      <c r="CI1176" s="30"/>
      <c r="CJ1176" s="30"/>
      <c r="CK1176" s="30"/>
      <c r="CL1176" s="30"/>
      <c r="CM1176" s="30"/>
      <c r="CN1176" s="30"/>
      <c r="CO1176" s="30"/>
      <c r="CP1176" s="30"/>
      <c r="CQ1176" s="30"/>
      <c r="CR1176" s="30"/>
      <c r="CS1176" s="30"/>
      <c r="CT1176" s="30"/>
      <c r="CU1176" s="30"/>
      <c r="CV1176" s="30"/>
      <c r="CW1176" s="30"/>
      <c r="CX1176" s="30"/>
      <c r="CY1176" s="30"/>
      <c r="CZ1176" s="30"/>
      <c r="DA1176" s="30"/>
      <c r="DB1176" s="30"/>
      <c r="DC1176" s="30"/>
      <c r="DD1176" s="30"/>
      <c r="DE1176" s="30"/>
      <c r="DF1176" s="30"/>
      <c r="DG1176" s="30"/>
      <c r="DH1176" s="30"/>
      <c r="DI1176" s="30"/>
      <c r="DJ1176" s="30"/>
      <c r="DK1176" s="30"/>
      <c r="DL1176" s="30"/>
      <c r="DM1176" s="30"/>
      <c r="DN1176" s="30"/>
      <c r="DO1176" s="30"/>
      <c r="DP1176" s="30"/>
      <c r="DQ1176" s="30"/>
      <c r="DR1176" s="30"/>
      <c r="DS1176" s="30"/>
      <c r="DT1176" s="30"/>
      <c r="DU1176" s="30"/>
      <c r="DV1176" s="30"/>
      <c r="DW1176" s="30"/>
      <c r="DX1176" s="30"/>
      <c r="DY1176" s="30"/>
      <c r="DZ1176" s="30"/>
      <c r="EA1176" s="30"/>
      <c r="EB1176" s="30"/>
      <c r="EC1176" s="30"/>
      <c r="ED1176" s="30"/>
      <c r="EE1176" s="30"/>
      <c r="EF1176" s="30"/>
      <c r="EG1176" s="30"/>
      <c r="EH1176" s="30"/>
      <c r="EI1176" s="30"/>
      <c r="EJ1176" s="30"/>
      <c r="EK1176" s="30"/>
      <c r="EL1176" s="30"/>
      <c r="EM1176" s="30"/>
      <c r="EN1176" s="30"/>
      <c r="EO1176" s="30"/>
      <c r="EP1176" s="30"/>
      <c r="EQ1176" s="30"/>
      <c r="ER1176" s="30"/>
      <c r="ES1176" s="30"/>
      <c r="ET1176" s="30"/>
      <c r="EU1176" s="30"/>
      <c r="EV1176" s="30"/>
      <c r="EW1176" s="30"/>
      <c r="EX1176" s="30"/>
      <c r="EY1176" s="30"/>
      <c r="EZ1176" s="30"/>
      <c r="FA1176" s="30"/>
      <c r="FB1176" s="30"/>
      <c r="FC1176" s="30"/>
      <c r="FD1176" s="30"/>
      <c r="FE1176" s="30"/>
      <c r="FF1176" s="30"/>
      <c r="FG1176" s="30"/>
      <c r="FH1176" s="30"/>
      <c r="FI1176" s="30"/>
      <c r="FJ1176" s="30"/>
      <c r="FK1176" s="30"/>
      <c r="FL1176" s="30"/>
      <c r="FM1176" s="30"/>
      <c r="FN1176" s="30"/>
      <c r="FO1176" s="30"/>
      <c r="FP1176" s="30"/>
      <c r="FQ1176" s="30"/>
      <c r="FR1176" s="30"/>
      <c r="FS1176" s="30"/>
      <c r="FT1176" s="30"/>
      <c r="FU1176" s="30"/>
      <c r="FV1176" s="30"/>
      <c r="FW1176" s="30"/>
      <c r="FX1176" s="30"/>
      <c r="FY1176" s="30"/>
      <c r="FZ1176" s="30"/>
      <c r="GA1176" s="30"/>
      <c r="GB1176" s="30"/>
      <c r="GC1176" s="30"/>
      <c r="GD1176" s="30"/>
      <c r="GE1176" s="30"/>
      <c r="GF1176" s="30"/>
      <c r="GG1176" s="30"/>
      <c r="GH1176" s="30"/>
      <c r="GI1176" s="30"/>
      <c r="GJ1176" s="30"/>
      <c r="GK1176" s="30"/>
      <c r="GL1176" s="30"/>
      <c r="GM1176" s="30"/>
      <c r="GN1176" s="30"/>
      <c r="GO1176" s="30"/>
      <c r="GP1176" s="30"/>
      <c r="GQ1176" s="30"/>
      <c r="GR1176" s="30"/>
      <c r="GS1176" s="30"/>
      <c r="GT1176" s="30"/>
      <c r="GU1176" s="30"/>
      <c r="GV1176" s="30"/>
      <c r="GW1176" s="30"/>
      <c r="GX1176" s="30"/>
      <c r="GY1176" s="30"/>
      <c r="GZ1176" s="30"/>
      <c r="HA1176" s="30"/>
      <c r="HB1176" s="30"/>
      <c r="HC1176" s="30"/>
      <c r="HD1176" s="30"/>
      <c r="HE1176" s="30"/>
      <c r="HF1176" s="30"/>
      <c r="HG1176" s="30"/>
      <c r="HH1176" s="30"/>
      <c r="HI1176" s="30"/>
      <c r="HJ1176" s="30"/>
      <c r="HK1176" s="30"/>
      <c r="HL1176" s="30"/>
      <c r="HM1176" s="30"/>
      <c r="HN1176" s="30"/>
      <c r="HO1176" s="30"/>
      <c r="HP1176" s="30"/>
      <c r="HQ1176" s="30"/>
      <c r="HR1176" s="30"/>
      <c r="HS1176" s="30"/>
      <c r="HT1176" s="30"/>
      <c r="HU1176" s="30"/>
      <c r="HV1176" s="30"/>
      <c r="HW1176" s="30"/>
      <c r="HX1176" s="30"/>
      <c r="HY1176" s="30"/>
      <c r="HZ1176" s="30"/>
      <c r="IA1176" s="30"/>
      <c r="IB1176" s="30"/>
      <c r="IC1176" s="30"/>
      <c r="ID1176" s="30"/>
      <c r="IE1176" s="30"/>
      <c r="IF1176" s="30"/>
      <c r="IG1176" s="30"/>
      <c r="IH1176" s="30"/>
      <c r="II1176" s="30"/>
      <c r="IJ1176" s="30"/>
      <c r="IK1176" s="30"/>
      <c r="IL1176" s="30"/>
      <c r="IM1176" s="30"/>
      <c r="IN1176" s="30"/>
      <c r="IO1176" s="30"/>
      <c r="IP1176" s="30"/>
      <c r="IQ1176" s="30"/>
    </row>
    <row r="1178" spans="1:251" ht="18.75">
      <c r="A1178" s="29" t="s">
        <v>149</v>
      </c>
      <c r="AW1178" s="31"/>
      <c r="AX1178" s="32"/>
      <c r="AY1178" s="31"/>
    </row>
    <row r="1180" spans="1:251" ht="18.75">
      <c r="B1180" s="127" t="s">
        <v>0</v>
      </c>
      <c r="C1180" s="128"/>
      <c r="D1180" s="128"/>
      <c r="E1180" s="128"/>
      <c r="F1180" s="128"/>
      <c r="G1180" s="128"/>
      <c r="H1180" s="128"/>
      <c r="I1180" s="128"/>
      <c r="J1180" s="128"/>
      <c r="K1180" s="128"/>
      <c r="L1180" s="128"/>
      <c r="M1180" s="128"/>
      <c r="N1180" s="128"/>
      <c r="O1180" s="128"/>
      <c r="P1180" s="128"/>
      <c r="Q1180" s="128"/>
      <c r="R1180" s="128"/>
      <c r="S1180" s="128"/>
      <c r="T1180" s="128"/>
      <c r="U1180" s="128"/>
      <c r="V1180" s="128"/>
      <c r="W1180" s="128"/>
      <c r="X1180" s="128"/>
      <c r="Y1180" s="128"/>
      <c r="Z1180" s="128"/>
      <c r="AA1180" s="128"/>
      <c r="AB1180" s="128"/>
      <c r="AC1180" s="128"/>
      <c r="AD1180" s="128"/>
      <c r="AE1180" s="128"/>
      <c r="AF1180" s="128"/>
      <c r="AG1180" s="128"/>
      <c r="AH1180" s="128"/>
      <c r="AI1180" s="128"/>
      <c r="AJ1180" s="128"/>
      <c r="AK1180" s="128"/>
      <c r="AL1180" s="128"/>
      <c r="AM1180" s="128"/>
      <c r="AN1180" s="128"/>
      <c r="AO1180" s="128"/>
      <c r="AP1180" s="128"/>
      <c r="AQ1180" s="128"/>
      <c r="AR1180" s="128"/>
      <c r="AS1180" s="128"/>
      <c r="AT1180" s="128"/>
      <c r="AU1180" s="128"/>
      <c r="AV1180" s="128"/>
      <c r="AW1180" s="128"/>
      <c r="AX1180" s="128"/>
    </row>
    <row r="1181" spans="1:251">
      <c r="Z1181" s="33"/>
      <c r="AD1181" s="33"/>
      <c r="AE1181" s="33"/>
      <c r="AF1181" s="33"/>
      <c r="AG1181" s="33"/>
      <c r="AH1181" s="33"/>
      <c r="AI1181" s="33"/>
      <c r="AO1181" s="33"/>
    </row>
    <row r="1182" spans="1:251" ht="13.5" thickBot="1">
      <c r="Z1182" s="33"/>
      <c r="AD1182" s="33"/>
      <c r="AE1182" s="33"/>
      <c r="AF1182" s="33"/>
      <c r="AG1182" s="33"/>
      <c r="AH1182" s="33"/>
      <c r="AI1182" s="33"/>
      <c r="AO1182" s="33"/>
      <c r="DI1182" s="34"/>
    </row>
    <row r="1183" spans="1:251" ht="24.75" customHeight="1" thickBot="1">
      <c r="B1183" s="129" t="s">
        <v>150</v>
      </c>
      <c r="C1183" s="130"/>
      <c r="D1183" s="130"/>
      <c r="E1183" s="130"/>
      <c r="F1183" s="130"/>
      <c r="G1183" s="130"/>
      <c r="H1183" s="131" t="s">
        <v>346</v>
      </c>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2"/>
      <c r="AL1183" s="132"/>
      <c r="AM1183" s="132"/>
      <c r="AN1183" s="132"/>
      <c r="AO1183" s="132"/>
      <c r="AP1183" s="132"/>
      <c r="AQ1183" s="132"/>
      <c r="AR1183" s="132"/>
      <c r="AS1183" s="132"/>
      <c r="AT1183" s="132"/>
      <c r="AU1183" s="132"/>
      <c r="AV1183" s="132"/>
      <c r="AW1183" s="132"/>
      <c r="AX1183" s="133"/>
      <c r="DI1183" s="34"/>
    </row>
    <row r="1184" spans="1:251" ht="14.25">
      <c r="B1184" s="35"/>
      <c r="C1184" s="35"/>
      <c r="D1184" s="35"/>
      <c r="E1184" s="35"/>
      <c r="F1184" s="35"/>
      <c r="G1184" s="35"/>
      <c r="H1184" s="36"/>
      <c r="I1184" s="36"/>
      <c r="J1184" s="36"/>
      <c r="K1184" s="36"/>
      <c r="L1184" s="37"/>
      <c r="M1184" s="37"/>
      <c r="N1184" s="37"/>
      <c r="O1184" s="37"/>
      <c r="P1184" s="36"/>
      <c r="Q1184" s="36"/>
      <c r="R1184" s="36"/>
      <c r="S1184" s="36"/>
      <c r="T1184" s="36"/>
      <c r="U1184" s="36"/>
      <c r="V1184" s="38"/>
      <c r="W1184" s="38"/>
      <c r="X1184" s="38"/>
      <c r="Y1184" s="38"/>
      <c r="Z1184" s="38"/>
      <c r="AA1184" s="38"/>
      <c r="AB1184" s="38"/>
      <c r="AC1184" s="38"/>
      <c r="AD1184" s="38"/>
      <c r="AE1184" s="38"/>
      <c r="AF1184" s="38"/>
      <c r="AG1184" s="38"/>
      <c r="AH1184" s="38"/>
      <c r="AI1184" s="38"/>
      <c r="AJ1184" s="38"/>
      <c r="AK1184" s="38"/>
      <c r="AL1184" s="38"/>
      <c r="AM1184" s="38"/>
      <c r="AN1184" s="38"/>
      <c r="AO1184" s="38"/>
      <c r="AP1184" s="38"/>
      <c r="AQ1184" s="38"/>
      <c r="AR1184" s="38"/>
      <c r="AS1184" s="38"/>
      <c r="AT1184" s="38"/>
      <c r="AU1184" s="38"/>
      <c r="AV1184" s="38"/>
      <c r="AW1184" s="38"/>
      <c r="AX1184" s="38"/>
      <c r="DI1184" s="34"/>
    </row>
    <row r="1185" spans="1:113" ht="15" thickBot="1">
      <c r="A1185" s="39"/>
      <c r="B1185" s="38" t="s">
        <v>152</v>
      </c>
      <c r="C1185" s="36"/>
      <c r="D1185" s="36"/>
      <c r="E1185" s="36"/>
      <c r="F1185" s="36"/>
      <c r="G1185" s="36"/>
      <c r="H1185" s="36"/>
      <c r="I1185" s="36"/>
      <c r="J1185" s="36"/>
      <c r="K1185" s="36"/>
      <c r="L1185" s="37"/>
      <c r="M1185" s="37"/>
      <c r="N1185" s="37"/>
      <c r="O1185" s="37"/>
      <c r="P1185" s="36"/>
      <c r="Q1185" s="36"/>
      <c r="R1185" s="36"/>
      <c r="S1185" s="36"/>
      <c r="T1185" s="36"/>
      <c r="U1185" s="36"/>
      <c r="V1185" s="38"/>
      <c r="W1185" s="38"/>
      <c r="X1185" s="38"/>
      <c r="Y1185" s="38"/>
      <c r="Z1185" s="38"/>
      <c r="AA1185" s="38"/>
      <c r="AB1185" s="38"/>
      <c r="AC1185" s="38"/>
      <c r="AD1185" s="38"/>
      <c r="AE1185" s="38"/>
      <c r="AF1185" s="38"/>
      <c r="AG1185" s="38"/>
      <c r="AH1185" s="38"/>
      <c r="AI1185" s="38"/>
      <c r="AJ1185" s="38"/>
      <c r="AK1185" s="38"/>
      <c r="AL1185" s="38"/>
      <c r="AM1185" s="38"/>
      <c r="AN1185" s="38"/>
      <c r="AO1185" s="38"/>
      <c r="AP1185" s="38"/>
      <c r="AQ1185" s="38"/>
      <c r="AR1185" s="38"/>
      <c r="AS1185" s="38"/>
      <c r="AT1185" s="38"/>
      <c r="AU1185" s="38"/>
      <c r="AV1185" s="38"/>
      <c r="AW1185" s="38"/>
      <c r="AX1185" s="38"/>
      <c r="DI1185" s="34"/>
    </row>
    <row r="1186" spans="1:113" ht="14.25">
      <c r="A1186" s="36"/>
      <c r="B1186" s="40"/>
      <c r="C1186" s="35"/>
      <c r="D1186" s="35"/>
      <c r="E1186" s="35"/>
      <c r="F1186" s="35"/>
      <c r="G1186" s="35"/>
      <c r="H1186" s="35"/>
      <c r="I1186" s="35"/>
      <c r="J1186" s="35"/>
      <c r="K1186" s="35"/>
      <c r="L1186" s="41"/>
      <c r="M1186" s="41"/>
      <c r="N1186" s="41"/>
      <c r="O1186" s="41"/>
      <c r="P1186" s="35"/>
      <c r="Q1186" s="35"/>
      <c r="R1186" s="35"/>
      <c r="S1186" s="35"/>
      <c r="T1186" s="35"/>
      <c r="U1186" s="35"/>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2"/>
      <c r="AR1186" s="42"/>
      <c r="AS1186" s="42"/>
      <c r="AT1186" s="42"/>
      <c r="AU1186" s="42"/>
      <c r="AV1186" s="42"/>
      <c r="AW1186" s="42"/>
      <c r="AX1186" s="43"/>
    </row>
    <row r="1187" spans="1:113" ht="12" customHeight="1">
      <c r="A1187" s="36"/>
      <c r="B1187" s="114" t="s">
        <v>347</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6"/>
    </row>
    <row r="1188" spans="1:113" ht="12" customHeight="1">
      <c r="A1188" s="36"/>
      <c r="B1188" s="114"/>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6"/>
      <c r="BC1188" s="44"/>
    </row>
    <row r="1189" spans="1:113" ht="12" customHeight="1">
      <c r="A1189" s="36"/>
      <c r="B1189" s="114"/>
      <c r="C1189" s="115"/>
      <c r="D1189" s="115"/>
      <c r="E1189" s="115"/>
      <c r="F1189" s="115"/>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6"/>
    </row>
    <row r="1190" spans="1:113" ht="12" customHeight="1">
      <c r="A1190" s="36"/>
      <c r="B1190" s="114"/>
      <c r="C1190" s="115"/>
      <c r="D1190" s="115"/>
      <c r="E1190" s="115"/>
      <c r="F1190" s="115"/>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6"/>
    </row>
    <row r="1191" spans="1:113" ht="12" customHeight="1">
      <c r="A1191" s="36"/>
      <c r="B1191" s="114"/>
      <c r="C1191" s="115"/>
      <c r="D1191" s="115"/>
      <c r="E1191" s="115"/>
      <c r="F1191" s="115"/>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6"/>
    </row>
    <row r="1192" spans="1:113" ht="15" thickBot="1">
      <c r="A1192" s="45"/>
      <c r="B1192" s="46"/>
      <c r="C1192" s="47"/>
      <c r="D1192" s="47"/>
      <c r="E1192" s="47"/>
      <c r="F1192" s="47"/>
      <c r="G1192" s="47"/>
      <c r="H1192" s="47"/>
      <c r="I1192" s="47"/>
      <c r="J1192" s="47"/>
      <c r="K1192" s="47"/>
      <c r="L1192" s="47"/>
      <c r="M1192" s="47"/>
      <c r="N1192" s="47"/>
      <c r="O1192" s="47"/>
      <c r="P1192" s="47"/>
      <c r="Q1192" s="47"/>
      <c r="R1192" s="47"/>
      <c r="S1192" s="47"/>
      <c r="T1192" s="47"/>
      <c r="U1192" s="47"/>
      <c r="V1192" s="47"/>
      <c r="W1192" s="47"/>
      <c r="X1192" s="47"/>
      <c r="Y1192" s="47"/>
      <c r="Z1192" s="47"/>
      <c r="AA1192" s="47"/>
      <c r="AB1192" s="47"/>
      <c r="AC1192" s="47"/>
      <c r="AD1192" s="47"/>
      <c r="AE1192" s="47"/>
      <c r="AF1192" s="47"/>
      <c r="AG1192" s="47"/>
      <c r="AH1192" s="47"/>
      <c r="AI1192" s="47"/>
      <c r="AJ1192" s="47"/>
      <c r="AK1192" s="47"/>
      <c r="AL1192" s="47"/>
      <c r="AM1192" s="47"/>
      <c r="AN1192" s="47"/>
      <c r="AO1192" s="47"/>
      <c r="AP1192" s="47"/>
      <c r="AQ1192" s="47"/>
      <c r="AR1192" s="47"/>
      <c r="AS1192" s="47"/>
      <c r="AT1192" s="47"/>
      <c r="AU1192" s="47"/>
      <c r="AV1192" s="47"/>
      <c r="AW1192" s="47"/>
      <c r="AX1192" s="48"/>
    </row>
    <row r="1193" spans="1:113">
      <c r="B1193" s="49"/>
    </row>
    <row r="1194" spans="1:113" ht="15" thickBot="1">
      <c r="A1194" s="39"/>
      <c r="B1194" s="38" t="s">
        <v>153</v>
      </c>
      <c r="C1194" s="36"/>
      <c r="D1194" s="36"/>
      <c r="E1194" s="36"/>
      <c r="F1194" s="36"/>
      <c r="G1194" s="36"/>
      <c r="H1194" s="36"/>
      <c r="I1194" s="36"/>
      <c r="J1194" s="36"/>
      <c r="K1194" s="36"/>
      <c r="L1194" s="37"/>
      <c r="M1194" s="37"/>
      <c r="N1194" s="37"/>
      <c r="O1194" s="37"/>
      <c r="P1194" s="36"/>
      <c r="Q1194" s="36"/>
      <c r="R1194" s="36"/>
      <c r="S1194" s="36"/>
      <c r="T1194" s="36"/>
      <c r="U1194" s="36"/>
      <c r="V1194" s="38"/>
      <c r="W1194" s="38"/>
      <c r="X1194" s="38"/>
      <c r="Y1194" s="38"/>
      <c r="Z1194" s="38"/>
      <c r="AA1194" s="38"/>
      <c r="AB1194" s="38"/>
      <c r="AC1194" s="38"/>
      <c r="AD1194" s="38"/>
      <c r="AE1194" s="38"/>
      <c r="AF1194" s="38"/>
      <c r="AG1194" s="38"/>
      <c r="AH1194" s="38"/>
      <c r="AI1194" s="38"/>
      <c r="AJ1194" s="38"/>
      <c r="AK1194" s="38"/>
      <c r="AL1194" s="38"/>
      <c r="AM1194" s="38"/>
      <c r="AN1194" s="38"/>
      <c r="AO1194" s="38"/>
      <c r="AP1194" s="38"/>
      <c r="AQ1194" s="38"/>
      <c r="AR1194" s="38"/>
      <c r="AS1194" s="38"/>
      <c r="AT1194" s="38"/>
      <c r="AU1194" s="38"/>
      <c r="AV1194" s="38"/>
      <c r="AW1194" s="38"/>
      <c r="AX1194" s="38"/>
      <c r="DI1194" s="34"/>
    </row>
    <row r="1195" spans="1:113" ht="14.25">
      <c r="A1195" s="36"/>
      <c r="B1195" s="40"/>
      <c r="C1195" s="35"/>
      <c r="D1195" s="35"/>
      <c r="E1195" s="35"/>
      <c r="F1195" s="35"/>
      <c r="G1195" s="35"/>
      <c r="H1195" s="35"/>
      <c r="I1195" s="35"/>
      <c r="J1195" s="35"/>
      <c r="K1195" s="35"/>
      <c r="L1195" s="41"/>
      <c r="M1195" s="41"/>
      <c r="N1195" s="41"/>
      <c r="O1195" s="41"/>
      <c r="P1195" s="35"/>
      <c r="Q1195" s="35"/>
      <c r="R1195" s="35"/>
      <c r="S1195" s="35"/>
      <c r="T1195" s="35"/>
      <c r="U1195" s="35"/>
      <c r="V1195" s="42"/>
      <c r="W1195" s="42"/>
      <c r="X1195" s="42"/>
      <c r="Y1195" s="42"/>
      <c r="Z1195" s="42"/>
      <c r="AA1195" s="42"/>
      <c r="AB1195" s="42"/>
      <c r="AC1195" s="42"/>
      <c r="AD1195" s="42"/>
      <c r="AE1195" s="42"/>
      <c r="AF1195" s="42"/>
      <c r="AG1195" s="42"/>
      <c r="AH1195" s="42"/>
      <c r="AI1195" s="42"/>
      <c r="AJ1195" s="42"/>
      <c r="AK1195" s="42"/>
      <c r="AL1195" s="42"/>
      <c r="AM1195" s="42"/>
      <c r="AN1195" s="42"/>
      <c r="AO1195" s="42"/>
      <c r="AP1195" s="42"/>
      <c r="AQ1195" s="42"/>
      <c r="AR1195" s="42"/>
      <c r="AS1195" s="42"/>
      <c r="AT1195" s="42"/>
      <c r="AU1195" s="42"/>
      <c r="AV1195" s="42"/>
      <c r="AW1195" s="42"/>
      <c r="AX1195" s="43"/>
    </row>
    <row r="1196" spans="1:113" ht="12" customHeight="1">
      <c r="A1196" s="36"/>
      <c r="B1196" s="114" t="s">
        <v>348</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6"/>
    </row>
    <row r="1197" spans="1:113" ht="12" customHeight="1">
      <c r="A1197" s="36"/>
      <c r="B1197" s="114"/>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6"/>
    </row>
    <row r="1198" spans="1:113" ht="12" customHeight="1">
      <c r="A1198" s="36"/>
      <c r="B1198" s="114"/>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6"/>
    </row>
    <row r="1199" spans="1:113" ht="12" customHeight="1">
      <c r="A1199" s="36"/>
      <c r="B1199" s="114"/>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6"/>
    </row>
    <row r="1200" spans="1:113" ht="12" customHeight="1">
      <c r="A1200" s="36"/>
      <c r="B1200" s="114"/>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6"/>
    </row>
    <row r="1201" spans="1:251" ht="12" customHeight="1">
      <c r="A1201" s="36"/>
      <c r="B1201" s="114"/>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6"/>
    </row>
    <row r="1202" spans="1:251" ht="12" customHeight="1">
      <c r="A1202" s="36"/>
      <c r="B1202" s="114"/>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6"/>
    </row>
    <row r="1203" spans="1:251" ht="12" customHeight="1">
      <c r="A1203" s="36"/>
      <c r="B1203" s="114"/>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6"/>
    </row>
    <row r="1204" spans="1:251" ht="12" customHeight="1">
      <c r="A1204" s="36"/>
      <c r="B1204" s="114"/>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6"/>
    </row>
    <row r="1205" spans="1:251" ht="12" customHeight="1">
      <c r="A1205" s="36"/>
      <c r="B1205" s="114"/>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6"/>
    </row>
    <row r="1206" spans="1:251" ht="12" customHeight="1">
      <c r="A1206" s="36"/>
      <c r="B1206" s="114"/>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6"/>
    </row>
    <row r="1207" spans="1:251" ht="12" customHeight="1">
      <c r="A1207" s="36"/>
      <c r="B1207" s="114"/>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6"/>
    </row>
    <row r="1208" spans="1:251" ht="12" customHeight="1">
      <c r="A1208" s="36"/>
      <c r="B1208" s="114"/>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6"/>
      <c r="BC1208" s="44"/>
    </row>
    <row r="1209" spans="1:251" ht="12" customHeight="1">
      <c r="A1209" s="36"/>
      <c r="B1209" s="114"/>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6"/>
    </row>
    <row r="1210" spans="1:251" ht="12" customHeight="1">
      <c r="A1210" s="36"/>
      <c r="B1210" s="114"/>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6"/>
    </row>
    <row r="1211" spans="1:251" ht="12" customHeight="1">
      <c r="A1211" s="36"/>
      <c r="B1211" s="114"/>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6"/>
    </row>
    <row r="1212" spans="1:251" ht="15" thickBot="1">
      <c r="A1212" s="45"/>
      <c r="B1212" s="46"/>
      <c r="C1212" s="47"/>
      <c r="D1212" s="47"/>
      <c r="E1212" s="47"/>
      <c r="F1212" s="47"/>
      <c r="G1212" s="47"/>
      <c r="H1212" s="47"/>
      <c r="I1212" s="47"/>
      <c r="J1212" s="47"/>
      <c r="K1212" s="47"/>
      <c r="L1212" s="47"/>
      <c r="M1212" s="47"/>
      <c r="N1212" s="47"/>
      <c r="O1212" s="47"/>
      <c r="P1212" s="47"/>
      <c r="Q1212" s="47"/>
      <c r="R1212" s="47"/>
      <c r="S1212" s="47"/>
      <c r="T1212" s="47"/>
      <c r="U1212" s="47"/>
      <c r="V1212" s="47"/>
      <c r="W1212" s="47"/>
      <c r="X1212" s="47"/>
      <c r="Y1212" s="47"/>
      <c r="Z1212" s="47"/>
      <c r="AA1212" s="47"/>
      <c r="AB1212" s="47"/>
      <c r="AC1212" s="47"/>
      <c r="AD1212" s="47"/>
      <c r="AE1212" s="47"/>
      <c r="AF1212" s="47"/>
      <c r="AG1212" s="47"/>
      <c r="AH1212" s="47"/>
      <c r="AI1212" s="47"/>
      <c r="AJ1212" s="47"/>
      <c r="AK1212" s="47"/>
      <c r="AL1212" s="47"/>
      <c r="AM1212" s="47"/>
      <c r="AN1212" s="47"/>
      <c r="AO1212" s="47"/>
      <c r="AP1212" s="47"/>
      <c r="AQ1212" s="47"/>
      <c r="AR1212" s="47"/>
      <c r="AS1212" s="47"/>
      <c r="AT1212" s="47"/>
      <c r="AU1212" s="47"/>
      <c r="AV1212" s="47"/>
      <c r="AW1212" s="47"/>
      <c r="AX1212" s="48"/>
    </row>
    <row r="1213" spans="1:251">
      <c r="B1213" s="49"/>
    </row>
    <row r="1214" spans="1:251" ht="14.25">
      <c r="B1214" s="38" t="s">
        <v>155</v>
      </c>
      <c r="C1214" s="36"/>
      <c r="D1214" s="36"/>
      <c r="E1214" s="36"/>
      <c r="F1214" s="36"/>
      <c r="G1214" s="36"/>
      <c r="H1214" s="36"/>
      <c r="I1214" s="36"/>
      <c r="J1214" s="36"/>
      <c r="K1214" s="36"/>
      <c r="L1214" s="37"/>
      <c r="M1214" s="37"/>
      <c r="N1214" s="37"/>
      <c r="O1214" s="37"/>
      <c r="P1214" s="36"/>
      <c r="Q1214" s="36"/>
      <c r="R1214" s="36"/>
      <c r="S1214" s="36"/>
      <c r="T1214" s="36"/>
      <c r="U1214" s="36"/>
      <c r="V1214" s="38"/>
      <c r="W1214" s="38"/>
      <c r="X1214" s="38"/>
      <c r="Y1214" s="38"/>
      <c r="Z1214" s="38"/>
      <c r="AA1214" s="38"/>
      <c r="AB1214" s="38"/>
      <c r="AC1214" s="38"/>
      <c r="AD1214" s="38"/>
      <c r="AE1214" s="38"/>
      <c r="AF1214" s="38"/>
      <c r="AG1214" s="38"/>
      <c r="AH1214" s="38"/>
      <c r="AI1214" s="38"/>
      <c r="AJ1214" s="38"/>
      <c r="AK1214" s="38"/>
      <c r="AL1214" s="38"/>
      <c r="AM1214" s="38"/>
      <c r="AN1214" s="38"/>
      <c r="AO1214" s="38"/>
      <c r="AP1214" s="38"/>
      <c r="AQ1214" s="38"/>
      <c r="AR1214" s="38"/>
      <c r="AS1214" s="38"/>
      <c r="AT1214" s="38"/>
      <c r="AU1214" s="38"/>
      <c r="AV1214" s="38"/>
      <c r="AW1214" s="38"/>
      <c r="AX1214" s="38"/>
    </row>
    <row r="1215" spans="1:251" ht="15" thickBot="1">
      <c r="B1215" s="36"/>
      <c r="C1215" s="36"/>
      <c r="D1215" s="36"/>
      <c r="E1215" s="36"/>
      <c r="F1215" s="36"/>
      <c r="G1215" s="36"/>
      <c r="H1215" s="36"/>
      <c r="I1215" s="36"/>
      <c r="J1215" s="36"/>
      <c r="K1215" s="36"/>
      <c r="L1215" s="37"/>
      <c r="M1215" s="37"/>
      <c r="N1215" s="37"/>
      <c r="O1215" s="37"/>
      <c r="P1215" s="36"/>
      <c r="Q1215" s="36"/>
      <c r="R1215" s="36"/>
      <c r="S1215" s="36"/>
      <c r="T1215" s="36"/>
      <c r="U1215" s="36"/>
      <c r="V1215" s="38"/>
      <c r="W1215" s="38"/>
      <c r="X1215" s="38"/>
      <c r="Y1215" s="38"/>
      <c r="Z1215" s="38"/>
      <c r="AA1215" s="38"/>
      <c r="AB1215" s="38"/>
      <c r="AC1215" s="38"/>
      <c r="AD1215" s="38"/>
      <c r="AE1215" s="38"/>
      <c r="AF1215" s="38"/>
      <c r="AG1215" s="38"/>
      <c r="AH1215" s="38"/>
      <c r="AI1215" s="38"/>
      <c r="AJ1215" s="38"/>
      <c r="AK1215" s="38"/>
      <c r="AL1215" s="38"/>
      <c r="AM1215" s="38"/>
      <c r="AN1215" s="38"/>
      <c r="AO1215" s="38"/>
      <c r="AP1215" s="38"/>
      <c r="AQ1215" s="38"/>
      <c r="AR1215" s="38"/>
      <c r="AS1215" s="38"/>
      <c r="AT1215" s="38"/>
      <c r="AU1215" s="38"/>
      <c r="AV1215" s="38"/>
      <c r="AW1215" s="38"/>
      <c r="AX1215" s="50" t="s">
        <v>156</v>
      </c>
    </row>
    <row r="1216" spans="1:251" s="44" customFormat="1" ht="13.5" customHeight="1">
      <c r="A1216" s="36"/>
      <c r="B1216" s="117" t="s">
        <v>157</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9"/>
      <c r="AA1216" s="123" t="s">
        <v>158</v>
      </c>
      <c r="AB1216" s="118"/>
      <c r="AC1216" s="118"/>
      <c r="AD1216" s="118"/>
      <c r="AE1216" s="118"/>
      <c r="AF1216" s="118"/>
      <c r="AG1216" s="118"/>
      <c r="AH1216" s="118"/>
      <c r="AI1216" s="119"/>
      <c r="AJ1216" s="123" t="s">
        <v>159</v>
      </c>
      <c r="AK1216" s="118"/>
      <c r="AL1216" s="118"/>
      <c r="AM1216" s="118"/>
      <c r="AN1216" s="118"/>
      <c r="AO1216" s="118"/>
      <c r="AP1216" s="118"/>
      <c r="AQ1216" s="118"/>
      <c r="AR1216" s="119"/>
      <c r="AS1216" s="123" t="s">
        <v>160</v>
      </c>
      <c r="AT1216" s="118"/>
      <c r="AU1216" s="118"/>
      <c r="AV1216" s="118"/>
      <c r="AW1216" s="118"/>
      <c r="AX1216" s="125"/>
      <c r="AY1216" s="30"/>
      <c r="AZ1216" s="30"/>
      <c r="BA1216" s="30"/>
      <c r="BB1216" s="30"/>
      <c r="BC1216" s="30"/>
      <c r="BD1216" s="30"/>
      <c r="BE1216" s="30"/>
      <c r="BF1216" s="30"/>
      <c r="BG1216" s="30"/>
      <c r="BH1216" s="30"/>
      <c r="BI1216" s="30"/>
      <c r="BJ1216" s="30"/>
      <c r="BK1216" s="30"/>
      <c r="BL1216" s="30"/>
      <c r="BM1216" s="30"/>
      <c r="BN1216" s="30"/>
      <c r="BO1216" s="30"/>
      <c r="BP1216" s="30"/>
      <c r="BQ1216" s="30"/>
      <c r="BR1216" s="30"/>
      <c r="BS1216" s="30"/>
      <c r="BT1216" s="30"/>
      <c r="BU1216" s="30"/>
      <c r="BV1216" s="30"/>
      <c r="BW1216" s="30"/>
      <c r="BX1216" s="30"/>
      <c r="BY1216" s="30"/>
      <c r="BZ1216" s="30"/>
      <c r="CA1216" s="30"/>
      <c r="CB1216" s="30"/>
      <c r="CC1216" s="30"/>
      <c r="CD1216" s="30"/>
      <c r="CE1216" s="30"/>
      <c r="CF1216" s="30"/>
      <c r="CG1216" s="30"/>
      <c r="CH1216" s="30"/>
      <c r="CI1216" s="30"/>
      <c r="CJ1216" s="30"/>
      <c r="CK1216" s="30"/>
      <c r="CL1216" s="30"/>
      <c r="CM1216" s="30"/>
      <c r="CN1216" s="30"/>
      <c r="CO1216" s="30"/>
      <c r="CP1216" s="30"/>
      <c r="CQ1216" s="30"/>
      <c r="CR1216" s="30"/>
      <c r="CS1216" s="30"/>
      <c r="CT1216" s="30"/>
      <c r="CU1216" s="30"/>
      <c r="CV1216" s="30"/>
      <c r="CW1216" s="30"/>
      <c r="CX1216" s="30"/>
      <c r="CY1216" s="30"/>
      <c r="CZ1216" s="30"/>
      <c r="DA1216" s="30"/>
      <c r="DB1216" s="30"/>
      <c r="DC1216" s="30"/>
      <c r="DD1216" s="30"/>
      <c r="DE1216" s="30"/>
      <c r="DF1216" s="30"/>
      <c r="DG1216" s="30"/>
      <c r="DH1216" s="30"/>
      <c r="DI1216" s="30"/>
      <c r="DJ1216" s="30"/>
      <c r="DK1216" s="30"/>
      <c r="DL1216" s="30"/>
      <c r="DM1216" s="30"/>
      <c r="DN1216" s="30"/>
      <c r="DO1216" s="30"/>
      <c r="DP1216" s="30"/>
      <c r="DQ1216" s="30"/>
      <c r="DR1216" s="30"/>
      <c r="DS1216" s="30"/>
      <c r="DT1216" s="30"/>
      <c r="DU1216" s="30"/>
      <c r="DV1216" s="30"/>
      <c r="DW1216" s="30"/>
      <c r="DX1216" s="30"/>
      <c r="DY1216" s="30"/>
      <c r="DZ1216" s="30"/>
      <c r="EA1216" s="30"/>
      <c r="EB1216" s="30"/>
      <c r="EC1216" s="30"/>
      <c r="ED1216" s="30"/>
      <c r="EE1216" s="30"/>
      <c r="EF1216" s="30"/>
      <c r="EG1216" s="30"/>
      <c r="EH1216" s="30"/>
      <c r="EI1216" s="30"/>
      <c r="EJ1216" s="30"/>
      <c r="EK1216" s="30"/>
      <c r="EL1216" s="30"/>
      <c r="EM1216" s="30"/>
      <c r="EN1216" s="30"/>
      <c r="EO1216" s="30"/>
      <c r="EP1216" s="30"/>
      <c r="EQ1216" s="30"/>
      <c r="ER1216" s="30"/>
      <c r="ES1216" s="30"/>
      <c r="ET1216" s="30"/>
      <c r="EU1216" s="30"/>
      <c r="EV1216" s="30"/>
      <c r="EW1216" s="30"/>
      <c r="EX1216" s="30"/>
      <c r="EY1216" s="30"/>
      <c r="EZ1216" s="30"/>
      <c r="FA1216" s="30"/>
      <c r="FB1216" s="30"/>
      <c r="FC1216" s="30"/>
      <c r="FD1216" s="30"/>
      <c r="FE1216" s="30"/>
      <c r="FF1216" s="30"/>
      <c r="FG1216" s="30"/>
      <c r="FH1216" s="30"/>
      <c r="FI1216" s="30"/>
      <c r="FJ1216" s="30"/>
      <c r="FK1216" s="30"/>
      <c r="FL1216" s="30"/>
      <c r="FM1216" s="30"/>
      <c r="FN1216" s="30"/>
      <c r="FO1216" s="30"/>
      <c r="FP1216" s="30"/>
      <c r="FQ1216" s="30"/>
      <c r="FR1216" s="30"/>
      <c r="FS1216" s="30"/>
      <c r="FT1216" s="30"/>
      <c r="FU1216" s="30"/>
      <c r="FV1216" s="30"/>
      <c r="FW1216" s="30"/>
      <c r="FX1216" s="30"/>
      <c r="FY1216" s="30"/>
      <c r="FZ1216" s="30"/>
      <c r="GA1216" s="30"/>
      <c r="GB1216" s="30"/>
      <c r="GC1216" s="30"/>
      <c r="GD1216" s="30"/>
      <c r="GE1216" s="30"/>
      <c r="GF1216" s="30"/>
      <c r="GG1216" s="30"/>
      <c r="GH1216" s="30"/>
      <c r="GI1216" s="30"/>
      <c r="GJ1216" s="30"/>
      <c r="GK1216" s="30"/>
      <c r="GL1216" s="30"/>
      <c r="GM1216" s="30"/>
      <c r="GN1216" s="30"/>
      <c r="GO1216" s="30"/>
      <c r="GP1216" s="30"/>
      <c r="GQ1216" s="30"/>
      <c r="GR1216" s="30"/>
      <c r="GS1216" s="30"/>
      <c r="GT1216" s="30"/>
      <c r="GU1216" s="30"/>
      <c r="GV1216" s="30"/>
      <c r="GW1216" s="30"/>
      <c r="GX1216" s="30"/>
      <c r="GY1216" s="30"/>
      <c r="GZ1216" s="30"/>
      <c r="HA1216" s="30"/>
      <c r="HB1216" s="30"/>
      <c r="HC1216" s="30"/>
      <c r="HD1216" s="30"/>
      <c r="HE1216" s="30"/>
      <c r="HF1216" s="30"/>
      <c r="HG1216" s="30"/>
      <c r="HH1216" s="30"/>
      <c r="HI1216" s="30"/>
      <c r="HJ1216" s="30"/>
      <c r="HK1216" s="30"/>
      <c r="HL1216" s="30"/>
      <c r="HM1216" s="30"/>
      <c r="HN1216" s="30"/>
      <c r="HO1216" s="30"/>
      <c r="HP1216" s="30"/>
      <c r="HQ1216" s="30"/>
      <c r="HR1216" s="30"/>
      <c r="HS1216" s="30"/>
      <c r="HT1216" s="30"/>
      <c r="HU1216" s="30"/>
      <c r="HV1216" s="30"/>
      <c r="HW1216" s="30"/>
      <c r="HX1216" s="30"/>
      <c r="HY1216" s="30"/>
      <c r="HZ1216" s="30"/>
      <c r="IA1216" s="30"/>
      <c r="IB1216" s="30"/>
      <c r="IC1216" s="30"/>
      <c r="ID1216" s="30"/>
      <c r="IE1216" s="30"/>
      <c r="IF1216" s="30"/>
      <c r="IG1216" s="30"/>
      <c r="IH1216" s="30"/>
      <c r="II1216" s="30"/>
      <c r="IJ1216" s="30"/>
      <c r="IK1216" s="30"/>
      <c r="IL1216" s="30"/>
      <c r="IM1216" s="30"/>
      <c r="IN1216" s="30"/>
      <c r="IO1216" s="30"/>
      <c r="IP1216" s="30"/>
      <c r="IQ1216" s="30"/>
    </row>
    <row r="1217" spans="1:251" s="44" customFormat="1" ht="13.5">
      <c r="A1217" s="36"/>
      <c r="B1217" s="120"/>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2"/>
      <c r="AA1217" s="124"/>
      <c r="AB1217" s="121"/>
      <c r="AC1217" s="121"/>
      <c r="AD1217" s="121"/>
      <c r="AE1217" s="121"/>
      <c r="AF1217" s="121"/>
      <c r="AG1217" s="121"/>
      <c r="AH1217" s="121"/>
      <c r="AI1217" s="122"/>
      <c r="AJ1217" s="124"/>
      <c r="AK1217" s="121"/>
      <c r="AL1217" s="121"/>
      <c r="AM1217" s="121"/>
      <c r="AN1217" s="121"/>
      <c r="AO1217" s="121"/>
      <c r="AP1217" s="121"/>
      <c r="AQ1217" s="121"/>
      <c r="AR1217" s="122"/>
      <c r="AS1217" s="124"/>
      <c r="AT1217" s="121"/>
      <c r="AU1217" s="121"/>
      <c r="AV1217" s="121"/>
      <c r="AW1217" s="121"/>
      <c r="AX1217" s="126"/>
      <c r="AY1217" s="30"/>
      <c r="AZ1217" s="30"/>
      <c r="BA1217" s="30"/>
      <c r="BB1217" s="51"/>
      <c r="BC1217" s="52"/>
      <c r="BE1217" s="30"/>
      <c r="BF1217" s="30"/>
      <c r="BG1217" s="30"/>
      <c r="BH1217" s="30"/>
      <c r="BI1217" s="30"/>
      <c r="BJ1217" s="30"/>
      <c r="BK1217" s="30"/>
      <c r="BL1217" s="30"/>
      <c r="BM1217" s="30"/>
      <c r="BN1217" s="30"/>
      <c r="BO1217" s="30"/>
      <c r="BP1217" s="30"/>
      <c r="BQ1217" s="30"/>
      <c r="BR1217" s="30"/>
      <c r="BS1217" s="30"/>
      <c r="BT1217" s="30"/>
      <c r="BU1217" s="30"/>
      <c r="BV1217" s="30"/>
      <c r="BW1217" s="30"/>
      <c r="BX1217" s="30"/>
      <c r="BY1217" s="30"/>
      <c r="BZ1217" s="30"/>
      <c r="CA1217" s="30"/>
      <c r="CB1217" s="30"/>
      <c r="CC1217" s="30"/>
      <c r="CD1217" s="30"/>
      <c r="CE1217" s="30"/>
      <c r="CF1217" s="30"/>
      <c r="CG1217" s="30"/>
      <c r="CH1217" s="30"/>
      <c r="CI1217" s="30"/>
      <c r="CJ1217" s="30"/>
      <c r="CK1217" s="30"/>
      <c r="CL1217" s="30"/>
      <c r="CM1217" s="30"/>
      <c r="CN1217" s="30"/>
      <c r="CO1217" s="30"/>
      <c r="CP1217" s="30"/>
      <c r="CQ1217" s="30"/>
      <c r="CR1217" s="30"/>
      <c r="CS1217" s="30"/>
      <c r="CT1217" s="30"/>
      <c r="CU1217" s="30"/>
      <c r="CV1217" s="30"/>
      <c r="CW1217" s="30"/>
      <c r="CX1217" s="30"/>
      <c r="CY1217" s="30"/>
      <c r="CZ1217" s="30"/>
      <c r="DA1217" s="30"/>
      <c r="DB1217" s="30"/>
      <c r="DC1217" s="30"/>
      <c r="DD1217" s="30"/>
      <c r="DE1217" s="30"/>
      <c r="DF1217" s="30"/>
      <c r="DG1217" s="30"/>
      <c r="DH1217" s="30"/>
      <c r="DI1217" s="30"/>
      <c r="DJ1217" s="30"/>
      <c r="DK1217" s="30"/>
      <c r="DL1217" s="30"/>
      <c r="DM1217" s="30"/>
      <c r="DN1217" s="30"/>
      <c r="DO1217" s="30"/>
      <c r="DP1217" s="30"/>
      <c r="DQ1217" s="30"/>
      <c r="DR1217" s="30"/>
      <c r="DS1217" s="30"/>
      <c r="DT1217" s="30"/>
      <c r="DU1217" s="30"/>
      <c r="DV1217" s="30"/>
      <c r="DW1217" s="30"/>
      <c r="DX1217" s="30"/>
      <c r="DY1217" s="30"/>
      <c r="DZ1217" s="30"/>
      <c r="EA1217" s="30"/>
      <c r="EB1217" s="30"/>
      <c r="EC1217" s="30"/>
      <c r="ED1217" s="30"/>
      <c r="EE1217" s="30"/>
      <c r="EF1217" s="30"/>
      <c r="EG1217" s="30"/>
      <c r="EH1217" s="30"/>
      <c r="EI1217" s="30"/>
      <c r="EJ1217" s="30"/>
      <c r="EK1217" s="30"/>
      <c r="EL1217" s="30"/>
      <c r="EM1217" s="30"/>
      <c r="EN1217" s="30"/>
      <c r="EO1217" s="30"/>
      <c r="EP1217" s="30"/>
      <c r="EQ1217" s="30"/>
      <c r="ER1217" s="30"/>
      <c r="ES1217" s="30"/>
      <c r="ET1217" s="30"/>
      <c r="EU1217" s="30"/>
      <c r="EV1217" s="30"/>
      <c r="EW1217" s="30"/>
      <c r="EX1217" s="30"/>
      <c r="EY1217" s="30"/>
      <c r="EZ1217" s="30"/>
      <c r="FA1217" s="30"/>
      <c r="FB1217" s="30"/>
      <c r="FC1217" s="30"/>
      <c r="FD1217" s="30"/>
      <c r="FE1217" s="30"/>
      <c r="FF1217" s="30"/>
      <c r="FG1217" s="30"/>
      <c r="FH1217" s="30"/>
      <c r="FI1217" s="30"/>
      <c r="FJ1217" s="30"/>
      <c r="FK1217" s="30"/>
      <c r="FL1217" s="30"/>
      <c r="FM1217" s="30"/>
      <c r="FN1217" s="30"/>
      <c r="FO1217" s="30"/>
      <c r="FP1217" s="30"/>
      <c r="FQ1217" s="30"/>
      <c r="FR1217" s="30"/>
      <c r="FS1217" s="30"/>
      <c r="FT1217" s="30"/>
      <c r="FU1217" s="30"/>
      <c r="FV1217" s="30"/>
      <c r="FW1217" s="30"/>
      <c r="FX1217" s="30"/>
      <c r="FY1217" s="30"/>
      <c r="FZ1217" s="30"/>
      <c r="GA1217" s="30"/>
      <c r="GB1217" s="30"/>
      <c r="GC1217" s="30"/>
      <c r="GD1217" s="30"/>
      <c r="GE1217" s="30"/>
      <c r="GF1217" s="30"/>
      <c r="GG1217" s="30"/>
      <c r="GH1217" s="30"/>
      <c r="GI1217" s="30"/>
      <c r="GJ1217" s="30"/>
      <c r="GK1217" s="30"/>
      <c r="GL1217" s="30"/>
      <c r="GM1217" s="30"/>
      <c r="GN1217" s="30"/>
      <c r="GO1217" s="30"/>
      <c r="GP1217" s="30"/>
      <c r="GQ1217" s="30"/>
      <c r="GR1217" s="30"/>
      <c r="GS1217" s="30"/>
      <c r="GT1217" s="30"/>
      <c r="GU1217" s="30"/>
      <c r="GV1217" s="30"/>
      <c r="GW1217" s="30"/>
      <c r="GX1217" s="30"/>
      <c r="GY1217" s="30"/>
      <c r="GZ1217" s="30"/>
      <c r="HA1217" s="30"/>
      <c r="HB1217" s="30"/>
      <c r="HC1217" s="30"/>
      <c r="HD1217" s="30"/>
      <c r="HE1217" s="30"/>
      <c r="HF1217" s="30"/>
      <c r="HG1217" s="30"/>
      <c r="HH1217" s="30"/>
      <c r="HI1217" s="30"/>
      <c r="HJ1217" s="30"/>
      <c r="HK1217" s="30"/>
      <c r="HL1217" s="30"/>
      <c r="HM1217" s="30"/>
      <c r="HN1217" s="30"/>
      <c r="HO1217" s="30"/>
      <c r="HP1217" s="30"/>
      <c r="HQ1217" s="30"/>
      <c r="HR1217" s="30"/>
      <c r="HS1217" s="30"/>
      <c r="HT1217" s="30"/>
      <c r="HU1217" s="30"/>
      <c r="HV1217" s="30"/>
      <c r="HW1217" s="30"/>
      <c r="HX1217" s="30"/>
      <c r="HY1217" s="30"/>
      <c r="HZ1217" s="30"/>
      <c r="IA1217" s="30"/>
      <c r="IB1217" s="30"/>
      <c r="IC1217" s="30"/>
      <c r="ID1217" s="30"/>
      <c r="IE1217" s="30"/>
      <c r="IF1217" s="30"/>
      <c r="IG1217" s="30"/>
      <c r="IH1217" s="30"/>
      <c r="II1217" s="30"/>
      <c r="IJ1217" s="30"/>
      <c r="IK1217" s="30"/>
      <c r="IL1217" s="30"/>
      <c r="IM1217" s="30"/>
      <c r="IN1217" s="30"/>
      <c r="IO1217" s="30"/>
      <c r="IP1217" s="30"/>
      <c r="IQ1217" s="30"/>
    </row>
    <row r="1218" spans="1:251" s="44" customFormat="1" ht="18.75" customHeight="1">
      <c r="A1218" s="36"/>
      <c r="B1218" s="53"/>
      <c r="C1218" s="105" t="s">
        <v>349</v>
      </c>
      <c r="D1218" s="106"/>
      <c r="E1218" s="106"/>
      <c r="F1218" s="106"/>
      <c r="G1218" s="106"/>
      <c r="H1218" s="106"/>
      <c r="I1218" s="106"/>
      <c r="J1218" s="106"/>
      <c r="K1218" s="106"/>
      <c r="L1218" s="106"/>
      <c r="M1218" s="106"/>
      <c r="N1218" s="106"/>
      <c r="O1218" s="106"/>
      <c r="P1218" s="106"/>
      <c r="Q1218" s="106"/>
      <c r="R1218" s="106"/>
      <c r="S1218" s="106"/>
      <c r="T1218" s="106"/>
      <c r="U1218" s="106"/>
      <c r="V1218" s="106"/>
      <c r="W1218" s="106"/>
      <c r="X1218" s="106"/>
      <c r="Y1218" s="106"/>
      <c r="Z1218" s="107"/>
      <c r="AA1218" s="108">
        <v>1729</v>
      </c>
      <c r="AB1218" s="109"/>
      <c r="AC1218" s="109"/>
      <c r="AD1218" s="109"/>
      <c r="AE1218" s="109"/>
      <c r="AF1218" s="109"/>
      <c r="AG1218" s="109"/>
      <c r="AH1218" s="109"/>
      <c r="AI1218" s="110"/>
      <c r="AJ1218" s="108">
        <v>1729</v>
      </c>
      <c r="AK1218" s="109"/>
      <c r="AL1218" s="109"/>
      <c r="AM1218" s="109"/>
      <c r="AN1218" s="109"/>
      <c r="AO1218" s="109"/>
      <c r="AP1218" s="109"/>
      <c r="AQ1218" s="109"/>
      <c r="AR1218" s="110"/>
      <c r="AS1218" s="111"/>
      <c r="AT1218" s="112"/>
      <c r="AU1218" s="112"/>
      <c r="AV1218" s="112"/>
      <c r="AW1218" s="112"/>
      <c r="AX1218" s="113"/>
      <c r="AY1218" s="30"/>
      <c r="AZ1218" s="30"/>
      <c r="BA1218" s="30"/>
      <c r="BB1218" s="30"/>
      <c r="BC1218" s="30"/>
      <c r="BD1218" s="30"/>
      <c r="BE1218" s="30"/>
      <c r="BF1218" s="30"/>
      <c r="BG1218" s="30"/>
      <c r="BH1218" s="30"/>
      <c r="BI1218" s="30"/>
      <c r="BJ1218" s="30"/>
      <c r="BK1218" s="30"/>
      <c r="BL1218" s="30"/>
      <c r="BM1218" s="30"/>
      <c r="BN1218" s="30"/>
      <c r="BO1218" s="30"/>
      <c r="BP1218" s="30"/>
      <c r="BQ1218" s="30"/>
      <c r="BR1218" s="30"/>
      <c r="BS1218" s="30"/>
      <c r="BT1218" s="30"/>
      <c r="BU1218" s="30"/>
      <c r="BV1218" s="30"/>
      <c r="BW1218" s="30"/>
      <c r="BX1218" s="30"/>
      <c r="BY1218" s="30"/>
      <c r="BZ1218" s="30"/>
      <c r="CA1218" s="30"/>
      <c r="CB1218" s="30"/>
      <c r="CC1218" s="30"/>
      <c r="CD1218" s="30"/>
      <c r="CE1218" s="30"/>
      <c r="CF1218" s="30"/>
      <c r="CG1218" s="30"/>
      <c r="CH1218" s="30"/>
      <c r="CI1218" s="30"/>
      <c r="CJ1218" s="30"/>
      <c r="CK1218" s="30"/>
      <c r="CL1218" s="30"/>
      <c r="CM1218" s="30"/>
      <c r="CN1218" s="30"/>
      <c r="CO1218" s="30"/>
      <c r="CP1218" s="30"/>
      <c r="CQ1218" s="30"/>
      <c r="CR1218" s="30"/>
      <c r="CS1218" s="30"/>
      <c r="CT1218" s="30"/>
      <c r="CU1218" s="30"/>
      <c r="CV1218" s="30"/>
      <c r="CW1218" s="30"/>
      <c r="CX1218" s="30"/>
      <c r="CY1218" s="30"/>
      <c r="CZ1218" s="30"/>
      <c r="DA1218" s="30"/>
      <c r="DB1218" s="30"/>
      <c r="DC1218" s="30"/>
      <c r="DD1218" s="30"/>
      <c r="DE1218" s="30"/>
      <c r="DF1218" s="30"/>
      <c r="DG1218" s="30"/>
      <c r="DH1218" s="30"/>
      <c r="DI1218" s="30"/>
      <c r="DJ1218" s="30"/>
      <c r="DK1218" s="30"/>
      <c r="DL1218" s="30"/>
      <c r="DM1218" s="30"/>
      <c r="DN1218" s="30"/>
      <c r="DO1218" s="30"/>
      <c r="DP1218" s="30"/>
      <c r="DQ1218" s="30"/>
      <c r="DR1218" s="30"/>
      <c r="DS1218" s="30"/>
      <c r="DT1218" s="30"/>
      <c r="DU1218" s="30"/>
      <c r="DV1218" s="30"/>
      <c r="DW1218" s="30"/>
      <c r="DX1218" s="30"/>
      <c r="DY1218" s="30"/>
      <c r="DZ1218" s="30"/>
      <c r="EA1218" s="30"/>
      <c r="EB1218" s="30"/>
      <c r="EC1218" s="30"/>
      <c r="ED1218" s="30"/>
      <c r="EE1218" s="30"/>
      <c r="EF1218" s="30"/>
      <c r="EG1218" s="30"/>
      <c r="EH1218" s="30"/>
      <c r="EI1218" s="30"/>
      <c r="EJ1218" s="30"/>
      <c r="EK1218" s="30"/>
      <c r="EL1218" s="30"/>
      <c r="EM1218" s="30"/>
      <c r="EN1218" s="30"/>
      <c r="EO1218" s="30"/>
      <c r="EP1218" s="30"/>
      <c r="EQ1218" s="30"/>
      <c r="ER1218" s="30"/>
      <c r="ES1218" s="30"/>
      <c r="ET1218" s="30"/>
      <c r="EU1218" s="30"/>
      <c r="EV1218" s="30"/>
      <c r="EW1218" s="30"/>
      <c r="EX1218" s="30"/>
      <c r="EY1218" s="30"/>
      <c r="EZ1218" s="30"/>
      <c r="FA1218" s="30"/>
      <c r="FB1218" s="30"/>
      <c r="FC1218" s="30"/>
      <c r="FD1218" s="30"/>
      <c r="FE1218" s="30"/>
      <c r="FF1218" s="30"/>
      <c r="FG1218" s="30"/>
      <c r="FH1218" s="30"/>
      <c r="FI1218" s="30"/>
      <c r="FJ1218" s="30"/>
      <c r="FK1218" s="30"/>
      <c r="FL1218" s="30"/>
      <c r="FM1218" s="30"/>
      <c r="FN1218" s="30"/>
      <c r="FO1218" s="30"/>
      <c r="FP1218" s="30"/>
      <c r="FQ1218" s="30"/>
      <c r="FR1218" s="30"/>
      <c r="FS1218" s="30"/>
      <c r="FT1218" s="30"/>
      <c r="FU1218" s="30"/>
      <c r="FV1218" s="30"/>
      <c r="FW1218" s="30"/>
      <c r="FX1218" s="30"/>
      <c r="FY1218" s="30"/>
      <c r="FZ1218" s="30"/>
      <c r="GA1218" s="30"/>
      <c r="GB1218" s="30"/>
      <c r="GC1218" s="30"/>
      <c r="GD1218" s="30"/>
      <c r="GE1218" s="30"/>
      <c r="GF1218" s="30"/>
      <c r="GG1218" s="30"/>
      <c r="GH1218" s="30"/>
      <c r="GI1218" s="30"/>
      <c r="GJ1218" s="30"/>
      <c r="GK1218" s="30"/>
      <c r="GL1218" s="30"/>
      <c r="GM1218" s="30"/>
      <c r="GN1218" s="30"/>
      <c r="GO1218" s="30"/>
      <c r="GP1218" s="30"/>
      <c r="GQ1218" s="30"/>
      <c r="GR1218" s="30"/>
      <c r="GS1218" s="30"/>
      <c r="GT1218" s="30"/>
      <c r="GU1218" s="30"/>
      <c r="GV1218" s="30"/>
      <c r="GW1218" s="30"/>
      <c r="GX1218" s="30"/>
      <c r="GY1218" s="30"/>
      <c r="GZ1218" s="30"/>
      <c r="HA1218" s="30"/>
      <c r="HB1218" s="30"/>
      <c r="HC1218" s="30"/>
      <c r="HD1218" s="30"/>
      <c r="HE1218" s="30"/>
      <c r="HF1218" s="30"/>
      <c r="HG1218" s="30"/>
      <c r="HH1218" s="30"/>
      <c r="HI1218" s="30"/>
      <c r="HJ1218" s="30"/>
      <c r="HK1218" s="30"/>
      <c r="HL1218" s="30"/>
      <c r="HM1218" s="30"/>
      <c r="HN1218" s="30"/>
      <c r="HO1218" s="30"/>
      <c r="HP1218" s="30"/>
      <c r="HQ1218" s="30"/>
      <c r="HR1218" s="30"/>
      <c r="HS1218" s="30"/>
      <c r="HT1218" s="30"/>
      <c r="HU1218" s="30"/>
      <c r="HV1218" s="30"/>
      <c r="HW1218" s="30"/>
      <c r="HX1218" s="30"/>
      <c r="HY1218" s="30"/>
      <c r="HZ1218" s="30"/>
      <c r="IA1218" s="30"/>
      <c r="IB1218" s="30"/>
      <c r="IC1218" s="30"/>
      <c r="ID1218" s="30"/>
      <c r="IE1218" s="30"/>
      <c r="IF1218" s="30"/>
      <c r="IG1218" s="30"/>
      <c r="IH1218" s="30"/>
      <c r="II1218" s="30"/>
      <c r="IJ1218" s="30"/>
      <c r="IK1218" s="30"/>
      <c r="IL1218" s="30"/>
      <c r="IM1218" s="30"/>
      <c r="IN1218" s="30"/>
      <c r="IO1218" s="30"/>
      <c r="IP1218" s="30"/>
      <c r="IQ1218" s="30"/>
    </row>
    <row r="1219" spans="1:251" s="44" customFormat="1" ht="18.75" customHeight="1">
      <c r="A1219" s="36"/>
      <c r="B1219" s="53"/>
      <c r="C1219" s="105" t="s">
        <v>350</v>
      </c>
      <c r="D1219" s="106"/>
      <c r="E1219" s="106"/>
      <c r="F1219" s="106"/>
      <c r="G1219" s="106"/>
      <c r="H1219" s="106"/>
      <c r="I1219" s="106"/>
      <c r="J1219" s="106"/>
      <c r="K1219" s="106"/>
      <c r="L1219" s="106"/>
      <c r="M1219" s="106"/>
      <c r="N1219" s="106"/>
      <c r="O1219" s="106"/>
      <c r="P1219" s="106"/>
      <c r="Q1219" s="106"/>
      <c r="R1219" s="106"/>
      <c r="S1219" s="106"/>
      <c r="T1219" s="106"/>
      <c r="U1219" s="106"/>
      <c r="V1219" s="106"/>
      <c r="W1219" s="106"/>
      <c r="X1219" s="106"/>
      <c r="Y1219" s="106"/>
      <c r="Z1219" s="107"/>
      <c r="AA1219" s="108">
        <v>3</v>
      </c>
      <c r="AB1219" s="109"/>
      <c r="AC1219" s="109"/>
      <c r="AD1219" s="109"/>
      <c r="AE1219" s="109"/>
      <c r="AF1219" s="109"/>
      <c r="AG1219" s="109"/>
      <c r="AH1219" s="109"/>
      <c r="AI1219" s="110"/>
      <c r="AJ1219" s="108">
        <v>2</v>
      </c>
      <c r="AK1219" s="109"/>
      <c r="AL1219" s="109"/>
      <c r="AM1219" s="109"/>
      <c r="AN1219" s="109"/>
      <c r="AO1219" s="109"/>
      <c r="AP1219" s="109"/>
      <c r="AQ1219" s="109"/>
      <c r="AR1219" s="110"/>
      <c r="AS1219" s="111"/>
      <c r="AT1219" s="112"/>
      <c r="AU1219" s="112"/>
      <c r="AV1219" s="112"/>
      <c r="AW1219" s="112"/>
      <c r="AX1219" s="113"/>
      <c r="AY1219" s="30"/>
      <c r="AZ1219" s="30"/>
      <c r="BA1219" s="30"/>
      <c r="BB1219" s="30"/>
      <c r="BC1219" s="30"/>
      <c r="BD1219" s="30"/>
      <c r="BE1219" s="30"/>
      <c r="BF1219" s="30"/>
      <c r="BG1219" s="30"/>
      <c r="BH1219" s="30"/>
      <c r="BI1219" s="30"/>
      <c r="BJ1219" s="30"/>
      <c r="BK1219" s="30"/>
      <c r="BL1219" s="30"/>
      <c r="BM1219" s="30"/>
      <c r="BN1219" s="30"/>
      <c r="BO1219" s="30"/>
      <c r="BP1219" s="30"/>
      <c r="BQ1219" s="30"/>
      <c r="BR1219" s="30"/>
      <c r="BS1219" s="30"/>
      <c r="BT1219" s="30"/>
      <c r="BU1219" s="30"/>
      <c r="BV1219" s="30"/>
      <c r="BW1219" s="30"/>
      <c r="BX1219" s="30"/>
      <c r="BY1219" s="30"/>
      <c r="BZ1219" s="30"/>
      <c r="CA1219" s="30"/>
      <c r="CB1219" s="30"/>
      <c r="CC1219" s="30"/>
      <c r="CD1219" s="30"/>
      <c r="CE1219" s="30"/>
      <c r="CF1219" s="30"/>
      <c r="CG1219" s="30"/>
      <c r="CH1219" s="30"/>
      <c r="CI1219" s="30"/>
      <c r="CJ1219" s="30"/>
      <c r="CK1219" s="30"/>
      <c r="CL1219" s="30"/>
      <c r="CM1219" s="30"/>
      <c r="CN1219" s="30"/>
      <c r="CO1219" s="30"/>
      <c r="CP1219" s="30"/>
      <c r="CQ1219" s="30"/>
      <c r="CR1219" s="30"/>
      <c r="CS1219" s="30"/>
      <c r="CT1219" s="30"/>
      <c r="CU1219" s="30"/>
      <c r="CV1219" s="30"/>
      <c r="CW1219" s="30"/>
      <c r="CX1219" s="30"/>
      <c r="CY1219" s="30"/>
      <c r="CZ1219" s="30"/>
      <c r="DA1219" s="30"/>
      <c r="DB1219" s="30"/>
      <c r="DC1219" s="30"/>
      <c r="DD1219" s="30"/>
      <c r="DE1219" s="30"/>
      <c r="DF1219" s="30"/>
      <c r="DG1219" s="30"/>
      <c r="DH1219" s="30"/>
      <c r="DI1219" s="30"/>
      <c r="DJ1219" s="30"/>
      <c r="DK1219" s="30"/>
      <c r="DL1219" s="30"/>
      <c r="DM1219" s="30"/>
      <c r="DN1219" s="30"/>
      <c r="DO1219" s="30"/>
      <c r="DP1219" s="30"/>
      <c r="DQ1219" s="30"/>
      <c r="DR1219" s="30"/>
      <c r="DS1219" s="30"/>
      <c r="DT1219" s="30"/>
      <c r="DU1219" s="30"/>
      <c r="DV1219" s="30"/>
      <c r="DW1219" s="30"/>
      <c r="DX1219" s="30"/>
      <c r="DY1219" s="30"/>
      <c r="DZ1219" s="30"/>
      <c r="EA1219" s="30"/>
      <c r="EB1219" s="30"/>
      <c r="EC1219" s="30"/>
      <c r="ED1219" s="30"/>
      <c r="EE1219" s="30"/>
      <c r="EF1219" s="30"/>
      <c r="EG1219" s="30"/>
      <c r="EH1219" s="30"/>
      <c r="EI1219" s="30"/>
      <c r="EJ1219" s="30"/>
      <c r="EK1219" s="30"/>
      <c r="EL1219" s="30"/>
      <c r="EM1219" s="30"/>
      <c r="EN1219" s="30"/>
      <c r="EO1219" s="30"/>
      <c r="EP1219" s="30"/>
      <c r="EQ1219" s="30"/>
      <c r="ER1219" s="30"/>
      <c r="ES1219" s="30"/>
      <c r="ET1219" s="30"/>
      <c r="EU1219" s="30"/>
      <c r="EV1219" s="30"/>
      <c r="EW1219" s="30"/>
      <c r="EX1219" s="30"/>
      <c r="EY1219" s="30"/>
      <c r="EZ1219" s="30"/>
      <c r="FA1219" s="30"/>
      <c r="FB1219" s="30"/>
      <c r="FC1219" s="30"/>
      <c r="FD1219" s="30"/>
      <c r="FE1219" s="30"/>
      <c r="FF1219" s="30"/>
      <c r="FG1219" s="30"/>
      <c r="FH1219" s="30"/>
      <c r="FI1219" s="30"/>
      <c r="FJ1219" s="30"/>
      <c r="FK1219" s="30"/>
      <c r="FL1219" s="30"/>
      <c r="FM1219" s="30"/>
      <c r="FN1219" s="30"/>
      <c r="FO1219" s="30"/>
      <c r="FP1219" s="30"/>
      <c r="FQ1219" s="30"/>
      <c r="FR1219" s="30"/>
      <c r="FS1219" s="30"/>
      <c r="FT1219" s="30"/>
      <c r="FU1219" s="30"/>
      <c r="FV1219" s="30"/>
      <c r="FW1219" s="30"/>
      <c r="FX1219" s="30"/>
      <c r="FY1219" s="30"/>
      <c r="FZ1219" s="30"/>
      <c r="GA1219" s="30"/>
      <c r="GB1219" s="30"/>
      <c r="GC1219" s="30"/>
      <c r="GD1219" s="30"/>
      <c r="GE1219" s="30"/>
      <c r="GF1219" s="30"/>
      <c r="GG1219" s="30"/>
      <c r="GH1219" s="30"/>
      <c r="GI1219" s="30"/>
      <c r="GJ1219" s="30"/>
      <c r="GK1219" s="30"/>
      <c r="GL1219" s="30"/>
      <c r="GM1219" s="30"/>
      <c r="GN1219" s="30"/>
      <c r="GO1219" s="30"/>
      <c r="GP1219" s="30"/>
      <c r="GQ1219" s="30"/>
      <c r="GR1219" s="30"/>
      <c r="GS1219" s="30"/>
      <c r="GT1219" s="30"/>
      <c r="GU1219" s="30"/>
      <c r="GV1219" s="30"/>
      <c r="GW1219" s="30"/>
      <c r="GX1219" s="30"/>
      <c r="GY1219" s="30"/>
      <c r="GZ1219" s="30"/>
      <c r="HA1219" s="30"/>
      <c r="HB1219" s="30"/>
      <c r="HC1219" s="30"/>
      <c r="HD1219" s="30"/>
      <c r="HE1219" s="30"/>
      <c r="HF1219" s="30"/>
      <c r="HG1219" s="30"/>
      <c r="HH1219" s="30"/>
      <c r="HI1219" s="30"/>
      <c r="HJ1219" s="30"/>
      <c r="HK1219" s="30"/>
      <c r="HL1219" s="30"/>
      <c r="HM1219" s="30"/>
      <c r="HN1219" s="30"/>
      <c r="HO1219" s="30"/>
      <c r="HP1219" s="30"/>
      <c r="HQ1219" s="30"/>
      <c r="HR1219" s="30"/>
      <c r="HS1219" s="30"/>
      <c r="HT1219" s="30"/>
      <c r="HU1219" s="30"/>
      <c r="HV1219" s="30"/>
      <c r="HW1219" s="30"/>
      <c r="HX1219" s="30"/>
      <c r="HY1219" s="30"/>
      <c r="HZ1219" s="30"/>
      <c r="IA1219" s="30"/>
      <c r="IB1219" s="30"/>
      <c r="IC1219" s="30"/>
      <c r="ID1219" s="30"/>
      <c r="IE1219" s="30"/>
      <c r="IF1219" s="30"/>
      <c r="IG1219" s="30"/>
      <c r="IH1219" s="30"/>
      <c r="II1219" s="30"/>
      <c r="IJ1219" s="30"/>
      <c r="IK1219" s="30"/>
      <c r="IL1219" s="30"/>
      <c r="IM1219" s="30"/>
      <c r="IN1219" s="30"/>
      <c r="IO1219" s="30"/>
      <c r="IP1219" s="30"/>
      <c r="IQ1219" s="30"/>
    </row>
    <row r="1220" spans="1:251" s="44" customFormat="1" ht="18.75" customHeight="1" thickBot="1">
      <c r="A1220" s="45"/>
      <c r="B1220" s="96" t="s">
        <v>162</v>
      </c>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8"/>
      <c r="AA1220" s="99">
        <f>SUM($AA$1218:$AA$1219)</f>
        <v>1732</v>
      </c>
      <c r="AB1220" s="100"/>
      <c r="AC1220" s="100"/>
      <c r="AD1220" s="100"/>
      <c r="AE1220" s="100"/>
      <c r="AF1220" s="100"/>
      <c r="AG1220" s="100"/>
      <c r="AH1220" s="100"/>
      <c r="AI1220" s="101"/>
      <c r="AJ1220" s="99">
        <f>SUM($AJ$1218:$AJ$1219)</f>
        <v>1731</v>
      </c>
      <c r="AK1220" s="100"/>
      <c r="AL1220" s="100"/>
      <c r="AM1220" s="100"/>
      <c r="AN1220" s="100"/>
      <c r="AO1220" s="100"/>
      <c r="AP1220" s="100"/>
      <c r="AQ1220" s="100"/>
      <c r="AR1220" s="101"/>
      <c r="AS1220" s="102"/>
      <c r="AT1220" s="103"/>
      <c r="AU1220" s="103"/>
      <c r="AV1220" s="103"/>
      <c r="AW1220" s="103"/>
      <c r="AX1220" s="104"/>
      <c r="AY1220" s="30"/>
      <c r="AZ1220" s="30"/>
      <c r="BA1220" s="30"/>
      <c r="BB1220" s="30"/>
      <c r="BC1220" s="30"/>
      <c r="BD1220" s="30"/>
      <c r="BE1220" s="30"/>
      <c r="BF1220" s="30"/>
      <c r="BG1220" s="30"/>
      <c r="BH1220" s="30"/>
      <c r="BI1220" s="30"/>
      <c r="BJ1220" s="30"/>
      <c r="BK1220" s="30"/>
      <c r="BL1220" s="30"/>
      <c r="BM1220" s="30"/>
      <c r="BN1220" s="30"/>
      <c r="BO1220" s="30"/>
      <c r="BP1220" s="30"/>
      <c r="BQ1220" s="30"/>
      <c r="BR1220" s="30"/>
      <c r="BS1220" s="30"/>
      <c r="BT1220" s="30"/>
      <c r="BU1220" s="30"/>
      <c r="BV1220" s="30"/>
      <c r="BW1220" s="30"/>
      <c r="BX1220" s="30"/>
      <c r="BY1220" s="30"/>
      <c r="BZ1220" s="30"/>
      <c r="CA1220" s="30"/>
      <c r="CB1220" s="30"/>
      <c r="CC1220" s="30"/>
      <c r="CD1220" s="30"/>
      <c r="CE1220" s="30"/>
      <c r="CF1220" s="30"/>
      <c r="CG1220" s="30"/>
      <c r="CH1220" s="30"/>
      <c r="CI1220" s="30"/>
      <c r="CJ1220" s="30"/>
      <c r="CK1220" s="30"/>
      <c r="CL1220" s="30"/>
      <c r="CM1220" s="30"/>
      <c r="CN1220" s="30"/>
      <c r="CO1220" s="30"/>
      <c r="CP1220" s="30"/>
      <c r="CQ1220" s="30"/>
      <c r="CR1220" s="30"/>
      <c r="CS1220" s="30"/>
      <c r="CT1220" s="30"/>
      <c r="CU1220" s="30"/>
      <c r="CV1220" s="30"/>
      <c r="CW1220" s="30"/>
      <c r="CX1220" s="30"/>
      <c r="CY1220" s="30"/>
      <c r="CZ1220" s="30"/>
      <c r="DA1220" s="30"/>
      <c r="DB1220" s="30"/>
      <c r="DC1220" s="30"/>
      <c r="DD1220" s="30"/>
      <c r="DE1220" s="30"/>
      <c r="DF1220" s="30"/>
      <c r="DG1220" s="30"/>
      <c r="DH1220" s="30"/>
      <c r="DI1220" s="30"/>
      <c r="DJ1220" s="30"/>
      <c r="DK1220" s="30"/>
      <c r="DL1220" s="30"/>
      <c r="DM1220" s="30"/>
      <c r="DN1220" s="30"/>
      <c r="DO1220" s="30"/>
      <c r="DP1220" s="30"/>
      <c r="DQ1220" s="30"/>
      <c r="DR1220" s="30"/>
      <c r="DS1220" s="30"/>
      <c r="DT1220" s="30"/>
      <c r="DU1220" s="30"/>
      <c r="DV1220" s="30"/>
      <c r="DW1220" s="30"/>
      <c r="DX1220" s="30"/>
      <c r="DY1220" s="30"/>
      <c r="DZ1220" s="30"/>
      <c r="EA1220" s="30"/>
      <c r="EB1220" s="30"/>
      <c r="EC1220" s="30"/>
      <c r="ED1220" s="30"/>
      <c r="EE1220" s="30"/>
      <c r="EF1220" s="30"/>
      <c r="EG1220" s="30"/>
      <c r="EH1220" s="30"/>
      <c r="EI1220" s="30"/>
      <c r="EJ1220" s="30"/>
      <c r="EK1220" s="30"/>
      <c r="EL1220" s="30"/>
      <c r="EM1220" s="30"/>
      <c r="EN1220" s="30"/>
      <c r="EO1220" s="30"/>
      <c r="EP1220" s="30"/>
      <c r="EQ1220" s="30"/>
      <c r="ER1220" s="30"/>
      <c r="ES1220" s="30"/>
      <c r="ET1220" s="30"/>
      <c r="EU1220" s="30"/>
      <c r="EV1220" s="30"/>
      <c r="EW1220" s="30"/>
      <c r="EX1220" s="30"/>
      <c r="EY1220" s="30"/>
      <c r="EZ1220" s="30"/>
      <c r="FA1220" s="30"/>
      <c r="FB1220" s="30"/>
      <c r="FC1220" s="30"/>
      <c r="FD1220" s="30"/>
      <c r="FE1220" s="30"/>
      <c r="FF1220" s="30"/>
      <c r="FG1220" s="30"/>
      <c r="FH1220" s="30"/>
      <c r="FI1220" s="30"/>
      <c r="FJ1220" s="30"/>
      <c r="FK1220" s="30"/>
      <c r="FL1220" s="30"/>
      <c r="FM1220" s="30"/>
      <c r="FN1220" s="30"/>
      <c r="FO1220" s="30"/>
      <c r="FP1220" s="30"/>
      <c r="FQ1220" s="30"/>
      <c r="FR1220" s="30"/>
      <c r="FS1220" s="30"/>
      <c r="FT1220" s="30"/>
      <c r="FU1220" s="30"/>
      <c r="FV1220" s="30"/>
      <c r="FW1220" s="30"/>
      <c r="FX1220" s="30"/>
      <c r="FY1220" s="30"/>
      <c r="FZ1220" s="30"/>
      <c r="GA1220" s="30"/>
      <c r="GB1220" s="30"/>
      <c r="GC1220" s="30"/>
      <c r="GD1220" s="30"/>
      <c r="GE1220" s="30"/>
      <c r="GF1220" s="30"/>
      <c r="GG1220" s="30"/>
      <c r="GH1220" s="30"/>
      <c r="GI1220" s="30"/>
      <c r="GJ1220" s="30"/>
      <c r="GK1220" s="30"/>
      <c r="GL1220" s="30"/>
      <c r="GM1220" s="30"/>
      <c r="GN1220" s="30"/>
      <c r="GO1220" s="30"/>
      <c r="GP1220" s="30"/>
      <c r="GQ1220" s="30"/>
      <c r="GR1220" s="30"/>
      <c r="GS1220" s="30"/>
      <c r="GT1220" s="30"/>
      <c r="GU1220" s="30"/>
      <c r="GV1220" s="30"/>
      <c r="GW1220" s="30"/>
      <c r="GX1220" s="30"/>
      <c r="GY1220" s="30"/>
      <c r="GZ1220" s="30"/>
      <c r="HA1220" s="30"/>
      <c r="HB1220" s="30"/>
      <c r="HC1220" s="30"/>
      <c r="HD1220" s="30"/>
      <c r="HE1220" s="30"/>
      <c r="HF1220" s="30"/>
      <c r="HG1220" s="30"/>
      <c r="HH1220" s="30"/>
      <c r="HI1220" s="30"/>
      <c r="HJ1220" s="30"/>
      <c r="HK1220" s="30"/>
      <c r="HL1220" s="30"/>
      <c r="HM1220" s="30"/>
      <c r="HN1220" s="30"/>
      <c r="HO1220" s="30"/>
      <c r="HP1220" s="30"/>
      <c r="HQ1220" s="30"/>
      <c r="HR1220" s="30"/>
      <c r="HS1220" s="30"/>
      <c r="HT1220" s="30"/>
      <c r="HU1220" s="30"/>
      <c r="HV1220" s="30"/>
      <c r="HW1220" s="30"/>
      <c r="HX1220" s="30"/>
      <c r="HY1220" s="30"/>
      <c r="HZ1220" s="30"/>
      <c r="IA1220" s="30"/>
      <c r="IB1220" s="30"/>
      <c r="IC1220" s="30"/>
      <c r="ID1220" s="30"/>
      <c r="IE1220" s="30"/>
      <c r="IF1220" s="30"/>
      <c r="IG1220" s="30"/>
      <c r="IH1220" s="30"/>
      <c r="II1220" s="30"/>
      <c r="IJ1220" s="30"/>
      <c r="IK1220" s="30"/>
      <c r="IL1220" s="30"/>
      <c r="IM1220" s="30"/>
      <c r="IN1220" s="30"/>
      <c r="IO1220" s="30"/>
      <c r="IP1220" s="30"/>
      <c r="IQ1220" s="30"/>
    </row>
    <row r="1222" spans="1:251" ht="18.75">
      <c r="A1222" s="29" t="s">
        <v>149</v>
      </c>
      <c r="AW1222" s="31"/>
      <c r="AX1222" s="32"/>
      <c r="AY1222" s="31"/>
    </row>
    <row r="1224" spans="1:251" ht="18.75">
      <c r="B1224" s="127" t="s">
        <v>0</v>
      </c>
      <c r="C1224" s="128"/>
      <c r="D1224" s="128"/>
      <c r="E1224" s="128"/>
      <c r="F1224" s="128"/>
      <c r="G1224" s="128"/>
      <c r="H1224" s="128"/>
      <c r="I1224" s="128"/>
      <c r="J1224" s="128"/>
      <c r="K1224" s="128"/>
      <c r="L1224" s="128"/>
      <c r="M1224" s="128"/>
      <c r="N1224" s="128"/>
      <c r="O1224" s="128"/>
      <c r="P1224" s="128"/>
      <c r="Q1224" s="128"/>
      <c r="R1224" s="128"/>
      <c r="S1224" s="128"/>
      <c r="T1224" s="128"/>
      <c r="U1224" s="128"/>
      <c r="V1224" s="128"/>
      <c r="W1224" s="128"/>
      <c r="X1224" s="128"/>
      <c r="Y1224" s="128"/>
      <c r="Z1224" s="128"/>
      <c r="AA1224" s="128"/>
      <c r="AB1224" s="128"/>
      <c r="AC1224" s="128"/>
      <c r="AD1224" s="128"/>
      <c r="AE1224" s="128"/>
      <c r="AF1224" s="128"/>
      <c r="AG1224" s="128"/>
      <c r="AH1224" s="128"/>
      <c r="AI1224" s="128"/>
      <c r="AJ1224" s="128"/>
      <c r="AK1224" s="128"/>
      <c r="AL1224" s="128"/>
      <c r="AM1224" s="128"/>
      <c r="AN1224" s="128"/>
      <c r="AO1224" s="128"/>
      <c r="AP1224" s="128"/>
      <c r="AQ1224" s="128"/>
      <c r="AR1224" s="128"/>
      <c r="AS1224" s="128"/>
      <c r="AT1224" s="128"/>
      <c r="AU1224" s="128"/>
      <c r="AV1224" s="128"/>
      <c r="AW1224" s="128"/>
      <c r="AX1224" s="128"/>
    </row>
    <row r="1225" spans="1:251">
      <c r="Z1225" s="33"/>
      <c r="AD1225" s="33"/>
      <c r="AE1225" s="33"/>
      <c r="AF1225" s="33"/>
      <c r="AG1225" s="33"/>
      <c r="AH1225" s="33"/>
      <c r="AI1225" s="33"/>
      <c r="AO1225" s="33"/>
    </row>
    <row r="1226" spans="1:251" ht="13.5" thickBot="1">
      <c r="Z1226" s="33"/>
      <c r="AD1226" s="33"/>
      <c r="AE1226" s="33"/>
      <c r="AF1226" s="33"/>
      <c r="AG1226" s="33"/>
      <c r="AH1226" s="33"/>
      <c r="AI1226" s="33"/>
      <c r="AO1226" s="33"/>
      <c r="DI1226" s="34"/>
    </row>
    <row r="1227" spans="1:251" ht="24.75" customHeight="1" thickBot="1">
      <c r="B1227" s="129" t="s">
        <v>150</v>
      </c>
      <c r="C1227" s="130"/>
      <c r="D1227" s="130"/>
      <c r="E1227" s="130"/>
      <c r="F1227" s="130"/>
      <c r="G1227" s="130"/>
      <c r="H1227" s="131" t="s">
        <v>351</v>
      </c>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2"/>
      <c r="AL1227" s="132"/>
      <c r="AM1227" s="132"/>
      <c r="AN1227" s="132"/>
      <c r="AO1227" s="132"/>
      <c r="AP1227" s="132"/>
      <c r="AQ1227" s="132"/>
      <c r="AR1227" s="132"/>
      <c r="AS1227" s="132"/>
      <c r="AT1227" s="132"/>
      <c r="AU1227" s="132"/>
      <c r="AV1227" s="132"/>
      <c r="AW1227" s="132"/>
      <c r="AX1227" s="133"/>
      <c r="DI1227" s="34"/>
    </row>
    <row r="1228" spans="1:251" ht="14.25">
      <c r="B1228" s="35"/>
      <c r="C1228" s="35"/>
      <c r="D1228" s="35"/>
      <c r="E1228" s="35"/>
      <c r="F1228" s="35"/>
      <c r="G1228" s="35"/>
      <c r="H1228" s="36"/>
      <c r="I1228" s="36"/>
      <c r="J1228" s="36"/>
      <c r="K1228" s="36"/>
      <c r="L1228" s="37"/>
      <c r="M1228" s="37"/>
      <c r="N1228" s="37"/>
      <c r="O1228" s="37"/>
      <c r="P1228" s="36"/>
      <c r="Q1228" s="36"/>
      <c r="R1228" s="36"/>
      <c r="S1228" s="36"/>
      <c r="T1228" s="36"/>
      <c r="U1228" s="36"/>
      <c r="V1228" s="38"/>
      <c r="W1228" s="38"/>
      <c r="X1228" s="38"/>
      <c r="Y1228" s="38"/>
      <c r="Z1228" s="38"/>
      <c r="AA1228" s="38"/>
      <c r="AB1228" s="38"/>
      <c r="AC1228" s="38"/>
      <c r="AD1228" s="38"/>
      <c r="AE1228" s="38"/>
      <c r="AF1228" s="38"/>
      <c r="AG1228" s="38"/>
      <c r="AH1228" s="38"/>
      <c r="AI1228" s="38"/>
      <c r="AJ1228" s="38"/>
      <c r="AK1228" s="38"/>
      <c r="AL1228" s="38"/>
      <c r="AM1228" s="38"/>
      <c r="AN1228" s="38"/>
      <c r="AO1228" s="38"/>
      <c r="AP1228" s="38"/>
      <c r="AQ1228" s="38"/>
      <c r="AR1228" s="38"/>
      <c r="AS1228" s="38"/>
      <c r="AT1228" s="38"/>
      <c r="AU1228" s="38"/>
      <c r="AV1228" s="38"/>
      <c r="AW1228" s="38"/>
      <c r="AX1228" s="38"/>
      <c r="DI1228" s="34"/>
    </row>
    <row r="1229" spans="1:251" ht="15" thickBot="1">
      <c r="A1229" s="39"/>
      <c r="B1229" s="38" t="s">
        <v>152</v>
      </c>
      <c r="C1229" s="36"/>
      <c r="D1229" s="36"/>
      <c r="E1229" s="36"/>
      <c r="F1229" s="36"/>
      <c r="G1229" s="36"/>
      <c r="H1229" s="36"/>
      <c r="I1229" s="36"/>
      <c r="J1229" s="36"/>
      <c r="K1229" s="36"/>
      <c r="L1229" s="37"/>
      <c r="M1229" s="37"/>
      <c r="N1229" s="37"/>
      <c r="O1229" s="37"/>
      <c r="P1229" s="36"/>
      <c r="Q1229" s="36"/>
      <c r="R1229" s="36"/>
      <c r="S1229" s="36"/>
      <c r="T1229" s="36"/>
      <c r="U1229" s="36"/>
      <c r="V1229" s="38"/>
      <c r="W1229" s="38"/>
      <c r="X1229" s="38"/>
      <c r="Y1229" s="38"/>
      <c r="Z1229" s="38"/>
      <c r="AA1229" s="38"/>
      <c r="AB1229" s="38"/>
      <c r="AC1229" s="38"/>
      <c r="AD1229" s="38"/>
      <c r="AE1229" s="38"/>
      <c r="AF1229" s="38"/>
      <c r="AG1229" s="38"/>
      <c r="AH1229" s="38"/>
      <c r="AI1229" s="38"/>
      <c r="AJ1229" s="38"/>
      <c r="AK1229" s="38"/>
      <c r="AL1229" s="38"/>
      <c r="AM1229" s="38"/>
      <c r="AN1229" s="38"/>
      <c r="AO1229" s="38"/>
      <c r="AP1229" s="38"/>
      <c r="AQ1229" s="38"/>
      <c r="AR1229" s="38"/>
      <c r="AS1229" s="38"/>
      <c r="AT1229" s="38"/>
      <c r="AU1229" s="38"/>
      <c r="AV1229" s="38"/>
      <c r="AW1229" s="38"/>
      <c r="AX1229" s="38"/>
      <c r="DI1229" s="34"/>
    </row>
    <row r="1230" spans="1:251" ht="14.25">
      <c r="A1230" s="36"/>
      <c r="B1230" s="40"/>
      <c r="C1230" s="35"/>
      <c r="D1230" s="35"/>
      <c r="E1230" s="35"/>
      <c r="F1230" s="35"/>
      <c r="G1230" s="35"/>
      <c r="H1230" s="35"/>
      <c r="I1230" s="35"/>
      <c r="J1230" s="35"/>
      <c r="K1230" s="35"/>
      <c r="L1230" s="41"/>
      <c r="M1230" s="41"/>
      <c r="N1230" s="41"/>
      <c r="O1230" s="41"/>
      <c r="P1230" s="35"/>
      <c r="Q1230" s="35"/>
      <c r="R1230" s="35"/>
      <c r="S1230" s="35"/>
      <c r="T1230" s="35"/>
      <c r="U1230" s="35"/>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2"/>
      <c r="AR1230" s="42"/>
      <c r="AS1230" s="42"/>
      <c r="AT1230" s="42"/>
      <c r="AU1230" s="42"/>
      <c r="AV1230" s="42"/>
      <c r="AW1230" s="42"/>
      <c r="AX1230" s="43"/>
    </row>
    <row r="1231" spans="1:251" ht="12" customHeight="1">
      <c r="A1231" s="36"/>
      <c r="B1231" s="114" t="s">
        <v>352</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6"/>
    </row>
    <row r="1232" spans="1:251" ht="12" customHeight="1">
      <c r="A1232" s="36"/>
      <c r="B1232" s="114"/>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6"/>
      <c r="BC1232" s="44"/>
    </row>
    <row r="1233" spans="1:113" ht="12" customHeight="1">
      <c r="A1233" s="36"/>
      <c r="B1233" s="114"/>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6"/>
    </row>
    <row r="1234" spans="1:113" ht="12" customHeight="1">
      <c r="A1234" s="36"/>
      <c r="B1234" s="114"/>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6"/>
    </row>
    <row r="1235" spans="1:113" ht="12" customHeight="1">
      <c r="A1235" s="36"/>
      <c r="B1235" s="114"/>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6"/>
    </row>
    <row r="1236" spans="1:113" ht="15" thickBot="1">
      <c r="A1236" s="45"/>
      <c r="B1236" s="46"/>
      <c r="C1236" s="47"/>
      <c r="D1236" s="47"/>
      <c r="E1236" s="47"/>
      <c r="F1236" s="47"/>
      <c r="G1236" s="47"/>
      <c r="H1236" s="47"/>
      <c r="I1236" s="47"/>
      <c r="J1236" s="47"/>
      <c r="K1236" s="47"/>
      <c r="L1236" s="47"/>
      <c r="M1236" s="47"/>
      <c r="N1236" s="47"/>
      <c r="O1236" s="47"/>
      <c r="P1236" s="47"/>
      <c r="Q1236" s="47"/>
      <c r="R1236" s="47"/>
      <c r="S1236" s="47"/>
      <c r="T1236" s="47"/>
      <c r="U1236" s="47"/>
      <c r="V1236" s="47"/>
      <c r="W1236" s="47"/>
      <c r="X1236" s="47"/>
      <c r="Y1236" s="47"/>
      <c r="Z1236" s="47"/>
      <c r="AA1236" s="47"/>
      <c r="AB1236" s="47"/>
      <c r="AC1236" s="47"/>
      <c r="AD1236" s="47"/>
      <c r="AE1236" s="47"/>
      <c r="AF1236" s="47"/>
      <c r="AG1236" s="47"/>
      <c r="AH1236" s="47"/>
      <c r="AI1236" s="47"/>
      <c r="AJ1236" s="47"/>
      <c r="AK1236" s="47"/>
      <c r="AL1236" s="47"/>
      <c r="AM1236" s="47"/>
      <c r="AN1236" s="47"/>
      <c r="AO1236" s="47"/>
      <c r="AP1236" s="47"/>
      <c r="AQ1236" s="47"/>
      <c r="AR1236" s="47"/>
      <c r="AS1236" s="47"/>
      <c r="AT1236" s="47"/>
      <c r="AU1236" s="47"/>
      <c r="AV1236" s="47"/>
      <c r="AW1236" s="47"/>
      <c r="AX1236" s="48"/>
    </row>
    <row r="1237" spans="1:113">
      <c r="B1237" s="49"/>
    </row>
    <row r="1238" spans="1:113" ht="15" thickBot="1">
      <c r="A1238" s="39"/>
      <c r="B1238" s="38" t="s">
        <v>153</v>
      </c>
      <c r="C1238" s="36"/>
      <c r="D1238" s="36"/>
      <c r="E1238" s="36"/>
      <c r="F1238" s="36"/>
      <c r="G1238" s="36"/>
      <c r="H1238" s="36"/>
      <c r="I1238" s="36"/>
      <c r="J1238" s="36"/>
      <c r="K1238" s="36"/>
      <c r="L1238" s="37"/>
      <c r="M1238" s="37"/>
      <c r="N1238" s="37"/>
      <c r="O1238" s="37"/>
      <c r="P1238" s="36"/>
      <c r="Q1238" s="36"/>
      <c r="R1238" s="36"/>
      <c r="S1238" s="36"/>
      <c r="T1238" s="36"/>
      <c r="U1238" s="36"/>
      <c r="V1238" s="38"/>
      <c r="W1238" s="38"/>
      <c r="X1238" s="38"/>
      <c r="Y1238" s="38"/>
      <c r="Z1238" s="38"/>
      <c r="AA1238" s="38"/>
      <c r="AB1238" s="38"/>
      <c r="AC1238" s="38"/>
      <c r="AD1238" s="38"/>
      <c r="AE1238" s="38"/>
      <c r="AF1238" s="38"/>
      <c r="AG1238" s="38"/>
      <c r="AH1238" s="38"/>
      <c r="AI1238" s="38"/>
      <c r="AJ1238" s="38"/>
      <c r="AK1238" s="38"/>
      <c r="AL1238" s="38"/>
      <c r="AM1238" s="38"/>
      <c r="AN1238" s="38"/>
      <c r="AO1238" s="38"/>
      <c r="AP1238" s="38"/>
      <c r="AQ1238" s="38"/>
      <c r="AR1238" s="38"/>
      <c r="AS1238" s="38"/>
      <c r="AT1238" s="38"/>
      <c r="AU1238" s="38"/>
      <c r="AV1238" s="38"/>
      <c r="AW1238" s="38"/>
      <c r="AX1238" s="38"/>
      <c r="DI1238" s="34"/>
    </row>
    <row r="1239" spans="1:113" ht="14.25">
      <c r="A1239" s="36"/>
      <c r="B1239" s="40"/>
      <c r="C1239" s="35"/>
      <c r="D1239" s="35"/>
      <c r="E1239" s="35"/>
      <c r="F1239" s="35"/>
      <c r="G1239" s="35"/>
      <c r="H1239" s="35"/>
      <c r="I1239" s="35"/>
      <c r="J1239" s="35"/>
      <c r="K1239" s="35"/>
      <c r="L1239" s="41"/>
      <c r="M1239" s="41"/>
      <c r="N1239" s="41"/>
      <c r="O1239" s="41"/>
      <c r="P1239" s="35"/>
      <c r="Q1239" s="35"/>
      <c r="R1239" s="35"/>
      <c r="S1239" s="35"/>
      <c r="T1239" s="35"/>
      <c r="U1239" s="35"/>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2"/>
      <c r="AR1239" s="42"/>
      <c r="AS1239" s="42"/>
      <c r="AT1239" s="42"/>
      <c r="AU1239" s="42"/>
      <c r="AV1239" s="42"/>
      <c r="AW1239" s="42"/>
      <c r="AX1239" s="43"/>
    </row>
    <row r="1240" spans="1:113" ht="12" customHeight="1">
      <c r="A1240" s="36"/>
      <c r="B1240" s="114" t="s">
        <v>353</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6"/>
    </row>
    <row r="1241" spans="1:113" ht="12" customHeight="1">
      <c r="A1241" s="36"/>
      <c r="B1241" s="114"/>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6"/>
      <c r="BC1241" s="44"/>
    </row>
    <row r="1242" spans="1:113" ht="12" customHeight="1">
      <c r="A1242" s="36"/>
      <c r="B1242" s="114"/>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6"/>
    </row>
    <row r="1243" spans="1:113" ht="12" customHeight="1">
      <c r="A1243" s="36"/>
      <c r="B1243" s="114"/>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6"/>
    </row>
    <row r="1244" spans="1:113" ht="12" customHeight="1">
      <c r="A1244" s="36"/>
      <c r="B1244" s="114"/>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6"/>
    </row>
    <row r="1245" spans="1:113" ht="15" thickBot="1">
      <c r="A1245" s="45"/>
      <c r="B1245" s="46"/>
      <c r="C1245" s="47"/>
      <c r="D1245" s="47"/>
      <c r="E1245" s="47"/>
      <c r="F1245" s="47"/>
      <c r="G1245" s="47"/>
      <c r="H1245" s="47"/>
      <c r="I1245" s="47"/>
      <c r="J1245" s="47"/>
      <c r="K1245" s="47"/>
      <c r="L1245" s="47"/>
      <c r="M1245" s="47"/>
      <c r="N1245" s="47"/>
      <c r="O1245" s="47"/>
      <c r="P1245" s="47"/>
      <c r="Q1245" s="47"/>
      <c r="R1245" s="47"/>
      <c r="S1245" s="47"/>
      <c r="T1245" s="47"/>
      <c r="U1245" s="47"/>
      <c r="V1245" s="47"/>
      <c r="W1245" s="47"/>
      <c r="X1245" s="47"/>
      <c r="Y1245" s="47"/>
      <c r="Z1245" s="47"/>
      <c r="AA1245" s="47"/>
      <c r="AB1245" s="47"/>
      <c r="AC1245" s="47"/>
      <c r="AD1245" s="47"/>
      <c r="AE1245" s="47"/>
      <c r="AF1245" s="47"/>
      <c r="AG1245" s="47"/>
      <c r="AH1245" s="47"/>
      <c r="AI1245" s="47"/>
      <c r="AJ1245" s="47"/>
      <c r="AK1245" s="47"/>
      <c r="AL1245" s="47"/>
      <c r="AM1245" s="47"/>
      <c r="AN1245" s="47"/>
      <c r="AO1245" s="47"/>
      <c r="AP1245" s="47"/>
      <c r="AQ1245" s="47"/>
      <c r="AR1245" s="47"/>
      <c r="AS1245" s="47"/>
      <c r="AT1245" s="47"/>
      <c r="AU1245" s="47"/>
      <c r="AV1245" s="47"/>
      <c r="AW1245" s="47"/>
      <c r="AX1245" s="48"/>
    </row>
    <row r="1246" spans="1:113">
      <c r="B1246" s="49"/>
    </row>
    <row r="1247" spans="1:113" ht="14.25">
      <c r="B1247" s="38" t="s">
        <v>155</v>
      </c>
      <c r="C1247" s="36"/>
      <c r="D1247" s="36"/>
      <c r="E1247" s="36"/>
      <c r="F1247" s="36"/>
      <c r="G1247" s="36"/>
      <c r="H1247" s="36"/>
      <c r="I1247" s="36"/>
      <c r="J1247" s="36"/>
      <c r="K1247" s="36"/>
      <c r="L1247" s="37"/>
      <c r="M1247" s="37"/>
      <c r="N1247" s="37"/>
      <c r="O1247" s="37"/>
      <c r="P1247" s="36"/>
      <c r="Q1247" s="36"/>
      <c r="R1247" s="36"/>
      <c r="S1247" s="36"/>
      <c r="T1247" s="36"/>
      <c r="U1247" s="36"/>
      <c r="V1247" s="38"/>
      <c r="W1247" s="38"/>
      <c r="X1247" s="38"/>
      <c r="Y1247" s="38"/>
      <c r="Z1247" s="38"/>
      <c r="AA1247" s="38"/>
      <c r="AB1247" s="38"/>
      <c r="AC1247" s="38"/>
      <c r="AD1247" s="38"/>
      <c r="AE1247" s="38"/>
      <c r="AF1247" s="38"/>
      <c r="AG1247" s="38"/>
      <c r="AH1247" s="38"/>
      <c r="AI1247" s="38"/>
      <c r="AJ1247" s="38"/>
      <c r="AK1247" s="38"/>
      <c r="AL1247" s="38"/>
      <c r="AM1247" s="38"/>
      <c r="AN1247" s="38"/>
      <c r="AO1247" s="38"/>
      <c r="AP1247" s="38"/>
      <c r="AQ1247" s="38"/>
      <c r="AR1247" s="38"/>
      <c r="AS1247" s="38"/>
      <c r="AT1247" s="38"/>
      <c r="AU1247" s="38"/>
      <c r="AV1247" s="38"/>
      <c r="AW1247" s="38"/>
      <c r="AX1247" s="38"/>
    </row>
    <row r="1248" spans="1:113" ht="15" thickBot="1">
      <c r="B1248" s="36"/>
      <c r="C1248" s="36"/>
      <c r="D1248" s="36"/>
      <c r="E1248" s="36"/>
      <c r="F1248" s="36"/>
      <c r="G1248" s="36"/>
      <c r="H1248" s="36"/>
      <c r="I1248" s="36"/>
      <c r="J1248" s="36"/>
      <c r="K1248" s="36"/>
      <c r="L1248" s="37"/>
      <c r="M1248" s="37"/>
      <c r="N1248" s="37"/>
      <c r="O1248" s="37"/>
      <c r="P1248" s="36"/>
      <c r="Q1248" s="36"/>
      <c r="R1248" s="36"/>
      <c r="S1248" s="36"/>
      <c r="T1248" s="36"/>
      <c r="U1248" s="36"/>
      <c r="V1248" s="38"/>
      <c r="W1248" s="38"/>
      <c r="X1248" s="38"/>
      <c r="Y1248" s="38"/>
      <c r="Z1248" s="38"/>
      <c r="AA1248" s="38"/>
      <c r="AB1248" s="38"/>
      <c r="AC1248" s="38"/>
      <c r="AD1248" s="38"/>
      <c r="AE1248" s="38"/>
      <c r="AF1248" s="38"/>
      <c r="AG1248" s="38"/>
      <c r="AH1248" s="38"/>
      <c r="AI1248" s="38"/>
      <c r="AJ1248" s="38"/>
      <c r="AK1248" s="38"/>
      <c r="AL1248" s="38"/>
      <c r="AM1248" s="38"/>
      <c r="AN1248" s="38"/>
      <c r="AO1248" s="38"/>
      <c r="AP1248" s="38"/>
      <c r="AQ1248" s="38"/>
      <c r="AR1248" s="38"/>
      <c r="AS1248" s="38"/>
      <c r="AT1248" s="38"/>
      <c r="AU1248" s="38"/>
      <c r="AV1248" s="38"/>
      <c r="AW1248" s="38"/>
      <c r="AX1248" s="50" t="s">
        <v>156</v>
      </c>
    </row>
    <row r="1249" spans="1:251" s="44" customFormat="1" ht="13.5" customHeight="1">
      <c r="A1249" s="36"/>
      <c r="B1249" s="117" t="s">
        <v>157</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9"/>
      <c r="AA1249" s="123" t="s">
        <v>158</v>
      </c>
      <c r="AB1249" s="118"/>
      <c r="AC1249" s="118"/>
      <c r="AD1249" s="118"/>
      <c r="AE1249" s="118"/>
      <c r="AF1249" s="118"/>
      <c r="AG1249" s="118"/>
      <c r="AH1249" s="118"/>
      <c r="AI1249" s="119"/>
      <c r="AJ1249" s="123" t="s">
        <v>159</v>
      </c>
      <c r="AK1249" s="118"/>
      <c r="AL1249" s="118"/>
      <c r="AM1249" s="118"/>
      <c r="AN1249" s="118"/>
      <c r="AO1249" s="118"/>
      <c r="AP1249" s="118"/>
      <c r="AQ1249" s="118"/>
      <c r="AR1249" s="119"/>
      <c r="AS1249" s="123" t="s">
        <v>160</v>
      </c>
      <c r="AT1249" s="118"/>
      <c r="AU1249" s="118"/>
      <c r="AV1249" s="118"/>
      <c r="AW1249" s="118"/>
      <c r="AX1249" s="125"/>
      <c r="AY1249" s="30"/>
      <c r="AZ1249" s="30"/>
      <c r="BA1249" s="30"/>
      <c r="BB1249" s="30"/>
      <c r="BC1249" s="30"/>
      <c r="BD1249" s="30"/>
      <c r="BE1249" s="30"/>
      <c r="BF1249" s="30"/>
      <c r="BG1249" s="30"/>
      <c r="BH1249" s="30"/>
      <c r="BI1249" s="30"/>
      <c r="BJ1249" s="30"/>
      <c r="BK1249" s="30"/>
      <c r="BL1249" s="30"/>
      <c r="BM1249" s="30"/>
      <c r="BN1249" s="30"/>
      <c r="BO1249" s="30"/>
      <c r="BP1249" s="30"/>
      <c r="BQ1249" s="30"/>
      <c r="BR1249" s="30"/>
      <c r="BS1249" s="30"/>
      <c r="BT1249" s="30"/>
      <c r="BU1249" s="30"/>
      <c r="BV1249" s="30"/>
      <c r="BW1249" s="30"/>
      <c r="BX1249" s="30"/>
      <c r="BY1249" s="30"/>
      <c r="BZ1249" s="30"/>
      <c r="CA1249" s="30"/>
      <c r="CB1249" s="30"/>
      <c r="CC1249" s="30"/>
      <c r="CD1249" s="30"/>
      <c r="CE1249" s="30"/>
      <c r="CF1249" s="30"/>
      <c r="CG1249" s="30"/>
      <c r="CH1249" s="30"/>
      <c r="CI1249" s="30"/>
      <c r="CJ1249" s="30"/>
      <c r="CK1249" s="30"/>
      <c r="CL1249" s="30"/>
      <c r="CM1249" s="30"/>
      <c r="CN1249" s="30"/>
      <c r="CO1249" s="30"/>
      <c r="CP1249" s="30"/>
      <c r="CQ1249" s="30"/>
      <c r="CR1249" s="30"/>
      <c r="CS1249" s="30"/>
      <c r="CT1249" s="30"/>
      <c r="CU1249" s="30"/>
      <c r="CV1249" s="30"/>
      <c r="CW1249" s="30"/>
      <c r="CX1249" s="30"/>
      <c r="CY1249" s="30"/>
      <c r="CZ1249" s="30"/>
      <c r="DA1249" s="30"/>
      <c r="DB1249" s="30"/>
      <c r="DC1249" s="30"/>
      <c r="DD1249" s="30"/>
      <c r="DE1249" s="30"/>
      <c r="DF1249" s="30"/>
      <c r="DG1249" s="30"/>
      <c r="DH1249" s="30"/>
      <c r="DI1249" s="30"/>
      <c r="DJ1249" s="30"/>
      <c r="DK1249" s="30"/>
      <c r="DL1249" s="30"/>
      <c r="DM1249" s="30"/>
      <c r="DN1249" s="30"/>
      <c r="DO1249" s="30"/>
      <c r="DP1249" s="30"/>
      <c r="DQ1249" s="30"/>
      <c r="DR1249" s="30"/>
      <c r="DS1249" s="30"/>
      <c r="DT1249" s="30"/>
      <c r="DU1249" s="30"/>
      <c r="DV1249" s="30"/>
      <c r="DW1249" s="30"/>
      <c r="DX1249" s="30"/>
      <c r="DY1249" s="30"/>
      <c r="DZ1249" s="30"/>
      <c r="EA1249" s="30"/>
      <c r="EB1249" s="30"/>
      <c r="EC1249" s="30"/>
      <c r="ED1249" s="30"/>
      <c r="EE1249" s="30"/>
      <c r="EF1249" s="30"/>
      <c r="EG1249" s="30"/>
      <c r="EH1249" s="30"/>
      <c r="EI1249" s="30"/>
      <c r="EJ1249" s="30"/>
      <c r="EK1249" s="30"/>
      <c r="EL1249" s="30"/>
      <c r="EM1249" s="30"/>
      <c r="EN1249" s="30"/>
      <c r="EO1249" s="30"/>
      <c r="EP1249" s="30"/>
      <c r="EQ1249" s="30"/>
      <c r="ER1249" s="30"/>
      <c r="ES1249" s="30"/>
      <c r="ET1249" s="30"/>
      <c r="EU1249" s="30"/>
      <c r="EV1249" s="30"/>
      <c r="EW1249" s="30"/>
      <c r="EX1249" s="30"/>
      <c r="EY1249" s="30"/>
      <c r="EZ1249" s="30"/>
      <c r="FA1249" s="30"/>
      <c r="FB1249" s="30"/>
      <c r="FC1249" s="30"/>
      <c r="FD1249" s="30"/>
      <c r="FE1249" s="30"/>
      <c r="FF1249" s="30"/>
      <c r="FG1249" s="30"/>
      <c r="FH1249" s="30"/>
      <c r="FI1249" s="30"/>
      <c r="FJ1249" s="30"/>
      <c r="FK1249" s="30"/>
      <c r="FL1249" s="30"/>
      <c r="FM1249" s="30"/>
      <c r="FN1249" s="30"/>
      <c r="FO1249" s="30"/>
      <c r="FP1249" s="30"/>
      <c r="FQ1249" s="30"/>
      <c r="FR1249" s="30"/>
      <c r="FS1249" s="30"/>
      <c r="FT1249" s="30"/>
      <c r="FU1249" s="30"/>
      <c r="FV1249" s="30"/>
      <c r="FW1249" s="30"/>
      <c r="FX1249" s="30"/>
      <c r="FY1249" s="30"/>
      <c r="FZ1249" s="30"/>
      <c r="GA1249" s="30"/>
      <c r="GB1249" s="30"/>
      <c r="GC1249" s="30"/>
      <c r="GD1249" s="30"/>
      <c r="GE1249" s="30"/>
      <c r="GF1249" s="30"/>
      <c r="GG1249" s="30"/>
      <c r="GH1249" s="30"/>
      <c r="GI1249" s="30"/>
      <c r="GJ1249" s="30"/>
      <c r="GK1249" s="30"/>
      <c r="GL1249" s="30"/>
      <c r="GM1249" s="30"/>
      <c r="GN1249" s="30"/>
      <c r="GO1249" s="30"/>
      <c r="GP1249" s="30"/>
      <c r="GQ1249" s="30"/>
      <c r="GR1249" s="30"/>
      <c r="GS1249" s="30"/>
      <c r="GT1249" s="30"/>
      <c r="GU1249" s="30"/>
      <c r="GV1249" s="30"/>
      <c r="GW1249" s="30"/>
      <c r="GX1249" s="30"/>
      <c r="GY1249" s="30"/>
      <c r="GZ1249" s="30"/>
      <c r="HA1249" s="30"/>
      <c r="HB1249" s="30"/>
      <c r="HC1249" s="30"/>
      <c r="HD1249" s="30"/>
      <c r="HE1249" s="30"/>
      <c r="HF1249" s="30"/>
      <c r="HG1249" s="30"/>
      <c r="HH1249" s="30"/>
      <c r="HI1249" s="30"/>
      <c r="HJ1249" s="30"/>
      <c r="HK1249" s="30"/>
      <c r="HL1249" s="30"/>
      <c r="HM1249" s="30"/>
      <c r="HN1249" s="30"/>
      <c r="HO1249" s="30"/>
      <c r="HP1249" s="30"/>
      <c r="HQ1249" s="30"/>
      <c r="HR1249" s="30"/>
      <c r="HS1249" s="30"/>
      <c r="HT1249" s="30"/>
      <c r="HU1249" s="30"/>
      <c r="HV1249" s="30"/>
      <c r="HW1249" s="30"/>
      <c r="HX1249" s="30"/>
      <c r="HY1249" s="30"/>
      <c r="HZ1249" s="30"/>
      <c r="IA1249" s="30"/>
      <c r="IB1249" s="30"/>
      <c r="IC1249" s="30"/>
      <c r="ID1249" s="30"/>
      <c r="IE1249" s="30"/>
      <c r="IF1249" s="30"/>
      <c r="IG1249" s="30"/>
      <c r="IH1249" s="30"/>
      <c r="II1249" s="30"/>
      <c r="IJ1249" s="30"/>
      <c r="IK1249" s="30"/>
      <c r="IL1249" s="30"/>
      <c r="IM1249" s="30"/>
      <c r="IN1249" s="30"/>
      <c r="IO1249" s="30"/>
      <c r="IP1249" s="30"/>
      <c r="IQ1249" s="30"/>
    </row>
    <row r="1250" spans="1:251" s="44" customFormat="1" ht="13.5">
      <c r="A1250" s="36"/>
      <c r="B1250" s="120"/>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2"/>
      <c r="AA1250" s="124"/>
      <c r="AB1250" s="121"/>
      <c r="AC1250" s="121"/>
      <c r="AD1250" s="121"/>
      <c r="AE1250" s="121"/>
      <c r="AF1250" s="121"/>
      <c r="AG1250" s="121"/>
      <c r="AH1250" s="121"/>
      <c r="AI1250" s="122"/>
      <c r="AJ1250" s="124"/>
      <c r="AK1250" s="121"/>
      <c r="AL1250" s="121"/>
      <c r="AM1250" s="121"/>
      <c r="AN1250" s="121"/>
      <c r="AO1250" s="121"/>
      <c r="AP1250" s="121"/>
      <c r="AQ1250" s="121"/>
      <c r="AR1250" s="122"/>
      <c r="AS1250" s="124"/>
      <c r="AT1250" s="121"/>
      <c r="AU1250" s="121"/>
      <c r="AV1250" s="121"/>
      <c r="AW1250" s="121"/>
      <c r="AX1250" s="126"/>
      <c r="AY1250" s="30"/>
      <c r="AZ1250" s="30"/>
      <c r="BA1250" s="30"/>
      <c r="BB1250" s="51"/>
      <c r="BC1250" s="52"/>
      <c r="BE1250" s="30"/>
      <c r="BF1250" s="30"/>
      <c r="BG1250" s="30"/>
      <c r="BH1250" s="30"/>
      <c r="BI1250" s="30"/>
      <c r="BJ1250" s="30"/>
      <c r="BK1250" s="30"/>
      <c r="BL1250" s="30"/>
      <c r="BM1250" s="30"/>
      <c r="BN1250" s="30"/>
      <c r="BO1250" s="30"/>
      <c r="BP1250" s="30"/>
      <c r="BQ1250" s="30"/>
      <c r="BR1250" s="30"/>
      <c r="BS1250" s="30"/>
      <c r="BT1250" s="30"/>
      <c r="BU1250" s="30"/>
      <c r="BV1250" s="30"/>
      <c r="BW1250" s="30"/>
      <c r="BX1250" s="30"/>
      <c r="BY1250" s="30"/>
      <c r="BZ1250" s="30"/>
      <c r="CA1250" s="30"/>
      <c r="CB1250" s="30"/>
      <c r="CC1250" s="30"/>
      <c r="CD1250" s="30"/>
      <c r="CE1250" s="30"/>
      <c r="CF1250" s="30"/>
      <c r="CG1250" s="30"/>
      <c r="CH1250" s="30"/>
      <c r="CI1250" s="30"/>
      <c r="CJ1250" s="30"/>
      <c r="CK1250" s="30"/>
      <c r="CL1250" s="30"/>
      <c r="CM1250" s="30"/>
      <c r="CN1250" s="30"/>
      <c r="CO1250" s="30"/>
      <c r="CP1250" s="30"/>
      <c r="CQ1250" s="30"/>
      <c r="CR1250" s="30"/>
      <c r="CS1250" s="30"/>
      <c r="CT1250" s="30"/>
      <c r="CU1250" s="30"/>
      <c r="CV1250" s="30"/>
      <c r="CW1250" s="30"/>
      <c r="CX1250" s="30"/>
      <c r="CY1250" s="30"/>
      <c r="CZ1250" s="30"/>
      <c r="DA1250" s="30"/>
      <c r="DB1250" s="30"/>
      <c r="DC1250" s="30"/>
      <c r="DD1250" s="30"/>
      <c r="DE1250" s="30"/>
      <c r="DF1250" s="30"/>
      <c r="DG1250" s="30"/>
      <c r="DH1250" s="30"/>
      <c r="DI1250" s="30"/>
      <c r="DJ1250" s="30"/>
      <c r="DK1250" s="30"/>
      <c r="DL1250" s="30"/>
      <c r="DM1250" s="30"/>
      <c r="DN1250" s="30"/>
      <c r="DO1250" s="30"/>
      <c r="DP1250" s="30"/>
      <c r="DQ1250" s="30"/>
      <c r="DR1250" s="30"/>
      <c r="DS1250" s="30"/>
      <c r="DT1250" s="30"/>
      <c r="DU1250" s="30"/>
      <c r="DV1250" s="30"/>
      <c r="DW1250" s="30"/>
      <c r="DX1250" s="30"/>
      <c r="DY1250" s="30"/>
      <c r="DZ1250" s="30"/>
      <c r="EA1250" s="30"/>
      <c r="EB1250" s="30"/>
      <c r="EC1250" s="30"/>
      <c r="ED1250" s="30"/>
      <c r="EE1250" s="30"/>
      <c r="EF1250" s="30"/>
      <c r="EG1250" s="30"/>
      <c r="EH1250" s="30"/>
      <c r="EI1250" s="30"/>
      <c r="EJ1250" s="30"/>
      <c r="EK1250" s="30"/>
      <c r="EL1250" s="30"/>
      <c r="EM1250" s="30"/>
      <c r="EN1250" s="30"/>
      <c r="EO1250" s="30"/>
      <c r="EP1250" s="30"/>
      <c r="EQ1250" s="30"/>
      <c r="ER1250" s="30"/>
      <c r="ES1250" s="30"/>
      <c r="ET1250" s="30"/>
      <c r="EU1250" s="30"/>
      <c r="EV1250" s="30"/>
      <c r="EW1250" s="30"/>
      <c r="EX1250" s="30"/>
      <c r="EY1250" s="30"/>
      <c r="EZ1250" s="30"/>
      <c r="FA1250" s="30"/>
      <c r="FB1250" s="30"/>
      <c r="FC1250" s="30"/>
      <c r="FD1250" s="30"/>
      <c r="FE1250" s="30"/>
      <c r="FF1250" s="30"/>
      <c r="FG1250" s="30"/>
      <c r="FH1250" s="30"/>
      <c r="FI1250" s="30"/>
      <c r="FJ1250" s="30"/>
      <c r="FK1250" s="30"/>
      <c r="FL1250" s="30"/>
      <c r="FM1250" s="30"/>
      <c r="FN1250" s="30"/>
      <c r="FO1250" s="30"/>
      <c r="FP1250" s="30"/>
      <c r="FQ1250" s="30"/>
      <c r="FR1250" s="30"/>
      <c r="FS1250" s="30"/>
      <c r="FT1250" s="30"/>
      <c r="FU1250" s="30"/>
      <c r="FV1250" s="30"/>
      <c r="FW1250" s="30"/>
      <c r="FX1250" s="30"/>
      <c r="FY1250" s="30"/>
      <c r="FZ1250" s="30"/>
      <c r="GA1250" s="30"/>
      <c r="GB1250" s="30"/>
      <c r="GC1250" s="30"/>
      <c r="GD1250" s="30"/>
      <c r="GE1250" s="30"/>
      <c r="GF1250" s="30"/>
      <c r="GG1250" s="30"/>
      <c r="GH1250" s="30"/>
      <c r="GI1250" s="30"/>
      <c r="GJ1250" s="30"/>
      <c r="GK1250" s="30"/>
      <c r="GL1250" s="30"/>
      <c r="GM1250" s="30"/>
      <c r="GN1250" s="30"/>
      <c r="GO1250" s="30"/>
      <c r="GP1250" s="30"/>
      <c r="GQ1250" s="30"/>
      <c r="GR1250" s="30"/>
      <c r="GS1250" s="30"/>
      <c r="GT1250" s="30"/>
      <c r="GU1250" s="30"/>
      <c r="GV1250" s="30"/>
      <c r="GW1250" s="30"/>
      <c r="GX1250" s="30"/>
      <c r="GY1250" s="30"/>
      <c r="GZ1250" s="30"/>
      <c r="HA1250" s="30"/>
      <c r="HB1250" s="30"/>
      <c r="HC1250" s="30"/>
      <c r="HD1250" s="30"/>
      <c r="HE1250" s="30"/>
      <c r="HF1250" s="30"/>
      <c r="HG1250" s="30"/>
      <c r="HH1250" s="30"/>
      <c r="HI1250" s="30"/>
      <c r="HJ1250" s="30"/>
      <c r="HK1250" s="30"/>
      <c r="HL1250" s="30"/>
      <c r="HM1250" s="30"/>
      <c r="HN1250" s="30"/>
      <c r="HO1250" s="30"/>
      <c r="HP1250" s="30"/>
      <c r="HQ1250" s="30"/>
      <c r="HR1250" s="30"/>
      <c r="HS1250" s="30"/>
      <c r="HT1250" s="30"/>
      <c r="HU1250" s="30"/>
      <c r="HV1250" s="30"/>
      <c r="HW1250" s="30"/>
      <c r="HX1250" s="30"/>
      <c r="HY1250" s="30"/>
      <c r="HZ1250" s="30"/>
      <c r="IA1250" s="30"/>
      <c r="IB1250" s="30"/>
      <c r="IC1250" s="30"/>
      <c r="ID1250" s="30"/>
      <c r="IE1250" s="30"/>
      <c r="IF1250" s="30"/>
      <c r="IG1250" s="30"/>
      <c r="IH1250" s="30"/>
      <c r="II1250" s="30"/>
      <c r="IJ1250" s="30"/>
      <c r="IK1250" s="30"/>
      <c r="IL1250" s="30"/>
      <c r="IM1250" s="30"/>
      <c r="IN1250" s="30"/>
      <c r="IO1250" s="30"/>
      <c r="IP1250" s="30"/>
      <c r="IQ1250" s="30"/>
    </row>
    <row r="1251" spans="1:251" s="44" customFormat="1" ht="18.75" customHeight="1">
      <c r="A1251" s="36"/>
      <c r="B1251" s="53"/>
      <c r="C1251" s="105" t="s">
        <v>354</v>
      </c>
      <c r="D1251" s="106"/>
      <c r="E1251" s="106"/>
      <c r="F1251" s="106"/>
      <c r="G1251" s="106"/>
      <c r="H1251" s="106"/>
      <c r="I1251" s="106"/>
      <c r="J1251" s="106"/>
      <c r="K1251" s="106"/>
      <c r="L1251" s="106"/>
      <c r="M1251" s="106"/>
      <c r="N1251" s="106"/>
      <c r="O1251" s="106"/>
      <c r="P1251" s="106"/>
      <c r="Q1251" s="106"/>
      <c r="R1251" s="106"/>
      <c r="S1251" s="106"/>
      <c r="T1251" s="106"/>
      <c r="U1251" s="106"/>
      <c r="V1251" s="106"/>
      <c r="W1251" s="106"/>
      <c r="X1251" s="106"/>
      <c r="Y1251" s="106"/>
      <c r="Z1251" s="107"/>
      <c r="AA1251" s="108">
        <v>191</v>
      </c>
      <c r="AB1251" s="109"/>
      <c r="AC1251" s="109"/>
      <c r="AD1251" s="109"/>
      <c r="AE1251" s="109"/>
      <c r="AF1251" s="109"/>
      <c r="AG1251" s="109"/>
      <c r="AH1251" s="109"/>
      <c r="AI1251" s="110"/>
      <c r="AJ1251" s="108">
        <v>193</v>
      </c>
      <c r="AK1251" s="109"/>
      <c r="AL1251" s="109"/>
      <c r="AM1251" s="109"/>
      <c r="AN1251" s="109"/>
      <c r="AO1251" s="109"/>
      <c r="AP1251" s="109"/>
      <c r="AQ1251" s="109"/>
      <c r="AR1251" s="110"/>
      <c r="AS1251" s="111"/>
      <c r="AT1251" s="112"/>
      <c r="AU1251" s="112"/>
      <c r="AV1251" s="112"/>
      <c r="AW1251" s="112"/>
      <c r="AX1251" s="113"/>
      <c r="AY1251" s="30"/>
      <c r="AZ1251" s="30"/>
      <c r="BA1251" s="30"/>
      <c r="BB1251" s="30"/>
      <c r="BC1251" s="30"/>
      <c r="BD1251" s="30"/>
      <c r="BE1251" s="30"/>
      <c r="BF1251" s="30"/>
      <c r="BG1251" s="30"/>
      <c r="BH1251" s="30"/>
      <c r="BI1251" s="30"/>
      <c r="BJ1251" s="30"/>
      <c r="BK1251" s="30"/>
      <c r="BL1251" s="30"/>
      <c r="BM1251" s="30"/>
      <c r="BN1251" s="30"/>
      <c r="BO1251" s="30"/>
      <c r="BP1251" s="30"/>
      <c r="BQ1251" s="30"/>
      <c r="BR1251" s="30"/>
      <c r="BS1251" s="30"/>
      <c r="BT1251" s="30"/>
      <c r="BU1251" s="30"/>
      <c r="BV1251" s="30"/>
      <c r="BW1251" s="30"/>
      <c r="BX1251" s="30"/>
      <c r="BY1251" s="30"/>
      <c r="BZ1251" s="30"/>
      <c r="CA1251" s="30"/>
      <c r="CB1251" s="30"/>
      <c r="CC1251" s="30"/>
      <c r="CD1251" s="30"/>
      <c r="CE1251" s="30"/>
      <c r="CF1251" s="30"/>
      <c r="CG1251" s="30"/>
      <c r="CH1251" s="30"/>
      <c r="CI1251" s="30"/>
      <c r="CJ1251" s="30"/>
      <c r="CK1251" s="30"/>
      <c r="CL1251" s="30"/>
      <c r="CM1251" s="30"/>
      <c r="CN1251" s="30"/>
      <c r="CO1251" s="30"/>
      <c r="CP1251" s="30"/>
      <c r="CQ1251" s="30"/>
      <c r="CR1251" s="30"/>
      <c r="CS1251" s="30"/>
      <c r="CT1251" s="30"/>
      <c r="CU1251" s="30"/>
      <c r="CV1251" s="30"/>
      <c r="CW1251" s="30"/>
      <c r="CX1251" s="30"/>
      <c r="CY1251" s="30"/>
      <c r="CZ1251" s="30"/>
      <c r="DA1251" s="30"/>
      <c r="DB1251" s="30"/>
      <c r="DC1251" s="30"/>
      <c r="DD1251" s="30"/>
      <c r="DE1251" s="30"/>
      <c r="DF1251" s="30"/>
      <c r="DG1251" s="30"/>
      <c r="DH1251" s="30"/>
      <c r="DI1251" s="30"/>
      <c r="DJ1251" s="30"/>
      <c r="DK1251" s="30"/>
      <c r="DL1251" s="30"/>
      <c r="DM1251" s="30"/>
      <c r="DN1251" s="30"/>
      <c r="DO1251" s="30"/>
      <c r="DP1251" s="30"/>
      <c r="DQ1251" s="30"/>
      <c r="DR1251" s="30"/>
      <c r="DS1251" s="30"/>
      <c r="DT1251" s="30"/>
      <c r="DU1251" s="30"/>
      <c r="DV1251" s="30"/>
      <c r="DW1251" s="30"/>
      <c r="DX1251" s="30"/>
      <c r="DY1251" s="30"/>
      <c r="DZ1251" s="30"/>
      <c r="EA1251" s="30"/>
      <c r="EB1251" s="30"/>
      <c r="EC1251" s="30"/>
      <c r="ED1251" s="30"/>
      <c r="EE1251" s="30"/>
      <c r="EF1251" s="30"/>
      <c r="EG1251" s="30"/>
      <c r="EH1251" s="30"/>
      <c r="EI1251" s="30"/>
      <c r="EJ1251" s="30"/>
      <c r="EK1251" s="30"/>
      <c r="EL1251" s="30"/>
      <c r="EM1251" s="30"/>
      <c r="EN1251" s="30"/>
      <c r="EO1251" s="30"/>
      <c r="EP1251" s="30"/>
      <c r="EQ1251" s="30"/>
      <c r="ER1251" s="30"/>
      <c r="ES1251" s="30"/>
      <c r="ET1251" s="30"/>
      <c r="EU1251" s="30"/>
      <c r="EV1251" s="30"/>
      <c r="EW1251" s="30"/>
      <c r="EX1251" s="30"/>
      <c r="EY1251" s="30"/>
      <c r="EZ1251" s="30"/>
      <c r="FA1251" s="30"/>
      <c r="FB1251" s="30"/>
      <c r="FC1251" s="30"/>
      <c r="FD1251" s="30"/>
      <c r="FE1251" s="30"/>
      <c r="FF1251" s="30"/>
      <c r="FG1251" s="30"/>
      <c r="FH1251" s="30"/>
      <c r="FI1251" s="30"/>
      <c r="FJ1251" s="30"/>
      <c r="FK1251" s="30"/>
      <c r="FL1251" s="30"/>
      <c r="FM1251" s="30"/>
      <c r="FN1251" s="30"/>
      <c r="FO1251" s="30"/>
      <c r="FP1251" s="30"/>
      <c r="FQ1251" s="30"/>
      <c r="FR1251" s="30"/>
      <c r="FS1251" s="30"/>
      <c r="FT1251" s="30"/>
      <c r="FU1251" s="30"/>
      <c r="FV1251" s="30"/>
      <c r="FW1251" s="30"/>
      <c r="FX1251" s="30"/>
      <c r="FY1251" s="30"/>
      <c r="FZ1251" s="30"/>
      <c r="GA1251" s="30"/>
      <c r="GB1251" s="30"/>
      <c r="GC1251" s="30"/>
      <c r="GD1251" s="30"/>
      <c r="GE1251" s="30"/>
      <c r="GF1251" s="30"/>
      <c r="GG1251" s="30"/>
      <c r="GH1251" s="30"/>
      <c r="GI1251" s="30"/>
      <c r="GJ1251" s="30"/>
      <c r="GK1251" s="30"/>
      <c r="GL1251" s="30"/>
      <c r="GM1251" s="30"/>
      <c r="GN1251" s="30"/>
      <c r="GO1251" s="30"/>
      <c r="GP1251" s="30"/>
      <c r="GQ1251" s="30"/>
      <c r="GR1251" s="30"/>
      <c r="GS1251" s="30"/>
      <c r="GT1251" s="30"/>
      <c r="GU1251" s="30"/>
      <c r="GV1251" s="30"/>
      <c r="GW1251" s="30"/>
      <c r="GX1251" s="30"/>
      <c r="GY1251" s="30"/>
      <c r="GZ1251" s="30"/>
      <c r="HA1251" s="30"/>
      <c r="HB1251" s="30"/>
      <c r="HC1251" s="30"/>
      <c r="HD1251" s="30"/>
      <c r="HE1251" s="30"/>
      <c r="HF1251" s="30"/>
      <c r="HG1251" s="30"/>
      <c r="HH1251" s="30"/>
      <c r="HI1251" s="30"/>
      <c r="HJ1251" s="30"/>
      <c r="HK1251" s="30"/>
      <c r="HL1251" s="30"/>
      <c r="HM1251" s="30"/>
      <c r="HN1251" s="30"/>
      <c r="HO1251" s="30"/>
      <c r="HP1251" s="30"/>
      <c r="HQ1251" s="30"/>
      <c r="HR1251" s="30"/>
      <c r="HS1251" s="30"/>
      <c r="HT1251" s="30"/>
      <c r="HU1251" s="30"/>
      <c r="HV1251" s="30"/>
      <c r="HW1251" s="30"/>
      <c r="HX1251" s="30"/>
      <c r="HY1251" s="30"/>
      <c r="HZ1251" s="30"/>
      <c r="IA1251" s="30"/>
      <c r="IB1251" s="30"/>
      <c r="IC1251" s="30"/>
      <c r="ID1251" s="30"/>
      <c r="IE1251" s="30"/>
      <c r="IF1251" s="30"/>
      <c r="IG1251" s="30"/>
      <c r="IH1251" s="30"/>
      <c r="II1251" s="30"/>
      <c r="IJ1251" s="30"/>
      <c r="IK1251" s="30"/>
      <c r="IL1251" s="30"/>
      <c r="IM1251" s="30"/>
      <c r="IN1251" s="30"/>
      <c r="IO1251" s="30"/>
      <c r="IP1251" s="30"/>
      <c r="IQ1251" s="30"/>
    </row>
    <row r="1252" spans="1:251" s="44" customFormat="1" ht="18.75" customHeight="1" thickBot="1">
      <c r="A1252" s="45"/>
      <c r="B1252" s="96" t="s">
        <v>162</v>
      </c>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8"/>
      <c r="AA1252" s="99">
        <f>SUM($AA$1251:$AA$1251)</f>
        <v>191</v>
      </c>
      <c r="AB1252" s="100"/>
      <c r="AC1252" s="100"/>
      <c r="AD1252" s="100"/>
      <c r="AE1252" s="100"/>
      <c r="AF1252" s="100"/>
      <c r="AG1252" s="100"/>
      <c r="AH1252" s="100"/>
      <c r="AI1252" s="101"/>
      <c r="AJ1252" s="99">
        <f>SUM($AJ$1251:$AJ$1251)</f>
        <v>193</v>
      </c>
      <c r="AK1252" s="100"/>
      <c r="AL1252" s="100"/>
      <c r="AM1252" s="100"/>
      <c r="AN1252" s="100"/>
      <c r="AO1252" s="100"/>
      <c r="AP1252" s="100"/>
      <c r="AQ1252" s="100"/>
      <c r="AR1252" s="101"/>
      <c r="AS1252" s="102"/>
      <c r="AT1252" s="103"/>
      <c r="AU1252" s="103"/>
      <c r="AV1252" s="103"/>
      <c r="AW1252" s="103"/>
      <c r="AX1252" s="104"/>
      <c r="AY1252" s="30"/>
      <c r="AZ1252" s="30"/>
      <c r="BA1252" s="30"/>
      <c r="BB1252" s="30"/>
      <c r="BC1252" s="30"/>
      <c r="BD1252" s="30"/>
      <c r="BE1252" s="30"/>
      <c r="BF1252" s="30"/>
      <c r="BG1252" s="30"/>
      <c r="BH1252" s="30"/>
      <c r="BI1252" s="30"/>
      <c r="BJ1252" s="30"/>
      <c r="BK1252" s="30"/>
      <c r="BL1252" s="30"/>
      <c r="BM1252" s="30"/>
      <c r="BN1252" s="30"/>
      <c r="BO1252" s="30"/>
      <c r="BP1252" s="30"/>
      <c r="BQ1252" s="30"/>
      <c r="BR1252" s="30"/>
      <c r="BS1252" s="30"/>
      <c r="BT1252" s="30"/>
      <c r="BU1252" s="30"/>
      <c r="BV1252" s="30"/>
      <c r="BW1252" s="30"/>
      <c r="BX1252" s="30"/>
      <c r="BY1252" s="30"/>
      <c r="BZ1252" s="30"/>
      <c r="CA1252" s="30"/>
      <c r="CB1252" s="30"/>
      <c r="CC1252" s="30"/>
      <c r="CD1252" s="30"/>
      <c r="CE1252" s="30"/>
      <c r="CF1252" s="30"/>
      <c r="CG1252" s="30"/>
      <c r="CH1252" s="30"/>
      <c r="CI1252" s="30"/>
      <c r="CJ1252" s="30"/>
      <c r="CK1252" s="30"/>
      <c r="CL1252" s="30"/>
      <c r="CM1252" s="30"/>
      <c r="CN1252" s="30"/>
      <c r="CO1252" s="30"/>
      <c r="CP1252" s="30"/>
      <c r="CQ1252" s="30"/>
      <c r="CR1252" s="30"/>
      <c r="CS1252" s="30"/>
      <c r="CT1252" s="30"/>
      <c r="CU1252" s="30"/>
      <c r="CV1252" s="30"/>
      <c r="CW1252" s="30"/>
      <c r="CX1252" s="30"/>
      <c r="CY1252" s="30"/>
      <c r="CZ1252" s="30"/>
      <c r="DA1252" s="30"/>
      <c r="DB1252" s="30"/>
      <c r="DC1252" s="30"/>
      <c r="DD1252" s="30"/>
      <c r="DE1252" s="30"/>
      <c r="DF1252" s="30"/>
      <c r="DG1252" s="30"/>
      <c r="DH1252" s="30"/>
      <c r="DI1252" s="30"/>
      <c r="DJ1252" s="30"/>
      <c r="DK1252" s="30"/>
      <c r="DL1252" s="30"/>
      <c r="DM1252" s="30"/>
      <c r="DN1252" s="30"/>
      <c r="DO1252" s="30"/>
      <c r="DP1252" s="30"/>
      <c r="DQ1252" s="30"/>
      <c r="DR1252" s="30"/>
      <c r="DS1252" s="30"/>
      <c r="DT1252" s="30"/>
      <c r="DU1252" s="30"/>
      <c r="DV1252" s="30"/>
      <c r="DW1252" s="30"/>
      <c r="DX1252" s="30"/>
      <c r="DY1252" s="30"/>
      <c r="DZ1252" s="30"/>
      <c r="EA1252" s="30"/>
      <c r="EB1252" s="30"/>
      <c r="EC1252" s="30"/>
      <c r="ED1252" s="30"/>
      <c r="EE1252" s="30"/>
      <c r="EF1252" s="30"/>
      <c r="EG1252" s="30"/>
      <c r="EH1252" s="30"/>
      <c r="EI1252" s="30"/>
      <c r="EJ1252" s="30"/>
      <c r="EK1252" s="30"/>
      <c r="EL1252" s="30"/>
      <c r="EM1252" s="30"/>
      <c r="EN1252" s="30"/>
      <c r="EO1252" s="30"/>
      <c r="EP1252" s="30"/>
      <c r="EQ1252" s="30"/>
      <c r="ER1252" s="30"/>
      <c r="ES1252" s="30"/>
      <c r="ET1252" s="30"/>
      <c r="EU1252" s="30"/>
      <c r="EV1252" s="30"/>
      <c r="EW1252" s="30"/>
      <c r="EX1252" s="30"/>
      <c r="EY1252" s="30"/>
      <c r="EZ1252" s="30"/>
      <c r="FA1252" s="30"/>
      <c r="FB1252" s="30"/>
      <c r="FC1252" s="30"/>
      <c r="FD1252" s="30"/>
      <c r="FE1252" s="30"/>
      <c r="FF1252" s="30"/>
      <c r="FG1252" s="30"/>
      <c r="FH1252" s="30"/>
      <c r="FI1252" s="30"/>
      <c r="FJ1252" s="30"/>
      <c r="FK1252" s="30"/>
      <c r="FL1252" s="30"/>
      <c r="FM1252" s="30"/>
      <c r="FN1252" s="30"/>
      <c r="FO1252" s="30"/>
      <c r="FP1252" s="30"/>
      <c r="FQ1252" s="30"/>
      <c r="FR1252" s="30"/>
      <c r="FS1252" s="30"/>
      <c r="FT1252" s="30"/>
      <c r="FU1252" s="30"/>
      <c r="FV1252" s="30"/>
      <c r="FW1252" s="30"/>
      <c r="FX1252" s="30"/>
      <c r="FY1252" s="30"/>
      <c r="FZ1252" s="30"/>
      <c r="GA1252" s="30"/>
      <c r="GB1252" s="30"/>
      <c r="GC1252" s="30"/>
      <c r="GD1252" s="30"/>
      <c r="GE1252" s="30"/>
      <c r="GF1252" s="30"/>
      <c r="GG1252" s="30"/>
      <c r="GH1252" s="30"/>
      <c r="GI1252" s="30"/>
      <c r="GJ1252" s="30"/>
      <c r="GK1252" s="30"/>
      <c r="GL1252" s="30"/>
      <c r="GM1252" s="30"/>
      <c r="GN1252" s="30"/>
      <c r="GO1252" s="30"/>
      <c r="GP1252" s="30"/>
      <c r="GQ1252" s="30"/>
      <c r="GR1252" s="30"/>
      <c r="GS1252" s="30"/>
      <c r="GT1252" s="30"/>
      <c r="GU1252" s="30"/>
      <c r="GV1252" s="30"/>
      <c r="GW1252" s="30"/>
      <c r="GX1252" s="30"/>
      <c r="GY1252" s="30"/>
      <c r="GZ1252" s="30"/>
      <c r="HA1252" s="30"/>
      <c r="HB1252" s="30"/>
      <c r="HC1252" s="30"/>
      <c r="HD1252" s="30"/>
      <c r="HE1252" s="30"/>
      <c r="HF1252" s="30"/>
      <c r="HG1252" s="30"/>
      <c r="HH1252" s="30"/>
      <c r="HI1252" s="30"/>
      <c r="HJ1252" s="30"/>
      <c r="HK1252" s="30"/>
      <c r="HL1252" s="30"/>
      <c r="HM1252" s="30"/>
      <c r="HN1252" s="30"/>
      <c r="HO1252" s="30"/>
      <c r="HP1252" s="30"/>
      <c r="HQ1252" s="30"/>
      <c r="HR1252" s="30"/>
      <c r="HS1252" s="30"/>
      <c r="HT1252" s="30"/>
      <c r="HU1252" s="30"/>
      <c r="HV1252" s="30"/>
      <c r="HW1252" s="30"/>
      <c r="HX1252" s="30"/>
      <c r="HY1252" s="30"/>
      <c r="HZ1252" s="30"/>
      <c r="IA1252" s="30"/>
      <c r="IB1252" s="30"/>
      <c r="IC1252" s="30"/>
      <c r="ID1252" s="30"/>
      <c r="IE1252" s="30"/>
      <c r="IF1252" s="30"/>
      <c r="IG1252" s="30"/>
      <c r="IH1252" s="30"/>
      <c r="II1252" s="30"/>
      <c r="IJ1252" s="30"/>
      <c r="IK1252" s="30"/>
      <c r="IL1252" s="30"/>
      <c r="IM1252" s="30"/>
      <c r="IN1252" s="30"/>
      <c r="IO1252" s="30"/>
      <c r="IP1252" s="30"/>
      <c r="IQ1252" s="30"/>
    </row>
    <row r="1254" spans="1:251" ht="18.75">
      <c r="A1254" s="29" t="s">
        <v>149</v>
      </c>
      <c r="AW1254" s="31"/>
      <c r="AX1254" s="32"/>
      <c r="AY1254" s="31"/>
    </row>
    <row r="1256" spans="1:251" ht="18.75">
      <c r="B1256" s="127" t="s">
        <v>0</v>
      </c>
      <c r="C1256" s="128"/>
      <c r="D1256" s="128"/>
      <c r="E1256" s="128"/>
      <c r="F1256" s="128"/>
      <c r="G1256" s="128"/>
      <c r="H1256" s="128"/>
      <c r="I1256" s="128"/>
      <c r="J1256" s="128"/>
      <c r="K1256" s="128"/>
      <c r="L1256" s="128"/>
      <c r="M1256" s="128"/>
      <c r="N1256" s="128"/>
      <c r="O1256" s="128"/>
      <c r="P1256" s="128"/>
      <c r="Q1256" s="128"/>
      <c r="R1256" s="128"/>
      <c r="S1256" s="128"/>
      <c r="T1256" s="128"/>
      <c r="U1256" s="128"/>
      <c r="V1256" s="128"/>
      <c r="W1256" s="128"/>
      <c r="X1256" s="128"/>
      <c r="Y1256" s="128"/>
      <c r="Z1256" s="128"/>
      <c r="AA1256" s="128"/>
      <c r="AB1256" s="128"/>
      <c r="AC1256" s="128"/>
      <c r="AD1256" s="128"/>
      <c r="AE1256" s="128"/>
      <c r="AF1256" s="128"/>
      <c r="AG1256" s="128"/>
      <c r="AH1256" s="128"/>
      <c r="AI1256" s="128"/>
      <c r="AJ1256" s="128"/>
      <c r="AK1256" s="128"/>
      <c r="AL1256" s="128"/>
      <c r="AM1256" s="128"/>
      <c r="AN1256" s="128"/>
      <c r="AO1256" s="128"/>
      <c r="AP1256" s="128"/>
      <c r="AQ1256" s="128"/>
      <c r="AR1256" s="128"/>
      <c r="AS1256" s="128"/>
      <c r="AT1256" s="128"/>
      <c r="AU1256" s="128"/>
      <c r="AV1256" s="128"/>
      <c r="AW1256" s="128"/>
      <c r="AX1256" s="128"/>
    </row>
    <row r="1257" spans="1:251">
      <c r="Z1257" s="33"/>
      <c r="AD1257" s="33"/>
      <c r="AE1257" s="33"/>
      <c r="AF1257" s="33"/>
      <c r="AG1257" s="33"/>
      <c r="AH1257" s="33"/>
      <c r="AI1257" s="33"/>
      <c r="AO1257" s="33"/>
    </row>
    <row r="1258" spans="1:251" ht="13.5" thickBot="1">
      <c r="Z1258" s="33"/>
      <c r="AD1258" s="33"/>
      <c r="AE1258" s="33"/>
      <c r="AF1258" s="33"/>
      <c r="AG1258" s="33"/>
      <c r="AH1258" s="33"/>
      <c r="AI1258" s="33"/>
      <c r="AO1258" s="33"/>
      <c r="DI1258" s="34"/>
    </row>
    <row r="1259" spans="1:251" ht="24.75" customHeight="1" thickBot="1">
      <c r="B1259" s="129" t="s">
        <v>150</v>
      </c>
      <c r="C1259" s="130"/>
      <c r="D1259" s="130"/>
      <c r="E1259" s="130"/>
      <c r="F1259" s="130"/>
      <c r="G1259" s="130"/>
      <c r="H1259" s="131" t="s">
        <v>355</v>
      </c>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2"/>
      <c r="AL1259" s="132"/>
      <c r="AM1259" s="132"/>
      <c r="AN1259" s="132"/>
      <c r="AO1259" s="132"/>
      <c r="AP1259" s="132"/>
      <c r="AQ1259" s="132"/>
      <c r="AR1259" s="132"/>
      <c r="AS1259" s="132"/>
      <c r="AT1259" s="132"/>
      <c r="AU1259" s="132"/>
      <c r="AV1259" s="132"/>
      <c r="AW1259" s="132"/>
      <c r="AX1259" s="133"/>
      <c r="DI1259" s="34"/>
    </row>
    <row r="1260" spans="1:251" ht="14.25">
      <c r="B1260" s="35"/>
      <c r="C1260" s="35"/>
      <c r="D1260" s="35"/>
      <c r="E1260" s="35"/>
      <c r="F1260" s="35"/>
      <c r="G1260" s="35"/>
      <c r="H1260" s="36"/>
      <c r="I1260" s="36"/>
      <c r="J1260" s="36"/>
      <c r="K1260" s="36"/>
      <c r="L1260" s="37"/>
      <c r="M1260" s="37"/>
      <c r="N1260" s="37"/>
      <c r="O1260" s="37"/>
      <c r="P1260" s="36"/>
      <c r="Q1260" s="36"/>
      <c r="R1260" s="36"/>
      <c r="S1260" s="36"/>
      <c r="T1260" s="36"/>
      <c r="U1260" s="36"/>
      <c r="V1260" s="38"/>
      <c r="W1260" s="38"/>
      <c r="X1260" s="38"/>
      <c r="Y1260" s="38"/>
      <c r="Z1260" s="38"/>
      <c r="AA1260" s="38"/>
      <c r="AB1260" s="38"/>
      <c r="AC1260" s="38"/>
      <c r="AD1260" s="38"/>
      <c r="AE1260" s="38"/>
      <c r="AF1260" s="38"/>
      <c r="AG1260" s="38"/>
      <c r="AH1260" s="38"/>
      <c r="AI1260" s="38"/>
      <c r="AJ1260" s="38"/>
      <c r="AK1260" s="38"/>
      <c r="AL1260" s="38"/>
      <c r="AM1260" s="38"/>
      <c r="AN1260" s="38"/>
      <c r="AO1260" s="38"/>
      <c r="AP1260" s="38"/>
      <c r="AQ1260" s="38"/>
      <c r="AR1260" s="38"/>
      <c r="AS1260" s="38"/>
      <c r="AT1260" s="38"/>
      <c r="AU1260" s="38"/>
      <c r="AV1260" s="38"/>
      <c r="AW1260" s="38"/>
      <c r="AX1260" s="38"/>
      <c r="DI1260" s="34"/>
    </row>
    <row r="1261" spans="1:251" ht="15" thickBot="1">
      <c r="A1261" s="39"/>
      <c r="B1261" s="38" t="s">
        <v>152</v>
      </c>
      <c r="C1261" s="36"/>
      <c r="D1261" s="36"/>
      <c r="E1261" s="36"/>
      <c r="F1261" s="36"/>
      <c r="G1261" s="36"/>
      <c r="H1261" s="36"/>
      <c r="I1261" s="36"/>
      <c r="J1261" s="36"/>
      <c r="K1261" s="36"/>
      <c r="L1261" s="37"/>
      <c r="M1261" s="37"/>
      <c r="N1261" s="37"/>
      <c r="O1261" s="37"/>
      <c r="P1261" s="36"/>
      <c r="Q1261" s="36"/>
      <c r="R1261" s="36"/>
      <c r="S1261" s="36"/>
      <c r="T1261" s="36"/>
      <c r="U1261" s="36"/>
      <c r="V1261" s="38"/>
      <c r="W1261" s="38"/>
      <c r="X1261" s="38"/>
      <c r="Y1261" s="38"/>
      <c r="Z1261" s="38"/>
      <c r="AA1261" s="38"/>
      <c r="AB1261" s="38"/>
      <c r="AC1261" s="38"/>
      <c r="AD1261" s="38"/>
      <c r="AE1261" s="38"/>
      <c r="AF1261" s="38"/>
      <c r="AG1261" s="38"/>
      <c r="AH1261" s="38"/>
      <c r="AI1261" s="38"/>
      <c r="AJ1261" s="38"/>
      <c r="AK1261" s="38"/>
      <c r="AL1261" s="38"/>
      <c r="AM1261" s="38"/>
      <c r="AN1261" s="38"/>
      <c r="AO1261" s="38"/>
      <c r="AP1261" s="38"/>
      <c r="AQ1261" s="38"/>
      <c r="AR1261" s="38"/>
      <c r="AS1261" s="38"/>
      <c r="AT1261" s="38"/>
      <c r="AU1261" s="38"/>
      <c r="AV1261" s="38"/>
      <c r="AW1261" s="38"/>
      <c r="AX1261" s="38"/>
      <c r="DI1261" s="34"/>
    </row>
    <row r="1262" spans="1:251" ht="14.25">
      <c r="A1262" s="36"/>
      <c r="B1262" s="40"/>
      <c r="C1262" s="35"/>
      <c r="D1262" s="35"/>
      <c r="E1262" s="35"/>
      <c r="F1262" s="35"/>
      <c r="G1262" s="35"/>
      <c r="H1262" s="35"/>
      <c r="I1262" s="35"/>
      <c r="J1262" s="35"/>
      <c r="K1262" s="35"/>
      <c r="L1262" s="41"/>
      <c r="M1262" s="41"/>
      <c r="N1262" s="41"/>
      <c r="O1262" s="41"/>
      <c r="P1262" s="35"/>
      <c r="Q1262" s="35"/>
      <c r="R1262" s="35"/>
      <c r="S1262" s="35"/>
      <c r="T1262" s="35"/>
      <c r="U1262" s="35"/>
      <c r="V1262" s="42"/>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2"/>
      <c r="AR1262" s="42"/>
      <c r="AS1262" s="42"/>
      <c r="AT1262" s="42"/>
      <c r="AU1262" s="42"/>
      <c r="AV1262" s="42"/>
      <c r="AW1262" s="42"/>
      <c r="AX1262" s="43"/>
    </row>
    <row r="1263" spans="1:251" ht="12" customHeight="1">
      <c r="A1263" s="36"/>
      <c r="B1263" s="114" t="s">
        <v>356</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6"/>
    </row>
    <row r="1264" spans="1:251" ht="12" customHeight="1">
      <c r="A1264" s="36"/>
      <c r="B1264" s="114"/>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6"/>
      <c r="BC1264" s="44"/>
    </row>
    <row r="1265" spans="1:113" ht="12" customHeight="1">
      <c r="A1265" s="36"/>
      <c r="B1265" s="114"/>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6"/>
    </row>
    <row r="1266" spans="1:113" ht="12" customHeight="1">
      <c r="A1266" s="36"/>
      <c r="B1266" s="114"/>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6"/>
    </row>
    <row r="1267" spans="1:113" ht="12" customHeight="1">
      <c r="A1267" s="36"/>
      <c r="B1267" s="114"/>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6"/>
    </row>
    <row r="1268" spans="1:113" ht="15" thickBot="1">
      <c r="A1268" s="45"/>
      <c r="B1268" s="46"/>
      <c r="C1268" s="47"/>
      <c r="D1268" s="47"/>
      <c r="E1268" s="47"/>
      <c r="F1268" s="47"/>
      <c r="G1268" s="47"/>
      <c r="H1268" s="47"/>
      <c r="I1268" s="47"/>
      <c r="J1268" s="47"/>
      <c r="K1268" s="47"/>
      <c r="L1268" s="47"/>
      <c r="M1268" s="47"/>
      <c r="N1268" s="47"/>
      <c r="O1268" s="47"/>
      <c r="P1268" s="47"/>
      <c r="Q1268" s="47"/>
      <c r="R1268" s="47"/>
      <c r="S1268" s="47"/>
      <c r="T1268" s="47"/>
      <c r="U1268" s="47"/>
      <c r="V1268" s="47"/>
      <c r="W1268" s="47"/>
      <c r="X1268" s="47"/>
      <c r="Y1268" s="47"/>
      <c r="Z1268" s="47"/>
      <c r="AA1268" s="47"/>
      <c r="AB1268" s="47"/>
      <c r="AC1268" s="47"/>
      <c r="AD1268" s="47"/>
      <c r="AE1268" s="47"/>
      <c r="AF1268" s="47"/>
      <c r="AG1268" s="47"/>
      <c r="AH1268" s="47"/>
      <c r="AI1268" s="47"/>
      <c r="AJ1268" s="47"/>
      <c r="AK1268" s="47"/>
      <c r="AL1268" s="47"/>
      <c r="AM1268" s="47"/>
      <c r="AN1268" s="47"/>
      <c r="AO1268" s="47"/>
      <c r="AP1268" s="47"/>
      <c r="AQ1268" s="47"/>
      <c r="AR1268" s="47"/>
      <c r="AS1268" s="47"/>
      <c r="AT1268" s="47"/>
      <c r="AU1268" s="47"/>
      <c r="AV1268" s="47"/>
      <c r="AW1268" s="47"/>
      <c r="AX1268" s="48"/>
    </row>
    <row r="1269" spans="1:113">
      <c r="B1269" s="49"/>
    </row>
    <row r="1270" spans="1:113" ht="15" thickBot="1">
      <c r="A1270" s="39"/>
      <c r="B1270" s="38" t="s">
        <v>153</v>
      </c>
      <c r="C1270" s="36"/>
      <c r="D1270" s="36"/>
      <c r="E1270" s="36"/>
      <c r="F1270" s="36"/>
      <c r="G1270" s="36"/>
      <c r="H1270" s="36"/>
      <c r="I1270" s="36"/>
      <c r="J1270" s="36"/>
      <c r="K1270" s="36"/>
      <c r="L1270" s="37"/>
      <c r="M1270" s="37"/>
      <c r="N1270" s="37"/>
      <c r="O1270" s="37"/>
      <c r="P1270" s="36"/>
      <c r="Q1270" s="36"/>
      <c r="R1270" s="36"/>
      <c r="S1270" s="36"/>
      <c r="T1270" s="36"/>
      <c r="U1270" s="36"/>
      <c r="V1270" s="38"/>
      <c r="W1270" s="38"/>
      <c r="X1270" s="38"/>
      <c r="Y1270" s="38"/>
      <c r="Z1270" s="38"/>
      <c r="AA1270" s="38"/>
      <c r="AB1270" s="38"/>
      <c r="AC1270" s="38"/>
      <c r="AD1270" s="38"/>
      <c r="AE1270" s="38"/>
      <c r="AF1270" s="38"/>
      <c r="AG1270" s="38"/>
      <c r="AH1270" s="38"/>
      <c r="AI1270" s="38"/>
      <c r="AJ1270" s="38"/>
      <c r="AK1270" s="38"/>
      <c r="AL1270" s="38"/>
      <c r="AM1270" s="38"/>
      <c r="AN1270" s="38"/>
      <c r="AO1270" s="38"/>
      <c r="AP1270" s="38"/>
      <c r="AQ1270" s="38"/>
      <c r="AR1270" s="38"/>
      <c r="AS1270" s="38"/>
      <c r="AT1270" s="38"/>
      <c r="AU1270" s="38"/>
      <c r="AV1270" s="38"/>
      <c r="AW1270" s="38"/>
      <c r="AX1270" s="38"/>
      <c r="DI1270" s="34"/>
    </row>
    <row r="1271" spans="1:113" ht="14.25">
      <c r="A1271" s="36"/>
      <c r="B1271" s="40"/>
      <c r="C1271" s="35"/>
      <c r="D1271" s="35"/>
      <c r="E1271" s="35"/>
      <c r="F1271" s="35"/>
      <c r="G1271" s="35"/>
      <c r="H1271" s="35"/>
      <c r="I1271" s="35"/>
      <c r="J1271" s="35"/>
      <c r="K1271" s="35"/>
      <c r="L1271" s="41"/>
      <c r="M1271" s="41"/>
      <c r="N1271" s="41"/>
      <c r="O1271" s="41"/>
      <c r="P1271" s="35"/>
      <c r="Q1271" s="35"/>
      <c r="R1271" s="35"/>
      <c r="S1271" s="35"/>
      <c r="T1271" s="35"/>
      <c r="U1271" s="35"/>
      <c r="V1271" s="42"/>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2"/>
      <c r="AR1271" s="42"/>
      <c r="AS1271" s="42"/>
      <c r="AT1271" s="42"/>
      <c r="AU1271" s="42"/>
      <c r="AV1271" s="42"/>
      <c r="AW1271" s="42"/>
      <c r="AX1271" s="43"/>
    </row>
    <row r="1272" spans="1:113" ht="12" customHeight="1">
      <c r="A1272" s="36"/>
      <c r="B1272" s="114" t="s">
        <v>357</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6"/>
    </row>
    <row r="1273" spans="1:113" ht="12" customHeight="1">
      <c r="A1273" s="36"/>
      <c r="B1273" s="114"/>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6"/>
    </row>
    <row r="1274" spans="1:113" ht="12" customHeight="1">
      <c r="A1274" s="36"/>
      <c r="B1274" s="114"/>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6"/>
    </row>
    <row r="1275" spans="1:113" ht="12" customHeight="1">
      <c r="A1275" s="36"/>
      <c r="B1275" s="114"/>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6"/>
    </row>
    <row r="1276" spans="1:113" ht="12" customHeight="1">
      <c r="A1276" s="36"/>
      <c r="B1276" s="114"/>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6"/>
    </row>
    <row r="1277" spans="1:113" ht="12" customHeight="1">
      <c r="A1277" s="36"/>
      <c r="B1277" s="114"/>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6"/>
      <c r="BC1277" s="44"/>
    </row>
    <row r="1278" spans="1:113" ht="12" customHeight="1">
      <c r="A1278" s="36"/>
      <c r="B1278" s="114"/>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6"/>
    </row>
    <row r="1279" spans="1:113" ht="12" customHeight="1">
      <c r="A1279" s="36"/>
      <c r="B1279" s="114"/>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6"/>
    </row>
    <row r="1280" spans="1:113" ht="12" customHeight="1">
      <c r="A1280" s="36"/>
      <c r="B1280" s="114"/>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6"/>
    </row>
    <row r="1281" spans="1:251" ht="15" thickBot="1">
      <c r="A1281" s="45"/>
      <c r="B1281" s="46"/>
      <c r="C1281" s="47"/>
      <c r="D1281" s="47"/>
      <c r="E1281" s="47"/>
      <c r="F1281" s="47"/>
      <c r="G1281" s="47"/>
      <c r="H1281" s="47"/>
      <c r="I1281" s="47"/>
      <c r="J1281" s="47"/>
      <c r="K1281" s="47"/>
      <c r="L1281" s="47"/>
      <c r="M1281" s="47"/>
      <c r="N1281" s="47"/>
      <c r="O1281" s="47"/>
      <c r="P1281" s="47"/>
      <c r="Q1281" s="47"/>
      <c r="R1281" s="47"/>
      <c r="S1281" s="47"/>
      <c r="T1281" s="47"/>
      <c r="U1281" s="47"/>
      <c r="V1281" s="47"/>
      <c r="W1281" s="47"/>
      <c r="X1281" s="47"/>
      <c r="Y1281" s="47"/>
      <c r="Z1281" s="47"/>
      <c r="AA1281" s="47"/>
      <c r="AB1281" s="47"/>
      <c r="AC1281" s="47"/>
      <c r="AD1281" s="47"/>
      <c r="AE1281" s="47"/>
      <c r="AF1281" s="47"/>
      <c r="AG1281" s="47"/>
      <c r="AH1281" s="47"/>
      <c r="AI1281" s="47"/>
      <c r="AJ1281" s="47"/>
      <c r="AK1281" s="47"/>
      <c r="AL1281" s="47"/>
      <c r="AM1281" s="47"/>
      <c r="AN1281" s="47"/>
      <c r="AO1281" s="47"/>
      <c r="AP1281" s="47"/>
      <c r="AQ1281" s="47"/>
      <c r="AR1281" s="47"/>
      <c r="AS1281" s="47"/>
      <c r="AT1281" s="47"/>
      <c r="AU1281" s="47"/>
      <c r="AV1281" s="47"/>
      <c r="AW1281" s="47"/>
      <c r="AX1281" s="48"/>
    </row>
    <row r="1282" spans="1:251">
      <c r="B1282" s="49"/>
    </row>
    <row r="1283" spans="1:251" ht="14.25">
      <c r="B1283" s="38" t="s">
        <v>155</v>
      </c>
      <c r="C1283" s="36"/>
      <c r="D1283" s="36"/>
      <c r="E1283" s="36"/>
      <c r="F1283" s="36"/>
      <c r="G1283" s="36"/>
      <c r="H1283" s="36"/>
      <c r="I1283" s="36"/>
      <c r="J1283" s="36"/>
      <c r="K1283" s="36"/>
      <c r="L1283" s="37"/>
      <c r="M1283" s="37"/>
      <c r="N1283" s="37"/>
      <c r="O1283" s="37"/>
      <c r="P1283" s="36"/>
      <c r="Q1283" s="36"/>
      <c r="R1283" s="36"/>
      <c r="S1283" s="36"/>
      <c r="T1283" s="36"/>
      <c r="U1283" s="36"/>
      <c r="V1283" s="38"/>
      <c r="W1283" s="38"/>
      <c r="X1283" s="38"/>
      <c r="Y1283" s="38"/>
      <c r="Z1283" s="38"/>
      <c r="AA1283" s="38"/>
      <c r="AB1283" s="38"/>
      <c r="AC1283" s="38"/>
      <c r="AD1283" s="38"/>
      <c r="AE1283" s="38"/>
      <c r="AF1283" s="38"/>
      <c r="AG1283" s="38"/>
      <c r="AH1283" s="38"/>
      <c r="AI1283" s="38"/>
      <c r="AJ1283" s="38"/>
      <c r="AK1283" s="38"/>
      <c r="AL1283" s="38"/>
      <c r="AM1283" s="38"/>
      <c r="AN1283" s="38"/>
      <c r="AO1283" s="38"/>
      <c r="AP1283" s="38"/>
      <c r="AQ1283" s="38"/>
      <c r="AR1283" s="38"/>
      <c r="AS1283" s="38"/>
      <c r="AT1283" s="38"/>
      <c r="AU1283" s="38"/>
      <c r="AV1283" s="38"/>
      <c r="AW1283" s="38"/>
      <c r="AX1283" s="38"/>
    </row>
    <row r="1284" spans="1:251" ht="15" thickBot="1">
      <c r="B1284" s="36"/>
      <c r="C1284" s="36"/>
      <c r="D1284" s="36"/>
      <c r="E1284" s="36"/>
      <c r="F1284" s="36"/>
      <c r="G1284" s="36"/>
      <c r="H1284" s="36"/>
      <c r="I1284" s="36"/>
      <c r="J1284" s="36"/>
      <c r="K1284" s="36"/>
      <c r="L1284" s="37"/>
      <c r="M1284" s="37"/>
      <c r="N1284" s="37"/>
      <c r="O1284" s="37"/>
      <c r="P1284" s="36"/>
      <c r="Q1284" s="36"/>
      <c r="R1284" s="36"/>
      <c r="S1284" s="36"/>
      <c r="T1284" s="36"/>
      <c r="U1284" s="36"/>
      <c r="V1284" s="38"/>
      <c r="W1284" s="38"/>
      <c r="X1284" s="38"/>
      <c r="Y1284" s="38"/>
      <c r="Z1284" s="38"/>
      <c r="AA1284" s="38"/>
      <c r="AB1284" s="38"/>
      <c r="AC1284" s="38"/>
      <c r="AD1284" s="38"/>
      <c r="AE1284" s="38"/>
      <c r="AF1284" s="38"/>
      <c r="AG1284" s="38"/>
      <c r="AH1284" s="38"/>
      <c r="AI1284" s="38"/>
      <c r="AJ1284" s="38"/>
      <c r="AK1284" s="38"/>
      <c r="AL1284" s="38"/>
      <c r="AM1284" s="38"/>
      <c r="AN1284" s="38"/>
      <c r="AO1284" s="38"/>
      <c r="AP1284" s="38"/>
      <c r="AQ1284" s="38"/>
      <c r="AR1284" s="38"/>
      <c r="AS1284" s="38"/>
      <c r="AT1284" s="38"/>
      <c r="AU1284" s="38"/>
      <c r="AV1284" s="38"/>
      <c r="AW1284" s="38"/>
      <c r="AX1284" s="50" t="s">
        <v>156</v>
      </c>
    </row>
    <row r="1285" spans="1:251" s="44" customFormat="1" ht="13.5" customHeight="1">
      <c r="A1285" s="36"/>
      <c r="B1285" s="117" t="s">
        <v>157</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9"/>
      <c r="AA1285" s="123" t="s">
        <v>158</v>
      </c>
      <c r="AB1285" s="118"/>
      <c r="AC1285" s="118"/>
      <c r="AD1285" s="118"/>
      <c r="AE1285" s="118"/>
      <c r="AF1285" s="118"/>
      <c r="AG1285" s="118"/>
      <c r="AH1285" s="118"/>
      <c r="AI1285" s="119"/>
      <c r="AJ1285" s="123" t="s">
        <v>159</v>
      </c>
      <c r="AK1285" s="118"/>
      <c r="AL1285" s="118"/>
      <c r="AM1285" s="118"/>
      <c r="AN1285" s="118"/>
      <c r="AO1285" s="118"/>
      <c r="AP1285" s="118"/>
      <c r="AQ1285" s="118"/>
      <c r="AR1285" s="119"/>
      <c r="AS1285" s="123" t="s">
        <v>160</v>
      </c>
      <c r="AT1285" s="118"/>
      <c r="AU1285" s="118"/>
      <c r="AV1285" s="118"/>
      <c r="AW1285" s="118"/>
      <c r="AX1285" s="125"/>
      <c r="AY1285" s="30"/>
      <c r="AZ1285" s="30"/>
      <c r="BA1285" s="30"/>
      <c r="BB1285" s="30"/>
      <c r="BC1285" s="30"/>
      <c r="BD1285" s="30"/>
      <c r="BE1285" s="30"/>
      <c r="BF1285" s="30"/>
      <c r="BG1285" s="30"/>
      <c r="BH1285" s="30"/>
      <c r="BI1285" s="30"/>
      <c r="BJ1285" s="30"/>
      <c r="BK1285" s="30"/>
      <c r="BL1285" s="30"/>
      <c r="BM1285" s="30"/>
      <c r="BN1285" s="30"/>
      <c r="BO1285" s="30"/>
      <c r="BP1285" s="30"/>
      <c r="BQ1285" s="30"/>
      <c r="BR1285" s="30"/>
      <c r="BS1285" s="30"/>
      <c r="BT1285" s="30"/>
      <c r="BU1285" s="30"/>
      <c r="BV1285" s="30"/>
      <c r="BW1285" s="30"/>
      <c r="BX1285" s="30"/>
      <c r="BY1285" s="30"/>
      <c r="BZ1285" s="30"/>
      <c r="CA1285" s="30"/>
      <c r="CB1285" s="30"/>
      <c r="CC1285" s="30"/>
      <c r="CD1285" s="30"/>
      <c r="CE1285" s="30"/>
      <c r="CF1285" s="30"/>
      <c r="CG1285" s="30"/>
      <c r="CH1285" s="30"/>
      <c r="CI1285" s="30"/>
      <c r="CJ1285" s="30"/>
      <c r="CK1285" s="30"/>
      <c r="CL1285" s="30"/>
      <c r="CM1285" s="30"/>
      <c r="CN1285" s="30"/>
      <c r="CO1285" s="30"/>
      <c r="CP1285" s="30"/>
      <c r="CQ1285" s="30"/>
      <c r="CR1285" s="30"/>
      <c r="CS1285" s="30"/>
      <c r="CT1285" s="30"/>
      <c r="CU1285" s="30"/>
      <c r="CV1285" s="30"/>
      <c r="CW1285" s="30"/>
      <c r="CX1285" s="30"/>
      <c r="CY1285" s="30"/>
      <c r="CZ1285" s="30"/>
      <c r="DA1285" s="30"/>
      <c r="DB1285" s="30"/>
      <c r="DC1285" s="30"/>
      <c r="DD1285" s="30"/>
      <c r="DE1285" s="30"/>
      <c r="DF1285" s="30"/>
      <c r="DG1285" s="30"/>
      <c r="DH1285" s="30"/>
      <c r="DI1285" s="30"/>
      <c r="DJ1285" s="30"/>
      <c r="DK1285" s="30"/>
      <c r="DL1285" s="30"/>
      <c r="DM1285" s="30"/>
      <c r="DN1285" s="30"/>
      <c r="DO1285" s="30"/>
      <c r="DP1285" s="30"/>
      <c r="DQ1285" s="30"/>
      <c r="DR1285" s="30"/>
      <c r="DS1285" s="30"/>
      <c r="DT1285" s="30"/>
      <c r="DU1285" s="30"/>
      <c r="DV1285" s="30"/>
      <c r="DW1285" s="30"/>
      <c r="DX1285" s="30"/>
      <c r="DY1285" s="30"/>
      <c r="DZ1285" s="30"/>
      <c r="EA1285" s="30"/>
      <c r="EB1285" s="30"/>
      <c r="EC1285" s="30"/>
      <c r="ED1285" s="30"/>
      <c r="EE1285" s="30"/>
      <c r="EF1285" s="30"/>
      <c r="EG1285" s="30"/>
      <c r="EH1285" s="30"/>
      <c r="EI1285" s="30"/>
      <c r="EJ1285" s="30"/>
      <c r="EK1285" s="30"/>
      <c r="EL1285" s="30"/>
      <c r="EM1285" s="30"/>
      <c r="EN1285" s="30"/>
      <c r="EO1285" s="30"/>
      <c r="EP1285" s="30"/>
      <c r="EQ1285" s="30"/>
      <c r="ER1285" s="30"/>
      <c r="ES1285" s="30"/>
      <c r="ET1285" s="30"/>
      <c r="EU1285" s="30"/>
      <c r="EV1285" s="30"/>
      <c r="EW1285" s="30"/>
      <c r="EX1285" s="30"/>
      <c r="EY1285" s="30"/>
      <c r="EZ1285" s="30"/>
      <c r="FA1285" s="30"/>
      <c r="FB1285" s="30"/>
      <c r="FC1285" s="30"/>
      <c r="FD1285" s="30"/>
      <c r="FE1285" s="30"/>
      <c r="FF1285" s="30"/>
      <c r="FG1285" s="30"/>
      <c r="FH1285" s="30"/>
      <c r="FI1285" s="30"/>
      <c r="FJ1285" s="30"/>
      <c r="FK1285" s="30"/>
      <c r="FL1285" s="30"/>
      <c r="FM1285" s="30"/>
      <c r="FN1285" s="30"/>
      <c r="FO1285" s="30"/>
      <c r="FP1285" s="30"/>
      <c r="FQ1285" s="30"/>
      <c r="FR1285" s="30"/>
      <c r="FS1285" s="30"/>
      <c r="FT1285" s="30"/>
      <c r="FU1285" s="30"/>
      <c r="FV1285" s="30"/>
      <c r="FW1285" s="30"/>
      <c r="FX1285" s="30"/>
      <c r="FY1285" s="30"/>
      <c r="FZ1285" s="30"/>
      <c r="GA1285" s="30"/>
      <c r="GB1285" s="30"/>
      <c r="GC1285" s="30"/>
      <c r="GD1285" s="30"/>
      <c r="GE1285" s="30"/>
      <c r="GF1285" s="30"/>
      <c r="GG1285" s="30"/>
      <c r="GH1285" s="30"/>
      <c r="GI1285" s="30"/>
      <c r="GJ1285" s="30"/>
      <c r="GK1285" s="30"/>
      <c r="GL1285" s="30"/>
      <c r="GM1285" s="30"/>
      <c r="GN1285" s="30"/>
      <c r="GO1285" s="30"/>
      <c r="GP1285" s="30"/>
      <c r="GQ1285" s="30"/>
      <c r="GR1285" s="30"/>
      <c r="GS1285" s="30"/>
      <c r="GT1285" s="30"/>
      <c r="GU1285" s="30"/>
      <c r="GV1285" s="30"/>
      <c r="GW1285" s="30"/>
      <c r="GX1285" s="30"/>
      <c r="GY1285" s="30"/>
      <c r="GZ1285" s="30"/>
      <c r="HA1285" s="30"/>
      <c r="HB1285" s="30"/>
      <c r="HC1285" s="30"/>
      <c r="HD1285" s="30"/>
      <c r="HE1285" s="30"/>
      <c r="HF1285" s="30"/>
      <c r="HG1285" s="30"/>
      <c r="HH1285" s="30"/>
      <c r="HI1285" s="30"/>
      <c r="HJ1285" s="30"/>
      <c r="HK1285" s="30"/>
      <c r="HL1285" s="30"/>
      <c r="HM1285" s="30"/>
      <c r="HN1285" s="30"/>
      <c r="HO1285" s="30"/>
      <c r="HP1285" s="30"/>
      <c r="HQ1285" s="30"/>
      <c r="HR1285" s="30"/>
      <c r="HS1285" s="30"/>
      <c r="HT1285" s="30"/>
      <c r="HU1285" s="30"/>
      <c r="HV1285" s="30"/>
      <c r="HW1285" s="30"/>
      <c r="HX1285" s="30"/>
      <c r="HY1285" s="30"/>
      <c r="HZ1285" s="30"/>
      <c r="IA1285" s="30"/>
      <c r="IB1285" s="30"/>
      <c r="IC1285" s="30"/>
      <c r="ID1285" s="30"/>
      <c r="IE1285" s="30"/>
      <c r="IF1285" s="30"/>
      <c r="IG1285" s="30"/>
      <c r="IH1285" s="30"/>
      <c r="II1285" s="30"/>
      <c r="IJ1285" s="30"/>
      <c r="IK1285" s="30"/>
      <c r="IL1285" s="30"/>
      <c r="IM1285" s="30"/>
      <c r="IN1285" s="30"/>
      <c r="IO1285" s="30"/>
      <c r="IP1285" s="30"/>
      <c r="IQ1285" s="30"/>
    </row>
    <row r="1286" spans="1:251" s="44" customFormat="1" ht="13.5">
      <c r="A1286" s="36"/>
      <c r="B1286" s="120"/>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2"/>
      <c r="AA1286" s="124"/>
      <c r="AB1286" s="121"/>
      <c r="AC1286" s="121"/>
      <c r="AD1286" s="121"/>
      <c r="AE1286" s="121"/>
      <c r="AF1286" s="121"/>
      <c r="AG1286" s="121"/>
      <c r="AH1286" s="121"/>
      <c r="AI1286" s="122"/>
      <c r="AJ1286" s="124"/>
      <c r="AK1286" s="121"/>
      <c r="AL1286" s="121"/>
      <c r="AM1286" s="121"/>
      <c r="AN1286" s="121"/>
      <c r="AO1286" s="121"/>
      <c r="AP1286" s="121"/>
      <c r="AQ1286" s="121"/>
      <c r="AR1286" s="122"/>
      <c r="AS1286" s="124"/>
      <c r="AT1286" s="121"/>
      <c r="AU1286" s="121"/>
      <c r="AV1286" s="121"/>
      <c r="AW1286" s="121"/>
      <c r="AX1286" s="126"/>
      <c r="AY1286" s="30"/>
      <c r="AZ1286" s="30"/>
      <c r="BA1286" s="30"/>
      <c r="BB1286" s="51"/>
      <c r="BC1286" s="52"/>
      <c r="BE1286" s="30"/>
      <c r="BF1286" s="30"/>
      <c r="BG1286" s="30"/>
      <c r="BH1286" s="30"/>
      <c r="BI1286" s="30"/>
      <c r="BJ1286" s="30"/>
      <c r="BK1286" s="30"/>
      <c r="BL1286" s="30"/>
      <c r="BM1286" s="30"/>
      <c r="BN1286" s="30"/>
      <c r="BO1286" s="30"/>
      <c r="BP1286" s="30"/>
      <c r="BQ1286" s="30"/>
      <c r="BR1286" s="30"/>
      <c r="BS1286" s="30"/>
      <c r="BT1286" s="30"/>
      <c r="BU1286" s="30"/>
      <c r="BV1286" s="30"/>
      <c r="BW1286" s="30"/>
      <c r="BX1286" s="30"/>
      <c r="BY1286" s="30"/>
      <c r="BZ1286" s="30"/>
      <c r="CA1286" s="30"/>
      <c r="CB1286" s="30"/>
      <c r="CC1286" s="30"/>
      <c r="CD1286" s="30"/>
      <c r="CE1286" s="30"/>
      <c r="CF1286" s="30"/>
      <c r="CG1286" s="30"/>
      <c r="CH1286" s="30"/>
      <c r="CI1286" s="30"/>
      <c r="CJ1286" s="30"/>
      <c r="CK1286" s="30"/>
      <c r="CL1286" s="30"/>
      <c r="CM1286" s="30"/>
      <c r="CN1286" s="30"/>
      <c r="CO1286" s="30"/>
      <c r="CP1286" s="30"/>
      <c r="CQ1286" s="30"/>
      <c r="CR1286" s="30"/>
      <c r="CS1286" s="30"/>
      <c r="CT1286" s="30"/>
      <c r="CU1286" s="30"/>
      <c r="CV1286" s="30"/>
      <c r="CW1286" s="30"/>
      <c r="CX1286" s="30"/>
      <c r="CY1286" s="30"/>
      <c r="CZ1286" s="30"/>
      <c r="DA1286" s="30"/>
      <c r="DB1286" s="30"/>
      <c r="DC1286" s="30"/>
      <c r="DD1286" s="30"/>
      <c r="DE1286" s="30"/>
      <c r="DF1286" s="30"/>
      <c r="DG1286" s="30"/>
      <c r="DH1286" s="30"/>
      <c r="DI1286" s="30"/>
      <c r="DJ1286" s="30"/>
      <c r="DK1286" s="30"/>
      <c r="DL1286" s="30"/>
      <c r="DM1286" s="30"/>
      <c r="DN1286" s="30"/>
      <c r="DO1286" s="30"/>
      <c r="DP1286" s="30"/>
      <c r="DQ1286" s="30"/>
      <c r="DR1286" s="30"/>
      <c r="DS1286" s="30"/>
      <c r="DT1286" s="30"/>
      <c r="DU1286" s="30"/>
      <c r="DV1286" s="30"/>
      <c r="DW1286" s="30"/>
      <c r="DX1286" s="30"/>
      <c r="DY1286" s="30"/>
      <c r="DZ1286" s="30"/>
      <c r="EA1286" s="30"/>
      <c r="EB1286" s="30"/>
      <c r="EC1286" s="30"/>
      <c r="ED1286" s="30"/>
      <c r="EE1286" s="30"/>
      <c r="EF1286" s="30"/>
      <c r="EG1286" s="30"/>
      <c r="EH1286" s="30"/>
      <c r="EI1286" s="30"/>
      <c r="EJ1286" s="30"/>
      <c r="EK1286" s="30"/>
      <c r="EL1286" s="30"/>
      <c r="EM1286" s="30"/>
      <c r="EN1286" s="30"/>
      <c r="EO1286" s="30"/>
      <c r="EP1286" s="30"/>
      <c r="EQ1286" s="30"/>
      <c r="ER1286" s="30"/>
      <c r="ES1286" s="30"/>
      <c r="ET1286" s="30"/>
      <c r="EU1286" s="30"/>
      <c r="EV1286" s="30"/>
      <c r="EW1286" s="30"/>
      <c r="EX1286" s="30"/>
      <c r="EY1286" s="30"/>
      <c r="EZ1286" s="30"/>
      <c r="FA1286" s="30"/>
      <c r="FB1286" s="30"/>
      <c r="FC1286" s="30"/>
      <c r="FD1286" s="30"/>
      <c r="FE1286" s="30"/>
      <c r="FF1286" s="30"/>
      <c r="FG1286" s="30"/>
      <c r="FH1286" s="30"/>
      <c r="FI1286" s="30"/>
      <c r="FJ1286" s="30"/>
      <c r="FK1286" s="30"/>
      <c r="FL1286" s="30"/>
      <c r="FM1286" s="30"/>
      <c r="FN1286" s="30"/>
      <c r="FO1286" s="30"/>
      <c r="FP1286" s="30"/>
      <c r="FQ1286" s="30"/>
      <c r="FR1286" s="30"/>
      <c r="FS1286" s="30"/>
      <c r="FT1286" s="30"/>
      <c r="FU1286" s="30"/>
      <c r="FV1286" s="30"/>
      <c r="FW1286" s="30"/>
      <c r="FX1286" s="30"/>
      <c r="FY1286" s="30"/>
      <c r="FZ1286" s="30"/>
      <c r="GA1286" s="30"/>
      <c r="GB1286" s="30"/>
      <c r="GC1286" s="30"/>
      <c r="GD1286" s="30"/>
      <c r="GE1286" s="30"/>
      <c r="GF1286" s="30"/>
      <c r="GG1286" s="30"/>
      <c r="GH1286" s="30"/>
      <c r="GI1286" s="30"/>
      <c r="GJ1286" s="30"/>
      <c r="GK1286" s="30"/>
      <c r="GL1286" s="30"/>
      <c r="GM1286" s="30"/>
      <c r="GN1286" s="30"/>
      <c r="GO1286" s="30"/>
      <c r="GP1286" s="30"/>
      <c r="GQ1286" s="30"/>
      <c r="GR1286" s="30"/>
      <c r="GS1286" s="30"/>
      <c r="GT1286" s="30"/>
      <c r="GU1286" s="30"/>
      <c r="GV1286" s="30"/>
      <c r="GW1286" s="30"/>
      <c r="GX1286" s="30"/>
      <c r="GY1286" s="30"/>
      <c r="GZ1286" s="30"/>
      <c r="HA1286" s="30"/>
      <c r="HB1286" s="30"/>
      <c r="HC1286" s="30"/>
      <c r="HD1286" s="30"/>
      <c r="HE1286" s="30"/>
      <c r="HF1286" s="30"/>
      <c r="HG1286" s="30"/>
      <c r="HH1286" s="30"/>
      <c r="HI1286" s="30"/>
      <c r="HJ1286" s="30"/>
      <c r="HK1286" s="30"/>
      <c r="HL1286" s="30"/>
      <c r="HM1286" s="30"/>
      <c r="HN1286" s="30"/>
      <c r="HO1286" s="30"/>
      <c r="HP1286" s="30"/>
      <c r="HQ1286" s="30"/>
      <c r="HR1286" s="30"/>
      <c r="HS1286" s="30"/>
      <c r="HT1286" s="30"/>
      <c r="HU1286" s="30"/>
      <c r="HV1286" s="30"/>
      <c r="HW1286" s="30"/>
      <c r="HX1286" s="30"/>
      <c r="HY1286" s="30"/>
      <c r="HZ1286" s="30"/>
      <c r="IA1286" s="30"/>
      <c r="IB1286" s="30"/>
      <c r="IC1286" s="30"/>
      <c r="ID1286" s="30"/>
      <c r="IE1286" s="30"/>
      <c r="IF1286" s="30"/>
      <c r="IG1286" s="30"/>
      <c r="IH1286" s="30"/>
      <c r="II1286" s="30"/>
      <c r="IJ1286" s="30"/>
      <c r="IK1286" s="30"/>
      <c r="IL1286" s="30"/>
      <c r="IM1286" s="30"/>
      <c r="IN1286" s="30"/>
      <c r="IO1286" s="30"/>
      <c r="IP1286" s="30"/>
      <c r="IQ1286" s="30"/>
    </row>
    <row r="1287" spans="1:251" s="44" customFormat="1" ht="18.75" customHeight="1">
      <c r="A1287" s="36"/>
      <c r="B1287" s="53"/>
      <c r="C1287" s="105" t="s">
        <v>358</v>
      </c>
      <c r="D1287" s="106"/>
      <c r="E1287" s="106"/>
      <c r="F1287" s="106"/>
      <c r="G1287" s="106"/>
      <c r="H1287" s="106"/>
      <c r="I1287" s="106"/>
      <c r="J1287" s="106"/>
      <c r="K1287" s="106"/>
      <c r="L1287" s="106"/>
      <c r="M1287" s="106"/>
      <c r="N1287" s="106"/>
      <c r="O1287" s="106"/>
      <c r="P1287" s="106"/>
      <c r="Q1287" s="106"/>
      <c r="R1287" s="106"/>
      <c r="S1287" s="106"/>
      <c r="T1287" s="106"/>
      <c r="U1287" s="106"/>
      <c r="V1287" s="106"/>
      <c r="W1287" s="106"/>
      <c r="X1287" s="106"/>
      <c r="Y1287" s="106"/>
      <c r="Z1287" s="107"/>
      <c r="AA1287" s="108">
        <v>90981</v>
      </c>
      <c r="AB1287" s="109"/>
      <c r="AC1287" s="109"/>
      <c r="AD1287" s="109"/>
      <c r="AE1287" s="109"/>
      <c r="AF1287" s="109"/>
      <c r="AG1287" s="109"/>
      <c r="AH1287" s="109"/>
      <c r="AI1287" s="110"/>
      <c r="AJ1287" s="108">
        <v>103199</v>
      </c>
      <c r="AK1287" s="109"/>
      <c r="AL1287" s="109"/>
      <c r="AM1287" s="109"/>
      <c r="AN1287" s="109"/>
      <c r="AO1287" s="109"/>
      <c r="AP1287" s="109"/>
      <c r="AQ1287" s="109"/>
      <c r="AR1287" s="110"/>
      <c r="AS1287" s="111"/>
      <c r="AT1287" s="112"/>
      <c r="AU1287" s="112"/>
      <c r="AV1287" s="112"/>
      <c r="AW1287" s="112"/>
      <c r="AX1287" s="113"/>
      <c r="AY1287" s="30"/>
      <c r="AZ1287" s="30"/>
      <c r="BA1287" s="30"/>
      <c r="BB1287" s="30"/>
      <c r="BC1287" s="30"/>
      <c r="BD1287" s="30"/>
      <c r="BE1287" s="30"/>
      <c r="BF1287" s="30"/>
      <c r="BG1287" s="30"/>
      <c r="BH1287" s="30"/>
      <c r="BI1287" s="30"/>
      <c r="BJ1287" s="30"/>
      <c r="BK1287" s="30"/>
      <c r="BL1287" s="30"/>
      <c r="BM1287" s="30"/>
      <c r="BN1287" s="30"/>
      <c r="BO1287" s="30"/>
      <c r="BP1287" s="30"/>
      <c r="BQ1287" s="30"/>
      <c r="BR1287" s="30"/>
      <c r="BS1287" s="30"/>
      <c r="BT1287" s="30"/>
      <c r="BU1287" s="30"/>
      <c r="BV1287" s="30"/>
      <c r="BW1287" s="30"/>
      <c r="BX1287" s="30"/>
      <c r="BY1287" s="30"/>
      <c r="BZ1287" s="30"/>
      <c r="CA1287" s="30"/>
      <c r="CB1287" s="30"/>
      <c r="CC1287" s="30"/>
      <c r="CD1287" s="30"/>
      <c r="CE1287" s="30"/>
      <c r="CF1287" s="30"/>
      <c r="CG1287" s="30"/>
      <c r="CH1287" s="30"/>
      <c r="CI1287" s="30"/>
      <c r="CJ1287" s="30"/>
      <c r="CK1287" s="30"/>
      <c r="CL1287" s="30"/>
      <c r="CM1287" s="30"/>
      <c r="CN1287" s="30"/>
      <c r="CO1287" s="30"/>
      <c r="CP1287" s="30"/>
      <c r="CQ1287" s="30"/>
      <c r="CR1287" s="30"/>
      <c r="CS1287" s="30"/>
      <c r="CT1287" s="30"/>
      <c r="CU1287" s="30"/>
      <c r="CV1287" s="30"/>
      <c r="CW1287" s="30"/>
      <c r="CX1287" s="30"/>
      <c r="CY1287" s="30"/>
      <c r="CZ1287" s="30"/>
      <c r="DA1287" s="30"/>
      <c r="DB1287" s="30"/>
      <c r="DC1287" s="30"/>
      <c r="DD1287" s="30"/>
      <c r="DE1287" s="30"/>
      <c r="DF1287" s="30"/>
      <c r="DG1287" s="30"/>
      <c r="DH1287" s="30"/>
      <c r="DI1287" s="30"/>
      <c r="DJ1287" s="30"/>
      <c r="DK1287" s="30"/>
      <c r="DL1287" s="30"/>
      <c r="DM1287" s="30"/>
      <c r="DN1287" s="30"/>
      <c r="DO1287" s="30"/>
      <c r="DP1287" s="30"/>
      <c r="DQ1287" s="30"/>
      <c r="DR1287" s="30"/>
      <c r="DS1287" s="30"/>
      <c r="DT1287" s="30"/>
      <c r="DU1287" s="30"/>
      <c r="DV1287" s="30"/>
      <c r="DW1287" s="30"/>
      <c r="DX1287" s="30"/>
      <c r="DY1287" s="30"/>
      <c r="DZ1287" s="30"/>
      <c r="EA1287" s="30"/>
      <c r="EB1287" s="30"/>
      <c r="EC1287" s="30"/>
      <c r="ED1287" s="30"/>
      <c r="EE1287" s="30"/>
      <c r="EF1287" s="30"/>
      <c r="EG1287" s="30"/>
      <c r="EH1287" s="30"/>
      <c r="EI1287" s="30"/>
      <c r="EJ1287" s="30"/>
      <c r="EK1287" s="30"/>
      <c r="EL1287" s="30"/>
      <c r="EM1287" s="30"/>
      <c r="EN1287" s="30"/>
      <c r="EO1287" s="30"/>
      <c r="EP1287" s="30"/>
      <c r="EQ1287" s="30"/>
      <c r="ER1287" s="30"/>
      <c r="ES1287" s="30"/>
      <c r="ET1287" s="30"/>
      <c r="EU1287" s="30"/>
      <c r="EV1287" s="30"/>
      <c r="EW1287" s="30"/>
      <c r="EX1287" s="30"/>
      <c r="EY1287" s="30"/>
      <c r="EZ1287" s="30"/>
      <c r="FA1287" s="30"/>
      <c r="FB1287" s="30"/>
      <c r="FC1287" s="30"/>
      <c r="FD1287" s="30"/>
      <c r="FE1287" s="30"/>
      <c r="FF1287" s="30"/>
      <c r="FG1287" s="30"/>
      <c r="FH1287" s="30"/>
      <c r="FI1287" s="30"/>
      <c r="FJ1287" s="30"/>
      <c r="FK1287" s="30"/>
      <c r="FL1287" s="30"/>
      <c r="FM1287" s="30"/>
      <c r="FN1287" s="30"/>
      <c r="FO1287" s="30"/>
      <c r="FP1287" s="30"/>
      <c r="FQ1287" s="30"/>
      <c r="FR1287" s="30"/>
      <c r="FS1287" s="30"/>
      <c r="FT1287" s="30"/>
      <c r="FU1287" s="30"/>
      <c r="FV1287" s="30"/>
      <c r="FW1287" s="30"/>
      <c r="FX1287" s="30"/>
      <c r="FY1287" s="30"/>
      <c r="FZ1287" s="30"/>
      <c r="GA1287" s="30"/>
      <c r="GB1287" s="30"/>
      <c r="GC1287" s="30"/>
      <c r="GD1287" s="30"/>
      <c r="GE1287" s="30"/>
      <c r="GF1287" s="30"/>
      <c r="GG1287" s="30"/>
      <c r="GH1287" s="30"/>
      <c r="GI1287" s="30"/>
      <c r="GJ1287" s="30"/>
      <c r="GK1287" s="30"/>
      <c r="GL1287" s="30"/>
      <c r="GM1287" s="30"/>
      <c r="GN1287" s="30"/>
      <c r="GO1287" s="30"/>
      <c r="GP1287" s="30"/>
      <c r="GQ1287" s="30"/>
      <c r="GR1287" s="30"/>
      <c r="GS1287" s="30"/>
      <c r="GT1287" s="30"/>
      <c r="GU1287" s="30"/>
      <c r="GV1287" s="30"/>
      <c r="GW1287" s="30"/>
      <c r="GX1287" s="30"/>
      <c r="GY1287" s="30"/>
      <c r="GZ1287" s="30"/>
      <c r="HA1287" s="30"/>
      <c r="HB1287" s="30"/>
      <c r="HC1287" s="30"/>
      <c r="HD1287" s="30"/>
      <c r="HE1287" s="30"/>
      <c r="HF1287" s="30"/>
      <c r="HG1287" s="30"/>
      <c r="HH1287" s="30"/>
      <c r="HI1287" s="30"/>
      <c r="HJ1287" s="30"/>
      <c r="HK1287" s="30"/>
      <c r="HL1287" s="30"/>
      <c r="HM1287" s="30"/>
      <c r="HN1287" s="30"/>
      <c r="HO1287" s="30"/>
      <c r="HP1287" s="30"/>
      <c r="HQ1287" s="30"/>
      <c r="HR1287" s="30"/>
      <c r="HS1287" s="30"/>
      <c r="HT1287" s="30"/>
      <c r="HU1287" s="30"/>
      <c r="HV1287" s="30"/>
      <c r="HW1287" s="30"/>
      <c r="HX1287" s="30"/>
      <c r="HY1287" s="30"/>
      <c r="HZ1287" s="30"/>
      <c r="IA1287" s="30"/>
      <c r="IB1287" s="30"/>
      <c r="IC1287" s="30"/>
      <c r="ID1287" s="30"/>
      <c r="IE1287" s="30"/>
      <c r="IF1287" s="30"/>
      <c r="IG1287" s="30"/>
      <c r="IH1287" s="30"/>
      <c r="II1287" s="30"/>
      <c r="IJ1287" s="30"/>
      <c r="IK1287" s="30"/>
      <c r="IL1287" s="30"/>
      <c r="IM1287" s="30"/>
      <c r="IN1287" s="30"/>
      <c r="IO1287" s="30"/>
      <c r="IP1287" s="30"/>
      <c r="IQ1287" s="30"/>
    </row>
    <row r="1288" spans="1:251" s="44" customFormat="1" ht="18.75" customHeight="1">
      <c r="A1288" s="36"/>
      <c r="B1288" s="53"/>
      <c r="C1288" s="105" t="s">
        <v>359</v>
      </c>
      <c r="D1288" s="106"/>
      <c r="E1288" s="106"/>
      <c r="F1288" s="106"/>
      <c r="G1288" s="106"/>
      <c r="H1288" s="106"/>
      <c r="I1288" s="106"/>
      <c r="J1288" s="106"/>
      <c r="K1288" s="106"/>
      <c r="L1288" s="106"/>
      <c r="M1288" s="106"/>
      <c r="N1288" s="106"/>
      <c r="O1288" s="106"/>
      <c r="P1288" s="106"/>
      <c r="Q1288" s="106"/>
      <c r="R1288" s="106"/>
      <c r="S1288" s="106"/>
      <c r="T1288" s="106"/>
      <c r="U1288" s="106"/>
      <c r="V1288" s="106"/>
      <c r="W1288" s="106"/>
      <c r="X1288" s="106"/>
      <c r="Y1288" s="106"/>
      <c r="Z1288" s="107"/>
      <c r="AA1288" s="108">
        <v>0</v>
      </c>
      <c r="AB1288" s="109"/>
      <c r="AC1288" s="109"/>
      <c r="AD1288" s="109"/>
      <c r="AE1288" s="109"/>
      <c r="AF1288" s="109"/>
      <c r="AG1288" s="109"/>
      <c r="AH1288" s="109"/>
      <c r="AI1288" s="110"/>
      <c r="AJ1288" s="108">
        <v>8252</v>
      </c>
      <c r="AK1288" s="109"/>
      <c r="AL1288" s="109"/>
      <c r="AM1288" s="109"/>
      <c r="AN1288" s="109"/>
      <c r="AO1288" s="109"/>
      <c r="AP1288" s="109"/>
      <c r="AQ1288" s="109"/>
      <c r="AR1288" s="110"/>
      <c r="AS1288" s="111"/>
      <c r="AT1288" s="112"/>
      <c r="AU1288" s="112"/>
      <c r="AV1288" s="112"/>
      <c r="AW1288" s="112"/>
      <c r="AX1288" s="113"/>
      <c r="AY1288" s="30"/>
      <c r="AZ1288" s="30"/>
      <c r="BA1288" s="30"/>
      <c r="BB1288" s="30"/>
      <c r="BC1288" s="30"/>
      <c r="BD1288" s="30"/>
      <c r="BE1288" s="30"/>
      <c r="BF1288" s="30"/>
      <c r="BG1288" s="30"/>
      <c r="BH1288" s="30"/>
      <c r="BI1288" s="30"/>
      <c r="BJ1288" s="30"/>
      <c r="BK1288" s="30"/>
      <c r="BL1288" s="30"/>
      <c r="BM1288" s="30"/>
      <c r="BN1288" s="30"/>
      <c r="BO1288" s="30"/>
      <c r="BP1288" s="30"/>
      <c r="BQ1288" s="30"/>
      <c r="BR1288" s="30"/>
      <c r="BS1288" s="30"/>
      <c r="BT1288" s="30"/>
      <c r="BU1288" s="30"/>
      <c r="BV1288" s="30"/>
      <c r="BW1288" s="30"/>
      <c r="BX1288" s="30"/>
      <c r="BY1288" s="30"/>
      <c r="BZ1288" s="30"/>
      <c r="CA1288" s="30"/>
      <c r="CB1288" s="30"/>
      <c r="CC1288" s="30"/>
      <c r="CD1288" s="30"/>
      <c r="CE1288" s="30"/>
      <c r="CF1288" s="30"/>
      <c r="CG1288" s="30"/>
      <c r="CH1288" s="30"/>
      <c r="CI1288" s="30"/>
      <c r="CJ1288" s="30"/>
      <c r="CK1288" s="30"/>
      <c r="CL1288" s="30"/>
      <c r="CM1288" s="30"/>
      <c r="CN1288" s="30"/>
      <c r="CO1288" s="30"/>
      <c r="CP1288" s="30"/>
      <c r="CQ1288" s="30"/>
      <c r="CR1288" s="30"/>
      <c r="CS1288" s="30"/>
      <c r="CT1288" s="30"/>
      <c r="CU1288" s="30"/>
      <c r="CV1288" s="30"/>
      <c r="CW1288" s="30"/>
      <c r="CX1288" s="30"/>
      <c r="CY1288" s="30"/>
      <c r="CZ1288" s="30"/>
      <c r="DA1288" s="30"/>
      <c r="DB1288" s="30"/>
      <c r="DC1288" s="30"/>
      <c r="DD1288" s="30"/>
      <c r="DE1288" s="30"/>
      <c r="DF1288" s="30"/>
      <c r="DG1288" s="30"/>
      <c r="DH1288" s="30"/>
      <c r="DI1288" s="30"/>
      <c r="DJ1288" s="30"/>
      <c r="DK1288" s="30"/>
      <c r="DL1288" s="30"/>
      <c r="DM1288" s="30"/>
      <c r="DN1288" s="30"/>
      <c r="DO1288" s="30"/>
      <c r="DP1288" s="30"/>
      <c r="DQ1288" s="30"/>
      <c r="DR1288" s="30"/>
      <c r="DS1288" s="30"/>
      <c r="DT1288" s="30"/>
      <c r="DU1288" s="30"/>
      <c r="DV1288" s="30"/>
      <c r="DW1288" s="30"/>
      <c r="DX1288" s="30"/>
      <c r="DY1288" s="30"/>
      <c r="DZ1288" s="30"/>
      <c r="EA1288" s="30"/>
      <c r="EB1288" s="30"/>
      <c r="EC1288" s="30"/>
      <c r="ED1288" s="30"/>
      <c r="EE1288" s="30"/>
      <c r="EF1288" s="30"/>
      <c r="EG1288" s="30"/>
      <c r="EH1288" s="30"/>
      <c r="EI1288" s="30"/>
      <c r="EJ1288" s="30"/>
      <c r="EK1288" s="30"/>
      <c r="EL1288" s="30"/>
      <c r="EM1288" s="30"/>
      <c r="EN1288" s="30"/>
      <c r="EO1288" s="30"/>
      <c r="EP1288" s="30"/>
      <c r="EQ1288" s="30"/>
      <c r="ER1288" s="30"/>
      <c r="ES1288" s="30"/>
      <c r="ET1288" s="30"/>
      <c r="EU1288" s="30"/>
      <c r="EV1288" s="30"/>
      <c r="EW1288" s="30"/>
      <c r="EX1288" s="30"/>
      <c r="EY1288" s="30"/>
      <c r="EZ1288" s="30"/>
      <c r="FA1288" s="30"/>
      <c r="FB1288" s="30"/>
      <c r="FC1288" s="30"/>
      <c r="FD1288" s="30"/>
      <c r="FE1288" s="30"/>
      <c r="FF1288" s="30"/>
      <c r="FG1288" s="30"/>
      <c r="FH1288" s="30"/>
      <c r="FI1288" s="30"/>
      <c r="FJ1288" s="30"/>
      <c r="FK1288" s="30"/>
      <c r="FL1288" s="30"/>
      <c r="FM1288" s="30"/>
      <c r="FN1288" s="30"/>
      <c r="FO1288" s="30"/>
      <c r="FP1288" s="30"/>
      <c r="FQ1288" s="30"/>
      <c r="FR1288" s="30"/>
      <c r="FS1288" s="30"/>
      <c r="FT1288" s="30"/>
      <c r="FU1288" s="30"/>
      <c r="FV1288" s="30"/>
      <c r="FW1288" s="30"/>
      <c r="FX1288" s="30"/>
      <c r="FY1288" s="30"/>
      <c r="FZ1288" s="30"/>
      <c r="GA1288" s="30"/>
      <c r="GB1288" s="30"/>
      <c r="GC1288" s="30"/>
      <c r="GD1288" s="30"/>
      <c r="GE1288" s="30"/>
      <c r="GF1288" s="30"/>
      <c r="GG1288" s="30"/>
      <c r="GH1288" s="30"/>
      <c r="GI1288" s="30"/>
      <c r="GJ1288" s="30"/>
      <c r="GK1288" s="30"/>
      <c r="GL1288" s="30"/>
      <c r="GM1288" s="30"/>
      <c r="GN1288" s="30"/>
      <c r="GO1288" s="30"/>
      <c r="GP1288" s="30"/>
      <c r="GQ1288" s="30"/>
      <c r="GR1288" s="30"/>
      <c r="GS1288" s="30"/>
      <c r="GT1288" s="30"/>
      <c r="GU1288" s="30"/>
      <c r="GV1288" s="30"/>
      <c r="GW1288" s="30"/>
      <c r="GX1288" s="30"/>
      <c r="GY1288" s="30"/>
      <c r="GZ1288" s="30"/>
      <c r="HA1288" s="30"/>
      <c r="HB1288" s="30"/>
      <c r="HC1288" s="30"/>
      <c r="HD1288" s="30"/>
      <c r="HE1288" s="30"/>
      <c r="HF1288" s="30"/>
      <c r="HG1288" s="30"/>
      <c r="HH1288" s="30"/>
      <c r="HI1288" s="30"/>
      <c r="HJ1288" s="30"/>
      <c r="HK1288" s="30"/>
      <c r="HL1288" s="30"/>
      <c r="HM1288" s="30"/>
      <c r="HN1288" s="30"/>
      <c r="HO1288" s="30"/>
      <c r="HP1288" s="30"/>
      <c r="HQ1288" s="30"/>
      <c r="HR1288" s="30"/>
      <c r="HS1288" s="30"/>
      <c r="HT1288" s="30"/>
      <c r="HU1288" s="30"/>
      <c r="HV1288" s="30"/>
      <c r="HW1288" s="30"/>
      <c r="HX1288" s="30"/>
      <c r="HY1288" s="30"/>
      <c r="HZ1288" s="30"/>
      <c r="IA1288" s="30"/>
      <c r="IB1288" s="30"/>
      <c r="IC1288" s="30"/>
      <c r="ID1288" s="30"/>
      <c r="IE1288" s="30"/>
      <c r="IF1288" s="30"/>
      <c r="IG1288" s="30"/>
      <c r="IH1288" s="30"/>
      <c r="II1288" s="30"/>
      <c r="IJ1288" s="30"/>
      <c r="IK1288" s="30"/>
      <c r="IL1288" s="30"/>
      <c r="IM1288" s="30"/>
      <c r="IN1288" s="30"/>
      <c r="IO1288" s="30"/>
      <c r="IP1288" s="30"/>
      <c r="IQ1288" s="30"/>
    </row>
    <row r="1289" spans="1:251" s="44" customFormat="1" ht="18.75" customHeight="1">
      <c r="A1289" s="36"/>
      <c r="B1289" s="53"/>
      <c r="C1289" s="105" t="s">
        <v>360</v>
      </c>
      <c r="D1289" s="106"/>
      <c r="E1289" s="106"/>
      <c r="F1289" s="106"/>
      <c r="G1289" s="106"/>
      <c r="H1289" s="106"/>
      <c r="I1289" s="106"/>
      <c r="J1289" s="106"/>
      <c r="K1289" s="106"/>
      <c r="L1289" s="106"/>
      <c r="M1289" s="106"/>
      <c r="N1289" s="106"/>
      <c r="O1289" s="106"/>
      <c r="P1289" s="106"/>
      <c r="Q1289" s="106"/>
      <c r="R1289" s="106"/>
      <c r="S1289" s="106"/>
      <c r="T1289" s="106"/>
      <c r="U1289" s="106"/>
      <c r="V1289" s="106"/>
      <c r="W1289" s="106"/>
      <c r="X1289" s="106"/>
      <c r="Y1289" s="106"/>
      <c r="Z1289" s="107"/>
      <c r="AA1289" s="108">
        <v>444</v>
      </c>
      <c r="AB1289" s="109"/>
      <c r="AC1289" s="109"/>
      <c r="AD1289" s="109"/>
      <c r="AE1289" s="109"/>
      <c r="AF1289" s="109"/>
      <c r="AG1289" s="109"/>
      <c r="AH1289" s="109"/>
      <c r="AI1289" s="110"/>
      <c r="AJ1289" s="108">
        <v>446</v>
      </c>
      <c r="AK1289" s="109"/>
      <c r="AL1289" s="109"/>
      <c r="AM1289" s="109"/>
      <c r="AN1289" s="109"/>
      <c r="AO1289" s="109"/>
      <c r="AP1289" s="109"/>
      <c r="AQ1289" s="109"/>
      <c r="AR1289" s="110"/>
      <c r="AS1289" s="111"/>
      <c r="AT1289" s="112"/>
      <c r="AU1289" s="112"/>
      <c r="AV1289" s="112"/>
      <c r="AW1289" s="112"/>
      <c r="AX1289" s="113"/>
      <c r="AY1289" s="30"/>
      <c r="AZ1289" s="30"/>
      <c r="BA1289" s="30"/>
      <c r="BB1289" s="30"/>
      <c r="BC1289" s="30"/>
      <c r="BD1289" s="30"/>
      <c r="BE1289" s="30"/>
      <c r="BF1289" s="30"/>
      <c r="BG1289" s="30"/>
      <c r="BH1289" s="30"/>
      <c r="BI1289" s="30"/>
      <c r="BJ1289" s="30"/>
      <c r="BK1289" s="30"/>
      <c r="BL1289" s="30"/>
      <c r="BM1289" s="30"/>
      <c r="BN1289" s="30"/>
      <c r="BO1289" s="30"/>
      <c r="BP1289" s="30"/>
      <c r="BQ1289" s="30"/>
      <c r="BR1289" s="30"/>
      <c r="BS1289" s="30"/>
      <c r="BT1289" s="30"/>
      <c r="BU1289" s="30"/>
      <c r="BV1289" s="30"/>
      <c r="BW1289" s="30"/>
      <c r="BX1289" s="30"/>
      <c r="BY1289" s="30"/>
      <c r="BZ1289" s="30"/>
      <c r="CA1289" s="30"/>
      <c r="CB1289" s="30"/>
      <c r="CC1289" s="30"/>
      <c r="CD1289" s="30"/>
      <c r="CE1289" s="30"/>
      <c r="CF1289" s="30"/>
      <c r="CG1289" s="30"/>
      <c r="CH1289" s="30"/>
      <c r="CI1289" s="30"/>
      <c r="CJ1289" s="30"/>
      <c r="CK1289" s="30"/>
      <c r="CL1289" s="30"/>
      <c r="CM1289" s="30"/>
      <c r="CN1289" s="30"/>
      <c r="CO1289" s="30"/>
      <c r="CP1289" s="30"/>
      <c r="CQ1289" s="30"/>
      <c r="CR1289" s="30"/>
      <c r="CS1289" s="30"/>
      <c r="CT1289" s="30"/>
      <c r="CU1289" s="30"/>
      <c r="CV1289" s="30"/>
      <c r="CW1289" s="30"/>
      <c r="CX1289" s="30"/>
      <c r="CY1289" s="30"/>
      <c r="CZ1289" s="30"/>
      <c r="DA1289" s="30"/>
      <c r="DB1289" s="30"/>
      <c r="DC1289" s="30"/>
      <c r="DD1289" s="30"/>
      <c r="DE1289" s="30"/>
      <c r="DF1289" s="30"/>
      <c r="DG1289" s="30"/>
      <c r="DH1289" s="30"/>
      <c r="DI1289" s="30"/>
      <c r="DJ1289" s="30"/>
      <c r="DK1289" s="30"/>
      <c r="DL1289" s="30"/>
      <c r="DM1289" s="30"/>
      <c r="DN1289" s="30"/>
      <c r="DO1289" s="30"/>
      <c r="DP1289" s="30"/>
      <c r="DQ1289" s="30"/>
      <c r="DR1289" s="30"/>
      <c r="DS1289" s="30"/>
      <c r="DT1289" s="30"/>
      <c r="DU1289" s="30"/>
      <c r="DV1289" s="30"/>
      <c r="DW1289" s="30"/>
      <c r="DX1289" s="30"/>
      <c r="DY1289" s="30"/>
      <c r="DZ1289" s="30"/>
      <c r="EA1289" s="30"/>
      <c r="EB1289" s="30"/>
      <c r="EC1289" s="30"/>
      <c r="ED1289" s="30"/>
      <c r="EE1289" s="30"/>
      <c r="EF1289" s="30"/>
      <c r="EG1289" s="30"/>
      <c r="EH1289" s="30"/>
      <c r="EI1289" s="30"/>
      <c r="EJ1289" s="30"/>
      <c r="EK1289" s="30"/>
      <c r="EL1289" s="30"/>
      <c r="EM1289" s="30"/>
      <c r="EN1289" s="30"/>
      <c r="EO1289" s="30"/>
      <c r="EP1289" s="30"/>
      <c r="EQ1289" s="30"/>
      <c r="ER1289" s="30"/>
      <c r="ES1289" s="30"/>
      <c r="ET1289" s="30"/>
      <c r="EU1289" s="30"/>
      <c r="EV1289" s="30"/>
      <c r="EW1289" s="30"/>
      <c r="EX1289" s="30"/>
      <c r="EY1289" s="30"/>
      <c r="EZ1289" s="30"/>
      <c r="FA1289" s="30"/>
      <c r="FB1289" s="30"/>
      <c r="FC1289" s="30"/>
      <c r="FD1289" s="30"/>
      <c r="FE1289" s="30"/>
      <c r="FF1289" s="30"/>
      <c r="FG1289" s="30"/>
      <c r="FH1289" s="30"/>
      <c r="FI1289" s="30"/>
      <c r="FJ1289" s="30"/>
      <c r="FK1289" s="30"/>
      <c r="FL1289" s="30"/>
      <c r="FM1289" s="30"/>
      <c r="FN1289" s="30"/>
      <c r="FO1289" s="30"/>
      <c r="FP1289" s="30"/>
      <c r="FQ1289" s="30"/>
      <c r="FR1289" s="30"/>
      <c r="FS1289" s="30"/>
      <c r="FT1289" s="30"/>
      <c r="FU1289" s="30"/>
      <c r="FV1289" s="30"/>
      <c r="FW1289" s="30"/>
      <c r="FX1289" s="30"/>
      <c r="FY1289" s="30"/>
      <c r="FZ1289" s="30"/>
      <c r="GA1289" s="30"/>
      <c r="GB1289" s="30"/>
      <c r="GC1289" s="30"/>
      <c r="GD1289" s="30"/>
      <c r="GE1289" s="30"/>
      <c r="GF1289" s="30"/>
      <c r="GG1289" s="30"/>
      <c r="GH1289" s="30"/>
      <c r="GI1289" s="30"/>
      <c r="GJ1289" s="30"/>
      <c r="GK1289" s="30"/>
      <c r="GL1289" s="30"/>
      <c r="GM1289" s="30"/>
      <c r="GN1289" s="30"/>
      <c r="GO1289" s="30"/>
      <c r="GP1289" s="30"/>
      <c r="GQ1289" s="30"/>
      <c r="GR1289" s="30"/>
      <c r="GS1289" s="30"/>
      <c r="GT1289" s="30"/>
      <c r="GU1289" s="30"/>
      <c r="GV1289" s="30"/>
      <c r="GW1289" s="30"/>
      <c r="GX1289" s="30"/>
      <c r="GY1289" s="30"/>
      <c r="GZ1289" s="30"/>
      <c r="HA1289" s="30"/>
      <c r="HB1289" s="30"/>
      <c r="HC1289" s="30"/>
      <c r="HD1289" s="30"/>
      <c r="HE1289" s="30"/>
      <c r="HF1289" s="30"/>
      <c r="HG1289" s="30"/>
      <c r="HH1289" s="30"/>
      <c r="HI1289" s="30"/>
      <c r="HJ1289" s="30"/>
      <c r="HK1289" s="30"/>
      <c r="HL1289" s="30"/>
      <c r="HM1289" s="30"/>
      <c r="HN1289" s="30"/>
      <c r="HO1289" s="30"/>
      <c r="HP1289" s="30"/>
      <c r="HQ1289" s="30"/>
      <c r="HR1289" s="30"/>
      <c r="HS1289" s="30"/>
      <c r="HT1289" s="30"/>
      <c r="HU1289" s="30"/>
      <c r="HV1289" s="30"/>
      <c r="HW1289" s="30"/>
      <c r="HX1289" s="30"/>
      <c r="HY1289" s="30"/>
      <c r="HZ1289" s="30"/>
      <c r="IA1289" s="30"/>
      <c r="IB1289" s="30"/>
      <c r="IC1289" s="30"/>
      <c r="ID1289" s="30"/>
      <c r="IE1289" s="30"/>
      <c r="IF1289" s="30"/>
      <c r="IG1289" s="30"/>
      <c r="IH1289" s="30"/>
      <c r="II1289" s="30"/>
      <c r="IJ1289" s="30"/>
      <c r="IK1289" s="30"/>
      <c r="IL1289" s="30"/>
      <c r="IM1289" s="30"/>
      <c r="IN1289" s="30"/>
      <c r="IO1289" s="30"/>
      <c r="IP1289" s="30"/>
      <c r="IQ1289" s="30"/>
    </row>
    <row r="1290" spans="1:251" s="44" customFormat="1" ht="18.75" customHeight="1" thickBot="1">
      <c r="A1290" s="45"/>
      <c r="B1290" s="96" t="s">
        <v>162</v>
      </c>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8"/>
      <c r="AA1290" s="99">
        <f>SUM($AA$1287:$AA$1289)</f>
        <v>91425</v>
      </c>
      <c r="AB1290" s="100"/>
      <c r="AC1290" s="100"/>
      <c r="AD1290" s="100"/>
      <c r="AE1290" s="100"/>
      <c r="AF1290" s="100"/>
      <c r="AG1290" s="100"/>
      <c r="AH1290" s="100"/>
      <c r="AI1290" s="101"/>
      <c r="AJ1290" s="99">
        <f>SUM($AJ$1287:$AJ$1289)</f>
        <v>111897</v>
      </c>
      <c r="AK1290" s="100"/>
      <c r="AL1290" s="100"/>
      <c r="AM1290" s="100"/>
      <c r="AN1290" s="100"/>
      <c r="AO1290" s="100"/>
      <c r="AP1290" s="100"/>
      <c r="AQ1290" s="100"/>
      <c r="AR1290" s="101"/>
      <c r="AS1290" s="102"/>
      <c r="AT1290" s="103"/>
      <c r="AU1290" s="103"/>
      <c r="AV1290" s="103"/>
      <c r="AW1290" s="103"/>
      <c r="AX1290" s="104"/>
      <c r="AY1290" s="30"/>
      <c r="AZ1290" s="30"/>
      <c r="BA1290" s="30"/>
      <c r="BB1290" s="30"/>
      <c r="BC1290" s="30"/>
      <c r="BD1290" s="30"/>
      <c r="BE1290" s="30"/>
      <c r="BF1290" s="30"/>
      <c r="BG1290" s="30"/>
      <c r="BH1290" s="30"/>
      <c r="BI1290" s="30"/>
      <c r="BJ1290" s="30"/>
      <c r="BK1290" s="30"/>
      <c r="BL1290" s="30"/>
      <c r="BM1290" s="30"/>
      <c r="BN1290" s="30"/>
      <c r="BO1290" s="30"/>
      <c r="BP1290" s="30"/>
      <c r="BQ1290" s="30"/>
      <c r="BR1290" s="30"/>
      <c r="BS1290" s="30"/>
      <c r="BT1290" s="30"/>
      <c r="BU1290" s="30"/>
      <c r="BV1290" s="30"/>
      <c r="BW1290" s="30"/>
      <c r="BX1290" s="30"/>
      <c r="BY1290" s="30"/>
      <c r="BZ1290" s="30"/>
      <c r="CA1290" s="30"/>
      <c r="CB1290" s="30"/>
      <c r="CC1290" s="30"/>
      <c r="CD1290" s="30"/>
      <c r="CE1290" s="30"/>
      <c r="CF1290" s="30"/>
      <c r="CG1290" s="30"/>
      <c r="CH1290" s="30"/>
      <c r="CI1290" s="30"/>
      <c r="CJ1290" s="30"/>
      <c r="CK1290" s="30"/>
      <c r="CL1290" s="30"/>
      <c r="CM1290" s="30"/>
      <c r="CN1290" s="30"/>
      <c r="CO1290" s="30"/>
      <c r="CP1290" s="30"/>
      <c r="CQ1290" s="30"/>
      <c r="CR1290" s="30"/>
      <c r="CS1290" s="30"/>
      <c r="CT1290" s="30"/>
      <c r="CU1290" s="30"/>
      <c r="CV1290" s="30"/>
      <c r="CW1290" s="30"/>
      <c r="CX1290" s="30"/>
      <c r="CY1290" s="30"/>
      <c r="CZ1290" s="30"/>
      <c r="DA1290" s="30"/>
      <c r="DB1290" s="30"/>
      <c r="DC1290" s="30"/>
      <c r="DD1290" s="30"/>
      <c r="DE1290" s="30"/>
      <c r="DF1290" s="30"/>
      <c r="DG1290" s="30"/>
      <c r="DH1290" s="30"/>
      <c r="DI1290" s="30"/>
      <c r="DJ1290" s="30"/>
      <c r="DK1290" s="30"/>
      <c r="DL1290" s="30"/>
      <c r="DM1290" s="30"/>
      <c r="DN1290" s="30"/>
      <c r="DO1290" s="30"/>
      <c r="DP1290" s="30"/>
      <c r="DQ1290" s="30"/>
      <c r="DR1290" s="30"/>
      <c r="DS1290" s="30"/>
      <c r="DT1290" s="30"/>
      <c r="DU1290" s="30"/>
      <c r="DV1290" s="30"/>
      <c r="DW1290" s="30"/>
      <c r="DX1290" s="30"/>
      <c r="DY1290" s="30"/>
      <c r="DZ1290" s="30"/>
      <c r="EA1290" s="30"/>
      <c r="EB1290" s="30"/>
      <c r="EC1290" s="30"/>
      <c r="ED1290" s="30"/>
      <c r="EE1290" s="30"/>
      <c r="EF1290" s="30"/>
      <c r="EG1290" s="30"/>
      <c r="EH1290" s="30"/>
      <c r="EI1290" s="30"/>
      <c r="EJ1290" s="30"/>
      <c r="EK1290" s="30"/>
      <c r="EL1290" s="30"/>
      <c r="EM1290" s="30"/>
      <c r="EN1290" s="30"/>
      <c r="EO1290" s="30"/>
      <c r="EP1290" s="30"/>
      <c r="EQ1290" s="30"/>
      <c r="ER1290" s="30"/>
      <c r="ES1290" s="30"/>
      <c r="ET1290" s="30"/>
      <c r="EU1290" s="30"/>
      <c r="EV1290" s="30"/>
      <c r="EW1290" s="30"/>
      <c r="EX1290" s="30"/>
      <c r="EY1290" s="30"/>
      <c r="EZ1290" s="30"/>
      <c r="FA1290" s="30"/>
      <c r="FB1290" s="30"/>
      <c r="FC1290" s="30"/>
      <c r="FD1290" s="30"/>
      <c r="FE1290" s="30"/>
      <c r="FF1290" s="30"/>
      <c r="FG1290" s="30"/>
      <c r="FH1290" s="30"/>
      <c r="FI1290" s="30"/>
      <c r="FJ1290" s="30"/>
      <c r="FK1290" s="30"/>
      <c r="FL1290" s="30"/>
      <c r="FM1290" s="30"/>
      <c r="FN1290" s="30"/>
      <c r="FO1290" s="30"/>
      <c r="FP1290" s="30"/>
      <c r="FQ1290" s="30"/>
      <c r="FR1290" s="30"/>
      <c r="FS1290" s="30"/>
      <c r="FT1290" s="30"/>
      <c r="FU1290" s="30"/>
      <c r="FV1290" s="30"/>
      <c r="FW1290" s="30"/>
      <c r="FX1290" s="30"/>
      <c r="FY1290" s="30"/>
      <c r="FZ1290" s="30"/>
      <c r="GA1290" s="30"/>
      <c r="GB1290" s="30"/>
      <c r="GC1290" s="30"/>
      <c r="GD1290" s="30"/>
      <c r="GE1290" s="30"/>
      <c r="GF1290" s="30"/>
      <c r="GG1290" s="30"/>
      <c r="GH1290" s="30"/>
      <c r="GI1290" s="30"/>
      <c r="GJ1290" s="30"/>
      <c r="GK1290" s="30"/>
      <c r="GL1290" s="30"/>
      <c r="GM1290" s="30"/>
      <c r="GN1290" s="30"/>
      <c r="GO1290" s="30"/>
      <c r="GP1290" s="30"/>
      <c r="GQ1290" s="30"/>
      <c r="GR1290" s="30"/>
      <c r="GS1290" s="30"/>
      <c r="GT1290" s="30"/>
      <c r="GU1290" s="30"/>
      <c r="GV1290" s="30"/>
      <c r="GW1290" s="30"/>
      <c r="GX1290" s="30"/>
      <c r="GY1290" s="30"/>
      <c r="GZ1290" s="30"/>
      <c r="HA1290" s="30"/>
      <c r="HB1290" s="30"/>
      <c r="HC1290" s="30"/>
      <c r="HD1290" s="30"/>
      <c r="HE1290" s="30"/>
      <c r="HF1290" s="30"/>
      <c r="HG1290" s="30"/>
      <c r="HH1290" s="30"/>
      <c r="HI1290" s="30"/>
      <c r="HJ1290" s="30"/>
      <c r="HK1290" s="30"/>
      <c r="HL1290" s="30"/>
      <c r="HM1290" s="30"/>
      <c r="HN1290" s="30"/>
      <c r="HO1290" s="30"/>
      <c r="HP1290" s="30"/>
      <c r="HQ1290" s="30"/>
      <c r="HR1290" s="30"/>
      <c r="HS1290" s="30"/>
      <c r="HT1290" s="30"/>
      <c r="HU1290" s="30"/>
      <c r="HV1290" s="30"/>
      <c r="HW1290" s="30"/>
      <c r="HX1290" s="30"/>
      <c r="HY1290" s="30"/>
      <c r="HZ1290" s="30"/>
      <c r="IA1290" s="30"/>
      <c r="IB1290" s="30"/>
      <c r="IC1290" s="30"/>
      <c r="ID1290" s="30"/>
      <c r="IE1290" s="30"/>
      <c r="IF1290" s="30"/>
      <c r="IG1290" s="30"/>
      <c r="IH1290" s="30"/>
      <c r="II1290" s="30"/>
      <c r="IJ1290" s="30"/>
      <c r="IK1290" s="30"/>
      <c r="IL1290" s="30"/>
      <c r="IM1290" s="30"/>
      <c r="IN1290" s="30"/>
      <c r="IO1290" s="30"/>
      <c r="IP1290" s="30"/>
      <c r="IQ1290" s="30"/>
    </row>
    <row r="1292" spans="1:251" ht="18.75">
      <c r="A1292" s="29" t="s">
        <v>149</v>
      </c>
      <c r="AW1292" s="31"/>
      <c r="AX1292" s="32"/>
      <c r="AY1292" s="31"/>
    </row>
    <row r="1294" spans="1:251" ht="18.75">
      <c r="B1294" s="127" t="s">
        <v>0</v>
      </c>
      <c r="C1294" s="128"/>
      <c r="D1294" s="128"/>
      <c r="E1294" s="128"/>
      <c r="F1294" s="128"/>
      <c r="G1294" s="128"/>
      <c r="H1294" s="128"/>
      <c r="I1294" s="128"/>
      <c r="J1294" s="128"/>
      <c r="K1294" s="128"/>
      <c r="L1294" s="128"/>
      <c r="M1294" s="128"/>
      <c r="N1294" s="128"/>
      <c r="O1294" s="128"/>
      <c r="P1294" s="128"/>
      <c r="Q1294" s="128"/>
      <c r="R1294" s="128"/>
      <c r="S1294" s="128"/>
      <c r="T1294" s="128"/>
      <c r="U1294" s="128"/>
      <c r="V1294" s="128"/>
      <c r="W1294" s="128"/>
      <c r="X1294" s="128"/>
      <c r="Y1294" s="128"/>
      <c r="Z1294" s="128"/>
      <c r="AA1294" s="128"/>
      <c r="AB1294" s="128"/>
      <c r="AC1294" s="128"/>
      <c r="AD1294" s="128"/>
      <c r="AE1294" s="128"/>
      <c r="AF1294" s="128"/>
      <c r="AG1294" s="128"/>
      <c r="AH1294" s="128"/>
      <c r="AI1294" s="128"/>
      <c r="AJ1294" s="128"/>
      <c r="AK1294" s="128"/>
      <c r="AL1294" s="128"/>
      <c r="AM1294" s="128"/>
      <c r="AN1294" s="128"/>
      <c r="AO1294" s="128"/>
      <c r="AP1294" s="128"/>
      <c r="AQ1294" s="128"/>
      <c r="AR1294" s="128"/>
      <c r="AS1294" s="128"/>
      <c r="AT1294" s="128"/>
      <c r="AU1294" s="128"/>
      <c r="AV1294" s="128"/>
      <c r="AW1294" s="128"/>
      <c r="AX1294" s="128"/>
    </row>
    <row r="1295" spans="1:251">
      <c r="Z1295" s="33"/>
      <c r="AD1295" s="33"/>
      <c r="AE1295" s="33"/>
      <c r="AF1295" s="33"/>
      <c r="AG1295" s="33"/>
      <c r="AH1295" s="33"/>
      <c r="AI1295" s="33"/>
      <c r="AO1295" s="33"/>
    </row>
    <row r="1296" spans="1:251" ht="13.5" thickBot="1">
      <c r="Z1296" s="33"/>
      <c r="AD1296" s="33"/>
      <c r="AE1296" s="33"/>
      <c r="AF1296" s="33"/>
      <c r="AG1296" s="33"/>
      <c r="AH1296" s="33"/>
      <c r="AI1296" s="33"/>
      <c r="AO1296" s="33"/>
      <c r="DI1296" s="34"/>
    </row>
    <row r="1297" spans="1:113" ht="24.75" customHeight="1" thickBot="1">
      <c r="B1297" s="129" t="s">
        <v>150</v>
      </c>
      <c r="C1297" s="130"/>
      <c r="D1297" s="130"/>
      <c r="E1297" s="130"/>
      <c r="F1297" s="130"/>
      <c r="G1297" s="130"/>
      <c r="H1297" s="131" t="s">
        <v>361</v>
      </c>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2"/>
      <c r="AL1297" s="132"/>
      <c r="AM1297" s="132"/>
      <c r="AN1297" s="132"/>
      <c r="AO1297" s="132"/>
      <c r="AP1297" s="132"/>
      <c r="AQ1297" s="132"/>
      <c r="AR1297" s="132"/>
      <c r="AS1297" s="132"/>
      <c r="AT1297" s="132"/>
      <c r="AU1297" s="132"/>
      <c r="AV1297" s="132"/>
      <c r="AW1297" s="132"/>
      <c r="AX1297" s="133"/>
      <c r="DI1297" s="34"/>
    </row>
    <row r="1298" spans="1:113" ht="14.25">
      <c r="B1298" s="35"/>
      <c r="C1298" s="35"/>
      <c r="D1298" s="35"/>
      <c r="E1298" s="35"/>
      <c r="F1298" s="35"/>
      <c r="G1298" s="35"/>
      <c r="H1298" s="36"/>
      <c r="I1298" s="36"/>
      <c r="J1298" s="36"/>
      <c r="K1298" s="36"/>
      <c r="L1298" s="37"/>
      <c r="M1298" s="37"/>
      <c r="N1298" s="37"/>
      <c r="O1298" s="37"/>
      <c r="P1298" s="36"/>
      <c r="Q1298" s="36"/>
      <c r="R1298" s="36"/>
      <c r="S1298" s="36"/>
      <c r="T1298" s="36"/>
      <c r="U1298" s="36"/>
      <c r="V1298" s="38"/>
      <c r="W1298" s="38"/>
      <c r="X1298" s="38"/>
      <c r="Y1298" s="38"/>
      <c r="Z1298" s="38"/>
      <c r="AA1298" s="38"/>
      <c r="AB1298" s="38"/>
      <c r="AC1298" s="38"/>
      <c r="AD1298" s="38"/>
      <c r="AE1298" s="38"/>
      <c r="AF1298" s="38"/>
      <c r="AG1298" s="38"/>
      <c r="AH1298" s="38"/>
      <c r="AI1298" s="38"/>
      <c r="AJ1298" s="38"/>
      <c r="AK1298" s="38"/>
      <c r="AL1298" s="38"/>
      <c r="AM1298" s="38"/>
      <c r="AN1298" s="38"/>
      <c r="AO1298" s="38"/>
      <c r="AP1298" s="38"/>
      <c r="AQ1298" s="38"/>
      <c r="AR1298" s="38"/>
      <c r="AS1298" s="38"/>
      <c r="AT1298" s="38"/>
      <c r="AU1298" s="38"/>
      <c r="AV1298" s="38"/>
      <c r="AW1298" s="38"/>
      <c r="AX1298" s="38"/>
      <c r="DI1298" s="34"/>
    </row>
    <row r="1299" spans="1:113" ht="15" thickBot="1">
      <c r="A1299" s="39"/>
      <c r="B1299" s="38" t="s">
        <v>152</v>
      </c>
      <c r="C1299" s="36"/>
      <c r="D1299" s="36"/>
      <c r="E1299" s="36"/>
      <c r="F1299" s="36"/>
      <c r="G1299" s="36"/>
      <c r="H1299" s="36"/>
      <c r="I1299" s="36"/>
      <c r="J1299" s="36"/>
      <c r="K1299" s="36"/>
      <c r="L1299" s="37"/>
      <c r="M1299" s="37"/>
      <c r="N1299" s="37"/>
      <c r="O1299" s="37"/>
      <c r="P1299" s="36"/>
      <c r="Q1299" s="36"/>
      <c r="R1299" s="36"/>
      <c r="S1299" s="36"/>
      <c r="T1299" s="36"/>
      <c r="U1299" s="36"/>
      <c r="V1299" s="38"/>
      <c r="W1299" s="38"/>
      <c r="X1299" s="38"/>
      <c r="Y1299" s="38"/>
      <c r="Z1299" s="38"/>
      <c r="AA1299" s="38"/>
      <c r="AB1299" s="38"/>
      <c r="AC1299" s="38"/>
      <c r="AD1299" s="38"/>
      <c r="AE1299" s="38"/>
      <c r="AF1299" s="38"/>
      <c r="AG1299" s="38"/>
      <c r="AH1299" s="38"/>
      <c r="AI1299" s="38"/>
      <c r="AJ1299" s="38"/>
      <c r="AK1299" s="38"/>
      <c r="AL1299" s="38"/>
      <c r="AM1299" s="38"/>
      <c r="AN1299" s="38"/>
      <c r="AO1299" s="38"/>
      <c r="AP1299" s="38"/>
      <c r="AQ1299" s="38"/>
      <c r="AR1299" s="38"/>
      <c r="AS1299" s="38"/>
      <c r="AT1299" s="38"/>
      <c r="AU1299" s="38"/>
      <c r="AV1299" s="38"/>
      <c r="AW1299" s="38"/>
      <c r="AX1299" s="38"/>
      <c r="DI1299" s="34"/>
    </row>
    <row r="1300" spans="1:113" ht="14.25">
      <c r="A1300" s="36"/>
      <c r="B1300" s="40"/>
      <c r="C1300" s="35"/>
      <c r="D1300" s="35"/>
      <c r="E1300" s="35"/>
      <c r="F1300" s="35"/>
      <c r="G1300" s="35"/>
      <c r="H1300" s="35"/>
      <c r="I1300" s="35"/>
      <c r="J1300" s="35"/>
      <c r="K1300" s="35"/>
      <c r="L1300" s="41"/>
      <c r="M1300" s="41"/>
      <c r="N1300" s="41"/>
      <c r="O1300" s="41"/>
      <c r="P1300" s="35"/>
      <c r="Q1300" s="35"/>
      <c r="R1300" s="35"/>
      <c r="S1300" s="35"/>
      <c r="T1300" s="35"/>
      <c r="U1300" s="35"/>
      <c r="V1300" s="42"/>
      <c r="W1300" s="42"/>
      <c r="X1300" s="42"/>
      <c r="Y1300" s="42"/>
      <c r="Z1300" s="42"/>
      <c r="AA1300" s="42"/>
      <c r="AB1300" s="42"/>
      <c r="AC1300" s="42"/>
      <c r="AD1300" s="42"/>
      <c r="AE1300" s="42"/>
      <c r="AF1300" s="42"/>
      <c r="AG1300" s="42"/>
      <c r="AH1300" s="42"/>
      <c r="AI1300" s="42"/>
      <c r="AJ1300" s="42"/>
      <c r="AK1300" s="42"/>
      <c r="AL1300" s="42"/>
      <c r="AM1300" s="42"/>
      <c r="AN1300" s="42"/>
      <c r="AO1300" s="42"/>
      <c r="AP1300" s="42"/>
      <c r="AQ1300" s="42"/>
      <c r="AR1300" s="42"/>
      <c r="AS1300" s="42"/>
      <c r="AT1300" s="42"/>
      <c r="AU1300" s="42"/>
      <c r="AV1300" s="42"/>
      <c r="AW1300" s="42"/>
      <c r="AX1300" s="43"/>
    </row>
    <row r="1301" spans="1:113" ht="12" customHeight="1">
      <c r="A1301" s="36"/>
      <c r="B1301" s="114" t="s">
        <v>362</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6"/>
    </row>
    <row r="1302" spans="1:113" ht="12" customHeight="1">
      <c r="A1302" s="36"/>
      <c r="B1302" s="114"/>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6"/>
      <c r="BC1302" s="44"/>
    </row>
    <row r="1303" spans="1:113" ht="12" customHeight="1">
      <c r="A1303" s="36"/>
      <c r="B1303" s="114"/>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6"/>
    </row>
    <row r="1304" spans="1:113" ht="12" customHeight="1">
      <c r="A1304" s="36"/>
      <c r="B1304" s="114"/>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6"/>
    </row>
    <row r="1305" spans="1:113" ht="12" customHeight="1">
      <c r="A1305" s="36"/>
      <c r="B1305" s="114"/>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6"/>
    </row>
    <row r="1306" spans="1:113" ht="15" thickBot="1">
      <c r="A1306" s="45"/>
      <c r="B1306" s="46"/>
      <c r="C1306" s="47"/>
      <c r="D1306" s="47"/>
      <c r="E1306" s="47"/>
      <c r="F1306" s="47"/>
      <c r="G1306" s="47"/>
      <c r="H1306" s="47"/>
      <c r="I1306" s="47"/>
      <c r="J1306" s="47"/>
      <c r="K1306" s="47"/>
      <c r="L1306" s="47"/>
      <c r="M1306" s="47"/>
      <c r="N1306" s="47"/>
      <c r="O1306" s="47"/>
      <c r="P1306" s="47"/>
      <c r="Q1306" s="47"/>
      <c r="R1306" s="47"/>
      <c r="S1306" s="47"/>
      <c r="T1306" s="47"/>
      <c r="U1306" s="47"/>
      <c r="V1306" s="47"/>
      <c r="W1306" s="47"/>
      <c r="X1306" s="47"/>
      <c r="Y1306" s="47"/>
      <c r="Z1306" s="47"/>
      <c r="AA1306" s="47"/>
      <c r="AB1306" s="47"/>
      <c r="AC1306" s="47"/>
      <c r="AD1306" s="47"/>
      <c r="AE1306" s="47"/>
      <c r="AF1306" s="47"/>
      <c r="AG1306" s="47"/>
      <c r="AH1306" s="47"/>
      <c r="AI1306" s="47"/>
      <c r="AJ1306" s="47"/>
      <c r="AK1306" s="47"/>
      <c r="AL1306" s="47"/>
      <c r="AM1306" s="47"/>
      <c r="AN1306" s="47"/>
      <c r="AO1306" s="47"/>
      <c r="AP1306" s="47"/>
      <c r="AQ1306" s="47"/>
      <c r="AR1306" s="47"/>
      <c r="AS1306" s="47"/>
      <c r="AT1306" s="47"/>
      <c r="AU1306" s="47"/>
      <c r="AV1306" s="47"/>
      <c r="AW1306" s="47"/>
      <c r="AX1306" s="48"/>
    </row>
    <row r="1307" spans="1:113">
      <c r="B1307" s="49"/>
    </row>
    <row r="1308" spans="1:113" ht="15" thickBot="1">
      <c r="A1308" s="39"/>
      <c r="B1308" s="38" t="s">
        <v>153</v>
      </c>
      <c r="C1308" s="36"/>
      <c r="D1308" s="36"/>
      <c r="E1308" s="36"/>
      <c r="F1308" s="36"/>
      <c r="G1308" s="36"/>
      <c r="H1308" s="36"/>
      <c r="I1308" s="36"/>
      <c r="J1308" s="36"/>
      <c r="K1308" s="36"/>
      <c r="L1308" s="37"/>
      <c r="M1308" s="37"/>
      <c r="N1308" s="37"/>
      <c r="O1308" s="37"/>
      <c r="P1308" s="36"/>
      <c r="Q1308" s="36"/>
      <c r="R1308" s="36"/>
      <c r="S1308" s="36"/>
      <c r="T1308" s="36"/>
      <c r="U1308" s="36"/>
      <c r="V1308" s="38"/>
      <c r="W1308" s="38"/>
      <c r="X1308" s="38"/>
      <c r="Y1308" s="38"/>
      <c r="Z1308" s="38"/>
      <c r="AA1308" s="38"/>
      <c r="AB1308" s="38"/>
      <c r="AC1308" s="38"/>
      <c r="AD1308" s="38"/>
      <c r="AE1308" s="38"/>
      <c r="AF1308" s="38"/>
      <c r="AG1308" s="38"/>
      <c r="AH1308" s="38"/>
      <c r="AI1308" s="38"/>
      <c r="AJ1308" s="38"/>
      <c r="AK1308" s="38"/>
      <c r="AL1308" s="38"/>
      <c r="AM1308" s="38"/>
      <c r="AN1308" s="38"/>
      <c r="AO1308" s="38"/>
      <c r="AP1308" s="38"/>
      <c r="AQ1308" s="38"/>
      <c r="AR1308" s="38"/>
      <c r="AS1308" s="38"/>
      <c r="AT1308" s="38"/>
      <c r="AU1308" s="38"/>
      <c r="AV1308" s="38"/>
      <c r="AW1308" s="38"/>
      <c r="AX1308" s="38"/>
      <c r="DI1308" s="34"/>
    </row>
    <row r="1309" spans="1:113" ht="14.25">
      <c r="A1309" s="36"/>
      <c r="B1309" s="40"/>
      <c r="C1309" s="35"/>
      <c r="D1309" s="35"/>
      <c r="E1309" s="35"/>
      <c r="F1309" s="35"/>
      <c r="G1309" s="35"/>
      <c r="H1309" s="35"/>
      <c r="I1309" s="35"/>
      <c r="J1309" s="35"/>
      <c r="K1309" s="35"/>
      <c r="L1309" s="41"/>
      <c r="M1309" s="41"/>
      <c r="N1309" s="41"/>
      <c r="O1309" s="41"/>
      <c r="P1309" s="35"/>
      <c r="Q1309" s="35"/>
      <c r="R1309" s="35"/>
      <c r="S1309" s="35"/>
      <c r="T1309" s="35"/>
      <c r="U1309" s="35"/>
      <c r="V1309" s="42"/>
      <c r="W1309" s="42"/>
      <c r="X1309" s="42"/>
      <c r="Y1309" s="42"/>
      <c r="Z1309" s="42"/>
      <c r="AA1309" s="42"/>
      <c r="AB1309" s="42"/>
      <c r="AC1309" s="42"/>
      <c r="AD1309" s="42"/>
      <c r="AE1309" s="42"/>
      <c r="AF1309" s="42"/>
      <c r="AG1309" s="42"/>
      <c r="AH1309" s="42"/>
      <c r="AI1309" s="42"/>
      <c r="AJ1309" s="42"/>
      <c r="AK1309" s="42"/>
      <c r="AL1309" s="42"/>
      <c r="AM1309" s="42"/>
      <c r="AN1309" s="42"/>
      <c r="AO1309" s="42"/>
      <c r="AP1309" s="42"/>
      <c r="AQ1309" s="42"/>
      <c r="AR1309" s="42"/>
      <c r="AS1309" s="42"/>
      <c r="AT1309" s="42"/>
      <c r="AU1309" s="42"/>
      <c r="AV1309" s="42"/>
      <c r="AW1309" s="42"/>
      <c r="AX1309" s="43"/>
    </row>
    <row r="1310" spans="1:113" ht="12" customHeight="1">
      <c r="A1310" s="36"/>
      <c r="B1310" s="114" t="s">
        <v>363</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6"/>
    </row>
    <row r="1311" spans="1:113" ht="12" customHeight="1">
      <c r="A1311" s="36"/>
      <c r="B1311" s="114"/>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6"/>
    </row>
    <row r="1312" spans="1:113" ht="12" customHeight="1">
      <c r="A1312" s="36"/>
      <c r="B1312" s="114"/>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6"/>
    </row>
    <row r="1313" spans="1:251" ht="12" customHeight="1">
      <c r="A1313" s="36"/>
      <c r="B1313" s="114"/>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6"/>
    </row>
    <row r="1314" spans="1:251" ht="12" customHeight="1">
      <c r="A1314" s="36"/>
      <c r="B1314" s="114"/>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6"/>
    </row>
    <row r="1315" spans="1:251" ht="12" customHeight="1">
      <c r="A1315" s="36"/>
      <c r="B1315" s="114"/>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6"/>
      <c r="BC1315" s="44"/>
    </row>
    <row r="1316" spans="1:251" ht="12" customHeight="1">
      <c r="A1316" s="36"/>
      <c r="B1316" s="114"/>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6"/>
    </row>
    <row r="1317" spans="1:251" ht="12" customHeight="1">
      <c r="A1317" s="36"/>
      <c r="B1317" s="114"/>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6"/>
    </row>
    <row r="1318" spans="1:251" ht="12" customHeight="1">
      <c r="A1318" s="36"/>
      <c r="B1318" s="114"/>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6"/>
    </row>
    <row r="1319" spans="1:251" ht="15" thickBot="1">
      <c r="A1319" s="45"/>
      <c r="B1319" s="46"/>
      <c r="C1319" s="47"/>
      <c r="D1319" s="47"/>
      <c r="E1319" s="47"/>
      <c r="F1319" s="47"/>
      <c r="G1319" s="47"/>
      <c r="H1319" s="47"/>
      <c r="I1319" s="47"/>
      <c r="J1319" s="47"/>
      <c r="K1319" s="47"/>
      <c r="L1319" s="47"/>
      <c r="M1319" s="47"/>
      <c r="N1319" s="47"/>
      <c r="O1319" s="47"/>
      <c r="P1319" s="47"/>
      <c r="Q1319" s="47"/>
      <c r="R1319" s="47"/>
      <c r="S1319" s="47"/>
      <c r="T1319" s="47"/>
      <c r="U1319" s="47"/>
      <c r="V1319" s="47"/>
      <c r="W1319" s="47"/>
      <c r="X1319" s="47"/>
      <c r="Y1319" s="47"/>
      <c r="Z1319" s="47"/>
      <c r="AA1319" s="47"/>
      <c r="AB1319" s="47"/>
      <c r="AC1319" s="47"/>
      <c r="AD1319" s="47"/>
      <c r="AE1319" s="47"/>
      <c r="AF1319" s="47"/>
      <c r="AG1319" s="47"/>
      <c r="AH1319" s="47"/>
      <c r="AI1319" s="47"/>
      <c r="AJ1319" s="47"/>
      <c r="AK1319" s="47"/>
      <c r="AL1319" s="47"/>
      <c r="AM1319" s="47"/>
      <c r="AN1319" s="47"/>
      <c r="AO1319" s="47"/>
      <c r="AP1319" s="47"/>
      <c r="AQ1319" s="47"/>
      <c r="AR1319" s="47"/>
      <c r="AS1319" s="47"/>
      <c r="AT1319" s="47"/>
      <c r="AU1319" s="47"/>
      <c r="AV1319" s="47"/>
      <c r="AW1319" s="47"/>
      <c r="AX1319" s="48"/>
    </row>
    <row r="1320" spans="1:251">
      <c r="B1320" s="49"/>
    </row>
    <row r="1321" spans="1:251" ht="14.25">
      <c r="B1321" s="38" t="s">
        <v>155</v>
      </c>
      <c r="C1321" s="36"/>
      <c r="D1321" s="36"/>
      <c r="E1321" s="36"/>
      <c r="F1321" s="36"/>
      <c r="G1321" s="36"/>
      <c r="H1321" s="36"/>
      <c r="I1321" s="36"/>
      <c r="J1321" s="36"/>
      <c r="K1321" s="36"/>
      <c r="L1321" s="37"/>
      <c r="M1321" s="37"/>
      <c r="N1321" s="37"/>
      <c r="O1321" s="37"/>
      <c r="P1321" s="36"/>
      <c r="Q1321" s="36"/>
      <c r="R1321" s="36"/>
      <c r="S1321" s="36"/>
      <c r="T1321" s="36"/>
      <c r="U1321" s="36"/>
      <c r="V1321" s="38"/>
      <c r="W1321" s="38"/>
      <c r="X1321" s="38"/>
      <c r="Y1321" s="38"/>
      <c r="Z1321" s="38"/>
      <c r="AA1321" s="38"/>
      <c r="AB1321" s="38"/>
      <c r="AC1321" s="38"/>
      <c r="AD1321" s="38"/>
      <c r="AE1321" s="38"/>
      <c r="AF1321" s="38"/>
      <c r="AG1321" s="38"/>
      <c r="AH1321" s="38"/>
      <c r="AI1321" s="38"/>
      <c r="AJ1321" s="38"/>
      <c r="AK1321" s="38"/>
      <c r="AL1321" s="38"/>
      <c r="AM1321" s="38"/>
      <c r="AN1321" s="38"/>
      <c r="AO1321" s="38"/>
      <c r="AP1321" s="38"/>
      <c r="AQ1321" s="38"/>
      <c r="AR1321" s="38"/>
      <c r="AS1321" s="38"/>
      <c r="AT1321" s="38"/>
      <c r="AU1321" s="38"/>
      <c r="AV1321" s="38"/>
      <c r="AW1321" s="38"/>
      <c r="AX1321" s="38"/>
    </row>
    <row r="1322" spans="1:251" ht="15" thickBot="1">
      <c r="B1322" s="36"/>
      <c r="C1322" s="36"/>
      <c r="D1322" s="36"/>
      <c r="E1322" s="36"/>
      <c r="F1322" s="36"/>
      <c r="G1322" s="36"/>
      <c r="H1322" s="36"/>
      <c r="I1322" s="36"/>
      <c r="J1322" s="36"/>
      <c r="K1322" s="36"/>
      <c r="L1322" s="37"/>
      <c r="M1322" s="37"/>
      <c r="N1322" s="37"/>
      <c r="O1322" s="37"/>
      <c r="P1322" s="36"/>
      <c r="Q1322" s="36"/>
      <c r="R1322" s="36"/>
      <c r="S1322" s="36"/>
      <c r="T1322" s="36"/>
      <c r="U1322" s="36"/>
      <c r="V1322" s="38"/>
      <c r="W1322" s="38"/>
      <c r="X1322" s="38"/>
      <c r="Y1322" s="38"/>
      <c r="Z1322" s="38"/>
      <c r="AA1322" s="38"/>
      <c r="AB1322" s="38"/>
      <c r="AC1322" s="38"/>
      <c r="AD1322" s="38"/>
      <c r="AE1322" s="38"/>
      <c r="AF1322" s="38"/>
      <c r="AG1322" s="38"/>
      <c r="AH1322" s="38"/>
      <c r="AI1322" s="38"/>
      <c r="AJ1322" s="38"/>
      <c r="AK1322" s="38"/>
      <c r="AL1322" s="38"/>
      <c r="AM1322" s="38"/>
      <c r="AN1322" s="38"/>
      <c r="AO1322" s="38"/>
      <c r="AP1322" s="38"/>
      <c r="AQ1322" s="38"/>
      <c r="AR1322" s="38"/>
      <c r="AS1322" s="38"/>
      <c r="AT1322" s="38"/>
      <c r="AU1322" s="38"/>
      <c r="AV1322" s="38"/>
      <c r="AW1322" s="38"/>
      <c r="AX1322" s="50" t="s">
        <v>156</v>
      </c>
    </row>
    <row r="1323" spans="1:251" s="44" customFormat="1" ht="13.5" customHeight="1">
      <c r="A1323" s="36"/>
      <c r="B1323" s="117" t="s">
        <v>157</v>
      </c>
      <c r="C1323" s="118"/>
      <c r="D1323" s="118"/>
      <c r="E1323" s="118"/>
      <c r="F1323" s="118"/>
      <c r="G1323" s="118"/>
      <c r="H1323" s="118"/>
      <c r="I1323" s="118"/>
      <c r="J1323" s="118"/>
      <c r="K1323" s="118"/>
      <c r="L1323" s="118"/>
      <c r="M1323" s="118"/>
      <c r="N1323" s="118"/>
      <c r="O1323" s="118"/>
      <c r="P1323" s="118"/>
      <c r="Q1323" s="118"/>
      <c r="R1323" s="118"/>
      <c r="S1323" s="118"/>
      <c r="T1323" s="118"/>
      <c r="U1323" s="118"/>
      <c r="V1323" s="118"/>
      <c r="W1323" s="118"/>
      <c r="X1323" s="118"/>
      <c r="Y1323" s="118"/>
      <c r="Z1323" s="119"/>
      <c r="AA1323" s="123" t="s">
        <v>158</v>
      </c>
      <c r="AB1323" s="118"/>
      <c r="AC1323" s="118"/>
      <c r="AD1323" s="118"/>
      <c r="AE1323" s="118"/>
      <c r="AF1323" s="118"/>
      <c r="AG1323" s="118"/>
      <c r="AH1323" s="118"/>
      <c r="AI1323" s="119"/>
      <c r="AJ1323" s="123" t="s">
        <v>159</v>
      </c>
      <c r="AK1323" s="118"/>
      <c r="AL1323" s="118"/>
      <c r="AM1323" s="118"/>
      <c r="AN1323" s="118"/>
      <c r="AO1323" s="118"/>
      <c r="AP1323" s="118"/>
      <c r="AQ1323" s="118"/>
      <c r="AR1323" s="119"/>
      <c r="AS1323" s="123" t="s">
        <v>160</v>
      </c>
      <c r="AT1323" s="118"/>
      <c r="AU1323" s="118"/>
      <c r="AV1323" s="118"/>
      <c r="AW1323" s="118"/>
      <c r="AX1323" s="125"/>
      <c r="AY1323" s="30"/>
      <c r="AZ1323" s="30"/>
      <c r="BA1323" s="30"/>
      <c r="BB1323" s="30"/>
      <c r="BC1323" s="30"/>
      <c r="BD1323" s="30"/>
      <c r="BE1323" s="30"/>
      <c r="BF1323" s="30"/>
      <c r="BG1323" s="30"/>
      <c r="BH1323" s="30"/>
      <c r="BI1323" s="30"/>
      <c r="BJ1323" s="30"/>
      <c r="BK1323" s="30"/>
      <c r="BL1323" s="30"/>
      <c r="BM1323" s="30"/>
      <c r="BN1323" s="30"/>
      <c r="BO1323" s="30"/>
      <c r="BP1323" s="30"/>
      <c r="BQ1323" s="30"/>
      <c r="BR1323" s="30"/>
      <c r="BS1323" s="30"/>
      <c r="BT1323" s="30"/>
      <c r="BU1323" s="30"/>
      <c r="BV1323" s="30"/>
      <c r="BW1323" s="30"/>
      <c r="BX1323" s="30"/>
      <c r="BY1323" s="30"/>
      <c r="BZ1323" s="30"/>
      <c r="CA1323" s="30"/>
      <c r="CB1323" s="30"/>
      <c r="CC1323" s="30"/>
      <c r="CD1323" s="30"/>
      <c r="CE1323" s="30"/>
      <c r="CF1323" s="30"/>
      <c r="CG1323" s="30"/>
      <c r="CH1323" s="30"/>
      <c r="CI1323" s="30"/>
      <c r="CJ1323" s="30"/>
      <c r="CK1323" s="30"/>
      <c r="CL1323" s="30"/>
      <c r="CM1323" s="30"/>
      <c r="CN1323" s="30"/>
      <c r="CO1323" s="30"/>
      <c r="CP1323" s="30"/>
      <c r="CQ1323" s="30"/>
      <c r="CR1323" s="30"/>
      <c r="CS1323" s="30"/>
      <c r="CT1323" s="30"/>
      <c r="CU1323" s="30"/>
      <c r="CV1323" s="30"/>
      <c r="CW1323" s="30"/>
      <c r="CX1323" s="30"/>
      <c r="CY1323" s="30"/>
      <c r="CZ1323" s="30"/>
      <c r="DA1323" s="30"/>
      <c r="DB1323" s="30"/>
      <c r="DC1323" s="30"/>
      <c r="DD1323" s="30"/>
      <c r="DE1323" s="30"/>
      <c r="DF1323" s="30"/>
      <c r="DG1323" s="30"/>
      <c r="DH1323" s="30"/>
      <c r="DI1323" s="30"/>
      <c r="DJ1323" s="30"/>
      <c r="DK1323" s="30"/>
      <c r="DL1323" s="30"/>
      <c r="DM1323" s="30"/>
      <c r="DN1323" s="30"/>
      <c r="DO1323" s="30"/>
      <c r="DP1323" s="30"/>
      <c r="DQ1323" s="30"/>
      <c r="DR1323" s="30"/>
      <c r="DS1323" s="30"/>
      <c r="DT1323" s="30"/>
      <c r="DU1323" s="30"/>
      <c r="DV1323" s="30"/>
      <c r="DW1323" s="30"/>
      <c r="DX1323" s="30"/>
      <c r="DY1323" s="30"/>
      <c r="DZ1323" s="30"/>
      <c r="EA1323" s="30"/>
      <c r="EB1323" s="30"/>
      <c r="EC1323" s="30"/>
      <c r="ED1323" s="30"/>
      <c r="EE1323" s="30"/>
      <c r="EF1323" s="30"/>
      <c r="EG1323" s="30"/>
      <c r="EH1323" s="30"/>
      <c r="EI1323" s="30"/>
      <c r="EJ1323" s="30"/>
      <c r="EK1323" s="30"/>
      <c r="EL1323" s="30"/>
      <c r="EM1323" s="30"/>
      <c r="EN1323" s="30"/>
      <c r="EO1323" s="30"/>
      <c r="EP1323" s="30"/>
      <c r="EQ1323" s="30"/>
      <c r="ER1323" s="30"/>
      <c r="ES1323" s="30"/>
      <c r="ET1323" s="30"/>
      <c r="EU1323" s="30"/>
      <c r="EV1323" s="30"/>
      <c r="EW1323" s="30"/>
      <c r="EX1323" s="30"/>
      <c r="EY1323" s="30"/>
      <c r="EZ1323" s="30"/>
      <c r="FA1323" s="30"/>
      <c r="FB1323" s="30"/>
      <c r="FC1323" s="30"/>
      <c r="FD1323" s="30"/>
      <c r="FE1323" s="30"/>
      <c r="FF1323" s="30"/>
      <c r="FG1323" s="30"/>
      <c r="FH1323" s="30"/>
      <c r="FI1323" s="30"/>
      <c r="FJ1323" s="30"/>
      <c r="FK1323" s="30"/>
      <c r="FL1323" s="30"/>
      <c r="FM1323" s="30"/>
      <c r="FN1323" s="30"/>
      <c r="FO1323" s="30"/>
      <c r="FP1323" s="30"/>
      <c r="FQ1323" s="30"/>
      <c r="FR1323" s="30"/>
      <c r="FS1323" s="30"/>
      <c r="FT1323" s="30"/>
      <c r="FU1323" s="30"/>
      <c r="FV1323" s="30"/>
      <c r="FW1323" s="30"/>
      <c r="FX1323" s="30"/>
      <c r="FY1323" s="30"/>
      <c r="FZ1323" s="30"/>
      <c r="GA1323" s="30"/>
      <c r="GB1323" s="30"/>
      <c r="GC1323" s="30"/>
      <c r="GD1323" s="30"/>
      <c r="GE1323" s="30"/>
      <c r="GF1323" s="30"/>
      <c r="GG1323" s="30"/>
      <c r="GH1323" s="30"/>
      <c r="GI1323" s="30"/>
      <c r="GJ1323" s="30"/>
      <c r="GK1323" s="30"/>
      <c r="GL1323" s="30"/>
      <c r="GM1323" s="30"/>
      <c r="GN1323" s="30"/>
      <c r="GO1323" s="30"/>
      <c r="GP1323" s="30"/>
      <c r="GQ1323" s="30"/>
      <c r="GR1323" s="30"/>
      <c r="GS1323" s="30"/>
      <c r="GT1323" s="30"/>
      <c r="GU1323" s="30"/>
      <c r="GV1323" s="30"/>
      <c r="GW1323" s="30"/>
      <c r="GX1323" s="30"/>
      <c r="GY1323" s="30"/>
      <c r="GZ1323" s="30"/>
      <c r="HA1323" s="30"/>
      <c r="HB1323" s="30"/>
      <c r="HC1323" s="30"/>
      <c r="HD1323" s="30"/>
      <c r="HE1323" s="30"/>
      <c r="HF1323" s="30"/>
      <c r="HG1323" s="30"/>
      <c r="HH1323" s="30"/>
      <c r="HI1323" s="30"/>
      <c r="HJ1323" s="30"/>
      <c r="HK1323" s="30"/>
      <c r="HL1323" s="30"/>
      <c r="HM1323" s="30"/>
      <c r="HN1323" s="30"/>
      <c r="HO1323" s="30"/>
      <c r="HP1323" s="30"/>
      <c r="HQ1323" s="30"/>
      <c r="HR1323" s="30"/>
      <c r="HS1323" s="30"/>
      <c r="HT1323" s="30"/>
      <c r="HU1323" s="30"/>
      <c r="HV1323" s="30"/>
      <c r="HW1323" s="30"/>
      <c r="HX1323" s="30"/>
      <c r="HY1323" s="30"/>
      <c r="HZ1323" s="30"/>
      <c r="IA1323" s="30"/>
      <c r="IB1323" s="30"/>
      <c r="IC1323" s="30"/>
      <c r="ID1323" s="30"/>
      <c r="IE1323" s="30"/>
      <c r="IF1323" s="30"/>
      <c r="IG1323" s="30"/>
      <c r="IH1323" s="30"/>
      <c r="II1323" s="30"/>
      <c r="IJ1323" s="30"/>
      <c r="IK1323" s="30"/>
      <c r="IL1323" s="30"/>
      <c r="IM1323" s="30"/>
      <c r="IN1323" s="30"/>
      <c r="IO1323" s="30"/>
      <c r="IP1323" s="30"/>
      <c r="IQ1323" s="30"/>
    </row>
    <row r="1324" spans="1:251" s="44" customFormat="1" ht="13.5">
      <c r="A1324" s="36"/>
      <c r="B1324" s="120"/>
      <c r="C1324" s="121"/>
      <c r="D1324" s="121"/>
      <c r="E1324" s="121"/>
      <c r="F1324" s="121"/>
      <c r="G1324" s="121"/>
      <c r="H1324" s="121"/>
      <c r="I1324" s="121"/>
      <c r="J1324" s="121"/>
      <c r="K1324" s="121"/>
      <c r="L1324" s="121"/>
      <c r="M1324" s="121"/>
      <c r="N1324" s="121"/>
      <c r="O1324" s="121"/>
      <c r="P1324" s="121"/>
      <c r="Q1324" s="121"/>
      <c r="R1324" s="121"/>
      <c r="S1324" s="121"/>
      <c r="T1324" s="121"/>
      <c r="U1324" s="121"/>
      <c r="V1324" s="121"/>
      <c r="W1324" s="121"/>
      <c r="X1324" s="121"/>
      <c r="Y1324" s="121"/>
      <c r="Z1324" s="122"/>
      <c r="AA1324" s="124"/>
      <c r="AB1324" s="121"/>
      <c r="AC1324" s="121"/>
      <c r="AD1324" s="121"/>
      <c r="AE1324" s="121"/>
      <c r="AF1324" s="121"/>
      <c r="AG1324" s="121"/>
      <c r="AH1324" s="121"/>
      <c r="AI1324" s="122"/>
      <c r="AJ1324" s="124"/>
      <c r="AK1324" s="121"/>
      <c r="AL1324" s="121"/>
      <c r="AM1324" s="121"/>
      <c r="AN1324" s="121"/>
      <c r="AO1324" s="121"/>
      <c r="AP1324" s="121"/>
      <c r="AQ1324" s="121"/>
      <c r="AR1324" s="122"/>
      <c r="AS1324" s="124"/>
      <c r="AT1324" s="121"/>
      <c r="AU1324" s="121"/>
      <c r="AV1324" s="121"/>
      <c r="AW1324" s="121"/>
      <c r="AX1324" s="126"/>
      <c r="AY1324" s="30"/>
      <c r="AZ1324" s="30"/>
      <c r="BA1324" s="30"/>
      <c r="BB1324" s="51"/>
      <c r="BC1324" s="52"/>
      <c r="BE1324" s="30"/>
      <c r="BF1324" s="30"/>
      <c r="BG1324" s="30"/>
      <c r="BH1324" s="30"/>
      <c r="BI1324" s="30"/>
      <c r="BJ1324" s="30"/>
      <c r="BK1324" s="30"/>
      <c r="BL1324" s="30"/>
      <c r="BM1324" s="30"/>
      <c r="BN1324" s="30"/>
      <c r="BO1324" s="30"/>
      <c r="BP1324" s="30"/>
      <c r="BQ1324" s="30"/>
      <c r="BR1324" s="30"/>
      <c r="BS1324" s="30"/>
      <c r="BT1324" s="30"/>
      <c r="BU1324" s="30"/>
      <c r="BV1324" s="30"/>
      <c r="BW1324" s="30"/>
      <c r="BX1324" s="30"/>
      <c r="BY1324" s="30"/>
      <c r="BZ1324" s="30"/>
      <c r="CA1324" s="30"/>
      <c r="CB1324" s="30"/>
      <c r="CC1324" s="30"/>
      <c r="CD1324" s="30"/>
      <c r="CE1324" s="30"/>
      <c r="CF1324" s="30"/>
      <c r="CG1324" s="30"/>
      <c r="CH1324" s="30"/>
      <c r="CI1324" s="30"/>
      <c r="CJ1324" s="30"/>
      <c r="CK1324" s="30"/>
      <c r="CL1324" s="30"/>
      <c r="CM1324" s="30"/>
      <c r="CN1324" s="30"/>
      <c r="CO1324" s="30"/>
      <c r="CP1324" s="30"/>
      <c r="CQ1324" s="30"/>
      <c r="CR1324" s="30"/>
      <c r="CS1324" s="30"/>
      <c r="CT1324" s="30"/>
      <c r="CU1324" s="30"/>
      <c r="CV1324" s="30"/>
      <c r="CW1324" s="30"/>
      <c r="CX1324" s="30"/>
      <c r="CY1324" s="30"/>
      <c r="CZ1324" s="30"/>
      <c r="DA1324" s="30"/>
      <c r="DB1324" s="30"/>
      <c r="DC1324" s="30"/>
      <c r="DD1324" s="30"/>
      <c r="DE1324" s="30"/>
      <c r="DF1324" s="30"/>
      <c r="DG1324" s="30"/>
      <c r="DH1324" s="30"/>
      <c r="DI1324" s="30"/>
      <c r="DJ1324" s="30"/>
      <c r="DK1324" s="30"/>
      <c r="DL1324" s="30"/>
      <c r="DM1324" s="30"/>
      <c r="DN1324" s="30"/>
      <c r="DO1324" s="30"/>
      <c r="DP1324" s="30"/>
      <c r="DQ1324" s="30"/>
      <c r="DR1324" s="30"/>
      <c r="DS1324" s="30"/>
      <c r="DT1324" s="30"/>
      <c r="DU1324" s="30"/>
      <c r="DV1324" s="30"/>
      <c r="DW1324" s="30"/>
      <c r="DX1324" s="30"/>
      <c r="DY1324" s="30"/>
      <c r="DZ1324" s="30"/>
      <c r="EA1324" s="30"/>
      <c r="EB1324" s="30"/>
      <c r="EC1324" s="30"/>
      <c r="ED1324" s="30"/>
      <c r="EE1324" s="30"/>
      <c r="EF1324" s="30"/>
      <c r="EG1324" s="30"/>
      <c r="EH1324" s="30"/>
      <c r="EI1324" s="30"/>
      <c r="EJ1324" s="30"/>
      <c r="EK1324" s="30"/>
      <c r="EL1324" s="30"/>
      <c r="EM1324" s="30"/>
      <c r="EN1324" s="30"/>
      <c r="EO1324" s="30"/>
      <c r="EP1324" s="30"/>
      <c r="EQ1324" s="30"/>
      <c r="ER1324" s="30"/>
      <c r="ES1324" s="30"/>
      <c r="ET1324" s="30"/>
      <c r="EU1324" s="30"/>
      <c r="EV1324" s="30"/>
      <c r="EW1324" s="30"/>
      <c r="EX1324" s="30"/>
      <c r="EY1324" s="30"/>
      <c r="EZ1324" s="30"/>
      <c r="FA1324" s="30"/>
      <c r="FB1324" s="30"/>
      <c r="FC1324" s="30"/>
      <c r="FD1324" s="30"/>
      <c r="FE1324" s="30"/>
      <c r="FF1324" s="30"/>
      <c r="FG1324" s="30"/>
      <c r="FH1324" s="30"/>
      <c r="FI1324" s="30"/>
      <c r="FJ1324" s="30"/>
      <c r="FK1324" s="30"/>
      <c r="FL1324" s="30"/>
      <c r="FM1324" s="30"/>
      <c r="FN1324" s="30"/>
      <c r="FO1324" s="30"/>
      <c r="FP1324" s="30"/>
      <c r="FQ1324" s="30"/>
      <c r="FR1324" s="30"/>
      <c r="FS1324" s="30"/>
      <c r="FT1324" s="30"/>
      <c r="FU1324" s="30"/>
      <c r="FV1324" s="30"/>
      <c r="FW1324" s="30"/>
      <c r="FX1324" s="30"/>
      <c r="FY1324" s="30"/>
      <c r="FZ1324" s="30"/>
      <c r="GA1324" s="30"/>
      <c r="GB1324" s="30"/>
      <c r="GC1324" s="30"/>
      <c r="GD1324" s="30"/>
      <c r="GE1324" s="30"/>
      <c r="GF1324" s="30"/>
      <c r="GG1324" s="30"/>
      <c r="GH1324" s="30"/>
      <c r="GI1324" s="30"/>
      <c r="GJ1324" s="30"/>
      <c r="GK1324" s="30"/>
      <c r="GL1324" s="30"/>
      <c r="GM1324" s="30"/>
      <c r="GN1324" s="30"/>
      <c r="GO1324" s="30"/>
      <c r="GP1324" s="30"/>
      <c r="GQ1324" s="30"/>
      <c r="GR1324" s="30"/>
      <c r="GS1324" s="30"/>
      <c r="GT1324" s="30"/>
      <c r="GU1324" s="30"/>
      <c r="GV1324" s="30"/>
      <c r="GW1324" s="30"/>
      <c r="GX1324" s="30"/>
      <c r="GY1324" s="30"/>
      <c r="GZ1324" s="30"/>
      <c r="HA1324" s="30"/>
      <c r="HB1324" s="30"/>
      <c r="HC1324" s="30"/>
      <c r="HD1324" s="30"/>
      <c r="HE1324" s="30"/>
      <c r="HF1324" s="30"/>
      <c r="HG1324" s="30"/>
      <c r="HH1324" s="30"/>
      <c r="HI1324" s="30"/>
      <c r="HJ1324" s="30"/>
      <c r="HK1324" s="30"/>
      <c r="HL1324" s="30"/>
      <c r="HM1324" s="30"/>
      <c r="HN1324" s="30"/>
      <c r="HO1324" s="30"/>
      <c r="HP1324" s="30"/>
      <c r="HQ1324" s="30"/>
      <c r="HR1324" s="30"/>
      <c r="HS1324" s="30"/>
      <c r="HT1324" s="30"/>
      <c r="HU1324" s="30"/>
      <c r="HV1324" s="30"/>
      <c r="HW1324" s="30"/>
      <c r="HX1324" s="30"/>
      <c r="HY1324" s="30"/>
      <c r="HZ1324" s="30"/>
      <c r="IA1324" s="30"/>
      <c r="IB1324" s="30"/>
      <c r="IC1324" s="30"/>
      <c r="ID1324" s="30"/>
      <c r="IE1324" s="30"/>
      <c r="IF1324" s="30"/>
      <c r="IG1324" s="30"/>
      <c r="IH1324" s="30"/>
      <c r="II1324" s="30"/>
      <c r="IJ1324" s="30"/>
      <c r="IK1324" s="30"/>
      <c r="IL1324" s="30"/>
      <c r="IM1324" s="30"/>
      <c r="IN1324" s="30"/>
      <c r="IO1324" s="30"/>
      <c r="IP1324" s="30"/>
      <c r="IQ1324" s="30"/>
    </row>
    <row r="1325" spans="1:251" s="44" customFormat="1" ht="18.75" customHeight="1">
      <c r="A1325" s="36"/>
      <c r="B1325" s="53"/>
      <c r="C1325" s="105" t="s">
        <v>364</v>
      </c>
      <c r="D1325" s="106"/>
      <c r="E1325" s="106"/>
      <c r="F1325" s="106"/>
      <c r="G1325" s="106"/>
      <c r="H1325" s="106"/>
      <c r="I1325" s="106"/>
      <c r="J1325" s="106"/>
      <c r="K1325" s="106"/>
      <c r="L1325" s="106"/>
      <c r="M1325" s="106"/>
      <c r="N1325" s="106"/>
      <c r="O1325" s="106"/>
      <c r="P1325" s="106"/>
      <c r="Q1325" s="106"/>
      <c r="R1325" s="106"/>
      <c r="S1325" s="106"/>
      <c r="T1325" s="106"/>
      <c r="U1325" s="106"/>
      <c r="V1325" s="106"/>
      <c r="W1325" s="106"/>
      <c r="X1325" s="106"/>
      <c r="Y1325" s="106"/>
      <c r="Z1325" s="107"/>
      <c r="AA1325" s="108">
        <v>400</v>
      </c>
      <c r="AB1325" s="109"/>
      <c r="AC1325" s="109"/>
      <c r="AD1325" s="109"/>
      <c r="AE1325" s="109"/>
      <c r="AF1325" s="109"/>
      <c r="AG1325" s="109"/>
      <c r="AH1325" s="109"/>
      <c r="AI1325" s="110"/>
      <c r="AJ1325" s="108">
        <v>400</v>
      </c>
      <c r="AK1325" s="109"/>
      <c r="AL1325" s="109"/>
      <c r="AM1325" s="109"/>
      <c r="AN1325" s="109"/>
      <c r="AO1325" s="109"/>
      <c r="AP1325" s="109"/>
      <c r="AQ1325" s="109"/>
      <c r="AR1325" s="110"/>
      <c r="AS1325" s="111"/>
      <c r="AT1325" s="112"/>
      <c r="AU1325" s="112"/>
      <c r="AV1325" s="112"/>
      <c r="AW1325" s="112"/>
      <c r="AX1325" s="113"/>
      <c r="AY1325" s="30"/>
      <c r="AZ1325" s="30"/>
      <c r="BA1325" s="30"/>
      <c r="BB1325" s="30"/>
      <c r="BC1325" s="30"/>
      <c r="BD1325" s="30"/>
      <c r="BE1325" s="30"/>
      <c r="BF1325" s="30"/>
      <c r="BG1325" s="30"/>
      <c r="BH1325" s="30"/>
      <c r="BI1325" s="30"/>
      <c r="BJ1325" s="30"/>
      <c r="BK1325" s="30"/>
      <c r="BL1325" s="30"/>
      <c r="BM1325" s="30"/>
      <c r="BN1325" s="30"/>
      <c r="BO1325" s="30"/>
      <c r="BP1325" s="30"/>
      <c r="BQ1325" s="30"/>
      <c r="BR1325" s="30"/>
      <c r="BS1325" s="30"/>
      <c r="BT1325" s="30"/>
      <c r="BU1325" s="30"/>
      <c r="BV1325" s="30"/>
      <c r="BW1325" s="30"/>
      <c r="BX1325" s="30"/>
      <c r="BY1325" s="30"/>
      <c r="BZ1325" s="30"/>
      <c r="CA1325" s="30"/>
      <c r="CB1325" s="30"/>
      <c r="CC1325" s="30"/>
      <c r="CD1325" s="30"/>
      <c r="CE1325" s="30"/>
      <c r="CF1325" s="30"/>
      <c r="CG1325" s="30"/>
      <c r="CH1325" s="30"/>
      <c r="CI1325" s="30"/>
      <c r="CJ1325" s="30"/>
      <c r="CK1325" s="30"/>
      <c r="CL1325" s="30"/>
      <c r="CM1325" s="30"/>
      <c r="CN1325" s="30"/>
      <c r="CO1325" s="30"/>
      <c r="CP1325" s="30"/>
      <c r="CQ1325" s="30"/>
      <c r="CR1325" s="30"/>
      <c r="CS1325" s="30"/>
      <c r="CT1325" s="30"/>
      <c r="CU1325" s="30"/>
      <c r="CV1325" s="30"/>
      <c r="CW1325" s="30"/>
      <c r="CX1325" s="30"/>
      <c r="CY1325" s="30"/>
      <c r="CZ1325" s="30"/>
      <c r="DA1325" s="30"/>
      <c r="DB1325" s="30"/>
      <c r="DC1325" s="30"/>
      <c r="DD1325" s="30"/>
      <c r="DE1325" s="30"/>
      <c r="DF1325" s="30"/>
      <c r="DG1325" s="30"/>
      <c r="DH1325" s="30"/>
      <c r="DI1325" s="30"/>
      <c r="DJ1325" s="30"/>
      <c r="DK1325" s="30"/>
      <c r="DL1325" s="30"/>
      <c r="DM1325" s="30"/>
      <c r="DN1325" s="30"/>
      <c r="DO1325" s="30"/>
      <c r="DP1325" s="30"/>
      <c r="DQ1325" s="30"/>
      <c r="DR1325" s="30"/>
      <c r="DS1325" s="30"/>
      <c r="DT1325" s="30"/>
      <c r="DU1325" s="30"/>
      <c r="DV1325" s="30"/>
      <c r="DW1325" s="30"/>
      <c r="DX1325" s="30"/>
      <c r="DY1325" s="30"/>
      <c r="DZ1325" s="30"/>
      <c r="EA1325" s="30"/>
      <c r="EB1325" s="30"/>
      <c r="EC1325" s="30"/>
      <c r="ED1325" s="30"/>
      <c r="EE1325" s="30"/>
      <c r="EF1325" s="30"/>
      <c r="EG1325" s="30"/>
      <c r="EH1325" s="30"/>
      <c r="EI1325" s="30"/>
      <c r="EJ1325" s="30"/>
      <c r="EK1325" s="30"/>
      <c r="EL1325" s="30"/>
      <c r="EM1325" s="30"/>
      <c r="EN1325" s="30"/>
      <c r="EO1325" s="30"/>
      <c r="EP1325" s="30"/>
      <c r="EQ1325" s="30"/>
      <c r="ER1325" s="30"/>
      <c r="ES1325" s="30"/>
      <c r="ET1325" s="30"/>
      <c r="EU1325" s="30"/>
      <c r="EV1325" s="30"/>
      <c r="EW1325" s="30"/>
      <c r="EX1325" s="30"/>
      <c r="EY1325" s="30"/>
      <c r="EZ1325" s="30"/>
      <c r="FA1325" s="30"/>
      <c r="FB1325" s="30"/>
      <c r="FC1325" s="30"/>
      <c r="FD1325" s="30"/>
      <c r="FE1325" s="30"/>
      <c r="FF1325" s="30"/>
      <c r="FG1325" s="30"/>
      <c r="FH1325" s="30"/>
      <c r="FI1325" s="30"/>
      <c r="FJ1325" s="30"/>
      <c r="FK1325" s="30"/>
      <c r="FL1325" s="30"/>
      <c r="FM1325" s="30"/>
      <c r="FN1325" s="30"/>
      <c r="FO1325" s="30"/>
      <c r="FP1325" s="30"/>
      <c r="FQ1325" s="30"/>
      <c r="FR1325" s="30"/>
      <c r="FS1325" s="30"/>
      <c r="FT1325" s="30"/>
      <c r="FU1325" s="30"/>
      <c r="FV1325" s="30"/>
      <c r="FW1325" s="30"/>
      <c r="FX1325" s="30"/>
      <c r="FY1325" s="30"/>
      <c r="FZ1325" s="30"/>
      <c r="GA1325" s="30"/>
      <c r="GB1325" s="30"/>
      <c r="GC1325" s="30"/>
      <c r="GD1325" s="30"/>
      <c r="GE1325" s="30"/>
      <c r="GF1325" s="30"/>
      <c r="GG1325" s="30"/>
      <c r="GH1325" s="30"/>
      <c r="GI1325" s="30"/>
      <c r="GJ1325" s="30"/>
      <c r="GK1325" s="30"/>
      <c r="GL1325" s="30"/>
      <c r="GM1325" s="30"/>
      <c r="GN1325" s="30"/>
      <c r="GO1325" s="30"/>
      <c r="GP1325" s="30"/>
      <c r="GQ1325" s="30"/>
      <c r="GR1325" s="30"/>
      <c r="GS1325" s="30"/>
      <c r="GT1325" s="30"/>
      <c r="GU1325" s="30"/>
      <c r="GV1325" s="30"/>
      <c r="GW1325" s="30"/>
      <c r="GX1325" s="30"/>
      <c r="GY1325" s="30"/>
      <c r="GZ1325" s="30"/>
      <c r="HA1325" s="30"/>
      <c r="HB1325" s="30"/>
      <c r="HC1325" s="30"/>
      <c r="HD1325" s="30"/>
      <c r="HE1325" s="30"/>
      <c r="HF1325" s="30"/>
      <c r="HG1325" s="30"/>
      <c r="HH1325" s="30"/>
      <c r="HI1325" s="30"/>
      <c r="HJ1325" s="30"/>
      <c r="HK1325" s="30"/>
      <c r="HL1325" s="30"/>
      <c r="HM1325" s="30"/>
      <c r="HN1325" s="30"/>
      <c r="HO1325" s="30"/>
      <c r="HP1325" s="30"/>
      <c r="HQ1325" s="30"/>
      <c r="HR1325" s="30"/>
      <c r="HS1325" s="30"/>
      <c r="HT1325" s="30"/>
      <c r="HU1325" s="30"/>
      <c r="HV1325" s="30"/>
      <c r="HW1325" s="30"/>
      <c r="HX1325" s="30"/>
      <c r="HY1325" s="30"/>
      <c r="HZ1325" s="30"/>
      <c r="IA1325" s="30"/>
      <c r="IB1325" s="30"/>
      <c r="IC1325" s="30"/>
      <c r="ID1325" s="30"/>
      <c r="IE1325" s="30"/>
      <c r="IF1325" s="30"/>
      <c r="IG1325" s="30"/>
      <c r="IH1325" s="30"/>
      <c r="II1325" s="30"/>
      <c r="IJ1325" s="30"/>
      <c r="IK1325" s="30"/>
      <c r="IL1325" s="30"/>
      <c r="IM1325" s="30"/>
      <c r="IN1325" s="30"/>
      <c r="IO1325" s="30"/>
      <c r="IP1325" s="30"/>
      <c r="IQ1325" s="30"/>
    </row>
    <row r="1326" spans="1:251" s="44" customFormat="1" ht="18.75" customHeight="1">
      <c r="A1326" s="36"/>
      <c r="B1326" s="53"/>
      <c r="C1326" s="105" t="s">
        <v>365</v>
      </c>
      <c r="D1326" s="106"/>
      <c r="E1326" s="106"/>
      <c r="F1326" s="106"/>
      <c r="G1326" s="106"/>
      <c r="H1326" s="106"/>
      <c r="I1326" s="106"/>
      <c r="J1326" s="106"/>
      <c r="K1326" s="106"/>
      <c r="L1326" s="106"/>
      <c r="M1326" s="106"/>
      <c r="N1326" s="106"/>
      <c r="O1326" s="106"/>
      <c r="P1326" s="106"/>
      <c r="Q1326" s="106"/>
      <c r="R1326" s="106"/>
      <c r="S1326" s="106"/>
      <c r="T1326" s="106"/>
      <c r="U1326" s="106"/>
      <c r="V1326" s="106"/>
      <c r="W1326" s="106"/>
      <c r="X1326" s="106"/>
      <c r="Y1326" s="106"/>
      <c r="Z1326" s="107"/>
      <c r="AA1326" s="108">
        <v>227</v>
      </c>
      <c r="AB1326" s="109"/>
      <c r="AC1326" s="109"/>
      <c r="AD1326" s="109"/>
      <c r="AE1326" s="109"/>
      <c r="AF1326" s="109"/>
      <c r="AG1326" s="109"/>
      <c r="AH1326" s="109"/>
      <c r="AI1326" s="110"/>
      <c r="AJ1326" s="108">
        <v>233</v>
      </c>
      <c r="AK1326" s="109"/>
      <c r="AL1326" s="109"/>
      <c r="AM1326" s="109"/>
      <c r="AN1326" s="109"/>
      <c r="AO1326" s="109"/>
      <c r="AP1326" s="109"/>
      <c r="AQ1326" s="109"/>
      <c r="AR1326" s="110"/>
      <c r="AS1326" s="111"/>
      <c r="AT1326" s="112"/>
      <c r="AU1326" s="112"/>
      <c r="AV1326" s="112"/>
      <c r="AW1326" s="112"/>
      <c r="AX1326" s="113"/>
      <c r="AY1326" s="30"/>
      <c r="AZ1326" s="30"/>
      <c r="BA1326" s="30"/>
      <c r="BB1326" s="30"/>
      <c r="BC1326" s="30"/>
      <c r="BD1326" s="30"/>
      <c r="BE1326" s="30"/>
      <c r="BF1326" s="30"/>
      <c r="BG1326" s="30"/>
      <c r="BH1326" s="30"/>
      <c r="BI1326" s="30"/>
      <c r="BJ1326" s="30"/>
      <c r="BK1326" s="30"/>
      <c r="BL1326" s="30"/>
      <c r="BM1326" s="30"/>
      <c r="BN1326" s="30"/>
      <c r="BO1326" s="30"/>
      <c r="BP1326" s="30"/>
      <c r="BQ1326" s="30"/>
      <c r="BR1326" s="30"/>
      <c r="BS1326" s="30"/>
      <c r="BT1326" s="30"/>
      <c r="BU1326" s="30"/>
      <c r="BV1326" s="30"/>
      <c r="BW1326" s="30"/>
      <c r="BX1326" s="30"/>
      <c r="BY1326" s="30"/>
      <c r="BZ1326" s="30"/>
      <c r="CA1326" s="30"/>
      <c r="CB1326" s="30"/>
      <c r="CC1326" s="30"/>
      <c r="CD1326" s="30"/>
      <c r="CE1326" s="30"/>
      <c r="CF1326" s="30"/>
      <c r="CG1326" s="30"/>
      <c r="CH1326" s="30"/>
      <c r="CI1326" s="30"/>
      <c r="CJ1326" s="30"/>
      <c r="CK1326" s="30"/>
      <c r="CL1326" s="30"/>
      <c r="CM1326" s="30"/>
      <c r="CN1326" s="30"/>
      <c r="CO1326" s="30"/>
      <c r="CP1326" s="30"/>
      <c r="CQ1326" s="30"/>
      <c r="CR1326" s="30"/>
      <c r="CS1326" s="30"/>
      <c r="CT1326" s="30"/>
      <c r="CU1326" s="30"/>
      <c r="CV1326" s="30"/>
      <c r="CW1326" s="30"/>
      <c r="CX1326" s="30"/>
      <c r="CY1326" s="30"/>
      <c r="CZ1326" s="30"/>
      <c r="DA1326" s="30"/>
      <c r="DB1326" s="30"/>
      <c r="DC1326" s="30"/>
      <c r="DD1326" s="30"/>
      <c r="DE1326" s="30"/>
      <c r="DF1326" s="30"/>
      <c r="DG1326" s="30"/>
      <c r="DH1326" s="30"/>
      <c r="DI1326" s="30"/>
      <c r="DJ1326" s="30"/>
      <c r="DK1326" s="30"/>
      <c r="DL1326" s="30"/>
      <c r="DM1326" s="30"/>
      <c r="DN1326" s="30"/>
      <c r="DO1326" s="30"/>
      <c r="DP1326" s="30"/>
      <c r="DQ1326" s="30"/>
      <c r="DR1326" s="30"/>
      <c r="DS1326" s="30"/>
      <c r="DT1326" s="30"/>
      <c r="DU1326" s="30"/>
      <c r="DV1326" s="30"/>
      <c r="DW1326" s="30"/>
      <c r="DX1326" s="30"/>
      <c r="DY1326" s="30"/>
      <c r="DZ1326" s="30"/>
      <c r="EA1326" s="30"/>
      <c r="EB1326" s="30"/>
      <c r="EC1326" s="30"/>
      <c r="ED1326" s="30"/>
      <c r="EE1326" s="30"/>
      <c r="EF1326" s="30"/>
      <c r="EG1326" s="30"/>
      <c r="EH1326" s="30"/>
      <c r="EI1326" s="30"/>
      <c r="EJ1326" s="30"/>
      <c r="EK1326" s="30"/>
      <c r="EL1326" s="30"/>
      <c r="EM1326" s="30"/>
      <c r="EN1326" s="30"/>
      <c r="EO1326" s="30"/>
      <c r="EP1326" s="30"/>
      <c r="EQ1326" s="30"/>
      <c r="ER1326" s="30"/>
      <c r="ES1326" s="30"/>
      <c r="ET1326" s="30"/>
      <c r="EU1326" s="30"/>
      <c r="EV1326" s="30"/>
      <c r="EW1326" s="30"/>
      <c r="EX1326" s="30"/>
      <c r="EY1326" s="30"/>
      <c r="EZ1326" s="30"/>
      <c r="FA1326" s="30"/>
      <c r="FB1326" s="30"/>
      <c r="FC1326" s="30"/>
      <c r="FD1326" s="30"/>
      <c r="FE1326" s="30"/>
      <c r="FF1326" s="30"/>
      <c r="FG1326" s="30"/>
      <c r="FH1326" s="30"/>
      <c r="FI1326" s="30"/>
      <c r="FJ1326" s="30"/>
      <c r="FK1326" s="30"/>
      <c r="FL1326" s="30"/>
      <c r="FM1326" s="30"/>
      <c r="FN1326" s="30"/>
      <c r="FO1326" s="30"/>
      <c r="FP1326" s="30"/>
      <c r="FQ1326" s="30"/>
      <c r="FR1326" s="30"/>
      <c r="FS1326" s="30"/>
      <c r="FT1326" s="30"/>
      <c r="FU1326" s="30"/>
      <c r="FV1326" s="30"/>
      <c r="FW1326" s="30"/>
      <c r="FX1326" s="30"/>
      <c r="FY1326" s="30"/>
      <c r="FZ1326" s="30"/>
      <c r="GA1326" s="30"/>
      <c r="GB1326" s="30"/>
      <c r="GC1326" s="30"/>
      <c r="GD1326" s="30"/>
      <c r="GE1326" s="30"/>
      <c r="GF1326" s="30"/>
      <c r="GG1326" s="30"/>
      <c r="GH1326" s="30"/>
      <c r="GI1326" s="30"/>
      <c r="GJ1326" s="30"/>
      <c r="GK1326" s="30"/>
      <c r="GL1326" s="30"/>
      <c r="GM1326" s="30"/>
      <c r="GN1326" s="30"/>
      <c r="GO1326" s="30"/>
      <c r="GP1326" s="30"/>
      <c r="GQ1326" s="30"/>
      <c r="GR1326" s="30"/>
      <c r="GS1326" s="30"/>
      <c r="GT1326" s="30"/>
      <c r="GU1326" s="30"/>
      <c r="GV1326" s="30"/>
      <c r="GW1326" s="30"/>
      <c r="GX1326" s="30"/>
      <c r="GY1326" s="30"/>
      <c r="GZ1326" s="30"/>
      <c r="HA1326" s="30"/>
      <c r="HB1326" s="30"/>
      <c r="HC1326" s="30"/>
      <c r="HD1326" s="30"/>
      <c r="HE1326" s="30"/>
      <c r="HF1326" s="30"/>
      <c r="HG1326" s="30"/>
      <c r="HH1326" s="30"/>
      <c r="HI1326" s="30"/>
      <c r="HJ1326" s="30"/>
      <c r="HK1326" s="30"/>
      <c r="HL1326" s="30"/>
      <c r="HM1326" s="30"/>
      <c r="HN1326" s="30"/>
      <c r="HO1326" s="30"/>
      <c r="HP1326" s="30"/>
      <c r="HQ1326" s="30"/>
      <c r="HR1326" s="30"/>
      <c r="HS1326" s="30"/>
      <c r="HT1326" s="30"/>
      <c r="HU1326" s="30"/>
      <c r="HV1326" s="30"/>
      <c r="HW1326" s="30"/>
      <c r="HX1326" s="30"/>
      <c r="HY1326" s="30"/>
      <c r="HZ1326" s="30"/>
      <c r="IA1326" s="30"/>
      <c r="IB1326" s="30"/>
      <c r="IC1326" s="30"/>
      <c r="ID1326" s="30"/>
      <c r="IE1326" s="30"/>
      <c r="IF1326" s="30"/>
      <c r="IG1326" s="30"/>
      <c r="IH1326" s="30"/>
      <c r="II1326" s="30"/>
      <c r="IJ1326" s="30"/>
      <c r="IK1326" s="30"/>
      <c r="IL1326" s="30"/>
      <c r="IM1326" s="30"/>
      <c r="IN1326" s="30"/>
      <c r="IO1326" s="30"/>
      <c r="IP1326" s="30"/>
      <c r="IQ1326" s="30"/>
    </row>
    <row r="1327" spans="1:251" s="44" customFormat="1" ht="18.75" customHeight="1" thickBot="1">
      <c r="A1327" s="45"/>
      <c r="B1327" s="96" t="s">
        <v>162</v>
      </c>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8"/>
      <c r="AA1327" s="99">
        <f>SUM($AA$1325:$AA$1326)</f>
        <v>627</v>
      </c>
      <c r="AB1327" s="100"/>
      <c r="AC1327" s="100"/>
      <c r="AD1327" s="100"/>
      <c r="AE1327" s="100"/>
      <c r="AF1327" s="100"/>
      <c r="AG1327" s="100"/>
      <c r="AH1327" s="100"/>
      <c r="AI1327" s="101"/>
      <c r="AJ1327" s="99">
        <f>SUM($AJ$1325:$AJ$1326)</f>
        <v>633</v>
      </c>
      <c r="AK1327" s="100"/>
      <c r="AL1327" s="100"/>
      <c r="AM1327" s="100"/>
      <c r="AN1327" s="100"/>
      <c r="AO1327" s="100"/>
      <c r="AP1327" s="100"/>
      <c r="AQ1327" s="100"/>
      <c r="AR1327" s="101"/>
      <c r="AS1327" s="102"/>
      <c r="AT1327" s="103"/>
      <c r="AU1327" s="103"/>
      <c r="AV1327" s="103"/>
      <c r="AW1327" s="103"/>
      <c r="AX1327" s="104"/>
      <c r="AY1327" s="30"/>
      <c r="AZ1327" s="30"/>
      <c r="BA1327" s="30"/>
      <c r="BB1327" s="30"/>
      <c r="BC1327" s="30"/>
      <c r="BD1327" s="30"/>
      <c r="BE1327" s="30"/>
      <c r="BF1327" s="30"/>
      <c r="BG1327" s="30"/>
      <c r="BH1327" s="30"/>
      <c r="BI1327" s="30"/>
      <c r="BJ1327" s="30"/>
      <c r="BK1327" s="30"/>
      <c r="BL1327" s="30"/>
      <c r="BM1327" s="30"/>
      <c r="BN1327" s="30"/>
      <c r="BO1327" s="30"/>
      <c r="BP1327" s="30"/>
      <c r="BQ1327" s="30"/>
      <c r="BR1327" s="30"/>
      <c r="BS1327" s="30"/>
      <c r="BT1327" s="30"/>
      <c r="BU1327" s="30"/>
      <c r="BV1327" s="30"/>
      <c r="BW1327" s="30"/>
      <c r="BX1327" s="30"/>
      <c r="BY1327" s="30"/>
      <c r="BZ1327" s="30"/>
      <c r="CA1327" s="30"/>
      <c r="CB1327" s="30"/>
      <c r="CC1327" s="30"/>
      <c r="CD1327" s="30"/>
      <c r="CE1327" s="30"/>
      <c r="CF1327" s="30"/>
      <c r="CG1327" s="30"/>
      <c r="CH1327" s="30"/>
      <c r="CI1327" s="30"/>
      <c r="CJ1327" s="30"/>
      <c r="CK1327" s="30"/>
      <c r="CL1327" s="30"/>
      <c r="CM1327" s="30"/>
      <c r="CN1327" s="30"/>
      <c r="CO1327" s="30"/>
      <c r="CP1327" s="30"/>
      <c r="CQ1327" s="30"/>
      <c r="CR1327" s="30"/>
      <c r="CS1327" s="30"/>
      <c r="CT1327" s="30"/>
      <c r="CU1327" s="30"/>
      <c r="CV1327" s="30"/>
      <c r="CW1327" s="30"/>
      <c r="CX1327" s="30"/>
      <c r="CY1327" s="30"/>
      <c r="CZ1327" s="30"/>
      <c r="DA1327" s="30"/>
      <c r="DB1327" s="30"/>
      <c r="DC1327" s="30"/>
      <c r="DD1327" s="30"/>
      <c r="DE1327" s="30"/>
      <c r="DF1327" s="30"/>
      <c r="DG1327" s="30"/>
      <c r="DH1327" s="30"/>
      <c r="DI1327" s="30"/>
      <c r="DJ1327" s="30"/>
      <c r="DK1327" s="30"/>
      <c r="DL1327" s="30"/>
      <c r="DM1327" s="30"/>
      <c r="DN1327" s="30"/>
      <c r="DO1327" s="30"/>
      <c r="DP1327" s="30"/>
      <c r="DQ1327" s="30"/>
      <c r="DR1327" s="30"/>
      <c r="DS1327" s="30"/>
      <c r="DT1327" s="30"/>
      <c r="DU1327" s="30"/>
      <c r="DV1327" s="30"/>
      <c r="DW1327" s="30"/>
      <c r="DX1327" s="30"/>
      <c r="DY1327" s="30"/>
      <c r="DZ1327" s="30"/>
      <c r="EA1327" s="30"/>
      <c r="EB1327" s="30"/>
      <c r="EC1327" s="30"/>
      <c r="ED1327" s="30"/>
      <c r="EE1327" s="30"/>
      <c r="EF1327" s="30"/>
      <c r="EG1327" s="30"/>
      <c r="EH1327" s="30"/>
      <c r="EI1327" s="30"/>
      <c r="EJ1327" s="30"/>
      <c r="EK1327" s="30"/>
      <c r="EL1327" s="30"/>
      <c r="EM1327" s="30"/>
      <c r="EN1327" s="30"/>
      <c r="EO1327" s="30"/>
      <c r="EP1327" s="30"/>
      <c r="EQ1327" s="30"/>
      <c r="ER1327" s="30"/>
      <c r="ES1327" s="30"/>
      <c r="ET1327" s="30"/>
      <c r="EU1327" s="30"/>
      <c r="EV1327" s="30"/>
      <c r="EW1327" s="30"/>
      <c r="EX1327" s="30"/>
      <c r="EY1327" s="30"/>
      <c r="EZ1327" s="30"/>
      <c r="FA1327" s="30"/>
      <c r="FB1327" s="30"/>
      <c r="FC1327" s="30"/>
      <c r="FD1327" s="30"/>
      <c r="FE1327" s="30"/>
      <c r="FF1327" s="30"/>
      <c r="FG1327" s="30"/>
      <c r="FH1327" s="30"/>
      <c r="FI1327" s="30"/>
      <c r="FJ1327" s="30"/>
      <c r="FK1327" s="30"/>
      <c r="FL1327" s="30"/>
      <c r="FM1327" s="30"/>
      <c r="FN1327" s="30"/>
      <c r="FO1327" s="30"/>
      <c r="FP1327" s="30"/>
      <c r="FQ1327" s="30"/>
      <c r="FR1327" s="30"/>
      <c r="FS1327" s="30"/>
      <c r="FT1327" s="30"/>
      <c r="FU1327" s="30"/>
      <c r="FV1327" s="30"/>
      <c r="FW1327" s="30"/>
      <c r="FX1327" s="30"/>
      <c r="FY1327" s="30"/>
      <c r="FZ1327" s="30"/>
      <c r="GA1327" s="30"/>
      <c r="GB1327" s="30"/>
      <c r="GC1327" s="30"/>
      <c r="GD1327" s="30"/>
      <c r="GE1327" s="30"/>
      <c r="GF1327" s="30"/>
      <c r="GG1327" s="30"/>
      <c r="GH1327" s="30"/>
      <c r="GI1327" s="30"/>
      <c r="GJ1327" s="30"/>
      <c r="GK1327" s="30"/>
      <c r="GL1327" s="30"/>
      <c r="GM1327" s="30"/>
      <c r="GN1327" s="30"/>
      <c r="GO1327" s="30"/>
      <c r="GP1327" s="30"/>
      <c r="GQ1327" s="30"/>
      <c r="GR1327" s="30"/>
      <c r="GS1327" s="30"/>
      <c r="GT1327" s="30"/>
      <c r="GU1327" s="30"/>
      <c r="GV1327" s="30"/>
      <c r="GW1327" s="30"/>
      <c r="GX1327" s="30"/>
      <c r="GY1327" s="30"/>
      <c r="GZ1327" s="30"/>
      <c r="HA1327" s="30"/>
      <c r="HB1327" s="30"/>
      <c r="HC1327" s="30"/>
      <c r="HD1327" s="30"/>
      <c r="HE1327" s="30"/>
      <c r="HF1327" s="30"/>
      <c r="HG1327" s="30"/>
      <c r="HH1327" s="30"/>
      <c r="HI1327" s="30"/>
      <c r="HJ1327" s="30"/>
      <c r="HK1327" s="30"/>
      <c r="HL1327" s="30"/>
      <c r="HM1327" s="30"/>
      <c r="HN1327" s="30"/>
      <c r="HO1327" s="30"/>
      <c r="HP1327" s="30"/>
      <c r="HQ1327" s="30"/>
      <c r="HR1327" s="30"/>
      <c r="HS1327" s="30"/>
      <c r="HT1327" s="30"/>
      <c r="HU1327" s="30"/>
      <c r="HV1327" s="30"/>
      <c r="HW1327" s="30"/>
      <c r="HX1327" s="30"/>
      <c r="HY1327" s="30"/>
      <c r="HZ1327" s="30"/>
      <c r="IA1327" s="30"/>
      <c r="IB1327" s="30"/>
      <c r="IC1327" s="30"/>
      <c r="ID1327" s="30"/>
      <c r="IE1327" s="30"/>
      <c r="IF1327" s="30"/>
      <c r="IG1327" s="30"/>
      <c r="IH1327" s="30"/>
      <c r="II1327" s="30"/>
      <c r="IJ1327" s="30"/>
      <c r="IK1327" s="30"/>
      <c r="IL1327" s="30"/>
      <c r="IM1327" s="30"/>
      <c r="IN1327" s="30"/>
      <c r="IO1327" s="30"/>
      <c r="IP1327" s="30"/>
      <c r="IQ1327" s="30"/>
    </row>
    <row r="1329" spans="1:113" ht="18.75">
      <c r="A1329" s="29" t="s">
        <v>149</v>
      </c>
      <c r="AW1329" s="31"/>
      <c r="AX1329" s="32"/>
      <c r="AY1329" s="31"/>
    </row>
    <row r="1331" spans="1:113" ht="18.75">
      <c r="B1331" s="127" t="s">
        <v>0</v>
      </c>
      <c r="C1331" s="128"/>
      <c r="D1331" s="128"/>
      <c r="E1331" s="128"/>
      <c r="F1331" s="128"/>
      <c r="G1331" s="128"/>
      <c r="H1331" s="128"/>
      <c r="I1331" s="128"/>
      <c r="J1331" s="128"/>
      <c r="K1331" s="128"/>
      <c r="L1331" s="128"/>
      <c r="M1331" s="128"/>
      <c r="N1331" s="128"/>
      <c r="O1331" s="128"/>
      <c r="P1331" s="128"/>
      <c r="Q1331" s="128"/>
      <c r="R1331" s="128"/>
      <c r="S1331" s="128"/>
      <c r="T1331" s="128"/>
      <c r="U1331" s="128"/>
      <c r="V1331" s="128"/>
      <c r="W1331" s="128"/>
      <c r="X1331" s="128"/>
      <c r="Y1331" s="128"/>
      <c r="Z1331" s="128"/>
      <c r="AA1331" s="128"/>
      <c r="AB1331" s="128"/>
      <c r="AC1331" s="128"/>
      <c r="AD1331" s="128"/>
      <c r="AE1331" s="128"/>
      <c r="AF1331" s="128"/>
      <c r="AG1331" s="128"/>
      <c r="AH1331" s="128"/>
      <c r="AI1331" s="128"/>
      <c r="AJ1331" s="128"/>
      <c r="AK1331" s="128"/>
      <c r="AL1331" s="128"/>
      <c r="AM1331" s="128"/>
      <c r="AN1331" s="128"/>
      <c r="AO1331" s="128"/>
      <c r="AP1331" s="128"/>
      <c r="AQ1331" s="128"/>
      <c r="AR1331" s="128"/>
      <c r="AS1331" s="128"/>
      <c r="AT1331" s="128"/>
      <c r="AU1331" s="128"/>
      <c r="AV1331" s="128"/>
      <c r="AW1331" s="128"/>
      <c r="AX1331" s="128"/>
    </row>
    <row r="1332" spans="1:113">
      <c r="Z1332" s="33"/>
      <c r="AD1332" s="33"/>
      <c r="AE1332" s="33"/>
      <c r="AF1332" s="33"/>
      <c r="AG1332" s="33"/>
      <c r="AH1332" s="33"/>
      <c r="AI1332" s="33"/>
      <c r="AO1332" s="33"/>
    </row>
    <row r="1333" spans="1:113" ht="13.5" thickBot="1">
      <c r="Z1333" s="33"/>
      <c r="AD1333" s="33"/>
      <c r="AE1333" s="33"/>
      <c r="AF1333" s="33"/>
      <c r="AG1333" s="33"/>
      <c r="AH1333" s="33"/>
      <c r="AI1333" s="33"/>
      <c r="AO1333" s="33"/>
      <c r="DI1333" s="34"/>
    </row>
    <row r="1334" spans="1:113" ht="24.75" customHeight="1" thickBot="1">
      <c r="B1334" s="129" t="s">
        <v>150</v>
      </c>
      <c r="C1334" s="130"/>
      <c r="D1334" s="130"/>
      <c r="E1334" s="130"/>
      <c r="F1334" s="130"/>
      <c r="G1334" s="130"/>
      <c r="H1334" s="131" t="s">
        <v>366</v>
      </c>
      <c r="I1334" s="132"/>
      <c r="J1334" s="132"/>
      <c r="K1334" s="132"/>
      <c r="L1334" s="132"/>
      <c r="M1334" s="132"/>
      <c r="N1334" s="132"/>
      <c r="O1334" s="132"/>
      <c r="P1334" s="132"/>
      <c r="Q1334" s="132"/>
      <c r="R1334" s="132"/>
      <c r="S1334" s="132"/>
      <c r="T1334" s="132"/>
      <c r="U1334" s="132"/>
      <c r="V1334" s="132"/>
      <c r="W1334" s="132"/>
      <c r="X1334" s="132"/>
      <c r="Y1334" s="132"/>
      <c r="Z1334" s="132"/>
      <c r="AA1334" s="132"/>
      <c r="AB1334" s="132"/>
      <c r="AC1334" s="132"/>
      <c r="AD1334" s="132"/>
      <c r="AE1334" s="132"/>
      <c r="AF1334" s="132"/>
      <c r="AG1334" s="132"/>
      <c r="AH1334" s="132"/>
      <c r="AI1334" s="132"/>
      <c r="AJ1334" s="132"/>
      <c r="AK1334" s="132"/>
      <c r="AL1334" s="132"/>
      <c r="AM1334" s="132"/>
      <c r="AN1334" s="132"/>
      <c r="AO1334" s="132"/>
      <c r="AP1334" s="132"/>
      <c r="AQ1334" s="132"/>
      <c r="AR1334" s="132"/>
      <c r="AS1334" s="132"/>
      <c r="AT1334" s="132"/>
      <c r="AU1334" s="132"/>
      <c r="AV1334" s="132"/>
      <c r="AW1334" s="132"/>
      <c r="AX1334" s="133"/>
      <c r="DI1334" s="34"/>
    </row>
    <row r="1335" spans="1:113" ht="14.25">
      <c r="B1335" s="35"/>
      <c r="C1335" s="35"/>
      <c r="D1335" s="35"/>
      <c r="E1335" s="35"/>
      <c r="F1335" s="35"/>
      <c r="G1335" s="35"/>
      <c r="H1335" s="36"/>
      <c r="I1335" s="36"/>
      <c r="J1335" s="36"/>
      <c r="K1335" s="36"/>
      <c r="L1335" s="37"/>
      <c r="M1335" s="37"/>
      <c r="N1335" s="37"/>
      <c r="O1335" s="37"/>
      <c r="P1335" s="36"/>
      <c r="Q1335" s="36"/>
      <c r="R1335" s="36"/>
      <c r="S1335" s="36"/>
      <c r="T1335" s="36"/>
      <c r="U1335" s="36"/>
      <c r="V1335" s="38"/>
      <c r="W1335" s="38"/>
      <c r="X1335" s="38"/>
      <c r="Y1335" s="38"/>
      <c r="Z1335" s="38"/>
      <c r="AA1335" s="38"/>
      <c r="AB1335" s="38"/>
      <c r="AC1335" s="38"/>
      <c r="AD1335" s="38"/>
      <c r="AE1335" s="38"/>
      <c r="AF1335" s="38"/>
      <c r="AG1335" s="38"/>
      <c r="AH1335" s="38"/>
      <c r="AI1335" s="38"/>
      <c r="AJ1335" s="38"/>
      <c r="AK1335" s="38"/>
      <c r="AL1335" s="38"/>
      <c r="AM1335" s="38"/>
      <c r="AN1335" s="38"/>
      <c r="AO1335" s="38"/>
      <c r="AP1335" s="38"/>
      <c r="AQ1335" s="38"/>
      <c r="AR1335" s="38"/>
      <c r="AS1335" s="38"/>
      <c r="AT1335" s="38"/>
      <c r="AU1335" s="38"/>
      <c r="AV1335" s="38"/>
      <c r="AW1335" s="38"/>
      <c r="AX1335" s="38"/>
      <c r="DI1335" s="34"/>
    </row>
    <row r="1336" spans="1:113" ht="15" thickBot="1">
      <c r="A1336" s="39"/>
      <c r="B1336" s="38" t="s">
        <v>152</v>
      </c>
      <c r="C1336" s="36"/>
      <c r="D1336" s="36"/>
      <c r="E1336" s="36"/>
      <c r="F1336" s="36"/>
      <c r="G1336" s="36"/>
      <c r="H1336" s="36"/>
      <c r="I1336" s="36"/>
      <c r="J1336" s="36"/>
      <c r="K1336" s="36"/>
      <c r="L1336" s="37"/>
      <c r="M1336" s="37"/>
      <c r="N1336" s="37"/>
      <c r="O1336" s="37"/>
      <c r="P1336" s="36"/>
      <c r="Q1336" s="36"/>
      <c r="R1336" s="36"/>
      <c r="S1336" s="36"/>
      <c r="T1336" s="36"/>
      <c r="U1336" s="36"/>
      <c r="V1336" s="38"/>
      <c r="W1336" s="38"/>
      <c r="X1336" s="38"/>
      <c r="Y1336" s="38"/>
      <c r="Z1336" s="38"/>
      <c r="AA1336" s="38"/>
      <c r="AB1336" s="38"/>
      <c r="AC1336" s="38"/>
      <c r="AD1336" s="38"/>
      <c r="AE1336" s="38"/>
      <c r="AF1336" s="38"/>
      <c r="AG1336" s="38"/>
      <c r="AH1336" s="38"/>
      <c r="AI1336" s="38"/>
      <c r="AJ1336" s="38"/>
      <c r="AK1336" s="38"/>
      <c r="AL1336" s="38"/>
      <c r="AM1336" s="38"/>
      <c r="AN1336" s="38"/>
      <c r="AO1336" s="38"/>
      <c r="AP1336" s="38"/>
      <c r="AQ1336" s="38"/>
      <c r="AR1336" s="38"/>
      <c r="AS1336" s="38"/>
      <c r="AT1336" s="38"/>
      <c r="AU1336" s="38"/>
      <c r="AV1336" s="38"/>
      <c r="AW1336" s="38"/>
      <c r="AX1336" s="38"/>
      <c r="DI1336" s="34"/>
    </row>
    <row r="1337" spans="1:113" ht="14.25">
      <c r="A1337" s="36"/>
      <c r="B1337" s="40"/>
      <c r="C1337" s="35"/>
      <c r="D1337" s="35"/>
      <c r="E1337" s="35"/>
      <c r="F1337" s="35"/>
      <c r="G1337" s="35"/>
      <c r="H1337" s="35"/>
      <c r="I1337" s="35"/>
      <c r="J1337" s="35"/>
      <c r="K1337" s="35"/>
      <c r="L1337" s="41"/>
      <c r="M1337" s="41"/>
      <c r="N1337" s="41"/>
      <c r="O1337" s="41"/>
      <c r="P1337" s="35"/>
      <c r="Q1337" s="35"/>
      <c r="R1337" s="35"/>
      <c r="S1337" s="35"/>
      <c r="T1337" s="35"/>
      <c r="U1337" s="35"/>
      <c r="V1337" s="42"/>
      <c r="W1337" s="42"/>
      <c r="X1337" s="42"/>
      <c r="Y1337" s="42"/>
      <c r="Z1337" s="42"/>
      <c r="AA1337" s="42"/>
      <c r="AB1337" s="42"/>
      <c r="AC1337" s="42"/>
      <c r="AD1337" s="42"/>
      <c r="AE1337" s="42"/>
      <c r="AF1337" s="42"/>
      <c r="AG1337" s="42"/>
      <c r="AH1337" s="42"/>
      <c r="AI1337" s="42"/>
      <c r="AJ1337" s="42"/>
      <c r="AK1337" s="42"/>
      <c r="AL1337" s="42"/>
      <c r="AM1337" s="42"/>
      <c r="AN1337" s="42"/>
      <c r="AO1337" s="42"/>
      <c r="AP1337" s="42"/>
      <c r="AQ1337" s="42"/>
      <c r="AR1337" s="42"/>
      <c r="AS1337" s="42"/>
      <c r="AT1337" s="42"/>
      <c r="AU1337" s="42"/>
      <c r="AV1337" s="42"/>
      <c r="AW1337" s="42"/>
      <c r="AX1337" s="43"/>
    </row>
    <row r="1338" spans="1:113" ht="12" customHeight="1">
      <c r="A1338" s="36"/>
      <c r="B1338" s="114" t="s">
        <v>367</v>
      </c>
      <c r="C1338" s="115"/>
      <c r="D1338" s="115"/>
      <c r="E1338" s="115"/>
      <c r="F1338" s="115"/>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6"/>
    </row>
    <row r="1339" spans="1:113" ht="12" customHeight="1">
      <c r="A1339" s="36"/>
      <c r="B1339" s="114"/>
      <c r="C1339" s="115"/>
      <c r="D1339" s="115"/>
      <c r="E1339" s="115"/>
      <c r="F1339" s="115"/>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6"/>
      <c r="BC1339" s="44"/>
    </row>
    <row r="1340" spans="1:113" ht="12" customHeight="1">
      <c r="A1340" s="36"/>
      <c r="B1340" s="114"/>
      <c r="C1340" s="115"/>
      <c r="D1340" s="115"/>
      <c r="E1340" s="115"/>
      <c r="F1340" s="115"/>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6"/>
    </row>
    <row r="1341" spans="1:113" ht="12" customHeight="1">
      <c r="A1341" s="36"/>
      <c r="B1341" s="114"/>
      <c r="C1341" s="115"/>
      <c r="D1341" s="115"/>
      <c r="E1341" s="115"/>
      <c r="F1341" s="115"/>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6"/>
    </row>
    <row r="1342" spans="1:113" ht="12" customHeight="1">
      <c r="A1342" s="36"/>
      <c r="B1342" s="114"/>
      <c r="C1342" s="115"/>
      <c r="D1342" s="115"/>
      <c r="E1342" s="115"/>
      <c r="F1342" s="115"/>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6"/>
    </row>
    <row r="1343" spans="1:113" ht="15" thickBot="1">
      <c r="A1343" s="45"/>
      <c r="B1343" s="46"/>
      <c r="C1343" s="47"/>
      <c r="D1343" s="47"/>
      <c r="E1343" s="47"/>
      <c r="F1343" s="47"/>
      <c r="G1343" s="47"/>
      <c r="H1343" s="47"/>
      <c r="I1343" s="47"/>
      <c r="J1343" s="47"/>
      <c r="K1343" s="47"/>
      <c r="L1343" s="47"/>
      <c r="M1343" s="47"/>
      <c r="N1343" s="47"/>
      <c r="O1343" s="47"/>
      <c r="P1343" s="47"/>
      <c r="Q1343" s="47"/>
      <c r="R1343" s="47"/>
      <c r="S1343" s="47"/>
      <c r="T1343" s="47"/>
      <c r="U1343" s="47"/>
      <c r="V1343" s="47"/>
      <c r="W1343" s="47"/>
      <c r="X1343" s="47"/>
      <c r="Y1343" s="47"/>
      <c r="Z1343" s="47"/>
      <c r="AA1343" s="47"/>
      <c r="AB1343" s="47"/>
      <c r="AC1343" s="47"/>
      <c r="AD1343" s="47"/>
      <c r="AE1343" s="47"/>
      <c r="AF1343" s="47"/>
      <c r="AG1343" s="47"/>
      <c r="AH1343" s="47"/>
      <c r="AI1343" s="47"/>
      <c r="AJ1343" s="47"/>
      <c r="AK1343" s="47"/>
      <c r="AL1343" s="47"/>
      <c r="AM1343" s="47"/>
      <c r="AN1343" s="47"/>
      <c r="AO1343" s="47"/>
      <c r="AP1343" s="47"/>
      <c r="AQ1343" s="47"/>
      <c r="AR1343" s="47"/>
      <c r="AS1343" s="47"/>
      <c r="AT1343" s="47"/>
      <c r="AU1343" s="47"/>
      <c r="AV1343" s="47"/>
      <c r="AW1343" s="47"/>
      <c r="AX1343" s="48"/>
    </row>
    <row r="1344" spans="1:113">
      <c r="B1344" s="49"/>
    </row>
    <row r="1345" spans="1:251" ht="15" thickBot="1">
      <c r="A1345" s="39"/>
      <c r="B1345" s="38" t="s">
        <v>153</v>
      </c>
      <c r="C1345" s="36"/>
      <c r="D1345" s="36"/>
      <c r="E1345" s="36"/>
      <c r="F1345" s="36"/>
      <c r="G1345" s="36"/>
      <c r="H1345" s="36"/>
      <c r="I1345" s="36"/>
      <c r="J1345" s="36"/>
      <c r="K1345" s="36"/>
      <c r="L1345" s="37"/>
      <c r="M1345" s="37"/>
      <c r="N1345" s="37"/>
      <c r="O1345" s="37"/>
      <c r="P1345" s="36"/>
      <c r="Q1345" s="36"/>
      <c r="R1345" s="36"/>
      <c r="S1345" s="36"/>
      <c r="T1345" s="36"/>
      <c r="U1345" s="36"/>
      <c r="V1345" s="38"/>
      <c r="W1345" s="38"/>
      <c r="X1345" s="38"/>
      <c r="Y1345" s="38"/>
      <c r="Z1345" s="38"/>
      <c r="AA1345" s="38"/>
      <c r="AB1345" s="38"/>
      <c r="AC1345" s="38"/>
      <c r="AD1345" s="38"/>
      <c r="AE1345" s="38"/>
      <c r="AF1345" s="38"/>
      <c r="AG1345" s="38"/>
      <c r="AH1345" s="38"/>
      <c r="AI1345" s="38"/>
      <c r="AJ1345" s="38"/>
      <c r="AK1345" s="38"/>
      <c r="AL1345" s="38"/>
      <c r="AM1345" s="38"/>
      <c r="AN1345" s="38"/>
      <c r="AO1345" s="38"/>
      <c r="AP1345" s="38"/>
      <c r="AQ1345" s="38"/>
      <c r="AR1345" s="38"/>
      <c r="AS1345" s="38"/>
      <c r="AT1345" s="38"/>
      <c r="AU1345" s="38"/>
      <c r="AV1345" s="38"/>
      <c r="AW1345" s="38"/>
      <c r="AX1345" s="38"/>
      <c r="DI1345" s="34"/>
    </row>
    <row r="1346" spans="1:251" ht="14.25">
      <c r="A1346" s="36"/>
      <c r="B1346" s="40"/>
      <c r="C1346" s="35"/>
      <c r="D1346" s="35"/>
      <c r="E1346" s="35"/>
      <c r="F1346" s="35"/>
      <c r="G1346" s="35"/>
      <c r="H1346" s="35"/>
      <c r="I1346" s="35"/>
      <c r="J1346" s="35"/>
      <c r="K1346" s="35"/>
      <c r="L1346" s="41"/>
      <c r="M1346" s="41"/>
      <c r="N1346" s="41"/>
      <c r="O1346" s="41"/>
      <c r="P1346" s="35"/>
      <c r="Q1346" s="35"/>
      <c r="R1346" s="35"/>
      <c r="S1346" s="35"/>
      <c r="T1346" s="35"/>
      <c r="U1346" s="35"/>
      <c r="V1346" s="42"/>
      <c r="W1346" s="42"/>
      <c r="X1346" s="42"/>
      <c r="Y1346" s="42"/>
      <c r="Z1346" s="42"/>
      <c r="AA1346" s="42"/>
      <c r="AB1346" s="42"/>
      <c r="AC1346" s="42"/>
      <c r="AD1346" s="42"/>
      <c r="AE1346" s="42"/>
      <c r="AF1346" s="42"/>
      <c r="AG1346" s="42"/>
      <c r="AH1346" s="42"/>
      <c r="AI1346" s="42"/>
      <c r="AJ1346" s="42"/>
      <c r="AK1346" s="42"/>
      <c r="AL1346" s="42"/>
      <c r="AM1346" s="42"/>
      <c r="AN1346" s="42"/>
      <c r="AO1346" s="42"/>
      <c r="AP1346" s="42"/>
      <c r="AQ1346" s="42"/>
      <c r="AR1346" s="42"/>
      <c r="AS1346" s="42"/>
      <c r="AT1346" s="42"/>
      <c r="AU1346" s="42"/>
      <c r="AV1346" s="42"/>
      <c r="AW1346" s="42"/>
      <c r="AX1346" s="43"/>
    </row>
    <row r="1347" spans="1:251" ht="12" customHeight="1">
      <c r="A1347" s="36"/>
      <c r="B1347" s="114" t="s">
        <v>368</v>
      </c>
      <c r="C1347" s="115"/>
      <c r="D1347" s="115"/>
      <c r="E1347" s="115"/>
      <c r="F1347" s="115"/>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6"/>
    </row>
    <row r="1348" spans="1:251" ht="12" customHeight="1">
      <c r="A1348" s="36"/>
      <c r="B1348" s="114"/>
      <c r="C1348" s="115"/>
      <c r="D1348" s="115"/>
      <c r="E1348" s="115"/>
      <c r="F1348" s="115"/>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6"/>
      <c r="BC1348" s="44"/>
    </row>
    <row r="1349" spans="1:251" ht="12" customHeight="1">
      <c r="A1349" s="36"/>
      <c r="B1349" s="114"/>
      <c r="C1349" s="115"/>
      <c r="D1349" s="115"/>
      <c r="E1349" s="115"/>
      <c r="F1349" s="115"/>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6"/>
    </row>
    <row r="1350" spans="1:251" ht="12" customHeight="1">
      <c r="A1350" s="36"/>
      <c r="B1350" s="114"/>
      <c r="C1350" s="115"/>
      <c r="D1350" s="115"/>
      <c r="E1350" s="115"/>
      <c r="F1350" s="115"/>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6"/>
    </row>
    <row r="1351" spans="1:251" ht="12" customHeight="1">
      <c r="A1351" s="36"/>
      <c r="B1351" s="114"/>
      <c r="C1351" s="115"/>
      <c r="D1351" s="115"/>
      <c r="E1351" s="115"/>
      <c r="F1351" s="115"/>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6"/>
    </row>
    <row r="1352" spans="1:251" ht="15" thickBot="1">
      <c r="A1352" s="45"/>
      <c r="B1352" s="46"/>
      <c r="C1352" s="47"/>
      <c r="D1352" s="47"/>
      <c r="E1352" s="47"/>
      <c r="F1352" s="47"/>
      <c r="G1352" s="47"/>
      <c r="H1352" s="47"/>
      <c r="I1352" s="47"/>
      <c r="J1352" s="47"/>
      <c r="K1352" s="47"/>
      <c r="L1352" s="47"/>
      <c r="M1352" s="47"/>
      <c r="N1352" s="47"/>
      <c r="O1352" s="47"/>
      <c r="P1352" s="47"/>
      <c r="Q1352" s="47"/>
      <c r="R1352" s="47"/>
      <c r="S1352" s="47"/>
      <c r="T1352" s="47"/>
      <c r="U1352" s="47"/>
      <c r="V1352" s="47"/>
      <c r="W1352" s="47"/>
      <c r="X1352" s="47"/>
      <c r="Y1352" s="47"/>
      <c r="Z1352" s="47"/>
      <c r="AA1352" s="47"/>
      <c r="AB1352" s="47"/>
      <c r="AC1352" s="47"/>
      <c r="AD1352" s="47"/>
      <c r="AE1352" s="47"/>
      <c r="AF1352" s="47"/>
      <c r="AG1352" s="47"/>
      <c r="AH1352" s="47"/>
      <c r="AI1352" s="47"/>
      <c r="AJ1352" s="47"/>
      <c r="AK1352" s="47"/>
      <c r="AL1352" s="47"/>
      <c r="AM1352" s="47"/>
      <c r="AN1352" s="47"/>
      <c r="AO1352" s="47"/>
      <c r="AP1352" s="47"/>
      <c r="AQ1352" s="47"/>
      <c r="AR1352" s="47"/>
      <c r="AS1352" s="47"/>
      <c r="AT1352" s="47"/>
      <c r="AU1352" s="47"/>
      <c r="AV1352" s="47"/>
      <c r="AW1352" s="47"/>
      <c r="AX1352" s="48"/>
    </row>
    <row r="1353" spans="1:251">
      <c r="B1353" s="49"/>
    </row>
    <row r="1354" spans="1:251" ht="14.25">
      <c r="B1354" s="38" t="s">
        <v>155</v>
      </c>
      <c r="C1354" s="36"/>
      <c r="D1354" s="36"/>
      <c r="E1354" s="36"/>
      <c r="F1354" s="36"/>
      <c r="G1354" s="36"/>
      <c r="H1354" s="36"/>
      <c r="I1354" s="36"/>
      <c r="J1354" s="36"/>
      <c r="K1354" s="36"/>
      <c r="L1354" s="37"/>
      <c r="M1354" s="37"/>
      <c r="N1354" s="37"/>
      <c r="O1354" s="37"/>
      <c r="P1354" s="36"/>
      <c r="Q1354" s="36"/>
      <c r="R1354" s="36"/>
      <c r="S1354" s="36"/>
      <c r="T1354" s="36"/>
      <c r="U1354" s="36"/>
      <c r="V1354" s="38"/>
      <c r="W1354" s="38"/>
      <c r="X1354" s="38"/>
      <c r="Y1354" s="38"/>
      <c r="Z1354" s="38"/>
      <c r="AA1354" s="38"/>
      <c r="AB1354" s="38"/>
      <c r="AC1354" s="38"/>
      <c r="AD1354" s="38"/>
      <c r="AE1354" s="38"/>
      <c r="AF1354" s="38"/>
      <c r="AG1354" s="38"/>
      <c r="AH1354" s="38"/>
      <c r="AI1354" s="38"/>
      <c r="AJ1354" s="38"/>
      <c r="AK1354" s="38"/>
      <c r="AL1354" s="38"/>
      <c r="AM1354" s="38"/>
      <c r="AN1354" s="38"/>
      <c r="AO1354" s="38"/>
      <c r="AP1354" s="38"/>
      <c r="AQ1354" s="38"/>
      <c r="AR1354" s="38"/>
      <c r="AS1354" s="38"/>
      <c r="AT1354" s="38"/>
      <c r="AU1354" s="38"/>
      <c r="AV1354" s="38"/>
      <c r="AW1354" s="38"/>
      <c r="AX1354" s="38"/>
    </row>
    <row r="1355" spans="1:251" ht="15" thickBot="1">
      <c r="B1355" s="36"/>
      <c r="C1355" s="36"/>
      <c r="D1355" s="36"/>
      <c r="E1355" s="36"/>
      <c r="F1355" s="36"/>
      <c r="G1355" s="36"/>
      <c r="H1355" s="36"/>
      <c r="I1355" s="36"/>
      <c r="J1355" s="36"/>
      <c r="K1355" s="36"/>
      <c r="L1355" s="37"/>
      <c r="M1355" s="37"/>
      <c r="N1355" s="37"/>
      <c r="O1355" s="37"/>
      <c r="P1355" s="36"/>
      <c r="Q1355" s="36"/>
      <c r="R1355" s="36"/>
      <c r="S1355" s="36"/>
      <c r="T1355" s="36"/>
      <c r="U1355" s="36"/>
      <c r="V1355" s="38"/>
      <c r="W1355" s="38"/>
      <c r="X1355" s="38"/>
      <c r="Y1355" s="38"/>
      <c r="Z1355" s="38"/>
      <c r="AA1355" s="38"/>
      <c r="AB1355" s="38"/>
      <c r="AC1355" s="38"/>
      <c r="AD1355" s="38"/>
      <c r="AE1355" s="38"/>
      <c r="AF1355" s="38"/>
      <c r="AG1355" s="38"/>
      <c r="AH1355" s="38"/>
      <c r="AI1355" s="38"/>
      <c r="AJ1355" s="38"/>
      <c r="AK1355" s="38"/>
      <c r="AL1355" s="38"/>
      <c r="AM1355" s="38"/>
      <c r="AN1355" s="38"/>
      <c r="AO1355" s="38"/>
      <c r="AP1355" s="38"/>
      <c r="AQ1355" s="38"/>
      <c r="AR1355" s="38"/>
      <c r="AS1355" s="38"/>
      <c r="AT1355" s="38"/>
      <c r="AU1355" s="38"/>
      <c r="AV1355" s="38"/>
      <c r="AW1355" s="38"/>
      <c r="AX1355" s="50" t="s">
        <v>156</v>
      </c>
    </row>
    <row r="1356" spans="1:251" s="44" customFormat="1" ht="13.5" customHeight="1">
      <c r="A1356" s="36"/>
      <c r="B1356" s="117" t="s">
        <v>157</v>
      </c>
      <c r="C1356" s="118"/>
      <c r="D1356" s="118"/>
      <c r="E1356" s="118"/>
      <c r="F1356" s="118"/>
      <c r="G1356" s="118"/>
      <c r="H1356" s="118"/>
      <c r="I1356" s="118"/>
      <c r="J1356" s="118"/>
      <c r="K1356" s="118"/>
      <c r="L1356" s="118"/>
      <c r="M1356" s="118"/>
      <c r="N1356" s="118"/>
      <c r="O1356" s="118"/>
      <c r="P1356" s="118"/>
      <c r="Q1356" s="118"/>
      <c r="R1356" s="118"/>
      <c r="S1356" s="118"/>
      <c r="T1356" s="118"/>
      <c r="U1356" s="118"/>
      <c r="V1356" s="118"/>
      <c r="W1356" s="118"/>
      <c r="X1356" s="118"/>
      <c r="Y1356" s="118"/>
      <c r="Z1356" s="119"/>
      <c r="AA1356" s="123" t="s">
        <v>158</v>
      </c>
      <c r="AB1356" s="118"/>
      <c r="AC1356" s="118"/>
      <c r="AD1356" s="118"/>
      <c r="AE1356" s="118"/>
      <c r="AF1356" s="118"/>
      <c r="AG1356" s="118"/>
      <c r="AH1356" s="118"/>
      <c r="AI1356" s="119"/>
      <c r="AJ1356" s="123" t="s">
        <v>159</v>
      </c>
      <c r="AK1356" s="118"/>
      <c r="AL1356" s="118"/>
      <c r="AM1356" s="118"/>
      <c r="AN1356" s="118"/>
      <c r="AO1356" s="118"/>
      <c r="AP1356" s="118"/>
      <c r="AQ1356" s="118"/>
      <c r="AR1356" s="119"/>
      <c r="AS1356" s="123" t="s">
        <v>160</v>
      </c>
      <c r="AT1356" s="118"/>
      <c r="AU1356" s="118"/>
      <c r="AV1356" s="118"/>
      <c r="AW1356" s="118"/>
      <c r="AX1356" s="125"/>
      <c r="AY1356" s="30"/>
      <c r="AZ1356" s="30"/>
      <c r="BA1356" s="30"/>
      <c r="BB1356" s="30"/>
      <c r="BC1356" s="30"/>
      <c r="BD1356" s="30"/>
      <c r="BE1356" s="30"/>
      <c r="BF1356" s="30"/>
      <c r="BG1356" s="30"/>
      <c r="BH1356" s="30"/>
      <c r="BI1356" s="30"/>
      <c r="BJ1356" s="30"/>
      <c r="BK1356" s="30"/>
      <c r="BL1356" s="30"/>
      <c r="BM1356" s="30"/>
      <c r="BN1356" s="30"/>
      <c r="BO1356" s="30"/>
      <c r="BP1356" s="30"/>
      <c r="BQ1356" s="30"/>
      <c r="BR1356" s="30"/>
      <c r="BS1356" s="30"/>
      <c r="BT1356" s="30"/>
      <c r="BU1356" s="30"/>
      <c r="BV1356" s="30"/>
      <c r="BW1356" s="30"/>
      <c r="BX1356" s="30"/>
      <c r="BY1356" s="30"/>
      <c r="BZ1356" s="30"/>
      <c r="CA1356" s="30"/>
      <c r="CB1356" s="30"/>
      <c r="CC1356" s="30"/>
      <c r="CD1356" s="30"/>
      <c r="CE1356" s="30"/>
      <c r="CF1356" s="30"/>
      <c r="CG1356" s="30"/>
      <c r="CH1356" s="30"/>
      <c r="CI1356" s="30"/>
      <c r="CJ1356" s="30"/>
      <c r="CK1356" s="30"/>
      <c r="CL1356" s="30"/>
      <c r="CM1356" s="30"/>
      <c r="CN1356" s="30"/>
      <c r="CO1356" s="30"/>
      <c r="CP1356" s="30"/>
      <c r="CQ1356" s="30"/>
      <c r="CR1356" s="30"/>
      <c r="CS1356" s="30"/>
      <c r="CT1356" s="30"/>
      <c r="CU1356" s="30"/>
      <c r="CV1356" s="30"/>
      <c r="CW1356" s="30"/>
      <c r="CX1356" s="30"/>
      <c r="CY1356" s="30"/>
      <c r="CZ1356" s="30"/>
      <c r="DA1356" s="30"/>
      <c r="DB1356" s="30"/>
      <c r="DC1356" s="30"/>
      <c r="DD1356" s="30"/>
      <c r="DE1356" s="30"/>
      <c r="DF1356" s="30"/>
      <c r="DG1356" s="30"/>
      <c r="DH1356" s="30"/>
      <c r="DI1356" s="30"/>
      <c r="DJ1356" s="30"/>
      <c r="DK1356" s="30"/>
      <c r="DL1356" s="30"/>
      <c r="DM1356" s="30"/>
      <c r="DN1356" s="30"/>
      <c r="DO1356" s="30"/>
      <c r="DP1356" s="30"/>
      <c r="DQ1356" s="30"/>
      <c r="DR1356" s="30"/>
      <c r="DS1356" s="30"/>
      <c r="DT1356" s="30"/>
      <c r="DU1356" s="30"/>
      <c r="DV1356" s="30"/>
      <c r="DW1356" s="30"/>
      <c r="DX1356" s="30"/>
      <c r="DY1356" s="30"/>
      <c r="DZ1356" s="30"/>
      <c r="EA1356" s="30"/>
      <c r="EB1356" s="30"/>
      <c r="EC1356" s="30"/>
      <c r="ED1356" s="30"/>
      <c r="EE1356" s="30"/>
      <c r="EF1356" s="30"/>
      <c r="EG1356" s="30"/>
      <c r="EH1356" s="30"/>
      <c r="EI1356" s="30"/>
      <c r="EJ1356" s="30"/>
      <c r="EK1356" s="30"/>
      <c r="EL1356" s="30"/>
      <c r="EM1356" s="30"/>
      <c r="EN1356" s="30"/>
      <c r="EO1356" s="30"/>
      <c r="EP1356" s="30"/>
      <c r="EQ1356" s="30"/>
      <c r="ER1356" s="30"/>
      <c r="ES1356" s="30"/>
      <c r="ET1356" s="30"/>
      <c r="EU1356" s="30"/>
      <c r="EV1356" s="30"/>
      <c r="EW1356" s="30"/>
      <c r="EX1356" s="30"/>
      <c r="EY1356" s="30"/>
      <c r="EZ1356" s="30"/>
      <c r="FA1356" s="30"/>
      <c r="FB1356" s="30"/>
      <c r="FC1356" s="30"/>
      <c r="FD1356" s="30"/>
      <c r="FE1356" s="30"/>
      <c r="FF1356" s="30"/>
      <c r="FG1356" s="30"/>
      <c r="FH1356" s="30"/>
      <c r="FI1356" s="30"/>
      <c r="FJ1356" s="30"/>
      <c r="FK1356" s="30"/>
      <c r="FL1356" s="30"/>
      <c r="FM1356" s="30"/>
      <c r="FN1356" s="30"/>
      <c r="FO1356" s="30"/>
      <c r="FP1356" s="30"/>
      <c r="FQ1356" s="30"/>
      <c r="FR1356" s="30"/>
      <c r="FS1356" s="30"/>
      <c r="FT1356" s="30"/>
      <c r="FU1356" s="30"/>
      <c r="FV1356" s="30"/>
      <c r="FW1356" s="30"/>
      <c r="FX1356" s="30"/>
      <c r="FY1356" s="30"/>
      <c r="FZ1356" s="30"/>
      <c r="GA1356" s="30"/>
      <c r="GB1356" s="30"/>
      <c r="GC1356" s="30"/>
      <c r="GD1356" s="30"/>
      <c r="GE1356" s="30"/>
      <c r="GF1356" s="30"/>
      <c r="GG1356" s="30"/>
      <c r="GH1356" s="30"/>
      <c r="GI1356" s="30"/>
      <c r="GJ1356" s="30"/>
      <c r="GK1356" s="30"/>
      <c r="GL1356" s="30"/>
      <c r="GM1356" s="30"/>
      <c r="GN1356" s="30"/>
      <c r="GO1356" s="30"/>
      <c r="GP1356" s="30"/>
      <c r="GQ1356" s="30"/>
      <c r="GR1356" s="30"/>
      <c r="GS1356" s="30"/>
      <c r="GT1356" s="30"/>
      <c r="GU1356" s="30"/>
      <c r="GV1356" s="30"/>
      <c r="GW1356" s="30"/>
      <c r="GX1356" s="30"/>
      <c r="GY1356" s="30"/>
      <c r="GZ1356" s="30"/>
      <c r="HA1356" s="30"/>
      <c r="HB1356" s="30"/>
      <c r="HC1356" s="30"/>
      <c r="HD1356" s="30"/>
      <c r="HE1356" s="30"/>
      <c r="HF1356" s="30"/>
      <c r="HG1356" s="30"/>
      <c r="HH1356" s="30"/>
      <c r="HI1356" s="30"/>
      <c r="HJ1356" s="30"/>
      <c r="HK1356" s="30"/>
      <c r="HL1356" s="30"/>
      <c r="HM1356" s="30"/>
      <c r="HN1356" s="30"/>
      <c r="HO1356" s="30"/>
      <c r="HP1356" s="30"/>
      <c r="HQ1356" s="30"/>
      <c r="HR1356" s="30"/>
      <c r="HS1356" s="30"/>
      <c r="HT1356" s="30"/>
      <c r="HU1356" s="30"/>
      <c r="HV1356" s="30"/>
      <c r="HW1356" s="30"/>
      <c r="HX1356" s="30"/>
      <c r="HY1356" s="30"/>
      <c r="HZ1356" s="30"/>
      <c r="IA1356" s="30"/>
      <c r="IB1356" s="30"/>
      <c r="IC1356" s="30"/>
      <c r="ID1356" s="30"/>
      <c r="IE1356" s="30"/>
      <c r="IF1356" s="30"/>
      <c r="IG1356" s="30"/>
      <c r="IH1356" s="30"/>
      <c r="II1356" s="30"/>
      <c r="IJ1356" s="30"/>
      <c r="IK1356" s="30"/>
      <c r="IL1356" s="30"/>
      <c r="IM1356" s="30"/>
      <c r="IN1356" s="30"/>
      <c r="IO1356" s="30"/>
      <c r="IP1356" s="30"/>
      <c r="IQ1356" s="30"/>
    </row>
    <row r="1357" spans="1:251" s="44" customFormat="1" ht="13.5">
      <c r="A1357" s="36"/>
      <c r="B1357" s="120"/>
      <c r="C1357" s="121"/>
      <c r="D1357" s="121"/>
      <c r="E1357" s="121"/>
      <c r="F1357" s="121"/>
      <c r="G1357" s="121"/>
      <c r="H1357" s="121"/>
      <c r="I1357" s="121"/>
      <c r="J1357" s="121"/>
      <c r="K1357" s="121"/>
      <c r="L1357" s="121"/>
      <c r="M1357" s="121"/>
      <c r="N1357" s="121"/>
      <c r="O1357" s="121"/>
      <c r="P1357" s="121"/>
      <c r="Q1357" s="121"/>
      <c r="R1357" s="121"/>
      <c r="S1357" s="121"/>
      <c r="T1357" s="121"/>
      <c r="U1357" s="121"/>
      <c r="V1357" s="121"/>
      <c r="W1357" s="121"/>
      <c r="X1357" s="121"/>
      <c r="Y1357" s="121"/>
      <c r="Z1357" s="122"/>
      <c r="AA1357" s="124"/>
      <c r="AB1357" s="121"/>
      <c r="AC1357" s="121"/>
      <c r="AD1357" s="121"/>
      <c r="AE1357" s="121"/>
      <c r="AF1357" s="121"/>
      <c r="AG1357" s="121"/>
      <c r="AH1357" s="121"/>
      <c r="AI1357" s="122"/>
      <c r="AJ1357" s="124"/>
      <c r="AK1357" s="121"/>
      <c r="AL1357" s="121"/>
      <c r="AM1357" s="121"/>
      <c r="AN1357" s="121"/>
      <c r="AO1357" s="121"/>
      <c r="AP1357" s="121"/>
      <c r="AQ1357" s="121"/>
      <c r="AR1357" s="122"/>
      <c r="AS1357" s="124"/>
      <c r="AT1357" s="121"/>
      <c r="AU1357" s="121"/>
      <c r="AV1357" s="121"/>
      <c r="AW1357" s="121"/>
      <c r="AX1357" s="126"/>
      <c r="AY1357" s="30"/>
      <c r="AZ1357" s="30"/>
      <c r="BA1357" s="30"/>
      <c r="BB1357" s="51"/>
      <c r="BC1357" s="52"/>
      <c r="BE1357" s="30"/>
      <c r="BF1357" s="30"/>
      <c r="BG1357" s="30"/>
      <c r="BH1357" s="30"/>
      <c r="BI1357" s="30"/>
      <c r="BJ1357" s="30"/>
      <c r="BK1357" s="30"/>
      <c r="BL1357" s="30"/>
      <c r="BM1357" s="30"/>
      <c r="BN1357" s="30"/>
      <c r="BO1357" s="30"/>
      <c r="BP1357" s="30"/>
      <c r="BQ1357" s="30"/>
      <c r="BR1357" s="30"/>
      <c r="BS1357" s="30"/>
      <c r="BT1357" s="30"/>
      <c r="BU1357" s="30"/>
      <c r="BV1357" s="30"/>
      <c r="BW1357" s="30"/>
      <c r="BX1357" s="30"/>
      <c r="BY1357" s="30"/>
      <c r="BZ1357" s="30"/>
      <c r="CA1357" s="30"/>
      <c r="CB1357" s="30"/>
      <c r="CC1357" s="30"/>
      <c r="CD1357" s="30"/>
      <c r="CE1357" s="30"/>
      <c r="CF1357" s="30"/>
      <c r="CG1357" s="30"/>
      <c r="CH1357" s="30"/>
      <c r="CI1357" s="30"/>
      <c r="CJ1357" s="30"/>
      <c r="CK1357" s="30"/>
      <c r="CL1357" s="30"/>
      <c r="CM1357" s="30"/>
      <c r="CN1357" s="30"/>
      <c r="CO1357" s="30"/>
      <c r="CP1357" s="30"/>
      <c r="CQ1357" s="30"/>
      <c r="CR1357" s="30"/>
      <c r="CS1357" s="30"/>
      <c r="CT1357" s="30"/>
      <c r="CU1357" s="30"/>
      <c r="CV1357" s="30"/>
      <c r="CW1357" s="30"/>
      <c r="CX1357" s="30"/>
      <c r="CY1357" s="30"/>
      <c r="CZ1357" s="30"/>
      <c r="DA1357" s="30"/>
      <c r="DB1357" s="30"/>
      <c r="DC1357" s="30"/>
      <c r="DD1357" s="30"/>
      <c r="DE1357" s="30"/>
      <c r="DF1357" s="30"/>
      <c r="DG1357" s="30"/>
      <c r="DH1357" s="30"/>
      <c r="DI1357" s="30"/>
      <c r="DJ1357" s="30"/>
      <c r="DK1357" s="30"/>
      <c r="DL1357" s="30"/>
      <c r="DM1357" s="30"/>
      <c r="DN1357" s="30"/>
      <c r="DO1357" s="30"/>
      <c r="DP1357" s="30"/>
      <c r="DQ1357" s="30"/>
      <c r="DR1357" s="30"/>
      <c r="DS1357" s="30"/>
      <c r="DT1357" s="30"/>
      <c r="DU1357" s="30"/>
      <c r="DV1357" s="30"/>
      <c r="DW1357" s="30"/>
      <c r="DX1357" s="30"/>
      <c r="DY1357" s="30"/>
      <c r="DZ1357" s="30"/>
      <c r="EA1357" s="30"/>
      <c r="EB1357" s="30"/>
      <c r="EC1357" s="30"/>
      <c r="ED1357" s="30"/>
      <c r="EE1357" s="30"/>
      <c r="EF1357" s="30"/>
      <c r="EG1357" s="30"/>
      <c r="EH1357" s="30"/>
      <c r="EI1357" s="30"/>
      <c r="EJ1357" s="30"/>
      <c r="EK1357" s="30"/>
      <c r="EL1357" s="30"/>
      <c r="EM1357" s="30"/>
      <c r="EN1357" s="30"/>
      <c r="EO1357" s="30"/>
      <c r="EP1357" s="30"/>
      <c r="EQ1357" s="30"/>
      <c r="ER1357" s="30"/>
      <c r="ES1357" s="30"/>
      <c r="ET1357" s="30"/>
      <c r="EU1357" s="30"/>
      <c r="EV1357" s="30"/>
      <c r="EW1357" s="30"/>
      <c r="EX1357" s="30"/>
      <c r="EY1357" s="30"/>
      <c r="EZ1357" s="30"/>
      <c r="FA1357" s="30"/>
      <c r="FB1357" s="30"/>
      <c r="FC1357" s="30"/>
      <c r="FD1357" s="30"/>
      <c r="FE1357" s="30"/>
      <c r="FF1357" s="30"/>
      <c r="FG1357" s="30"/>
      <c r="FH1357" s="30"/>
      <c r="FI1357" s="30"/>
      <c r="FJ1357" s="30"/>
      <c r="FK1357" s="30"/>
      <c r="FL1357" s="30"/>
      <c r="FM1357" s="30"/>
      <c r="FN1357" s="30"/>
      <c r="FO1357" s="30"/>
      <c r="FP1357" s="30"/>
      <c r="FQ1357" s="30"/>
      <c r="FR1357" s="30"/>
      <c r="FS1357" s="30"/>
      <c r="FT1357" s="30"/>
      <c r="FU1357" s="30"/>
      <c r="FV1357" s="30"/>
      <c r="FW1357" s="30"/>
      <c r="FX1357" s="30"/>
      <c r="FY1357" s="30"/>
      <c r="FZ1357" s="30"/>
      <c r="GA1357" s="30"/>
      <c r="GB1357" s="30"/>
      <c r="GC1357" s="30"/>
      <c r="GD1357" s="30"/>
      <c r="GE1357" s="30"/>
      <c r="GF1357" s="30"/>
      <c r="GG1357" s="30"/>
      <c r="GH1357" s="30"/>
      <c r="GI1357" s="30"/>
      <c r="GJ1357" s="30"/>
      <c r="GK1357" s="30"/>
      <c r="GL1357" s="30"/>
      <c r="GM1357" s="30"/>
      <c r="GN1357" s="30"/>
      <c r="GO1357" s="30"/>
      <c r="GP1357" s="30"/>
      <c r="GQ1357" s="30"/>
      <c r="GR1357" s="30"/>
      <c r="GS1357" s="30"/>
      <c r="GT1357" s="30"/>
      <c r="GU1357" s="30"/>
      <c r="GV1357" s="30"/>
      <c r="GW1357" s="30"/>
      <c r="GX1357" s="30"/>
      <c r="GY1357" s="30"/>
      <c r="GZ1357" s="30"/>
      <c r="HA1357" s="30"/>
      <c r="HB1357" s="30"/>
      <c r="HC1357" s="30"/>
      <c r="HD1357" s="30"/>
      <c r="HE1357" s="30"/>
      <c r="HF1357" s="30"/>
      <c r="HG1357" s="30"/>
      <c r="HH1357" s="30"/>
      <c r="HI1357" s="30"/>
      <c r="HJ1357" s="30"/>
      <c r="HK1357" s="30"/>
      <c r="HL1357" s="30"/>
      <c r="HM1357" s="30"/>
      <c r="HN1357" s="30"/>
      <c r="HO1357" s="30"/>
      <c r="HP1357" s="30"/>
      <c r="HQ1357" s="30"/>
      <c r="HR1357" s="30"/>
      <c r="HS1357" s="30"/>
      <c r="HT1357" s="30"/>
      <c r="HU1357" s="30"/>
      <c r="HV1357" s="30"/>
      <c r="HW1357" s="30"/>
      <c r="HX1357" s="30"/>
      <c r="HY1357" s="30"/>
      <c r="HZ1357" s="30"/>
      <c r="IA1357" s="30"/>
      <c r="IB1357" s="30"/>
      <c r="IC1357" s="30"/>
      <c r="ID1357" s="30"/>
      <c r="IE1357" s="30"/>
      <c r="IF1357" s="30"/>
      <c r="IG1357" s="30"/>
      <c r="IH1357" s="30"/>
      <c r="II1357" s="30"/>
      <c r="IJ1357" s="30"/>
      <c r="IK1357" s="30"/>
      <c r="IL1357" s="30"/>
      <c r="IM1357" s="30"/>
      <c r="IN1357" s="30"/>
      <c r="IO1357" s="30"/>
      <c r="IP1357" s="30"/>
      <c r="IQ1357" s="30"/>
    </row>
    <row r="1358" spans="1:251" s="44" customFormat="1" ht="18.75" customHeight="1">
      <c r="A1358" s="36"/>
      <c r="B1358" s="53"/>
      <c r="C1358" s="105" t="s">
        <v>369</v>
      </c>
      <c r="D1358" s="106"/>
      <c r="E1358" s="106"/>
      <c r="F1358" s="106"/>
      <c r="G1358" s="106"/>
      <c r="H1358" s="106"/>
      <c r="I1358" s="106"/>
      <c r="J1358" s="106"/>
      <c r="K1358" s="106"/>
      <c r="L1358" s="106"/>
      <c r="M1358" s="106"/>
      <c r="N1358" s="106"/>
      <c r="O1358" s="106"/>
      <c r="P1358" s="106"/>
      <c r="Q1358" s="106"/>
      <c r="R1358" s="106"/>
      <c r="S1358" s="106"/>
      <c r="T1358" s="106"/>
      <c r="U1358" s="106"/>
      <c r="V1358" s="106"/>
      <c r="W1358" s="106"/>
      <c r="X1358" s="106"/>
      <c r="Y1358" s="106"/>
      <c r="Z1358" s="107"/>
      <c r="AA1358" s="108">
        <v>3820</v>
      </c>
      <c r="AB1358" s="109"/>
      <c r="AC1358" s="109"/>
      <c r="AD1358" s="109"/>
      <c r="AE1358" s="109"/>
      <c r="AF1358" s="109"/>
      <c r="AG1358" s="109"/>
      <c r="AH1358" s="109"/>
      <c r="AI1358" s="110"/>
      <c r="AJ1358" s="108">
        <v>4312</v>
      </c>
      <c r="AK1358" s="109"/>
      <c r="AL1358" s="109"/>
      <c r="AM1358" s="109"/>
      <c r="AN1358" s="109"/>
      <c r="AO1358" s="109"/>
      <c r="AP1358" s="109"/>
      <c r="AQ1358" s="109"/>
      <c r="AR1358" s="110"/>
      <c r="AS1358" s="111"/>
      <c r="AT1358" s="112"/>
      <c r="AU1358" s="112"/>
      <c r="AV1358" s="112"/>
      <c r="AW1358" s="112"/>
      <c r="AX1358" s="113"/>
      <c r="AY1358" s="30"/>
      <c r="AZ1358" s="30"/>
      <c r="BA1358" s="30"/>
      <c r="BB1358" s="30"/>
      <c r="BC1358" s="30"/>
      <c r="BD1358" s="30"/>
      <c r="BE1358" s="30"/>
      <c r="BF1358" s="30"/>
      <c r="BG1358" s="30"/>
      <c r="BH1358" s="30"/>
      <c r="BI1358" s="30"/>
      <c r="BJ1358" s="30"/>
      <c r="BK1358" s="30"/>
      <c r="BL1358" s="30"/>
      <c r="BM1358" s="30"/>
      <c r="BN1358" s="30"/>
      <c r="BO1358" s="30"/>
      <c r="BP1358" s="30"/>
      <c r="BQ1358" s="30"/>
      <c r="BR1358" s="30"/>
      <c r="BS1358" s="30"/>
      <c r="BT1358" s="30"/>
      <c r="BU1358" s="30"/>
      <c r="BV1358" s="30"/>
      <c r="BW1358" s="30"/>
      <c r="BX1358" s="30"/>
      <c r="BY1358" s="30"/>
      <c r="BZ1358" s="30"/>
      <c r="CA1358" s="30"/>
      <c r="CB1358" s="30"/>
      <c r="CC1358" s="30"/>
      <c r="CD1358" s="30"/>
      <c r="CE1358" s="30"/>
      <c r="CF1358" s="30"/>
      <c r="CG1358" s="30"/>
      <c r="CH1358" s="30"/>
      <c r="CI1358" s="30"/>
      <c r="CJ1358" s="30"/>
      <c r="CK1358" s="30"/>
      <c r="CL1358" s="30"/>
      <c r="CM1358" s="30"/>
      <c r="CN1358" s="30"/>
      <c r="CO1358" s="30"/>
      <c r="CP1358" s="30"/>
      <c r="CQ1358" s="30"/>
      <c r="CR1358" s="30"/>
      <c r="CS1358" s="30"/>
      <c r="CT1358" s="30"/>
      <c r="CU1358" s="30"/>
      <c r="CV1358" s="30"/>
      <c r="CW1358" s="30"/>
      <c r="CX1358" s="30"/>
      <c r="CY1358" s="30"/>
      <c r="CZ1358" s="30"/>
      <c r="DA1358" s="30"/>
      <c r="DB1358" s="30"/>
      <c r="DC1358" s="30"/>
      <c r="DD1358" s="30"/>
      <c r="DE1358" s="30"/>
      <c r="DF1358" s="30"/>
      <c r="DG1358" s="30"/>
      <c r="DH1358" s="30"/>
      <c r="DI1358" s="30"/>
      <c r="DJ1358" s="30"/>
      <c r="DK1358" s="30"/>
      <c r="DL1358" s="30"/>
      <c r="DM1358" s="30"/>
      <c r="DN1358" s="30"/>
      <c r="DO1358" s="30"/>
      <c r="DP1358" s="30"/>
      <c r="DQ1358" s="30"/>
      <c r="DR1358" s="30"/>
      <c r="DS1358" s="30"/>
      <c r="DT1358" s="30"/>
      <c r="DU1358" s="30"/>
      <c r="DV1358" s="30"/>
      <c r="DW1358" s="30"/>
      <c r="DX1358" s="30"/>
      <c r="DY1358" s="30"/>
      <c r="DZ1358" s="30"/>
      <c r="EA1358" s="30"/>
      <c r="EB1358" s="30"/>
      <c r="EC1358" s="30"/>
      <c r="ED1358" s="30"/>
      <c r="EE1358" s="30"/>
      <c r="EF1358" s="30"/>
      <c r="EG1358" s="30"/>
      <c r="EH1358" s="30"/>
      <c r="EI1358" s="30"/>
      <c r="EJ1358" s="30"/>
      <c r="EK1358" s="30"/>
      <c r="EL1358" s="30"/>
      <c r="EM1358" s="30"/>
      <c r="EN1358" s="30"/>
      <c r="EO1358" s="30"/>
      <c r="EP1358" s="30"/>
      <c r="EQ1358" s="30"/>
      <c r="ER1358" s="30"/>
      <c r="ES1358" s="30"/>
      <c r="ET1358" s="30"/>
      <c r="EU1358" s="30"/>
      <c r="EV1358" s="30"/>
      <c r="EW1358" s="30"/>
      <c r="EX1358" s="30"/>
      <c r="EY1358" s="30"/>
      <c r="EZ1358" s="30"/>
      <c r="FA1358" s="30"/>
      <c r="FB1358" s="30"/>
      <c r="FC1358" s="30"/>
      <c r="FD1358" s="30"/>
      <c r="FE1358" s="30"/>
      <c r="FF1358" s="30"/>
      <c r="FG1358" s="30"/>
      <c r="FH1358" s="30"/>
      <c r="FI1358" s="30"/>
      <c r="FJ1358" s="30"/>
      <c r="FK1358" s="30"/>
      <c r="FL1358" s="30"/>
      <c r="FM1358" s="30"/>
      <c r="FN1358" s="30"/>
      <c r="FO1358" s="30"/>
      <c r="FP1358" s="30"/>
      <c r="FQ1358" s="30"/>
      <c r="FR1358" s="30"/>
      <c r="FS1358" s="30"/>
      <c r="FT1358" s="30"/>
      <c r="FU1358" s="30"/>
      <c r="FV1358" s="30"/>
      <c r="FW1358" s="30"/>
      <c r="FX1358" s="30"/>
      <c r="FY1358" s="30"/>
      <c r="FZ1358" s="30"/>
      <c r="GA1358" s="30"/>
      <c r="GB1358" s="30"/>
      <c r="GC1358" s="30"/>
      <c r="GD1358" s="30"/>
      <c r="GE1358" s="30"/>
      <c r="GF1358" s="30"/>
      <c r="GG1358" s="30"/>
      <c r="GH1358" s="30"/>
      <c r="GI1358" s="30"/>
      <c r="GJ1358" s="30"/>
      <c r="GK1358" s="30"/>
      <c r="GL1358" s="30"/>
      <c r="GM1358" s="30"/>
      <c r="GN1358" s="30"/>
      <c r="GO1358" s="30"/>
      <c r="GP1358" s="30"/>
      <c r="GQ1358" s="30"/>
      <c r="GR1358" s="30"/>
      <c r="GS1358" s="30"/>
      <c r="GT1358" s="30"/>
      <c r="GU1358" s="30"/>
      <c r="GV1358" s="30"/>
      <c r="GW1358" s="30"/>
      <c r="GX1358" s="30"/>
      <c r="GY1358" s="30"/>
      <c r="GZ1358" s="30"/>
      <c r="HA1358" s="30"/>
      <c r="HB1358" s="30"/>
      <c r="HC1358" s="30"/>
      <c r="HD1358" s="30"/>
      <c r="HE1358" s="30"/>
      <c r="HF1358" s="30"/>
      <c r="HG1358" s="30"/>
      <c r="HH1358" s="30"/>
      <c r="HI1358" s="30"/>
      <c r="HJ1358" s="30"/>
      <c r="HK1358" s="30"/>
      <c r="HL1358" s="30"/>
      <c r="HM1358" s="30"/>
      <c r="HN1358" s="30"/>
      <c r="HO1358" s="30"/>
      <c r="HP1358" s="30"/>
      <c r="HQ1358" s="30"/>
      <c r="HR1358" s="30"/>
      <c r="HS1358" s="30"/>
      <c r="HT1358" s="30"/>
      <c r="HU1358" s="30"/>
      <c r="HV1358" s="30"/>
      <c r="HW1358" s="30"/>
      <c r="HX1358" s="30"/>
      <c r="HY1358" s="30"/>
      <c r="HZ1358" s="30"/>
      <c r="IA1358" s="30"/>
      <c r="IB1358" s="30"/>
      <c r="IC1358" s="30"/>
      <c r="ID1358" s="30"/>
      <c r="IE1358" s="30"/>
      <c r="IF1358" s="30"/>
      <c r="IG1358" s="30"/>
      <c r="IH1358" s="30"/>
      <c r="II1358" s="30"/>
      <c r="IJ1358" s="30"/>
      <c r="IK1358" s="30"/>
      <c r="IL1358" s="30"/>
      <c r="IM1358" s="30"/>
      <c r="IN1358" s="30"/>
      <c r="IO1358" s="30"/>
      <c r="IP1358" s="30"/>
      <c r="IQ1358" s="30"/>
    </row>
    <row r="1359" spans="1:251" s="44" customFormat="1" ht="18.75" customHeight="1" thickBot="1">
      <c r="A1359" s="45"/>
      <c r="B1359" s="96" t="s">
        <v>162</v>
      </c>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8"/>
      <c r="AA1359" s="99">
        <f>SUM($AA$1358:$AA$1358)</f>
        <v>3820</v>
      </c>
      <c r="AB1359" s="100"/>
      <c r="AC1359" s="100"/>
      <c r="AD1359" s="100"/>
      <c r="AE1359" s="100"/>
      <c r="AF1359" s="100"/>
      <c r="AG1359" s="100"/>
      <c r="AH1359" s="100"/>
      <c r="AI1359" s="101"/>
      <c r="AJ1359" s="99">
        <f>SUM($AJ$1358:$AJ$1358)</f>
        <v>4312</v>
      </c>
      <c r="AK1359" s="100"/>
      <c r="AL1359" s="100"/>
      <c r="AM1359" s="100"/>
      <c r="AN1359" s="100"/>
      <c r="AO1359" s="100"/>
      <c r="AP1359" s="100"/>
      <c r="AQ1359" s="100"/>
      <c r="AR1359" s="101"/>
      <c r="AS1359" s="102"/>
      <c r="AT1359" s="103"/>
      <c r="AU1359" s="103"/>
      <c r="AV1359" s="103"/>
      <c r="AW1359" s="103"/>
      <c r="AX1359" s="104"/>
      <c r="AY1359" s="30"/>
      <c r="AZ1359" s="30"/>
      <c r="BA1359" s="30"/>
      <c r="BB1359" s="30"/>
      <c r="BC1359" s="30"/>
      <c r="BD1359" s="30"/>
      <c r="BE1359" s="30"/>
      <c r="BF1359" s="30"/>
      <c r="BG1359" s="30"/>
      <c r="BH1359" s="30"/>
      <c r="BI1359" s="30"/>
      <c r="BJ1359" s="30"/>
      <c r="BK1359" s="30"/>
      <c r="BL1359" s="30"/>
      <c r="BM1359" s="30"/>
      <c r="BN1359" s="30"/>
      <c r="BO1359" s="30"/>
      <c r="BP1359" s="30"/>
      <c r="BQ1359" s="30"/>
      <c r="BR1359" s="30"/>
      <c r="BS1359" s="30"/>
      <c r="BT1359" s="30"/>
      <c r="BU1359" s="30"/>
      <c r="BV1359" s="30"/>
      <c r="BW1359" s="30"/>
      <c r="BX1359" s="30"/>
      <c r="BY1359" s="30"/>
      <c r="BZ1359" s="30"/>
      <c r="CA1359" s="30"/>
      <c r="CB1359" s="30"/>
      <c r="CC1359" s="30"/>
      <c r="CD1359" s="30"/>
      <c r="CE1359" s="30"/>
      <c r="CF1359" s="30"/>
      <c r="CG1359" s="30"/>
      <c r="CH1359" s="30"/>
      <c r="CI1359" s="30"/>
      <c r="CJ1359" s="30"/>
      <c r="CK1359" s="30"/>
      <c r="CL1359" s="30"/>
      <c r="CM1359" s="30"/>
      <c r="CN1359" s="30"/>
      <c r="CO1359" s="30"/>
      <c r="CP1359" s="30"/>
      <c r="CQ1359" s="30"/>
      <c r="CR1359" s="30"/>
      <c r="CS1359" s="30"/>
      <c r="CT1359" s="30"/>
      <c r="CU1359" s="30"/>
      <c r="CV1359" s="30"/>
      <c r="CW1359" s="30"/>
      <c r="CX1359" s="30"/>
      <c r="CY1359" s="30"/>
      <c r="CZ1359" s="30"/>
      <c r="DA1359" s="30"/>
      <c r="DB1359" s="30"/>
      <c r="DC1359" s="30"/>
      <c r="DD1359" s="30"/>
      <c r="DE1359" s="30"/>
      <c r="DF1359" s="30"/>
      <c r="DG1359" s="30"/>
      <c r="DH1359" s="30"/>
      <c r="DI1359" s="30"/>
      <c r="DJ1359" s="30"/>
      <c r="DK1359" s="30"/>
      <c r="DL1359" s="30"/>
      <c r="DM1359" s="30"/>
      <c r="DN1359" s="30"/>
      <c r="DO1359" s="30"/>
      <c r="DP1359" s="30"/>
      <c r="DQ1359" s="30"/>
      <c r="DR1359" s="30"/>
      <c r="DS1359" s="30"/>
      <c r="DT1359" s="30"/>
      <c r="DU1359" s="30"/>
      <c r="DV1359" s="30"/>
      <c r="DW1359" s="30"/>
      <c r="DX1359" s="30"/>
      <c r="DY1359" s="30"/>
      <c r="DZ1359" s="30"/>
      <c r="EA1359" s="30"/>
      <c r="EB1359" s="30"/>
      <c r="EC1359" s="30"/>
      <c r="ED1359" s="30"/>
      <c r="EE1359" s="30"/>
      <c r="EF1359" s="30"/>
      <c r="EG1359" s="30"/>
      <c r="EH1359" s="30"/>
      <c r="EI1359" s="30"/>
      <c r="EJ1359" s="30"/>
      <c r="EK1359" s="30"/>
      <c r="EL1359" s="30"/>
      <c r="EM1359" s="30"/>
      <c r="EN1359" s="30"/>
      <c r="EO1359" s="30"/>
      <c r="EP1359" s="30"/>
      <c r="EQ1359" s="30"/>
      <c r="ER1359" s="30"/>
      <c r="ES1359" s="30"/>
      <c r="ET1359" s="30"/>
      <c r="EU1359" s="30"/>
      <c r="EV1359" s="30"/>
      <c r="EW1359" s="30"/>
      <c r="EX1359" s="30"/>
      <c r="EY1359" s="30"/>
      <c r="EZ1359" s="30"/>
      <c r="FA1359" s="30"/>
      <c r="FB1359" s="30"/>
      <c r="FC1359" s="30"/>
      <c r="FD1359" s="30"/>
      <c r="FE1359" s="30"/>
      <c r="FF1359" s="30"/>
      <c r="FG1359" s="30"/>
      <c r="FH1359" s="30"/>
      <c r="FI1359" s="30"/>
      <c r="FJ1359" s="30"/>
      <c r="FK1359" s="30"/>
      <c r="FL1359" s="30"/>
      <c r="FM1359" s="30"/>
      <c r="FN1359" s="30"/>
      <c r="FO1359" s="30"/>
      <c r="FP1359" s="30"/>
      <c r="FQ1359" s="30"/>
      <c r="FR1359" s="30"/>
      <c r="FS1359" s="30"/>
      <c r="FT1359" s="30"/>
      <c r="FU1359" s="30"/>
      <c r="FV1359" s="30"/>
      <c r="FW1359" s="30"/>
      <c r="FX1359" s="30"/>
      <c r="FY1359" s="30"/>
      <c r="FZ1359" s="30"/>
      <c r="GA1359" s="30"/>
      <c r="GB1359" s="30"/>
      <c r="GC1359" s="30"/>
      <c r="GD1359" s="30"/>
      <c r="GE1359" s="30"/>
      <c r="GF1359" s="30"/>
      <c r="GG1359" s="30"/>
      <c r="GH1359" s="30"/>
      <c r="GI1359" s="30"/>
      <c r="GJ1359" s="30"/>
      <c r="GK1359" s="30"/>
      <c r="GL1359" s="30"/>
      <c r="GM1359" s="30"/>
      <c r="GN1359" s="30"/>
      <c r="GO1359" s="30"/>
      <c r="GP1359" s="30"/>
      <c r="GQ1359" s="30"/>
      <c r="GR1359" s="30"/>
      <c r="GS1359" s="30"/>
      <c r="GT1359" s="30"/>
      <c r="GU1359" s="30"/>
      <c r="GV1359" s="30"/>
      <c r="GW1359" s="30"/>
      <c r="GX1359" s="30"/>
      <c r="GY1359" s="30"/>
      <c r="GZ1359" s="30"/>
      <c r="HA1359" s="30"/>
      <c r="HB1359" s="30"/>
      <c r="HC1359" s="30"/>
      <c r="HD1359" s="30"/>
      <c r="HE1359" s="30"/>
      <c r="HF1359" s="30"/>
      <c r="HG1359" s="30"/>
      <c r="HH1359" s="30"/>
      <c r="HI1359" s="30"/>
      <c r="HJ1359" s="30"/>
      <c r="HK1359" s="30"/>
      <c r="HL1359" s="30"/>
      <c r="HM1359" s="30"/>
      <c r="HN1359" s="30"/>
      <c r="HO1359" s="30"/>
      <c r="HP1359" s="30"/>
      <c r="HQ1359" s="30"/>
      <c r="HR1359" s="30"/>
      <c r="HS1359" s="30"/>
      <c r="HT1359" s="30"/>
      <c r="HU1359" s="30"/>
      <c r="HV1359" s="30"/>
      <c r="HW1359" s="30"/>
      <c r="HX1359" s="30"/>
      <c r="HY1359" s="30"/>
      <c r="HZ1359" s="30"/>
      <c r="IA1359" s="30"/>
      <c r="IB1359" s="30"/>
      <c r="IC1359" s="30"/>
      <c r="ID1359" s="30"/>
      <c r="IE1359" s="30"/>
      <c r="IF1359" s="30"/>
      <c r="IG1359" s="30"/>
      <c r="IH1359" s="30"/>
      <c r="II1359" s="30"/>
      <c r="IJ1359" s="30"/>
      <c r="IK1359" s="30"/>
      <c r="IL1359" s="30"/>
      <c r="IM1359" s="30"/>
      <c r="IN1359" s="30"/>
      <c r="IO1359" s="30"/>
      <c r="IP1359" s="30"/>
      <c r="IQ1359" s="30"/>
    </row>
    <row r="1361" spans="1:113" ht="18.75">
      <c r="A1361" s="29" t="s">
        <v>149</v>
      </c>
      <c r="AW1361" s="31"/>
      <c r="AX1361" s="32"/>
      <c r="AY1361" s="31"/>
    </row>
    <row r="1363" spans="1:113" ht="18.75">
      <c r="B1363" s="127" t="s">
        <v>0</v>
      </c>
      <c r="C1363" s="128"/>
      <c r="D1363" s="128"/>
      <c r="E1363" s="128"/>
      <c r="F1363" s="128"/>
      <c r="G1363" s="128"/>
      <c r="H1363" s="128"/>
      <c r="I1363" s="128"/>
      <c r="J1363" s="128"/>
      <c r="K1363" s="128"/>
      <c r="L1363" s="128"/>
      <c r="M1363" s="128"/>
      <c r="N1363" s="128"/>
      <c r="O1363" s="128"/>
      <c r="P1363" s="128"/>
      <c r="Q1363" s="128"/>
      <c r="R1363" s="128"/>
      <c r="S1363" s="128"/>
      <c r="T1363" s="128"/>
      <c r="U1363" s="128"/>
      <c r="V1363" s="128"/>
      <c r="W1363" s="128"/>
      <c r="X1363" s="128"/>
      <c r="Y1363" s="128"/>
      <c r="Z1363" s="128"/>
      <c r="AA1363" s="128"/>
      <c r="AB1363" s="128"/>
      <c r="AC1363" s="128"/>
      <c r="AD1363" s="128"/>
      <c r="AE1363" s="128"/>
      <c r="AF1363" s="128"/>
      <c r="AG1363" s="128"/>
      <c r="AH1363" s="128"/>
      <c r="AI1363" s="128"/>
      <c r="AJ1363" s="128"/>
      <c r="AK1363" s="128"/>
      <c r="AL1363" s="128"/>
      <c r="AM1363" s="128"/>
      <c r="AN1363" s="128"/>
      <c r="AO1363" s="128"/>
      <c r="AP1363" s="128"/>
      <c r="AQ1363" s="128"/>
      <c r="AR1363" s="128"/>
      <c r="AS1363" s="128"/>
      <c r="AT1363" s="128"/>
      <c r="AU1363" s="128"/>
      <c r="AV1363" s="128"/>
      <c r="AW1363" s="128"/>
      <c r="AX1363" s="128"/>
    </row>
    <row r="1364" spans="1:113">
      <c r="Z1364" s="33"/>
      <c r="AD1364" s="33"/>
      <c r="AE1364" s="33"/>
      <c r="AF1364" s="33"/>
      <c r="AG1364" s="33"/>
      <c r="AH1364" s="33"/>
      <c r="AI1364" s="33"/>
      <c r="AO1364" s="33"/>
    </row>
    <row r="1365" spans="1:113" ht="13.5" thickBot="1">
      <c r="Z1365" s="33"/>
      <c r="AD1365" s="33"/>
      <c r="AE1365" s="33"/>
      <c r="AF1365" s="33"/>
      <c r="AG1365" s="33"/>
      <c r="AH1365" s="33"/>
      <c r="AI1365" s="33"/>
      <c r="AO1365" s="33"/>
      <c r="DI1365" s="34"/>
    </row>
    <row r="1366" spans="1:113" ht="24.75" customHeight="1" thickBot="1">
      <c r="B1366" s="129" t="s">
        <v>150</v>
      </c>
      <c r="C1366" s="130"/>
      <c r="D1366" s="130"/>
      <c r="E1366" s="130"/>
      <c r="F1366" s="130"/>
      <c r="G1366" s="130"/>
      <c r="H1366" s="131" t="s">
        <v>370</v>
      </c>
      <c r="I1366" s="132"/>
      <c r="J1366" s="132"/>
      <c r="K1366" s="132"/>
      <c r="L1366" s="132"/>
      <c r="M1366" s="132"/>
      <c r="N1366" s="132"/>
      <c r="O1366" s="132"/>
      <c r="P1366" s="132"/>
      <c r="Q1366" s="132"/>
      <c r="R1366" s="132"/>
      <c r="S1366" s="132"/>
      <c r="T1366" s="132"/>
      <c r="U1366" s="132"/>
      <c r="V1366" s="132"/>
      <c r="W1366" s="132"/>
      <c r="X1366" s="132"/>
      <c r="Y1366" s="132"/>
      <c r="Z1366" s="132"/>
      <c r="AA1366" s="132"/>
      <c r="AB1366" s="132"/>
      <c r="AC1366" s="132"/>
      <c r="AD1366" s="132"/>
      <c r="AE1366" s="132"/>
      <c r="AF1366" s="132"/>
      <c r="AG1366" s="132"/>
      <c r="AH1366" s="132"/>
      <c r="AI1366" s="132"/>
      <c r="AJ1366" s="132"/>
      <c r="AK1366" s="132"/>
      <c r="AL1366" s="132"/>
      <c r="AM1366" s="132"/>
      <c r="AN1366" s="132"/>
      <c r="AO1366" s="132"/>
      <c r="AP1366" s="132"/>
      <c r="AQ1366" s="132"/>
      <c r="AR1366" s="132"/>
      <c r="AS1366" s="132"/>
      <c r="AT1366" s="132"/>
      <c r="AU1366" s="132"/>
      <c r="AV1366" s="132"/>
      <c r="AW1366" s="132"/>
      <c r="AX1366" s="133"/>
      <c r="DI1366" s="34"/>
    </row>
    <row r="1367" spans="1:113" ht="14.25">
      <c r="B1367" s="35"/>
      <c r="C1367" s="35"/>
      <c r="D1367" s="35"/>
      <c r="E1367" s="35"/>
      <c r="F1367" s="35"/>
      <c r="G1367" s="35"/>
      <c r="H1367" s="36"/>
      <c r="I1367" s="36"/>
      <c r="J1367" s="36"/>
      <c r="K1367" s="36"/>
      <c r="L1367" s="37"/>
      <c r="M1367" s="37"/>
      <c r="N1367" s="37"/>
      <c r="O1367" s="37"/>
      <c r="P1367" s="36"/>
      <c r="Q1367" s="36"/>
      <c r="R1367" s="36"/>
      <c r="S1367" s="36"/>
      <c r="T1367" s="36"/>
      <c r="U1367" s="36"/>
      <c r="V1367" s="38"/>
      <c r="W1367" s="38"/>
      <c r="X1367" s="38"/>
      <c r="Y1367" s="38"/>
      <c r="Z1367" s="38"/>
      <c r="AA1367" s="38"/>
      <c r="AB1367" s="38"/>
      <c r="AC1367" s="38"/>
      <c r="AD1367" s="38"/>
      <c r="AE1367" s="38"/>
      <c r="AF1367" s="38"/>
      <c r="AG1367" s="38"/>
      <c r="AH1367" s="38"/>
      <c r="AI1367" s="38"/>
      <c r="AJ1367" s="38"/>
      <c r="AK1367" s="38"/>
      <c r="AL1367" s="38"/>
      <c r="AM1367" s="38"/>
      <c r="AN1367" s="38"/>
      <c r="AO1367" s="38"/>
      <c r="AP1367" s="38"/>
      <c r="AQ1367" s="38"/>
      <c r="AR1367" s="38"/>
      <c r="AS1367" s="38"/>
      <c r="AT1367" s="38"/>
      <c r="AU1367" s="38"/>
      <c r="AV1367" s="38"/>
      <c r="AW1367" s="38"/>
      <c r="AX1367" s="38"/>
      <c r="DI1367" s="34"/>
    </row>
    <row r="1368" spans="1:113" ht="15" thickBot="1">
      <c r="A1368" s="39"/>
      <c r="B1368" s="38" t="s">
        <v>152</v>
      </c>
      <c r="C1368" s="36"/>
      <c r="D1368" s="36"/>
      <c r="E1368" s="36"/>
      <c r="F1368" s="36"/>
      <c r="G1368" s="36"/>
      <c r="H1368" s="36"/>
      <c r="I1368" s="36"/>
      <c r="J1368" s="36"/>
      <c r="K1368" s="36"/>
      <c r="L1368" s="37"/>
      <c r="M1368" s="37"/>
      <c r="N1368" s="37"/>
      <c r="O1368" s="37"/>
      <c r="P1368" s="36"/>
      <c r="Q1368" s="36"/>
      <c r="R1368" s="36"/>
      <c r="S1368" s="36"/>
      <c r="T1368" s="36"/>
      <c r="U1368" s="36"/>
      <c r="V1368" s="38"/>
      <c r="W1368" s="38"/>
      <c r="X1368" s="38"/>
      <c r="Y1368" s="38"/>
      <c r="Z1368" s="38"/>
      <c r="AA1368" s="38"/>
      <c r="AB1368" s="38"/>
      <c r="AC1368" s="38"/>
      <c r="AD1368" s="38"/>
      <c r="AE1368" s="38"/>
      <c r="AF1368" s="38"/>
      <c r="AG1368" s="38"/>
      <c r="AH1368" s="38"/>
      <c r="AI1368" s="38"/>
      <c r="AJ1368" s="38"/>
      <c r="AK1368" s="38"/>
      <c r="AL1368" s="38"/>
      <c r="AM1368" s="38"/>
      <c r="AN1368" s="38"/>
      <c r="AO1368" s="38"/>
      <c r="AP1368" s="38"/>
      <c r="AQ1368" s="38"/>
      <c r="AR1368" s="38"/>
      <c r="AS1368" s="38"/>
      <c r="AT1368" s="38"/>
      <c r="AU1368" s="38"/>
      <c r="AV1368" s="38"/>
      <c r="AW1368" s="38"/>
      <c r="AX1368" s="38"/>
      <c r="DI1368" s="34"/>
    </row>
    <row r="1369" spans="1:113" ht="14.25">
      <c r="A1369" s="36"/>
      <c r="B1369" s="40"/>
      <c r="C1369" s="35"/>
      <c r="D1369" s="35"/>
      <c r="E1369" s="35"/>
      <c r="F1369" s="35"/>
      <c r="G1369" s="35"/>
      <c r="H1369" s="35"/>
      <c r="I1369" s="35"/>
      <c r="J1369" s="35"/>
      <c r="K1369" s="35"/>
      <c r="L1369" s="41"/>
      <c r="M1369" s="41"/>
      <c r="N1369" s="41"/>
      <c r="O1369" s="41"/>
      <c r="P1369" s="35"/>
      <c r="Q1369" s="35"/>
      <c r="R1369" s="35"/>
      <c r="S1369" s="35"/>
      <c r="T1369" s="35"/>
      <c r="U1369" s="35"/>
      <c r="V1369" s="42"/>
      <c r="W1369" s="42"/>
      <c r="X1369" s="42"/>
      <c r="Y1369" s="42"/>
      <c r="Z1369" s="42"/>
      <c r="AA1369" s="42"/>
      <c r="AB1369" s="42"/>
      <c r="AC1369" s="42"/>
      <c r="AD1369" s="42"/>
      <c r="AE1369" s="42"/>
      <c r="AF1369" s="42"/>
      <c r="AG1369" s="42"/>
      <c r="AH1369" s="42"/>
      <c r="AI1369" s="42"/>
      <c r="AJ1369" s="42"/>
      <c r="AK1369" s="42"/>
      <c r="AL1369" s="42"/>
      <c r="AM1369" s="42"/>
      <c r="AN1369" s="42"/>
      <c r="AO1369" s="42"/>
      <c r="AP1369" s="42"/>
      <c r="AQ1369" s="42"/>
      <c r="AR1369" s="42"/>
      <c r="AS1369" s="42"/>
      <c r="AT1369" s="42"/>
      <c r="AU1369" s="42"/>
      <c r="AV1369" s="42"/>
      <c r="AW1369" s="42"/>
      <c r="AX1369" s="43"/>
    </row>
    <row r="1370" spans="1:113" ht="12" customHeight="1">
      <c r="A1370" s="36"/>
      <c r="B1370" s="114" t="s">
        <v>371</v>
      </c>
      <c r="C1370" s="115"/>
      <c r="D1370" s="115"/>
      <c r="E1370" s="115"/>
      <c r="F1370" s="115"/>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6"/>
    </row>
    <row r="1371" spans="1:113" ht="12" customHeight="1">
      <c r="A1371" s="36"/>
      <c r="B1371" s="114"/>
      <c r="C1371" s="115"/>
      <c r="D1371" s="115"/>
      <c r="E1371" s="115"/>
      <c r="F1371" s="115"/>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6"/>
      <c r="BC1371" s="44"/>
    </row>
    <row r="1372" spans="1:113" ht="12" customHeight="1">
      <c r="A1372" s="36"/>
      <c r="B1372" s="114"/>
      <c r="C1372" s="115"/>
      <c r="D1372" s="115"/>
      <c r="E1372" s="115"/>
      <c r="F1372" s="115"/>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6"/>
    </row>
    <row r="1373" spans="1:113" ht="12" customHeight="1">
      <c r="A1373" s="36"/>
      <c r="B1373" s="114"/>
      <c r="C1373" s="115"/>
      <c r="D1373" s="115"/>
      <c r="E1373" s="115"/>
      <c r="F1373" s="115"/>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6"/>
    </row>
    <row r="1374" spans="1:113" ht="12" customHeight="1">
      <c r="A1374" s="36"/>
      <c r="B1374" s="114"/>
      <c r="C1374" s="115"/>
      <c r="D1374" s="115"/>
      <c r="E1374" s="115"/>
      <c r="F1374" s="115"/>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6"/>
    </row>
    <row r="1375" spans="1:113" ht="15" thickBot="1">
      <c r="A1375" s="45"/>
      <c r="B1375" s="46"/>
      <c r="C1375" s="47"/>
      <c r="D1375" s="47"/>
      <c r="E1375" s="47"/>
      <c r="F1375" s="47"/>
      <c r="G1375" s="47"/>
      <c r="H1375" s="47"/>
      <c r="I1375" s="47"/>
      <c r="J1375" s="47"/>
      <c r="K1375" s="47"/>
      <c r="L1375" s="47"/>
      <c r="M1375" s="47"/>
      <c r="N1375" s="47"/>
      <c r="O1375" s="47"/>
      <c r="P1375" s="47"/>
      <c r="Q1375" s="47"/>
      <c r="R1375" s="47"/>
      <c r="S1375" s="47"/>
      <c r="T1375" s="47"/>
      <c r="U1375" s="47"/>
      <c r="V1375" s="47"/>
      <c r="W1375" s="47"/>
      <c r="X1375" s="47"/>
      <c r="Y1375" s="47"/>
      <c r="Z1375" s="47"/>
      <c r="AA1375" s="47"/>
      <c r="AB1375" s="47"/>
      <c r="AC1375" s="47"/>
      <c r="AD1375" s="47"/>
      <c r="AE1375" s="47"/>
      <c r="AF1375" s="47"/>
      <c r="AG1375" s="47"/>
      <c r="AH1375" s="47"/>
      <c r="AI1375" s="47"/>
      <c r="AJ1375" s="47"/>
      <c r="AK1375" s="47"/>
      <c r="AL1375" s="47"/>
      <c r="AM1375" s="47"/>
      <c r="AN1375" s="47"/>
      <c r="AO1375" s="47"/>
      <c r="AP1375" s="47"/>
      <c r="AQ1375" s="47"/>
      <c r="AR1375" s="47"/>
      <c r="AS1375" s="47"/>
      <c r="AT1375" s="47"/>
      <c r="AU1375" s="47"/>
      <c r="AV1375" s="47"/>
      <c r="AW1375" s="47"/>
      <c r="AX1375" s="48"/>
    </row>
    <row r="1376" spans="1:113">
      <c r="B1376" s="49"/>
    </row>
    <row r="1377" spans="1:113" ht="15" thickBot="1">
      <c r="A1377" s="39"/>
      <c r="B1377" s="38" t="s">
        <v>153</v>
      </c>
      <c r="C1377" s="36"/>
      <c r="D1377" s="36"/>
      <c r="E1377" s="36"/>
      <c r="F1377" s="36"/>
      <c r="G1377" s="36"/>
      <c r="H1377" s="36"/>
      <c r="I1377" s="36"/>
      <c r="J1377" s="36"/>
      <c r="K1377" s="36"/>
      <c r="L1377" s="37"/>
      <c r="M1377" s="37"/>
      <c r="N1377" s="37"/>
      <c r="O1377" s="37"/>
      <c r="P1377" s="36"/>
      <c r="Q1377" s="36"/>
      <c r="R1377" s="36"/>
      <c r="S1377" s="36"/>
      <c r="T1377" s="36"/>
      <c r="U1377" s="36"/>
      <c r="V1377" s="38"/>
      <c r="W1377" s="38"/>
      <c r="X1377" s="38"/>
      <c r="Y1377" s="38"/>
      <c r="Z1377" s="38"/>
      <c r="AA1377" s="38"/>
      <c r="AB1377" s="38"/>
      <c r="AC1377" s="38"/>
      <c r="AD1377" s="38"/>
      <c r="AE1377" s="38"/>
      <c r="AF1377" s="38"/>
      <c r="AG1377" s="38"/>
      <c r="AH1377" s="38"/>
      <c r="AI1377" s="38"/>
      <c r="AJ1377" s="38"/>
      <c r="AK1377" s="38"/>
      <c r="AL1377" s="38"/>
      <c r="AM1377" s="38"/>
      <c r="AN1377" s="38"/>
      <c r="AO1377" s="38"/>
      <c r="AP1377" s="38"/>
      <c r="AQ1377" s="38"/>
      <c r="AR1377" s="38"/>
      <c r="AS1377" s="38"/>
      <c r="AT1377" s="38"/>
      <c r="AU1377" s="38"/>
      <c r="AV1377" s="38"/>
      <c r="AW1377" s="38"/>
      <c r="AX1377" s="38"/>
      <c r="DI1377" s="34"/>
    </row>
    <row r="1378" spans="1:113" ht="14.25">
      <c r="A1378" s="36"/>
      <c r="B1378" s="40"/>
      <c r="C1378" s="35"/>
      <c r="D1378" s="35"/>
      <c r="E1378" s="35"/>
      <c r="F1378" s="35"/>
      <c r="G1378" s="35"/>
      <c r="H1378" s="35"/>
      <c r="I1378" s="35"/>
      <c r="J1378" s="35"/>
      <c r="K1378" s="35"/>
      <c r="L1378" s="41"/>
      <c r="M1378" s="41"/>
      <c r="N1378" s="41"/>
      <c r="O1378" s="41"/>
      <c r="P1378" s="35"/>
      <c r="Q1378" s="35"/>
      <c r="R1378" s="35"/>
      <c r="S1378" s="35"/>
      <c r="T1378" s="35"/>
      <c r="U1378" s="35"/>
      <c r="V1378" s="42"/>
      <c r="W1378" s="42"/>
      <c r="X1378" s="42"/>
      <c r="Y1378" s="42"/>
      <c r="Z1378" s="42"/>
      <c r="AA1378" s="42"/>
      <c r="AB1378" s="42"/>
      <c r="AC1378" s="42"/>
      <c r="AD1378" s="42"/>
      <c r="AE1378" s="42"/>
      <c r="AF1378" s="42"/>
      <c r="AG1378" s="42"/>
      <c r="AH1378" s="42"/>
      <c r="AI1378" s="42"/>
      <c r="AJ1378" s="42"/>
      <c r="AK1378" s="42"/>
      <c r="AL1378" s="42"/>
      <c r="AM1378" s="42"/>
      <c r="AN1378" s="42"/>
      <c r="AO1378" s="42"/>
      <c r="AP1378" s="42"/>
      <c r="AQ1378" s="42"/>
      <c r="AR1378" s="42"/>
      <c r="AS1378" s="42"/>
      <c r="AT1378" s="42"/>
      <c r="AU1378" s="42"/>
      <c r="AV1378" s="42"/>
      <c r="AW1378" s="42"/>
      <c r="AX1378" s="43"/>
    </row>
    <row r="1379" spans="1:113" ht="12" customHeight="1">
      <c r="A1379" s="36"/>
      <c r="B1379" s="114" t="s">
        <v>372</v>
      </c>
      <c r="C1379" s="115"/>
      <c r="D1379" s="115"/>
      <c r="E1379" s="115"/>
      <c r="F1379" s="115"/>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6"/>
    </row>
    <row r="1380" spans="1:113" ht="12" customHeight="1">
      <c r="A1380" s="36"/>
      <c r="B1380" s="114"/>
      <c r="C1380" s="115"/>
      <c r="D1380" s="115"/>
      <c r="E1380" s="115"/>
      <c r="F1380" s="115"/>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6"/>
    </row>
    <row r="1381" spans="1:113" ht="12" customHeight="1">
      <c r="A1381" s="36"/>
      <c r="B1381" s="114"/>
      <c r="C1381" s="115"/>
      <c r="D1381" s="115"/>
      <c r="E1381" s="115"/>
      <c r="F1381" s="115"/>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6"/>
    </row>
    <row r="1382" spans="1:113" ht="12" customHeight="1">
      <c r="A1382" s="36"/>
      <c r="B1382" s="114"/>
      <c r="C1382" s="115"/>
      <c r="D1382" s="115"/>
      <c r="E1382" s="115"/>
      <c r="F1382" s="115"/>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6"/>
    </row>
    <row r="1383" spans="1:113" ht="12" customHeight="1">
      <c r="A1383" s="36"/>
      <c r="B1383" s="114"/>
      <c r="C1383" s="115"/>
      <c r="D1383" s="115"/>
      <c r="E1383" s="115"/>
      <c r="F1383" s="115"/>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6"/>
    </row>
    <row r="1384" spans="1:113" ht="12" customHeight="1">
      <c r="A1384" s="36"/>
      <c r="B1384" s="114"/>
      <c r="C1384" s="115"/>
      <c r="D1384" s="115"/>
      <c r="E1384" s="115"/>
      <c r="F1384" s="115"/>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6"/>
    </row>
    <row r="1385" spans="1:113" ht="12" customHeight="1">
      <c r="A1385" s="36"/>
      <c r="B1385" s="114"/>
      <c r="C1385" s="115"/>
      <c r="D1385" s="115"/>
      <c r="E1385" s="115"/>
      <c r="F1385" s="115"/>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6"/>
    </row>
    <row r="1386" spans="1:113" ht="12" customHeight="1">
      <c r="A1386" s="36"/>
      <c r="B1386" s="114"/>
      <c r="C1386" s="115"/>
      <c r="D1386" s="115"/>
      <c r="E1386" s="115"/>
      <c r="F1386" s="115"/>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6"/>
    </row>
    <row r="1387" spans="1:113" ht="12" customHeight="1">
      <c r="A1387" s="36"/>
      <c r="B1387" s="114"/>
      <c r="C1387" s="115"/>
      <c r="D1387" s="115"/>
      <c r="E1387" s="115"/>
      <c r="F1387" s="115"/>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6"/>
    </row>
    <row r="1388" spans="1:113" ht="12" customHeight="1">
      <c r="A1388" s="36"/>
      <c r="B1388" s="114"/>
      <c r="C1388" s="115"/>
      <c r="D1388" s="115"/>
      <c r="E1388" s="115"/>
      <c r="F1388" s="115"/>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6"/>
      <c r="BC1388" s="44"/>
    </row>
    <row r="1389" spans="1:113" ht="12" customHeight="1">
      <c r="A1389" s="36"/>
      <c r="B1389" s="114"/>
      <c r="C1389" s="115"/>
      <c r="D1389" s="115"/>
      <c r="E1389" s="115"/>
      <c r="F1389" s="115"/>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6"/>
    </row>
    <row r="1390" spans="1:113" ht="12" customHeight="1">
      <c r="A1390" s="36"/>
      <c r="B1390" s="114"/>
      <c r="C1390" s="115"/>
      <c r="D1390" s="115"/>
      <c r="E1390" s="115"/>
      <c r="F1390" s="115"/>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6"/>
    </row>
    <row r="1391" spans="1:113" ht="12" customHeight="1">
      <c r="A1391" s="36"/>
      <c r="B1391" s="114"/>
      <c r="C1391" s="115"/>
      <c r="D1391" s="115"/>
      <c r="E1391" s="115"/>
      <c r="F1391" s="115"/>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6"/>
    </row>
    <row r="1392" spans="1:113" ht="15" thickBot="1">
      <c r="A1392" s="45"/>
      <c r="B1392" s="46"/>
      <c r="C1392" s="47"/>
      <c r="D1392" s="47"/>
      <c r="E1392" s="47"/>
      <c r="F1392" s="47"/>
      <c r="G1392" s="47"/>
      <c r="H1392" s="47"/>
      <c r="I1392" s="47"/>
      <c r="J1392" s="47"/>
      <c r="K1392" s="47"/>
      <c r="L1392" s="47"/>
      <c r="M1392" s="47"/>
      <c r="N1392" s="47"/>
      <c r="O1392" s="47"/>
      <c r="P1392" s="47"/>
      <c r="Q1392" s="47"/>
      <c r="R1392" s="47"/>
      <c r="S1392" s="47"/>
      <c r="T1392" s="47"/>
      <c r="U1392" s="47"/>
      <c r="V1392" s="47"/>
      <c r="W1392" s="47"/>
      <c r="X1392" s="47"/>
      <c r="Y1392" s="47"/>
      <c r="Z1392" s="47"/>
      <c r="AA1392" s="47"/>
      <c r="AB1392" s="47"/>
      <c r="AC1392" s="47"/>
      <c r="AD1392" s="47"/>
      <c r="AE1392" s="47"/>
      <c r="AF1392" s="47"/>
      <c r="AG1392" s="47"/>
      <c r="AH1392" s="47"/>
      <c r="AI1392" s="47"/>
      <c r="AJ1392" s="47"/>
      <c r="AK1392" s="47"/>
      <c r="AL1392" s="47"/>
      <c r="AM1392" s="47"/>
      <c r="AN1392" s="47"/>
      <c r="AO1392" s="47"/>
      <c r="AP1392" s="47"/>
      <c r="AQ1392" s="47"/>
      <c r="AR1392" s="47"/>
      <c r="AS1392" s="47"/>
      <c r="AT1392" s="47"/>
      <c r="AU1392" s="47"/>
      <c r="AV1392" s="47"/>
      <c r="AW1392" s="47"/>
      <c r="AX1392" s="48"/>
    </row>
    <row r="1393" spans="1:251">
      <c r="B1393" s="49"/>
    </row>
    <row r="1394" spans="1:251" ht="14.25">
      <c r="B1394" s="38" t="s">
        <v>155</v>
      </c>
      <c r="C1394" s="36"/>
      <c r="D1394" s="36"/>
      <c r="E1394" s="36"/>
      <c r="F1394" s="36"/>
      <c r="G1394" s="36"/>
      <c r="H1394" s="36"/>
      <c r="I1394" s="36"/>
      <c r="J1394" s="36"/>
      <c r="K1394" s="36"/>
      <c r="L1394" s="37"/>
      <c r="M1394" s="37"/>
      <c r="N1394" s="37"/>
      <c r="O1394" s="37"/>
      <c r="P1394" s="36"/>
      <c r="Q1394" s="36"/>
      <c r="R1394" s="36"/>
      <c r="S1394" s="36"/>
      <c r="T1394" s="36"/>
      <c r="U1394" s="36"/>
      <c r="V1394" s="38"/>
      <c r="W1394" s="38"/>
      <c r="X1394" s="38"/>
      <c r="Y1394" s="38"/>
      <c r="Z1394" s="38"/>
      <c r="AA1394" s="38"/>
      <c r="AB1394" s="38"/>
      <c r="AC1394" s="38"/>
      <c r="AD1394" s="38"/>
      <c r="AE1394" s="38"/>
      <c r="AF1394" s="38"/>
      <c r="AG1394" s="38"/>
      <c r="AH1394" s="38"/>
      <c r="AI1394" s="38"/>
      <c r="AJ1394" s="38"/>
      <c r="AK1394" s="38"/>
      <c r="AL1394" s="38"/>
      <c r="AM1394" s="38"/>
      <c r="AN1394" s="38"/>
      <c r="AO1394" s="38"/>
      <c r="AP1394" s="38"/>
      <c r="AQ1394" s="38"/>
      <c r="AR1394" s="38"/>
      <c r="AS1394" s="38"/>
      <c r="AT1394" s="38"/>
      <c r="AU1394" s="38"/>
      <c r="AV1394" s="38"/>
      <c r="AW1394" s="38"/>
      <c r="AX1394" s="38"/>
    </row>
    <row r="1395" spans="1:251" ht="15" thickBot="1">
      <c r="B1395" s="36"/>
      <c r="C1395" s="36"/>
      <c r="D1395" s="36"/>
      <c r="E1395" s="36"/>
      <c r="F1395" s="36"/>
      <c r="G1395" s="36"/>
      <c r="H1395" s="36"/>
      <c r="I1395" s="36"/>
      <c r="J1395" s="36"/>
      <c r="K1395" s="36"/>
      <c r="L1395" s="37"/>
      <c r="M1395" s="37"/>
      <c r="N1395" s="37"/>
      <c r="O1395" s="37"/>
      <c r="P1395" s="36"/>
      <c r="Q1395" s="36"/>
      <c r="R1395" s="36"/>
      <c r="S1395" s="36"/>
      <c r="T1395" s="36"/>
      <c r="U1395" s="36"/>
      <c r="V1395" s="38"/>
      <c r="W1395" s="38"/>
      <c r="X1395" s="38"/>
      <c r="Y1395" s="38"/>
      <c r="Z1395" s="38"/>
      <c r="AA1395" s="38"/>
      <c r="AB1395" s="38"/>
      <c r="AC1395" s="38"/>
      <c r="AD1395" s="38"/>
      <c r="AE1395" s="38"/>
      <c r="AF1395" s="38"/>
      <c r="AG1395" s="38"/>
      <c r="AH1395" s="38"/>
      <c r="AI1395" s="38"/>
      <c r="AJ1395" s="38"/>
      <c r="AK1395" s="38"/>
      <c r="AL1395" s="38"/>
      <c r="AM1395" s="38"/>
      <c r="AN1395" s="38"/>
      <c r="AO1395" s="38"/>
      <c r="AP1395" s="38"/>
      <c r="AQ1395" s="38"/>
      <c r="AR1395" s="38"/>
      <c r="AS1395" s="38"/>
      <c r="AT1395" s="38"/>
      <c r="AU1395" s="38"/>
      <c r="AV1395" s="38"/>
      <c r="AW1395" s="38"/>
      <c r="AX1395" s="50" t="s">
        <v>156</v>
      </c>
    </row>
    <row r="1396" spans="1:251" s="44" customFormat="1" ht="13.5" customHeight="1">
      <c r="A1396" s="36"/>
      <c r="B1396" s="117" t="s">
        <v>157</v>
      </c>
      <c r="C1396" s="118"/>
      <c r="D1396" s="118"/>
      <c r="E1396" s="118"/>
      <c r="F1396" s="118"/>
      <c r="G1396" s="118"/>
      <c r="H1396" s="118"/>
      <c r="I1396" s="118"/>
      <c r="J1396" s="118"/>
      <c r="K1396" s="118"/>
      <c r="L1396" s="118"/>
      <c r="M1396" s="118"/>
      <c r="N1396" s="118"/>
      <c r="O1396" s="118"/>
      <c r="P1396" s="118"/>
      <c r="Q1396" s="118"/>
      <c r="R1396" s="118"/>
      <c r="S1396" s="118"/>
      <c r="T1396" s="118"/>
      <c r="U1396" s="118"/>
      <c r="V1396" s="118"/>
      <c r="W1396" s="118"/>
      <c r="X1396" s="118"/>
      <c r="Y1396" s="118"/>
      <c r="Z1396" s="119"/>
      <c r="AA1396" s="123" t="s">
        <v>158</v>
      </c>
      <c r="AB1396" s="118"/>
      <c r="AC1396" s="118"/>
      <c r="AD1396" s="118"/>
      <c r="AE1396" s="118"/>
      <c r="AF1396" s="118"/>
      <c r="AG1396" s="118"/>
      <c r="AH1396" s="118"/>
      <c r="AI1396" s="119"/>
      <c r="AJ1396" s="123" t="s">
        <v>159</v>
      </c>
      <c r="AK1396" s="118"/>
      <c r="AL1396" s="118"/>
      <c r="AM1396" s="118"/>
      <c r="AN1396" s="118"/>
      <c r="AO1396" s="118"/>
      <c r="AP1396" s="118"/>
      <c r="AQ1396" s="118"/>
      <c r="AR1396" s="119"/>
      <c r="AS1396" s="123" t="s">
        <v>160</v>
      </c>
      <c r="AT1396" s="118"/>
      <c r="AU1396" s="118"/>
      <c r="AV1396" s="118"/>
      <c r="AW1396" s="118"/>
      <c r="AX1396" s="125"/>
      <c r="AY1396" s="30"/>
      <c r="AZ1396" s="30"/>
      <c r="BA1396" s="30"/>
      <c r="BB1396" s="30"/>
      <c r="BC1396" s="30"/>
      <c r="BD1396" s="30"/>
      <c r="BE1396" s="30"/>
      <c r="BF1396" s="30"/>
      <c r="BG1396" s="30"/>
      <c r="BH1396" s="30"/>
      <c r="BI1396" s="30"/>
      <c r="BJ1396" s="30"/>
      <c r="BK1396" s="30"/>
      <c r="BL1396" s="30"/>
      <c r="BM1396" s="30"/>
      <c r="BN1396" s="30"/>
      <c r="BO1396" s="30"/>
      <c r="BP1396" s="30"/>
      <c r="BQ1396" s="30"/>
      <c r="BR1396" s="30"/>
      <c r="BS1396" s="30"/>
      <c r="BT1396" s="30"/>
      <c r="BU1396" s="30"/>
      <c r="BV1396" s="30"/>
      <c r="BW1396" s="30"/>
      <c r="BX1396" s="30"/>
      <c r="BY1396" s="30"/>
      <c r="BZ1396" s="30"/>
      <c r="CA1396" s="30"/>
      <c r="CB1396" s="30"/>
      <c r="CC1396" s="30"/>
      <c r="CD1396" s="30"/>
      <c r="CE1396" s="30"/>
      <c r="CF1396" s="30"/>
      <c r="CG1396" s="30"/>
      <c r="CH1396" s="30"/>
      <c r="CI1396" s="30"/>
      <c r="CJ1396" s="30"/>
      <c r="CK1396" s="30"/>
      <c r="CL1396" s="30"/>
      <c r="CM1396" s="30"/>
      <c r="CN1396" s="30"/>
      <c r="CO1396" s="30"/>
      <c r="CP1396" s="30"/>
      <c r="CQ1396" s="30"/>
      <c r="CR1396" s="30"/>
      <c r="CS1396" s="30"/>
      <c r="CT1396" s="30"/>
      <c r="CU1396" s="30"/>
      <c r="CV1396" s="30"/>
      <c r="CW1396" s="30"/>
      <c r="CX1396" s="30"/>
      <c r="CY1396" s="30"/>
      <c r="CZ1396" s="30"/>
      <c r="DA1396" s="30"/>
      <c r="DB1396" s="30"/>
      <c r="DC1396" s="30"/>
      <c r="DD1396" s="30"/>
      <c r="DE1396" s="30"/>
      <c r="DF1396" s="30"/>
      <c r="DG1396" s="30"/>
      <c r="DH1396" s="30"/>
      <c r="DI1396" s="30"/>
      <c r="DJ1396" s="30"/>
      <c r="DK1396" s="30"/>
      <c r="DL1396" s="30"/>
      <c r="DM1396" s="30"/>
      <c r="DN1396" s="30"/>
      <c r="DO1396" s="30"/>
      <c r="DP1396" s="30"/>
      <c r="DQ1396" s="30"/>
      <c r="DR1396" s="30"/>
      <c r="DS1396" s="30"/>
      <c r="DT1396" s="30"/>
      <c r="DU1396" s="30"/>
      <c r="DV1396" s="30"/>
      <c r="DW1396" s="30"/>
      <c r="DX1396" s="30"/>
      <c r="DY1396" s="30"/>
      <c r="DZ1396" s="30"/>
      <c r="EA1396" s="30"/>
      <c r="EB1396" s="30"/>
      <c r="EC1396" s="30"/>
      <c r="ED1396" s="30"/>
      <c r="EE1396" s="30"/>
      <c r="EF1396" s="30"/>
      <c r="EG1396" s="30"/>
      <c r="EH1396" s="30"/>
      <c r="EI1396" s="30"/>
      <c r="EJ1396" s="30"/>
      <c r="EK1396" s="30"/>
      <c r="EL1396" s="30"/>
      <c r="EM1396" s="30"/>
      <c r="EN1396" s="30"/>
      <c r="EO1396" s="30"/>
      <c r="EP1396" s="30"/>
      <c r="EQ1396" s="30"/>
      <c r="ER1396" s="30"/>
      <c r="ES1396" s="30"/>
      <c r="ET1396" s="30"/>
      <c r="EU1396" s="30"/>
      <c r="EV1396" s="30"/>
      <c r="EW1396" s="30"/>
      <c r="EX1396" s="30"/>
      <c r="EY1396" s="30"/>
      <c r="EZ1396" s="30"/>
      <c r="FA1396" s="30"/>
      <c r="FB1396" s="30"/>
      <c r="FC1396" s="30"/>
      <c r="FD1396" s="30"/>
      <c r="FE1396" s="30"/>
      <c r="FF1396" s="30"/>
      <c r="FG1396" s="30"/>
      <c r="FH1396" s="30"/>
      <c r="FI1396" s="30"/>
      <c r="FJ1396" s="30"/>
      <c r="FK1396" s="30"/>
      <c r="FL1396" s="30"/>
      <c r="FM1396" s="30"/>
      <c r="FN1396" s="30"/>
      <c r="FO1396" s="30"/>
      <c r="FP1396" s="30"/>
      <c r="FQ1396" s="30"/>
      <c r="FR1396" s="30"/>
      <c r="FS1396" s="30"/>
      <c r="FT1396" s="30"/>
      <c r="FU1396" s="30"/>
      <c r="FV1396" s="30"/>
      <c r="FW1396" s="30"/>
      <c r="FX1396" s="30"/>
      <c r="FY1396" s="30"/>
      <c r="FZ1396" s="30"/>
      <c r="GA1396" s="30"/>
      <c r="GB1396" s="30"/>
      <c r="GC1396" s="30"/>
      <c r="GD1396" s="30"/>
      <c r="GE1396" s="30"/>
      <c r="GF1396" s="30"/>
      <c r="GG1396" s="30"/>
      <c r="GH1396" s="30"/>
      <c r="GI1396" s="30"/>
      <c r="GJ1396" s="30"/>
      <c r="GK1396" s="30"/>
      <c r="GL1396" s="30"/>
      <c r="GM1396" s="30"/>
      <c r="GN1396" s="30"/>
      <c r="GO1396" s="30"/>
      <c r="GP1396" s="30"/>
      <c r="GQ1396" s="30"/>
      <c r="GR1396" s="30"/>
      <c r="GS1396" s="30"/>
      <c r="GT1396" s="30"/>
      <c r="GU1396" s="30"/>
      <c r="GV1396" s="30"/>
      <c r="GW1396" s="30"/>
      <c r="GX1396" s="30"/>
      <c r="GY1396" s="30"/>
      <c r="GZ1396" s="30"/>
      <c r="HA1396" s="30"/>
      <c r="HB1396" s="30"/>
      <c r="HC1396" s="30"/>
      <c r="HD1396" s="30"/>
      <c r="HE1396" s="30"/>
      <c r="HF1396" s="30"/>
      <c r="HG1396" s="30"/>
      <c r="HH1396" s="30"/>
      <c r="HI1396" s="30"/>
      <c r="HJ1396" s="30"/>
      <c r="HK1396" s="30"/>
      <c r="HL1396" s="30"/>
      <c r="HM1396" s="30"/>
      <c r="HN1396" s="30"/>
      <c r="HO1396" s="30"/>
      <c r="HP1396" s="30"/>
      <c r="HQ1396" s="30"/>
      <c r="HR1396" s="30"/>
      <c r="HS1396" s="30"/>
      <c r="HT1396" s="30"/>
      <c r="HU1396" s="30"/>
      <c r="HV1396" s="30"/>
      <c r="HW1396" s="30"/>
      <c r="HX1396" s="30"/>
      <c r="HY1396" s="30"/>
      <c r="HZ1396" s="30"/>
      <c r="IA1396" s="30"/>
      <c r="IB1396" s="30"/>
      <c r="IC1396" s="30"/>
      <c r="ID1396" s="30"/>
      <c r="IE1396" s="30"/>
      <c r="IF1396" s="30"/>
      <c r="IG1396" s="30"/>
      <c r="IH1396" s="30"/>
      <c r="II1396" s="30"/>
      <c r="IJ1396" s="30"/>
      <c r="IK1396" s="30"/>
      <c r="IL1396" s="30"/>
      <c r="IM1396" s="30"/>
      <c r="IN1396" s="30"/>
      <c r="IO1396" s="30"/>
      <c r="IP1396" s="30"/>
      <c r="IQ1396" s="30"/>
    </row>
    <row r="1397" spans="1:251" s="44" customFormat="1" ht="13.5">
      <c r="A1397" s="36"/>
      <c r="B1397" s="120"/>
      <c r="C1397" s="121"/>
      <c r="D1397" s="121"/>
      <c r="E1397" s="121"/>
      <c r="F1397" s="121"/>
      <c r="G1397" s="121"/>
      <c r="H1397" s="121"/>
      <c r="I1397" s="121"/>
      <c r="J1397" s="121"/>
      <c r="K1397" s="121"/>
      <c r="L1397" s="121"/>
      <c r="M1397" s="121"/>
      <c r="N1397" s="121"/>
      <c r="O1397" s="121"/>
      <c r="P1397" s="121"/>
      <c r="Q1397" s="121"/>
      <c r="R1397" s="121"/>
      <c r="S1397" s="121"/>
      <c r="T1397" s="121"/>
      <c r="U1397" s="121"/>
      <c r="V1397" s="121"/>
      <c r="W1397" s="121"/>
      <c r="X1397" s="121"/>
      <c r="Y1397" s="121"/>
      <c r="Z1397" s="122"/>
      <c r="AA1397" s="124"/>
      <c r="AB1397" s="121"/>
      <c r="AC1397" s="121"/>
      <c r="AD1397" s="121"/>
      <c r="AE1397" s="121"/>
      <c r="AF1397" s="121"/>
      <c r="AG1397" s="121"/>
      <c r="AH1397" s="121"/>
      <c r="AI1397" s="122"/>
      <c r="AJ1397" s="124"/>
      <c r="AK1397" s="121"/>
      <c r="AL1397" s="121"/>
      <c r="AM1397" s="121"/>
      <c r="AN1397" s="121"/>
      <c r="AO1397" s="121"/>
      <c r="AP1397" s="121"/>
      <c r="AQ1397" s="121"/>
      <c r="AR1397" s="122"/>
      <c r="AS1397" s="124"/>
      <c r="AT1397" s="121"/>
      <c r="AU1397" s="121"/>
      <c r="AV1397" s="121"/>
      <c r="AW1397" s="121"/>
      <c r="AX1397" s="126"/>
      <c r="AY1397" s="30"/>
      <c r="AZ1397" s="30"/>
      <c r="BA1397" s="30"/>
      <c r="BB1397" s="51"/>
      <c r="BC1397" s="52"/>
      <c r="BE1397" s="30"/>
      <c r="BF1397" s="30"/>
      <c r="BG1397" s="30"/>
      <c r="BH1397" s="30"/>
      <c r="BI1397" s="30"/>
      <c r="BJ1397" s="30"/>
      <c r="BK1397" s="30"/>
      <c r="BL1397" s="30"/>
      <c r="BM1397" s="30"/>
      <c r="BN1397" s="30"/>
      <c r="BO1397" s="30"/>
      <c r="BP1397" s="30"/>
      <c r="BQ1397" s="30"/>
      <c r="BR1397" s="30"/>
      <c r="BS1397" s="30"/>
      <c r="BT1397" s="30"/>
      <c r="BU1397" s="30"/>
      <c r="BV1397" s="30"/>
      <c r="BW1397" s="30"/>
      <c r="BX1397" s="30"/>
      <c r="BY1397" s="30"/>
      <c r="BZ1397" s="30"/>
      <c r="CA1397" s="30"/>
      <c r="CB1397" s="30"/>
      <c r="CC1397" s="30"/>
      <c r="CD1397" s="30"/>
      <c r="CE1397" s="30"/>
      <c r="CF1397" s="30"/>
      <c r="CG1397" s="30"/>
      <c r="CH1397" s="30"/>
      <c r="CI1397" s="30"/>
      <c r="CJ1397" s="30"/>
      <c r="CK1397" s="30"/>
      <c r="CL1397" s="30"/>
      <c r="CM1397" s="30"/>
      <c r="CN1397" s="30"/>
      <c r="CO1397" s="30"/>
      <c r="CP1397" s="30"/>
      <c r="CQ1397" s="30"/>
      <c r="CR1397" s="30"/>
      <c r="CS1397" s="30"/>
      <c r="CT1397" s="30"/>
      <c r="CU1397" s="30"/>
      <c r="CV1397" s="30"/>
      <c r="CW1397" s="30"/>
      <c r="CX1397" s="30"/>
      <c r="CY1397" s="30"/>
      <c r="CZ1397" s="30"/>
      <c r="DA1397" s="30"/>
      <c r="DB1397" s="30"/>
      <c r="DC1397" s="30"/>
      <c r="DD1397" s="30"/>
      <c r="DE1397" s="30"/>
      <c r="DF1397" s="30"/>
      <c r="DG1397" s="30"/>
      <c r="DH1397" s="30"/>
      <c r="DI1397" s="30"/>
      <c r="DJ1397" s="30"/>
      <c r="DK1397" s="30"/>
      <c r="DL1397" s="30"/>
      <c r="DM1397" s="30"/>
      <c r="DN1397" s="30"/>
      <c r="DO1397" s="30"/>
      <c r="DP1397" s="30"/>
      <c r="DQ1397" s="30"/>
      <c r="DR1397" s="30"/>
      <c r="DS1397" s="30"/>
      <c r="DT1397" s="30"/>
      <c r="DU1397" s="30"/>
      <c r="DV1397" s="30"/>
      <c r="DW1397" s="30"/>
      <c r="DX1397" s="30"/>
      <c r="DY1397" s="30"/>
      <c r="DZ1397" s="30"/>
      <c r="EA1397" s="30"/>
      <c r="EB1397" s="30"/>
      <c r="EC1397" s="30"/>
      <c r="ED1397" s="30"/>
      <c r="EE1397" s="30"/>
      <c r="EF1397" s="30"/>
      <c r="EG1397" s="30"/>
      <c r="EH1397" s="30"/>
      <c r="EI1397" s="30"/>
      <c r="EJ1397" s="30"/>
      <c r="EK1397" s="30"/>
      <c r="EL1397" s="30"/>
      <c r="EM1397" s="30"/>
      <c r="EN1397" s="30"/>
      <c r="EO1397" s="30"/>
      <c r="EP1397" s="30"/>
      <c r="EQ1397" s="30"/>
      <c r="ER1397" s="30"/>
      <c r="ES1397" s="30"/>
      <c r="ET1397" s="30"/>
      <c r="EU1397" s="30"/>
      <c r="EV1397" s="30"/>
      <c r="EW1397" s="30"/>
      <c r="EX1397" s="30"/>
      <c r="EY1397" s="30"/>
      <c r="EZ1397" s="30"/>
      <c r="FA1397" s="30"/>
      <c r="FB1397" s="30"/>
      <c r="FC1397" s="30"/>
      <c r="FD1397" s="30"/>
      <c r="FE1397" s="30"/>
      <c r="FF1397" s="30"/>
      <c r="FG1397" s="30"/>
      <c r="FH1397" s="30"/>
      <c r="FI1397" s="30"/>
      <c r="FJ1397" s="30"/>
      <c r="FK1397" s="30"/>
      <c r="FL1397" s="30"/>
      <c r="FM1397" s="30"/>
      <c r="FN1397" s="30"/>
      <c r="FO1397" s="30"/>
      <c r="FP1397" s="30"/>
      <c r="FQ1397" s="30"/>
      <c r="FR1397" s="30"/>
      <c r="FS1397" s="30"/>
      <c r="FT1397" s="30"/>
      <c r="FU1397" s="30"/>
      <c r="FV1397" s="30"/>
      <c r="FW1397" s="30"/>
      <c r="FX1397" s="30"/>
      <c r="FY1397" s="30"/>
      <c r="FZ1397" s="30"/>
      <c r="GA1397" s="30"/>
      <c r="GB1397" s="30"/>
      <c r="GC1397" s="30"/>
      <c r="GD1397" s="30"/>
      <c r="GE1397" s="30"/>
      <c r="GF1397" s="30"/>
      <c r="GG1397" s="30"/>
      <c r="GH1397" s="30"/>
      <c r="GI1397" s="30"/>
      <c r="GJ1397" s="30"/>
      <c r="GK1397" s="30"/>
      <c r="GL1397" s="30"/>
      <c r="GM1397" s="30"/>
      <c r="GN1397" s="30"/>
      <c r="GO1397" s="30"/>
      <c r="GP1397" s="30"/>
      <c r="GQ1397" s="30"/>
      <c r="GR1397" s="30"/>
      <c r="GS1397" s="30"/>
      <c r="GT1397" s="30"/>
      <c r="GU1397" s="30"/>
      <c r="GV1397" s="30"/>
      <c r="GW1397" s="30"/>
      <c r="GX1397" s="30"/>
      <c r="GY1397" s="30"/>
      <c r="GZ1397" s="30"/>
      <c r="HA1397" s="30"/>
      <c r="HB1397" s="30"/>
      <c r="HC1397" s="30"/>
      <c r="HD1397" s="30"/>
      <c r="HE1397" s="30"/>
      <c r="HF1397" s="30"/>
      <c r="HG1397" s="30"/>
      <c r="HH1397" s="30"/>
      <c r="HI1397" s="30"/>
      <c r="HJ1397" s="30"/>
      <c r="HK1397" s="30"/>
      <c r="HL1397" s="30"/>
      <c r="HM1397" s="30"/>
      <c r="HN1397" s="30"/>
      <c r="HO1397" s="30"/>
      <c r="HP1397" s="30"/>
      <c r="HQ1397" s="30"/>
      <c r="HR1397" s="30"/>
      <c r="HS1397" s="30"/>
      <c r="HT1397" s="30"/>
      <c r="HU1397" s="30"/>
      <c r="HV1397" s="30"/>
      <c r="HW1397" s="30"/>
      <c r="HX1397" s="30"/>
      <c r="HY1397" s="30"/>
      <c r="HZ1397" s="30"/>
      <c r="IA1397" s="30"/>
      <c r="IB1397" s="30"/>
      <c r="IC1397" s="30"/>
      <c r="ID1397" s="30"/>
      <c r="IE1397" s="30"/>
      <c r="IF1397" s="30"/>
      <c r="IG1397" s="30"/>
      <c r="IH1397" s="30"/>
      <c r="II1397" s="30"/>
      <c r="IJ1397" s="30"/>
      <c r="IK1397" s="30"/>
      <c r="IL1397" s="30"/>
      <c r="IM1397" s="30"/>
      <c r="IN1397" s="30"/>
      <c r="IO1397" s="30"/>
      <c r="IP1397" s="30"/>
      <c r="IQ1397" s="30"/>
    </row>
    <row r="1398" spans="1:251" s="44" customFormat="1" ht="18.75" customHeight="1">
      <c r="A1398" s="36"/>
      <c r="B1398" s="53"/>
      <c r="C1398" s="105" t="s">
        <v>373</v>
      </c>
      <c r="D1398" s="106"/>
      <c r="E1398" s="106"/>
      <c r="F1398" s="106"/>
      <c r="G1398" s="106"/>
      <c r="H1398" s="106"/>
      <c r="I1398" s="106"/>
      <c r="J1398" s="106"/>
      <c r="K1398" s="106"/>
      <c r="L1398" s="106"/>
      <c r="M1398" s="106"/>
      <c r="N1398" s="106"/>
      <c r="O1398" s="106"/>
      <c r="P1398" s="106"/>
      <c r="Q1398" s="106"/>
      <c r="R1398" s="106"/>
      <c r="S1398" s="106"/>
      <c r="T1398" s="106"/>
      <c r="U1398" s="106"/>
      <c r="V1398" s="106"/>
      <c r="W1398" s="106"/>
      <c r="X1398" s="106"/>
      <c r="Y1398" s="106"/>
      <c r="Z1398" s="107"/>
      <c r="AA1398" s="108">
        <v>550</v>
      </c>
      <c r="AB1398" s="109"/>
      <c r="AC1398" s="109"/>
      <c r="AD1398" s="109"/>
      <c r="AE1398" s="109"/>
      <c r="AF1398" s="109"/>
      <c r="AG1398" s="109"/>
      <c r="AH1398" s="109"/>
      <c r="AI1398" s="110"/>
      <c r="AJ1398" s="108">
        <v>730</v>
      </c>
      <c r="AK1398" s="109"/>
      <c r="AL1398" s="109"/>
      <c r="AM1398" s="109"/>
      <c r="AN1398" s="109"/>
      <c r="AO1398" s="109"/>
      <c r="AP1398" s="109"/>
      <c r="AQ1398" s="109"/>
      <c r="AR1398" s="110"/>
      <c r="AS1398" s="111"/>
      <c r="AT1398" s="112"/>
      <c r="AU1398" s="112"/>
      <c r="AV1398" s="112"/>
      <c r="AW1398" s="112"/>
      <c r="AX1398" s="113"/>
      <c r="AY1398" s="30"/>
      <c r="AZ1398" s="30"/>
      <c r="BA1398" s="30"/>
      <c r="BB1398" s="30"/>
      <c r="BC1398" s="30"/>
      <c r="BD1398" s="30"/>
      <c r="BE1398" s="30"/>
      <c r="BF1398" s="30"/>
      <c r="BG1398" s="30"/>
      <c r="BH1398" s="30"/>
      <c r="BI1398" s="30"/>
      <c r="BJ1398" s="30"/>
      <c r="BK1398" s="30"/>
      <c r="BL1398" s="30"/>
      <c r="BM1398" s="30"/>
      <c r="BN1398" s="30"/>
      <c r="BO1398" s="30"/>
      <c r="BP1398" s="30"/>
      <c r="BQ1398" s="30"/>
      <c r="BR1398" s="30"/>
      <c r="BS1398" s="30"/>
      <c r="BT1398" s="30"/>
      <c r="BU1398" s="30"/>
      <c r="BV1398" s="30"/>
      <c r="BW1398" s="30"/>
      <c r="BX1398" s="30"/>
      <c r="BY1398" s="30"/>
      <c r="BZ1398" s="30"/>
      <c r="CA1398" s="30"/>
      <c r="CB1398" s="30"/>
      <c r="CC1398" s="30"/>
      <c r="CD1398" s="30"/>
      <c r="CE1398" s="30"/>
      <c r="CF1398" s="30"/>
      <c r="CG1398" s="30"/>
      <c r="CH1398" s="30"/>
      <c r="CI1398" s="30"/>
      <c r="CJ1398" s="30"/>
      <c r="CK1398" s="30"/>
      <c r="CL1398" s="30"/>
      <c r="CM1398" s="30"/>
      <c r="CN1398" s="30"/>
      <c r="CO1398" s="30"/>
      <c r="CP1398" s="30"/>
      <c r="CQ1398" s="30"/>
      <c r="CR1398" s="30"/>
      <c r="CS1398" s="30"/>
      <c r="CT1398" s="30"/>
      <c r="CU1398" s="30"/>
      <c r="CV1398" s="30"/>
      <c r="CW1398" s="30"/>
      <c r="CX1398" s="30"/>
      <c r="CY1398" s="30"/>
      <c r="CZ1398" s="30"/>
      <c r="DA1398" s="30"/>
      <c r="DB1398" s="30"/>
      <c r="DC1398" s="30"/>
      <c r="DD1398" s="30"/>
      <c r="DE1398" s="30"/>
      <c r="DF1398" s="30"/>
      <c r="DG1398" s="30"/>
      <c r="DH1398" s="30"/>
      <c r="DI1398" s="30"/>
      <c r="DJ1398" s="30"/>
      <c r="DK1398" s="30"/>
      <c r="DL1398" s="30"/>
      <c r="DM1398" s="30"/>
      <c r="DN1398" s="30"/>
      <c r="DO1398" s="30"/>
      <c r="DP1398" s="30"/>
      <c r="DQ1398" s="30"/>
      <c r="DR1398" s="30"/>
      <c r="DS1398" s="30"/>
      <c r="DT1398" s="30"/>
      <c r="DU1398" s="30"/>
      <c r="DV1398" s="30"/>
      <c r="DW1398" s="30"/>
      <c r="DX1398" s="30"/>
      <c r="DY1398" s="30"/>
      <c r="DZ1398" s="30"/>
      <c r="EA1398" s="30"/>
      <c r="EB1398" s="30"/>
      <c r="EC1398" s="30"/>
      <c r="ED1398" s="30"/>
      <c r="EE1398" s="30"/>
      <c r="EF1398" s="30"/>
      <c r="EG1398" s="30"/>
      <c r="EH1398" s="30"/>
      <c r="EI1398" s="30"/>
      <c r="EJ1398" s="30"/>
      <c r="EK1398" s="30"/>
      <c r="EL1398" s="30"/>
      <c r="EM1398" s="30"/>
      <c r="EN1398" s="30"/>
      <c r="EO1398" s="30"/>
      <c r="EP1398" s="30"/>
      <c r="EQ1398" s="30"/>
      <c r="ER1398" s="30"/>
      <c r="ES1398" s="30"/>
      <c r="ET1398" s="30"/>
      <c r="EU1398" s="30"/>
      <c r="EV1398" s="30"/>
      <c r="EW1398" s="30"/>
      <c r="EX1398" s="30"/>
      <c r="EY1398" s="30"/>
      <c r="EZ1398" s="30"/>
      <c r="FA1398" s="30"/>
      <c r="FB1398" s="30"/>
      <c r="FC1398" s="30"/>
      <c r="FD1398" s="30"/>
      <c r="FE1398" s="30"/>
      <c r="FF1398" s="30"/>
      <c r="FG1398" s="30"/>
      <c r="FH1398" s="30"/>
      <c r="FI1398" s="30"/>
      <c r="FJ1398" s="30"/>
      <c r="FK1398" s="30"/>
      <c r="FL1398" s="30"/>
      <c r="FM1398" s="30"/>
      <c r="FN1398" s="30"/>
      <c r="FO1398" s="30"/>
      <c r="FP1398" s="30"/>
      <c r="FQ1398" s="30"/>
      <c r="FR1398" s="30"/>
      <c r="FS1398" s="30"/>
      <c r="FT1398" s="30"/>
      <c r="FU1398" s="30"/>
      <c r="FV1398" s="30"/>
      <c r="FW1398" s="30"/>
      <c r="FX1398" s="30"/>
      <c r="FY1398" s="30"/>
      <c r="FZ1398" s="30"/>
      <c r="GA1398" s="30"/>
      <c r="GB1398" s="30"/>
      <c r="GC1398" s="30"/>
      <c r="GD1398" s="30"/>
      <c r="GE1398" s="30"/>
      <c r="GF1398" s="30"/>
      <c r="GG1398" s="30"/>
      <c r="GH1398" s="30"/>
      <c r="GI1398" s="30"/>
      <c r="GJ1398" s="30"/>
      <c r="GK1398" s="30"/>
      <c r="GL1398" s="30"/>
      <c r="GM1398" s="30"/>
      <c r="GN1398" s="30"/>
      <c r="GO1398" s="30"/>
      <c r="GP1398" s="30"/>
      <c r="GQ1398" s="30"/>
      <c r="GR1398" s="30"/>
      <c r="GS1398" s="30"/>
      <c r="GT1398" s="30"/>
      <c r="GU1398" s="30"/>
      <c r="GV1398" s="30"/>
      <c r="GW1398" s="30"/>
      <c r="GX1398" s="30"/>
      <c r="GY1398" s="30"/>
      <c r="GZ1398" s="30"/>
      <c r="HA1398" s="30"/>
      <c r="HB1398" s="30"/>
      <c r="HC1398" s="30"/>
      <c r="HD1398" s="30"/>
      <c r="HE1398" s="30"/>
      <c r="HF1398" s="30"/>
      <c r="HG1398" s="30"/>
      <c r="HH1398" s="30"/>
      <c r="HI1398" s="30"/>
      <c r="HJ1398" s="30"/>
      <c r="HK1398" s="30"/>
      <c r="HL1398" s="30"/>
      <c r="HM1398" s="30"/>
      <c r="HN1398" s="30"/>
      <c r="HO1398" s="30"/>
      <c r="HP1398" s="30"/>
      <c r="HQ1398" s="30"/>
      <c r="HR1398" s="30"/>
      <c r="HS1398" s="30"/>
      <c r="HT1398" s="30"/>
      <c r="HU1398" s="30"/>
      <c r="HV1398" s="30"/>
      <c r="HW1398" s="30"/>
      <c r="HX1398" s="30"/>
      <c r="HY1398" s="30"/>
      <c r="HZ1398" s="30"/>
      <c r="IA1398" s="30"/>
      <c r="IB1398" s="30"/>
      <c r="IC1398" s="30"/>
      <c r="ID1398" s="30"/>
      <c r="IE1398" s="30"/>
      <c r="IF1398" s="30"/>
      <c r="IG1398" s="30"/>
      <c r="IH1398" s="30"/>
      <c r="II1398" s="30"/>
      <c r="IJ1398" s="30"/>
      <c r="IK1398" s="30"/>
      <c r="IL1398" s="30"/>
      <c r="IM1398" s="30"/>
      <c r="IN1398" s="30"/>
      <c r="IO1398" s="30"/>
      <c r="IP1398" s="30"/>
      <c r="IQ1398" s="30"/>
    </row>
    <row r="1399" spans="1:251" s="44" customFormat="1" ht="18.75" customHeight="1">
      <c r="A1399" s="36"/>
      <c r="B1399" s="53"/>
      <c r="C1399" s="105" t="s">
        <v>374</v>
      </c>
      <c r="D1399" s="106"/>
      <c r="E1399" s="106"/>
      <c r="F1399" s="106"/>
      <c r="G1399" s="106"/>
      <c r="H1399" s="106"/>
      <c r="I1399" s="106"/>
      <c r="J1399" s="106"/>
      <c r="K1399" s="106"/>
      <c r="L1399" s="106"/>
      <c r="M1399" s="106"/>
      <c r="N1399" s="106"/>
      <c r="O1399" s="106"/>
      <c r="P1399" s="106"/>
      <c r="Q1399" s="106"/>
      <c r="R1399" s="106"/>
      <c r="S1399" s="106"/>
      <c r="T1399" s="106"/>
      <c r="U1399" s="106"/>
      <c r="V1399" s="106"/>
      <c r="W1399" s="106"/>
      <c r="X1399" s="106"/>
      <c r="Y1399" s="106"/>
      <c r="Z1399" s="107"/>
      <c r="AA1399" s="108">
        <v>611</v>
      </c>
      <c r="AB1399" s="109"/>
      <c r="AC1399" s="109"/>
      <c r="AD1399" s="109"/>
      <c r="AE1399" s="109"/>
      <c r="AF1399" s="109"/>
      <c r="AG1399" s="109"/>
      <c r="AH1399" s="109"/>
      <c r="AI1399" s="110"/>
      <c r="AJ1399" s="108">
        <v>544</v>
      </c>
      <c r="AK1399" s="109"/>
      <c r="AL1399" s="109"/>
      <c r="AM1399" s="109"/>
      <c r="AN1399" s="109"/>
      <c r="AO1399" s="109"/>
      <c r="AP1399" s="109"/>
      <c r="AQ1399" s="109"/>
      <c r="AR1399" s="110"/>
      <c r="AS1399" s="111"/>
      <c r="AT1399" s="112"/>
      <c r="AU1399" s="112"/>
      <c r="AV1399" s="112"/>
      <c r="AW1399" s="112"/>
      <c r="AX1399" s="113"/>
      <c r="AY1399" s="30"/>
      <c r="AZ1399" s="30"/>
      <c r="BA1399" s="30"/>
      <c r="BB1399" s="30"/>
      <c r="BC1399" s="30"/>
      <c r="BD1399" s="30"/>
      <c r="BE1399" s="30"/>
      <c r="BF1399" s="30"/>
      <c r="BG1399" s="30"/>
      <c r="BH1399" s="30"/>
      <c r="BI1399" s="30"/>
      <c r="BJ1399" s="30"/>
      <c r="BK1399" s="30"/>
      <c r="BL1399" s="30"/>
      <c r="BM1399" s="30"/>
      <c r="BN1399" s="30"/>
      <c r="BO1399" s="30"/>
      <c r="BP1399" s="30"/>
      <c r="BQ1399" s="30"/>
      <c r="BR1399" s="30"/>
      <c r="BS1399" s="30"/>
      <c r="BT1399" s="30"/>
      <c r="BU1399" s="30"/>
      <c r="BV1399" s="30"/>
      <c r="BW1399" s="30"/>
      <c r="BX1399" s="30"/>
      <c r="BY1399" s="30"/>
      <c r="BZ1399" s="30"/>
      <c r="CA1399" s="30"/>
      <c r="CB1399" s="30"/>
      <c r="CC1399" s="30"/>
      <c r="CD1399" s="30"/>
      <c r="CE1399" s="30"/>
      <c r="CF1399" s="30"/>
      <c r="CG1399" s="30"/>
      <c r="CH1399" s="30"/>
      <c r="CI1399" s="30"/>
      <c r="CJ1399" s="30"/>
      <c r="CK1399" s="30"/>
      <c r="CL1399" s="30"/>
      <c r="CM1399" s="30"/>
      <c r="CN1399" s="30"/>
      <c r="CO1399" s="30"/>
      <c r="CP1399" s="30"/>
      <c r="CQ1399" s="30"/>
      <c r="CR1399" s="30"/>
      <c r="CS1399" s="30"/>
      <c r="CT1399" s="30"/>
      <c r="CU1399" s="30"/>
      <c r="CV1399" s="30"/>
      <c r="CW1399" s="30"/>
      <c r="CX1399" s="30"/>
      <c r="CY1399" s="30"/>
      <c r="CZ1399" s="30"/>
      <c r="DA1399" s="30"/>
      <c r="DB1399" s="30"/>
      <c r="DC1399" s="30"/>
      <c r="DD1399" s="30"/>
      <c r="DE1399" s="30"/>
      <c r="DF1399" s="30"/>
      <c r="DG1399" s="30"/>
      <c r="DH1399" s="30"/>
      <c r="DI1399" s="30"/>
      <c r="DJ1399" s="30"/>
      <c r="DK1399" s="30"/>
      <c r="DL1399" s="30"/>
      <c r="DM1399" s="30"/>
      <c r="DN1399" s="30"/>
      <c r="DO1399" s="30"/>
      <c r="DP1399" s="30"/>
      <c r="DQ1399" s="30"/>
      <c r="DR1399" s="30"/>
      <c r="DS1399" s="30"/>
      <c r="DT1399" s="30"/>
      <c r="DU1399" s="30"/>
      <c r="DV1399" s="30"/>
      <c r="DW1399" s="30"/>
      <c r="DX1399" s="30"/>
      <c r="DY1399" s="30"/>
      <c r="DZ1399" s="30"/>
      <c r="EA1399" s="30"/>
      <c r="EB1399" s="30"/>
      <c r="EC1399" s="30"/>
      <c r="ED1399" s="30"/>
      <c r="EE1399" s="30"/>
      <c r="EF1399" s="30"/>
      <c r="EG1399" s="30"/>
      <c r="EH1399" s="30"/>
      <c r="EI1399" s="30"/>
      <c r="EJ1399" s="30"/>
      <c r="EK1399" s="30"/>
      <c r="EL1399" s="30"/>
      <c r="EM1399" s="30"/>
      <c r="EN1399" s="30"/>
      <c r="EO1399" s="30"/>
      <c r="EP1399" s="30"/>
      <c r="EQ1399" s="30"/>
      <c r="ER1399" s="30"/>
      <c r="ES1399" s="30"/>
      <c r="ET1399" s="30"/>
      <c r="EU1399" s="30"/>
      <c r="EV1399" s="30"/>
      <c r="EW1399" s="30"/>
      <c r="EX1399" s="30"/>
      <c r="EY1399" s="30"/>
      <c r="EZ1399" s="30"/>
      <c r="FA1399" s="30"/>
      <c r="FB1399" s="30"/>
      <c r="FC1399" s="30"/>
      <c r="FD1399" s="30"/>
      <c r="FE1399" s="30"/>
      <c r="FF1399" s="30"/>
      <c r="FG1399" s="30"/>
      <c r="FH1399" s="30"/>
      <c r="FI1399" s="30"/>
      <c r="FJ1399" s="30"/>
      <c r="FK1399" s="30"/>
      <c r="FL1399" s="30"/>
      <c r="FM1399" s="30"/>
      <c r="FN1399" s="30"/>
      <c r="FO1399" s="30"/>
      <c r="FP1399" s="30"/>
      <c r="FQ1399" s="30"/>
      <c r="FR1399" s="30"/>
      <c r="FS1399" s="30"/>
      <c r="FT1399" s="30"/>
      <c r="FU1399" s="30"/>
      <c r="FV1399" s="30"/>
      <c r="FW1399" s="30"/>
      <c r="FX1399" s="30"/>
      <c r="FY1399" s="30"/>
      <c r="FZ1399" s="30"/>
      <c r="GA1399" s="30"/>
      <c r="GB1399" s="30"/>
      <c r="GC1399" s="30"/>
      <c r="GD1399" s="30"/>
      <c r="GE1399" s="30"/>
      <c r="GF1399" s="30"/>
      <c r="GG1399" s="30"/>
      <c r="GH1399" s="30"/>
      <c r="GI1399" s="30"/>
      <c r="GJ1399" s="30"/>
      <c r="GK1399" s="30"/>
      <c r="GL1399" s="30"/>
      <c r="GM1399" s="30"/>
      <c r="GN1399" s="30"/>
      <c r="GO1399" s="30"/>
      <c r="GP1399" s="30"/>
      <c r="GQ1399" s="30"/>
      <c r="GR1399" s="30"/>
      <c r="GS1399" s="30"/>
      <c r="GT1399" s="30"/>
      <c r="GU1399" s="30"/>
      <c r="GV1399" s="30"/>
      <c r="GW1399" s="30"/>
      <c r="GX1399" s="30"/>
      <c r="GY1399" s="30"/>
      <c r="GZ1399" s="30"/>
      <c r="HA1399" s="30"/>
      <c r="HB1399" s="30"/>
      <c r="HC1399" s="30"/>
      <c r="HD1399" s="30"/>
      <c r="HE1399" s="30"/>
      <c r="HF1399" s="30"/>
      <c r="HG1399" s="30"/>
      <c r="HH1399" s="30"/>
      <c r="HI1399" s="30"/>
      <c r="HJ1399" s="30"/>
      <c r="HK1399" s="30"/>
      <c r="HL1399" s="30"/>
      <c r="HM1399" s="30"/>
      <c r="HN1399" s="30"/>
      <c r="HO1399" s="30"/>
      <c r="HP1399" s="30"/>
      <c r="HQ1399" s="30"/>
      <c r="HR1399" s="30"/>
      <c r="HS1399" s="30"/>
      <c r="HT1399" s="30"/>
      <c r="HU1399" s="30"/>
      <c r="HV1399" s="30"/>
      <c r="HW1399" s="30"/>
      <c r="HX1399" s="30"/>
      <c r="HY1399" s="30"/>
      <c r="HZ1399" s="30"/>
      <c r="IA1399" s="30"/>
      <c r="IB1399" s="30"/>
      <c r="IC1399" s="30"/>
      <c r="ID1399" s="30"/>
      <c r="IE1399" s="30"/>
      <c r="IF1399" s="30"/>
      <c r="IG1399" s="30"/>
      <c r="IH1399" s="30"/>
      <c r="II1399" s="30"/>
      <c r="IJ1399" s="30"/>
      <c r="IK1399" s="30"/>
      <c r="IL1399" s="30"/>
      <c r="IM1399" s="30"/>
      <c r="IN1399" s="30"/>
      <c r="IO1399" s="30"/>
      <c r="IP1399" s="30"/>
      <c r="IQ1399" s="30"/>
    </row>
    <row r="1400" spans="1:251" s="44" customFormat="1" ht="18.75" customHeight="1" thickBot="1">
      <c r="A1400" s="45"/>
      <c r="B1400" s="96" t="s">
        <v>162</v>
      </c>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8"/>
      <c r="AA1400" s="99">
        <f>SUM($AA$1398:$AA$1399)</f>
        <v>1161</v>
      </c>
      <c r="AB1400" s="100"/>
      <c r="AC1400" s="100"/>
      <c r="AD1400" s="100"/>
      <c r="AE1400" s="100"/>
      <c r="AF1400" s="100"/>
      <c r="AG1400" s="100"/>
      <c r="AH1400" s="100"/>
      <c r="AI1400" s="101"/>
      <c r="AJ1400" s="99">
        <f>SUM($AJ$1398:$AJ$1399)</f>
        <v>1274</v>
      </c>
      <c r="AK1400" s="100"/>
      <c r="AL1400" s="100"/>
      <c r="AM1400" s="100"/>
      <c r="AN1400" s="100"/>
      <c r="AO1400" s="100"/>
      <c r="AP1400" s="100"/>
      <c r="AQ1400" s="100"/>
      <c r="AR1400" s="101"/>
      <c r="AS1400" s="102"/>
      <c r="AT1400" s="103"/>
      <c r="AU1400" s="103"/>
      <c r="AV1400" s="103"/>
      <c r="AW1400" s="103"/>
      <c r="AX1400" s="104"/>
      <c r="AY1400" s="30"/>
      <c r="AZ1400" s="30"/>
      <c r="BA1400" s="30"/>
      <c r="BB1400" s="30"/>
      <c r="BC1400" s="30"/>
      <c r="BD1400" s="30"/>
      <c r="BE1400" s="30"/>
      <c r="BF1400" s="30"/>
      <c r="BG1400" s="30"/>
      <c r="BH1400" s="30"/>
      <c r="BI1400" s="30"/>
      <c r="BJ1400" s="30"/>
      <c r="BK1400" s="30"/>
      <c r="BL1400" s="30"/>
      <c r="BM1400" s="30"/>
      <c r="BN1400" s="30"/>
      <c r="BO1400" s="30"/>
      <c r="BP1400" s="30"/>
      <c r="BQ1400" s="30"/>
      <c r="BR1400" s="30"/>
      <c r="BS1400" s="30"/>
      <c r="BT1400" s="30"/>
      <c r="BU1400" s="30"/>
      <c r="BV1400" s="30"/>
      <c r="BW1400" s="30"/>
      <c r="BX1400" s="30"/>
      <c r="BY1400" s="30"/>
      <c r="BZ1400" s="30"/>
      <c r="CA1400" s="30"/>
      <c r="CB1400" s="30"/>
      <c r="CC1400" s="30"/>
      <c r="CD1400" s="30"/>
      <c r="CE1400" s="30"/>
      <c r="CF1400" s="30"/>
      <c r="CG1400" s="30"/>
      <c r="CH1400" s="30"/>
      <c r="CI1400" s="30"/>
      <c r="CJ1400" s="30"/>
      <c r="CK1400" s="30"/>
      <c r="CL1400" s="30"/>
      <c r="CM1400" s="30"/>
      <c r="CN1400" s="30"/>
      <c r="CO1400" s="30"/>
      <c r="CP1400" s="30"/>
      <c r="CQ1400" s="30"/>
      <c r="CR1400" s="30"/>
      <c r="CS1400" s="30"/>
      <c r="CT1400" s="30"/>
      <c r="CU1400" s="30"/>
      <c r="CV1400" s="30"/>
      <c r="CW1400" s="30"/>
      <c r="CX1400" s="30"/>
      <c r="CY1400" s="30"/>
      <c r="CZ1400" s="30"/>
      <c r="DA1400" s="30"/>
      <c r="DB1400" s="30"/>
      <c r="DC1400" s="30"/>
      <c r="DD1400" s="30"/>
      <c r="DE1400" s="30"/>
      <c r="DF1400" s="30"/>
      <c r="DG1400" s="30"/>
      <c r="DH1400" s="30"/>
      <c r="DI1400" s="30"/>
      <c r="DJ1400" s="30"/>
      <c r="DK1400" s="30"/>
      <c r="DL1400" s="30"/>
      <c r="DM1400" s="30"/>
      <c r="DN1400" s="30"/>
      <c r="DO1400" s="30"/>
      <c r="DP1400" s="30"/>
      <c r="DQ1400" s="30"/>
      <c r="DR1400" s="30"/>
      <c r="DS1400" s="30"/>
      <c r="DT1400" s="30"/>
      <c r="DU1400" s="30"/>
      <c r="DV1400" s="30"/>
      <c r="DW1400" s="30"/>
      <c r="DX1400" s="30"/>
      <c r="DY1400" s="30"/>
      <c r="DZ1400" s="30"/>
      <c r="EA1400" s="30"/>
      <c r="EB1400" s="30"/>
      <c r="EC1400" s="30"/>
      <c r="ED1400" s="30"/>
      <c r="EE1400" s="30"/>
      <c r="EF1400" s="30"/>
      <c r="EG1400" s="30"/>
      <c r="EH1400" s="30"/>
      <c r="EI1400" s="30"/>
      <c r="EJ1400" s="30"/>
      <c r="EK1400" s="30"/>
      <c r="EL1400" s="30"/>
      <c r="EM1400" s="30"/>
      <c r="EN1400" s="30"/>
      <c r="EO1400" s="30"/>
      <c r="EP1400" s="30"/>
      <c r="EQ1400" s="30"/>
      <c r="ER1400" s="30"/>
      <c r="ES1400" s="30"/>
      <c r="ET1400" s="30"/>
      <c r="EU1400" s="30"/>
      <c r="EV1400" s="30"/>
      <c r="EW1400" s="30"/>
      <c r="EX1400" s="30"/>
      <c r="EY1400" s="30"/>
      <c r="EZ1400" s="30"/>
      <c r="FA1400" s="30"/>
      <c r="FB1400" s="30"/>
      <c r="FC1400" s="30"/>
      <c r="FD1400" s="30"/>
      <c r="FE1400" s="30"/>
      <c r="FF1400" s="30"/>
      <c r="FG1400" s="30"/>
      <c r="FH1400" s="30"/>
      <c r="FI1400" s="30"/>
      <c r="FJ1400" s="30"/>
      <c r="FK1400" s="30"/>
      <c r="FL1400" s="30"/>
      <c r="FM1400" s="30"/>
      <c r="FN1400" s="30"/>
      <c r="FO1400" s="30"/>
      <c r="FP1400" s="30"/>
      <c r="FQ1400" s="30"/>
      <c r="FR1400" s="30"/>
      <c r="FS1400" s="30"/>
      <c r="FT1400" s="30"/>
      <c r="FU1400" s="30"/>
      <c r="FV1400" s="30"/>
      <c r="FW1400" s="30"/>
      <c r="FX1400" s="30"/>
      <c r="FY1400" s="30"/>
      <c r="FZ1400" s="30"/>
      <c r="GA1400" s="30"/>
      <c r="GB1400" s="30"/>
      <c r="GC1400" s="30"/>
      <c r="GD1400" s="30"/>
      <c r="GE1400" s="30"/>
      <c r="GF1400" s="30"/>
      <c r="GG1400" s="30"/>
      <c r="GH1400" s="30"/>
      <c r="GI1400" s="30"/>
      <c r="GJ1400" s="30"/>
      <c r="GK1400" s="30"/>
      <c r="GL1400" s="30"/>
      <c r="GM1400" s="30"/>
      <c r="GN1400" s="30"/>
      <c r="GO1400" s="30"/>
      <c r="GP1400" s="30"/>
      <c r="GQ1400" s="30"/>
      <c r="GR1400" s="30"/>
      <c r="GS1400" s="30"/>
      <c r="GT1400" s="30"/>
      <c r="GU1400" s="30"/>
      <c r="GV1400" s="30"/>
      <c r="GW1400" s="30"/>
      <c r="GX1400" s="30"/>
      <c r="GY1400" s="30"/>
      <c r="GZ1400" s="30"/>
      <c r="HA1400" s="30"/>
      <c r="HB1400" s="30"/>
      <c r="HC1400" s="30"/>
      <c r="HD1400" s="30"/>
      <c r="HE1400" s="30"/>
      <c r="HF1400" s="30"/>
      <c r="HG1400" s="30"/>
      <c r="HH1400" s="30"/>
      <c r="HI1400" s="30"/>
      <c r="HJ1400" s="30"/>
      <c r="HK1400" s="30"/>
      <c r="HL1400" s="30"/>
      <c r="HM1400" s="30"/>
      <c r="HN1400" s="30"/>
      <c r="HO1400" s="30"/>
      <c r="HP1400" s="30"/>
      <c r="HQ1400" s="30"/>
      <c r="HR1400" s="30"/>
      <c r="HS1400" s="30"/>
      <c r="HT1400" s="30"/>
      <c r="HU1400" s="30"/>
      <c r="HV1400" s="30"/>
      <c r="HW1400" s="30"/>
      <c r="HX1400" s="30"/>
      <c r="HY1400" s="30"/>
      <c r="HZ1400" s="30"/>
      <c r="IA1400" s="30"/>
      <c r="IB1400" s="30"/>
      <c r="IC1400" s="30"/>
      <c r="ID1400" s="30"/>
      <c r="IE1400" s="30"/>
      <c r="IF1400" s="30"/>
      <c r="IG1400" s="30"/>
      <c r="IH1400" s="30"/>
      <c r="II1400" s="30"/>
      <c r="IJ1400" s="30"/>
      <c r="IK1400" s="30"/>
      <c r="IL1400" s="30"/>
      <c r="IM1400" s="30"/>
      <c r="IN1400" s="30"/>
      <c r="IO1400" s="30"/>
      <c r="IP1400" s="30"/>
      <c r="IQ1400" s="30"/>
    </row>
    <row r="1402" spans="1:251" ht="18.75">
      <c r="A1402" s="29" t="s">
        <v>149</v>
      </c>
      <c r="AW1402" s="31"/>
      <c r="AX1402" s="32"/>
      <c r="AY1402" s="31"/>
    </row>
    <row r="1404" spans="1:251" ht="18.75">
      <c r="B1404" s="127" t="s">
        <v>0</v>
      </c>
      <c r="C1404" s="128"/>
      <c r="D1404" s="128"/>
      <c r="E1404" s="128"/>
      <c r="F1404" s="128"/>
      <c r="G1404" s="128"/>
      <c r="H1404" s="128"/>
      <c r="I1404" s="128"/>
      <c r="J1404" s="128"/>
      <c r="K1404" s="128"/>
      <c r="L1404" s="128"/>
      <c r="M1404" s="128"/>
      <c r="N1404" s="128"/>
      <c r="O1404" s="128"/>
      <c r="P1404" s="128"/>
      <c r="Q1404" s="128"/>
      <c r="R1404" s="128"/>
      <c r="S1404" s="128"/>
      <c r="T1404" s="128"/>
      <c r="U1404" s="128"/>
      <c r="V1404" s="128"/>
      <c r="W1404" s="128"/>
      <c r="X1404" s="128"/>
      <c r="Y1404" s="128"/>
      <c r="Z1404" s="128"/>
      <c r="AA1404" s="128"/>
      <c r="AB1404" s="128"/>
      <c r="AC1404" s="128"/>
      <c r="AD1404" s="128"/>
      <c r="AE1404" s="128"/>
      <c r="AF1404" s="128"/>
      <c r="AG1404" s="128"/>
      <c r="AH1404" s="128"/>
      <c r="AI1404" s="128"/>
      <c r="AJ1404" s="128"/>
      <c r="AK1404" s="128"/>
      <c r="AL1404" s="128"/>
      <c r="AM1404" s="128"/>
      <c r="AN1404" s="128"/>
      <c r="AO1404" s="128"/>
      <c r="AP1404" s="128"/>
      <c r="AQ1404" s="128"/>
      <c r="AR1404" s="128"/>
      <c r="AS1404" s="128"/>
      <c r="AT1404" s="128"/>
      <c r="AU1404" s="128"/>
      <c r="AV1404" s="128"/>
      <c r="AW1404" s="128"/>
      <c r="AX1404" s="128"/>
    </row>
    <row r="1405" spans="1:251">
      <c r="Z1405" s="33"/>
      <c r="AD1405" s="33"/>
      <c r="AE1405" s="33"/>
      <c r="AF1405" s="33"/>
      <c r="AG1405" s="33"/>
      <c r="AH1405" s="33"/>
      <c r="AI1405" s="33"/>
      <c r="AO1405" s="33"/>
    </row>
    <row r="1406" spans="1:251" ht="13.5" thickBot="1">
      <c r="Z1406" s="33"/>
      <c r="AD1406" s="33"/>
      <c r="AE1406" s="33"/>
      <c r="AF1406" s="33"/>
      <c r="AG1406" s="33"/>
      <c r="AH1406" s="33"/>
      <c r="AI1406" s="33"/>
      <c r="AO1406" s="33"/>
      <c r="DI1406" s="34"/>
    </row>
    <row r="1407" spans="1:251" ht="24.75" customHeight="1" thickBot="1">
      <c r="B1407" s="129" t="s">
        <v>150</v>
      </c>
      <c r="C1407" s="130"/>
      <c r="D1407" s="130"/>
      <c r="E1407" s="130"/>
      <c r="F1407" s="130"/>
      <c r="G1407" s="130"/>
      <c r="H1407" s="131" t="s">
        <v>375</v>
      </c>
      <c r="I1407" s="132"/>
      <c r="J1407" s="132"/>
      <c r="K1407" s="132"/>
      <c r="L1407" s="132"/>
      <c r="M1407" s="132"/>
      <c r="N1407" s="132"/>
      <c r="O1407" s="132"/>
      <c r="P1407" s="132"/>
      <c r="Q1407" s="132"/>
      <c r="R1407" s="132"/>
      <c r="S1407" s="132"/>
      <c r="T1407" s="132"/>
      <c r="U1407" s="132"/>
      <c r="V1407" s="132"/>
      <c r="W1407" s="132"/>
      <c r="X1407" s="132"/>
      <c r="Y1407" s="132"/>
      <c r="Z1407" s="132"/>
      <c r="AA1407" s="132"/>
      <c r="AB1407" s="132"/>
      <c r="AC1407" s="132"/>
      <c r="AD1407" s="132"/>
      <c r="AE1407" s="132"/>
      <c r="AF1407" s="132"/>
      <c r="AG1407" s="132"/>
      <c r="AH1407" s="132"/>
      <c r="AI1407" s="132"/>
      <c r="AJ1407" s="132"/>
      <c r="AK1407" s="132"/>
      <c r="AL1407" s="132"/>
      <c r="AM1407" s="132"/>
      <c r="AN1407" s="132"/>
      <c r="AO1407" s="132"/>
      <c r="AP1407" s="132"/>
      <c r="AQ1407" s="132"/>
      <c r="AR1407" s="132"/>
      <c r="AS1407" s="132"/>
      <c r="AT1407" s="132"/>
      <c r="AU1407" s="132"/>
      <c r="AV1407" s="132"/>
      <c r="AW1407" s="132"/>
      <c r="AX1407" s="133"/>
      <c r="DI1407" s="34"/>
    </row>
    <row r="1408" spans="1:251" ht="14.25">
      <c r="B1408" s="35"/>
      <c r="C1408" s="35"/>
      <c r="D1408" s="35"/>
      <c r="E1408" s="35"/>
      <c r="F1408" s="35"/>
      <c r="G1408" s="35"/>
      <c r="H1408" s="36"/>
      <c r="I1408" s="36"/>
      <c r="J1408" s="36"/>
      <c r="K1408" s="36"/>
      <c r="L1408" s="37"/>
      <c r="M1408" s="37"/>
      <c r="N1408" s="37"/>
      <c r="O1408" s="37"/>
      <c r="P1408" s="36"/>
      <c r="Q1408" s="36"/>
      <c r="R1408" s="36"/>
      <c r="S1408" s="36"/>
      <c r="T1408" s="36"/>
      <c r="U1408" s="36"/>
      <c r="V1408" s="38"/>
      <c r="W1408" s="38"/>
      <c r="X1408" s="38"/>
      <c r="Y1408" s="38"/>
      <c r="Z1408" s="38"/>
      <c r="AA1408" s="38"/>
      <c r="AB1408" s="38"/>
      <c r="AC1408" s="38"/>
      <c r="AD1408" s="38"/>
      <c r="AE1408" s="38"/>
      <c r="AF1408" s="38"/>
      <c r="AG1408" s="38"/>
      <c r="AH1408" s="38"/>
      <c r="AI1408" s="38"/>
      <c r="AJ1408" s="38"/>
      <c r="AK1408" s="38"/>
      <c r="AL1408" s="38"/>
      <c r="AM1408" s="38"/>
      <c r="AN1408" s="38"/>
      <c r="AO1408" s="38"/>
      <c r="AP1408" s="38"/>
      <c r="AQ1408" s="38"/>
      <c r="AR1408" s="38"/>
      <c r="AS1408" s="38"/>
      <c r="AT1408" s="38"/>
      <c r="AU1408" s="38"/>
      <c r="AV1408" s="38"/>
      <c r="AW1408" s="38"/>
      <c r="AX1408" s="38"/>
      <c r="DI1408" s="34"/>
    </row>
    <row r="1409" spans="1:113" ht="15" thickBot="1">
      <c r="A1409" s="39"/>
      <c r="B1409" s="38" t="s">
        <v>152</v>
      </c>
      <c r="C1409" s="36"/>
      <c r="D1409" s="36"/>
      <c r="E1409" s="36"/>
      <c r="F1409" s="36"/>
      <c r="G1409" s="36"/>
      <c r="H1409" s="36"/>
      <c r="I1409" s="36"/>
      <c r="J1409" s="36"/>
      <c r="K1409" s="36"/>
      <c r="L1409" s="37"/>
      <c r="M1409" s="37"/>
      <c r="N1409" s="37"/>
      <c r="O1409" s="37"/>
      <c r="P1409" s="36"/>
      <c r="Q1409" s="36"/>
      <c r="R1409" s="36"/>
      <c r="S1409" s="36"/>
      <c r="T1409" s="36"/>
      <c r="U1409" s="36"/>
      <c r="V1409" s="38"/>
      <c r="W1409" s="38"/>
      <c r="X1409" s="38"/>
      <c r="Y1409" s="38"/>
      <c r="Z1409" s="38"/>
      <c r="AA1409" s="38"/>
      <c r="AB1409" s="38"/>
      <c r="AC1409" s="38"/>
      <c r="AD1409" s="38"/>
      <c r="AE1409" s="38"/>
      <c r="AF1409" s="38"/>
      <c r="AG1409" s="38"/>
      <c r="AH1409" s="38"/>
      <c r="AI1409" s="38"/>
      <c r="AJ1409" s="38"/>
      <c r="AK1409" s="38"/>
      <c r="AL1409" s="38"/>
      <c r="AM1409" s="38"/>
      <c r="AN1409" s="38"/>
      <c r="AO1409" s="38"/>
      <c r="AP1409" s="38"/>
      <c r="AQ1409" s="38"/>
      <c r="AR1409" s="38"/>
      <c r="AS1409" s="38"/>
      <c r="AT1409" s="38"/>
      <c r="AU1409" s="38"/>
      <c r="AV1409" s="38"/>
      <c r="AW1409" s="38"/>
      <c r="AX1409" s="38"/>
      <c r="DI1409" s="34"/>
    </row>
    <row r="1410" spans="1:113" ht="14.25">
      <c r="A1410" s="36"/>
      <c r="B1410" s="40"/>
      <c r="C1410" s="35"/>
      <c r="D1410" s="35"/>
      <c r="E1410" s="35"/>
      <c r="F1410" s="35"/>
      <c r="G1410" s="35"/>
      <c r="H1410" s="35"/>
      <c r="I1410" s="35"/>
      <c r="J1410" s="35"/>
      <c r="K1410" s="35"/>
      <c r="L1410" s="41"/>
      <c r="M1410" s="41"/>
      <c r="N1410" s="41"/>
      <c r="O1410" s="41"/>
      <c r="P1410" s="35"/>
      <c r="Q1410" s="35"/>
      <c r="R1410" s="35"/>
      <c r="S1410" s="35"/>
      <c r="T1410" s="35"/>
      <c r="U1410" s="35"/>
      <c r="V1410" s="42"/>
      <c r="W1410" s="42"/>
      <c r="X1410" s="42"/>
      <c r="Y1410" s="42"/>
      <c r="Z1410" s="42"/>
      <c r="AA1410" s="42"/>
      <c r="AB1410" s="42"/>
      <c r="AC1410" s="42"/>
      <c r="AD1410" s="42"/>
      <c r="AE1410" s="42"/>
      <c r="AF1410" s="42"/>
      <c r="AG1410" s="42"/>
      <c r="AH1410" s="42"/>
      <c r="AI1410" s="42"/>
      <c r="AJ1410" s="42"/>
      <c r="AK1410" s="42"/>
      <c r="AL1410" s="42"/>
      <c r="AM1410" s="42"/>
      <c r="AN1410" s="42"/>
      <c r="AO1410" s="42"/>
      <c r="AP1410" s="42"/>
      <c r="AQ1410" s="42"/>
      <c r="AR1410" s="42"/>
      <c r="AS1410" s="42"/>
      <c r="AT1410" s="42"/>
      <c r="AU1410" s="42"/>
      <c r="AV1410" s="42"/>
      <c r="AW1410" s="42"/>
      <c r="AX1410" s="43"/>
    </row>
    <row r="1411" spans="1:113" ht="12" customHeight="1">
      <c r="A1411" s="36"/>
      <c r="B1411" s="114" t="s">
        <v>376</v>
      </c>
      <c r="C1411" s="115"/>
      <c r="D1411" s="115"/>
      <c r="E1411" s="115"/>
      <c r="F1411" s="115"/>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6"/>
    </row>
    <row r="1412" spans="1:113" ht="12" customHeight="1">
      <c r="A1412" s="36"/>
      <c r="B1412" s="114"/>
      <c r="C1412" s="115"/>
      <c r="D1412" s="115"/>
      <c r="E1412" s="115"/>
      <c r="F1412" s="115"/>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6"/>
      <c r="BC1412" s="44"/>
    </row>
    <row r="1413" spans="1:113" ht="12" customHeight="1">
      <c r="A1413" s="36"/>
      <c r="B1413" s="114"/>
      <c r="C1413" s="115"/>
      <c r="D1413" s="115"/>
      <c r="E1413" s="115"/>
      <c r="F1413" s="115"/>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6"/>
    </row>
    <row r="1414" spans="1:113" ht="12" customHeight="1">
      <c r="A1414" s="36"/>
      <c r="B1414" s="114"/>
      <c r="C1414" s="115"/>
      <c r="D1414" s="115"/>
      <c r="E1414" s="115"/>
      <c r="F1414" s="115"/>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6"/>
    </row>
    <row r="1415" spans="1:113" ht="12" customHeight="1">
      <c r="A1415" s="36"/>
      <c r="B1415" s="114"/>
      <c r="C1415" s="115"/>
      <c r="D1415" s="115"/>
      <c r="E1415" s="115"/>
      <c r="F1415" s="115"/>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6"/>
    </row>
    <row r="1416" spans="1:113" ht="15" thickBot="1">
      <c r="A1416" s="45"/>
      <c r="B1416" s="46"/>
      <c r="C1416" s="47"/>
      <c r="D1416" s="47"/>
      <c r="E1416" s="47"/>
      <c r="F1416" s="47"/>
      <c r="G1416" s="47"/>
      <c r="H1416" s="47"/>
      <c r="I1416" s="47"/>
      <c r="J1416" s="47"/>
      <c r="K1416" s="47"/>
      <c r="L1416" s="47"/>
      <c r="M1416" s="47"/>
      <c r="N1416" s="47"/>
      <c r="O1416" s="47"/>
      <c r="P1416" s="47"/>
      <c r="Q1416" s="47"/>
      <c r="R1416" s="47"/>
      <c r="S1416" s="47"/>
      <c r="T1416" s="47"/>
      <c r="U1416" s="47"/>
      <c r="V1416" s="47"/>
      <c r="W1416" s="47"/>
      <c r="X1416" s="47"/>
      <c r="Y1416" s="47"/>
      <c r="Z1416" s="47"/>
      <c r="AA1416" s="47"/>
      <c r="AB1416" s="47"/>
      <c r="AC1416" s="47"/>
      <c r="AD1416" s="47"/>
      <c r="AE1416" s="47"/>
      <c r="AF1416" s="47"/>
      <c r="AG1416" s="47"/>
      <c r="AH1416" s="47"/>
      <c r="AI1416" s="47"/>
      <c r="AJ1416" s="47"/>
      <c r="AK1416" s="47"/>
      <c r="AL1416" s="47"/>
      <c r="AM1416" s="47"/>
      <c r="AN1416" s="47"/>
      <c r="AO1416" s="47"/>
      <c r="AP1416" s="47"/>
      <c r="AQ1416" s="47"/>
      <c r="AR1416" s="47"/>
      <c r="AS1416" s="47"/>
      <c r="AT1416" s="47"/>
      <c r="AU1416" s="47"/>
      <c r="AV1416" s="47"/>
      <c r="AW1416" s="47"/>
      <c r="AX1416" s="48"/>
    </row>
    <row r="1417" spans="1:113">
      <c r="B1417" s="49"/>
    </row>
    <row r="1418" spans="1:113" ht="15" thickBot="1">
      <c r="A1418" s="39"/>
      <c r="B1418" s="38" t="s">
        <v>153</v>
      </c>
      <c r="C1418" s="36"/>
      <c r="D1418" s="36"/>
      <c r="E1418" s="36"/>
      <c r="F1418" s="36"/>
      <c r="G1418" s="36"/>
      <c r="H1418" s="36"/>
      <c r="I1418" s="36"/>
      <c r="J1418" s="36"/>
      <c r="K1418" s="36"/>
      <c r="L1418" s="37"/>
      <c r="M1418" s="37"/>
      <c r="N1418" s="37"/>
      <c r="O1418" s="37"/>
      <c r="P1418" s="36"/>
      <c r="Q1418" s="36"/>
      <c r="R1418" s="36"/>
      <c r="S1418" s="36"/>
      <c r="T1418" s="36"/>
      <c r="U1418" s="36"/>
      <c r="V1418" s="38"/>
      <c r="W1418" s="38"/>
      <c r="X1418" s="38"/>
      <c r="Y1418" s="38"/>
      <c r="Z1418" s="38"/>
      <c r="AA1418" s="38"/>
      <c r="AB1418" s="38"/>
      <c r="AC1418" s="38"/>
      <c r="AD1418" s="38"/>
      <c r="AE1418" s="38"/>
      <c r="AF1418" s="38"/>
      <c r="AG1418" s="38"/>
      <c r="AH1418" s="38"/>
      <c r="AI1418" s="38"/>
      <c r="AJ1418" s="38"/>
      <c r="AK1418" s="38"/>
      <c r="AL1418" s="38"/>
      <c r="AM1418" s="38"/>
      <c r="AN1418" s="38"/>
      <c r="AO1418" s="38"/>
      <c r="AP1418" s="38"/>
      <c r="AQ1418" s="38"/>
      <c r="AR1418" s="38"/>
      <c r="AS1418" s="38"/>
      <c r="AT1418" s="38"/>
      <c r="AU1418" s="38"/>
      <c r="AV1418" s="38"/>
      <c r="AW1418" s="38"/>
      <c r="AX1418" s="38"/>
      <c r="DI1418" s="34"/>
    </row>
    <row r="1419" spans="1:113" ht="14.25">
      <c r="A1419" s="36"/>
      <c r="B1419" s="40"/>
      <c r="C1419" s="35"/>
      <c r="D1419" s="35"/>
      <c r="E1419" s="35"/>
      <c r="F1419" s="35"/>
      <c r="G1419" s="35"/>
      <c r="H1419" s="35"/>
      <c r="I1419" s="35"/>
      <c r="J1419" s="35"/>
      <c r="K1419" s="35"/>
      <c r="L1419" s="41"/>
      <c r="M1419" s="41"/>
      <c r="N1419" s="41"/>
      <c r="O1419" s="41"/>
      <c r="P1419" s="35"/>
      <c r="Q1419" s="35"/>
      <c r="R1419" s="35"/>
      <c r="S1419" s="35"/>
      <c r="T1419" s="35"/>
      <c r="U1419" s="35"/>
      <c r="V1419" s="42"/>
      <c r="W1419" s="42"/>
      <c r="X1419" s="42"/>
      <c r="Y1419" s="42"/>
      <c r="Z1419" s="42"/>
      <c r="AA1419" s="42"/>
      <c r="AB1419" s="42"/>
      <c r="AC1419" s="42"/>
      <c r="AD1419" s="42"/>
      <c r="AE1419" s="42"/>
      <c r="AF1419" s="42"/>
      <c r="AG1419" s="42"/>
      <c r="AH1419" s="42"/>
      <c r="AI1419" s="42"/>
      <c r="AJ1419" s="42"/>
      <c r="AK1419" s="42"/>
      <c r="AL1419" s="42"/>
      <c r="AM1419" s="42"/>
      <c r="AN1419" s="42"/>
      <c r="AO1419" s="42"/>
      <c r="AP1419" s="42"/>
      <c r="AQ1419" s="42"/>
      <c r="AR1419" s="42"/>
      <c r="AS1419" s="42"/>
      <c r="AT1419" s="42"/>
      <c r="AU1419" s="42"/>
      <c r="AV1419" s="42"/>
      <c r="AW1419" s="42"/>
      <c r="AX1419" s="43"/>
    </row>
    <row r="1420" spans="1:113" ht="12" customHeight="1">
      <c r="A1420" s="36"/>
      <c r="B1420" s="114" t="s">
        <v>377</v>
      </c>
      <c r="C1420" s="115"/>
      <c r="D1420" s="115"/>
      <c r="E1420" s="115"/>
      <c r="F1420" s="115"/>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6"/>
    </row>
    <row r="1421" spans="1:113" ht="12" customHeight="1">
      <c r="A1421" s="36"/>
      <c r="B1421" s="114"/>
      <c r="C1421" s="115"/>
      <c r="D1421" s="115"/>
      <c r="E1421" s="115"/>
      <c r="F1421" s="115"/>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6"/>
    </row>
    <row r="1422" spans="1:113" ht="12" customHeight="1">
      <c r="A1422" s="36"/>
      <c r="B1422" s="114"/>
      <c r="C1422" s="115"/>
      <c r="D1422" s="115"/>
      <c r="E1422" s="115"/>
      <c r="F1422" s="115"/>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6"/>
    </row>
    <row r="1423" spans="1:113" ht="12" customHeight="1">
      <c r="A1423" s="36"/>
      <c r="B1423" s="114"/>
      <c r="C1423" s="115"/>
      <c r="D1423" s="115"/>
      <c r="E1423" s="115"/>
      <c r="F1423" s="115"/>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6"/>
    </row>
    <row r="1424" spans="1:113" ht="12" customHeight="1">
      <c r="A1424" s="36"/>
      <c r="B1424" s="114"/>
      <c r="C1424" s="115"/>
      <c r="D1424" s="115"/>
      <c r="E1424" s="115"/>
      <c r="F1424" s="115"/>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6"/>
    </row>
    <row r="1425" spans="1:251" ht="12" customHeight="1">
      <c r="A1425" s="36"/>
      <c r="B1425" s="114"/>
      <c r="C1425" s="115"/>
      <c r="D1425" s="115"/>
      <c r="E1425" s="115"/>
      <c r="F1425" s="115"/>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6"/>
    </row>
    <row r="1426" spans="1:251" ht="12" customHeight="1">
      <c r="A1426" s="36"/>
      <c r="B1426" s="114"/>
      <c r="C1426" s="115"/>
      <c r="D1426" s="115"/>
      <c r="E1426" s="115"/>
      <c r="F1426" s="115"/>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6"/>
    </row>
    <row r="1427" spans="1:251" ht="12" customHeight="1">
      <c r="A1427" s="36"/>
      <c r="B1427" s="114"/>
      <c r="C1427" s="115"/>
      <c r="D1427" s="115"/>
      <c r="E1427" s="115"/>
      <c r="F1427" s="115"/>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6"/>
    </row>
    <row r="1428" spans="1:251" ht="12" customHeight="1">
      <c r="A1428" s="36"/>
      <c r="B1428" s="114"/>
      <c r="C1428" s="115"/>
      <c r="D1428" s="115"/>
      <c r="E1428" s="115"/>
      <c r="F1428" s="115"/>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6"/>
      <c r="BC1428" s="44"/>
    </row>
    <row r="1429" spans="1:251" ht="12" customHeight="1">
      <c r="A1429" s="36"/>
      <c r="B1429" s="114"/>
      <c r="C1429" s="115"/>
      <c r="D1429" s="115"/>
      <c r="E1429" s="115"/>
      <c r="F1429" s="115"/>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6"/>
    </row>
    <row r="1430" spans="1:251" ht="12" customHeight="1">
      <c r="A1430" s="36"/>
      <c r="B1430" s="114"/>
      <c r="C1430" s="115"/>
      <c r="D1430" s="115"/>
      <c r="E1430" s="115"/>
      <c r="F1430" s="115"/>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6"/>
    </row>
    <row r="1431" spans="1:251" ht="12" customHeight="1">
      <c r="A1431" s="36"/>
      <c r="B1431" s="114"/>
      <c r="C1431" s="115"/>
      <c r="D1431" s="115"/>
      <c r="E1431" s="115"/>
      <c r="F1431" s="115"/>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6"/>
    </row>
    <row r="1432" spans="1:251" ht="15" thickBot="1">
      <c r="A1432" s="45"/>
      <c r="B1432" s="46"/>
      <c r="C1432" s="47"/>
      <c r="D1432" s="47"/>
      <c r="E1432" s="47"/>
      <c r="F1432" s="47"/>
      <c r="G1432" s="47"/>
      <c r="H1432" s="47"/>
      <c r="I1432" s="47"/>
      <c r="J1432" s="47"/>
      <c r="K1432" s="47"/>
      <c r="L1432" s="47"/>
      <c r="M1432" s="47"/>
      <c r="N1432" s="47"/>
      <c r="O1432" s="47"/>
      <c r="P1432" s="47"/>
      <c r="Q1432" s="47"/>
      <c r="R1432" s="47"/>
      <c r="S1432" s="47"/>
      <c r="T1432" s="47"/>
      <c r="U1432" s="47"/>
      <c r="V1432" s="47"/>
      <c r="W1432" s="47"/>
      <c r="X1432" s="47"/>
      <c r="Y1432" s="47"/>
      <c r="Z1432" s="47"/>
      <c r="AA1432" s="47"/>
      <c r="AB1432" s="47"/>
      <c r="AC1432" s="47"/>
      <c r="AD1432" s="47"/>
      <c r="AE1432" s="47"/>
      <c r="AF1432" s="47"/>
      <c r="AG1432" s="47"/>
      <c r="AH1432" s="47"/>
      <c r="AI1432" s="47"/>
      <c r="AJ1432" s="47"/>
      <c r="AK1432" s="47"/>
      <c r="AL1432" s="47"/>
      <c r="AM1432" s="47"/>
      <c r="AN1432" s="47"/>
      <c r="AO1432" s="47"/>
      <c r="AP1432" s="47"/>
      <c r="AQ1432" s="47"/>
      <c r="AR1432" s="47"/>
      <c r="AS1432" s="47"/>
      <c r="AT1432" s="47"/>
      <c r="AU1432" s="47"/>
      <c r="AV1432" s="47"/>
      <c r="AW1432" s="47"/>
      <c r="AX1432" s="48"/>
    </row>
    <row r="1433" spans="1:251">
      <c r="B1433" s="49"/>
    </row>
    <row r="1434" spans="1:251" ht="14.25">
      <c r="B1434" s="38" t="s">
        <v>155</v>
      </c>
      <c r="C1434" s="36"/>
      <c r="D1434" s="36"/>
      <c r="E1434" s="36"/>
      <c r="F1434" s="36"/>
      <c r="G1434" s="36"/>
      <c r="H1434" s="36"/>
      <c r="I1434" s="36"/>
      <c r="J1434" s="36"/>
      <c r="K1434" s="36"/>
      <c r="L1434" s="37"/>
      <c r="M1434" s="37"/>
      <c r="N1434" s="37"/>
      <c r="O1434" s="37"/>
      <c r="P1434" s="36"/>
      <c r="Q1434" s="36"/>
      <c r="R1434" s="36"/>
      <c r="S1434" s="36"/>
      <c r="T1434" s="36"/>
      <c r="U1434" s="36"/>
      <c r="V1434" s="38"/>
      <c r="W1434" s="38"/>
      <c r="X1434" s="38"/>
      <c r="Y1434" s="38"/>
      <c r="Z1434" s="38"/>
      <c r="AA1434" s="38"/>
      <c r="AB1434" s="38"/>
      <c r="AC1434" s="38"/>
      <c r="AD1434" s="38"/>
      <c r="AE1434" s="38"/>
      <c r="AF1434" s="38"/>
      <c r="AG1434" s="38"/>
      <c r="AH1434" s="38"/>
      <c r="AI1434" s="38"/>
      <c r="AJ1434" s="38"/>
      <c r="AK1434" s="38"/>
      <c r="AL1434" s="38"/>
      <c r="AM1434" s="38"/>
      <c r="AN1434" s="38"/>
      <c r="AO1434" s="38"/>
      <c r="AP1434" s="38"/>
      <c r="AQ1434" s="38"/>
      <c r="AR1434" s="38"/>
      <c r="AS1434" s="38"/>
      <c r="AT1434" s="38"/>
      <c r="AU1434" s="38"/>
      <c r="AV1434" s="38"/>
      <c r="AW1434" s="38"/>
      <c r="AX1434" s="38"/>
    </row>
    <row r="1435" spans="1:251" ht="15" thickBot="1">
      <c r="B1435" s="36"/>
      <c r="C1435" s="36"/>
      <c r="D1435" s="36"/>
      <c r="E1435" s="36"/>
      <c r="F1435" s="36"/>
      <c r="G1435" s="36"/>
      <c r="H1435" s="36"/>
      <c r="I1435" s="36"/>
      <c r="J1435" s="36"/>
      <c r="K1435" s="36"/>
      <c r="L1435" s="37"/>
      <c r="M1435" s="37"/>
      <c r="N1435" s="37"/>
      <c r="O1435" s="37"/>
      <c r="P1435" s="36"/>
      <c r="Q1435" s="36"/>
      <c r="R1435" s="36"/>
      <c r="S1435" s="36"/>
      <c r="T1435" s="36"/>
      <c r="U1435" s="36"/>
      <c r="V1435" s="38"/>
      <c r="W1435" s="38"/>
      <c r="X1435" s="38"/>
      <c r="Y1435" s="38"/>
      <c r="Z1435" s="38"/>
      <c r="AA1435" s="38"/>
      <c r="AB1435" s="38"/>
      <c r="AC1435" s="38"/>
      <c r="AD1435" s="38"/>
      <c r="AE1435" s="38"/>
      <c r="AF1435" s="38"/>
      <c r="AG1435" s="38"/>
      <c r="AH1435" s="38"/>
      <c r="AI1435" s="38"/>
      <c r="AJ1435" s="38"/>
      <c r="AK1435" s="38"/>
      <c r="AL1435" s="38"/>
      <c r="AM1435" s="38"/>
      <c r="AN1435" s="38"/>
      <c r="AO1435" s="38"/>
      <c r="AP1435" s="38"/>
      <c r="AQ1435" s="38"/>
      <c r="AR1435" s="38"/>
      <c r="AS1435" s="38"/>
      <c r="AT1435" s="38"/>
      <c r="AU1435" s="38"/>
      <c r="AV1435" s="38"/>
      <c r="AW1435" s="38"/>
      <c r="AX1435" s="50" t="s">
        <v>156</v>
      </c>
    </row>
    <row r="1436" spans="1:251" s="44" customFormat="1" ht="13.5" customHeight="1">
      <c r="A1436" s="36"/>
      <c r="B1436" s="117" t="s">
        <v>157</v>
      </c>
      <c r="C1436" s="118"/>
      <c r="D1436" s="118"/>
      <c r="E1436" s="118"/>
      <c r="F1436" s="118"/>
      <c r="G1436" s="118"/>
      <c r="H1436" s="118"/>
      <c r="I1436" s="118"/>
      <c r="J1436" s="118"/>
      <c r="K1436" s="118"/>
      <c r="L1436" s="118"/>
      <c r="M1436" s="118"/>
      <c r="N1436" s="118"/>
      <c r="O1436" s="118"/>
      <c r="P1436" s="118"/>
      <c r="Q1436" s="118"/>
      <c r="R1436" s="118"/>
      <c r="S1436" s="118"/>
      <c r="T1436" s="118"/>
      <c r="U1436" s="118"/>
      <c r="V1436" s="118"/>
      <c r="W1436" s="118"/>
      <c r="X1436" s="118"/>
      <c r="Y1436" s="118"/>
      <c r="Z1436" s="119"/>
      <c r="AA1436" s="123" t="s">
        <v>158</v>
      </c>
      <c r="AB1436" s="118"/>
      <c r="AC1436" s="118"/>
      <c r="AD1436" s="118"/>
      <c r="AE1436" s="118"/>
      <c r="AF1436" s="118"/>
      <c r="AG1436" s="118"/>
      <c r="AH1436" s="118"/>
      <c r="AI1436" s="119"/>
      <c r="AJ1436" s="123" t="s">
        <v>159</v>
      </c>
      <c r="AK1436" s="118"/>
      <c r="AL1436" s="118"/>
      <c r="AM1436" s="118"/>
      <c r="AN1436" s="118"/>
      <c r="AO1436" s="118"/>
      <c r="AP1436" s="118"/>
      <c r="AQ1436" s="118"/>
      <c r="AR1436" s="119"/>
      <c r="AS1436" s="123" t="s">
        <v>160</v>
      </c>
      <c r="AT1436" s="118"/>
      <c r="AU1436" s="118"/>
      <c r="AV1436" s="118"/>
      <c r="AW1436" s="118"/>
      <c r="AX1436" s="125"/>
      <c r="AY1436" s="30"/>
      <c r="AZ1436" s="30"/>
      <c r="BA1436" s="30"/>
      <c r="BB1436" s="30"/>
      <c r="BC1436" s="30"/>
      <c r="BD1436" s="30"/>
      <c r="BE1436" s="30"/>
      <c r="BF1436" s="30"/>
      <c r="BG1436" s="30"/>
      <c r="BH1436" s="30"/>
      <c r="BI1436" s="30"/>
      <c r="BJ1436" s="30"/>
      <c r="BK1436" s="30"/>
      <c r="BL1436" s="30"/>
      <c r="BM1436" s="30"/>
      <c r="BN1436" s="30"/>
      <c r="BO1436" s="30"/>
      <c r="BP1436" s="30"/>
      <c r="BQ1436" s="30"/>
      <c r="BR1436" s="30"/>
      <c r="BS1436" s="30"/>
      <c r="BT1436" s="30"/>
      <c r="BU1436" s="30"/>
      <c r="BV1436" s="30"/>
      <c r="BW1436" s="30"/>
      <c r="BX1436" s="30"/>
      <c r="BY1436" s="30"/>
      <c r="BZ1436" s="30"/>
      <c r="CA1436" s="30"/>
      <c r="CB1436" s="30"/>
      <c r="CC1436" s="30"/>
      <c r="CD1436" s="30"/>
      <c r="CE1436" s="30"/>
      <c r="CF1436" s="30"/>
      <c r="CG1436" s="30"/>
      <c r="CH1436" s="30"/>
      <c r="CI1436" s="30"/>
      <c r="CJ1436" s="30"/>
      <c r="CK1436" s="30"/>
      <c r="CL1436" s="30"/>
      <c r="CM1436" s="30"/>
      <c r="CN1436" s="30"/>
      <c r="CO1436" s="30"/>
      <c r="CP1436" s="30"/>
      <c r="CQ1436" s="30"/>
      <c r="CR1436" s="30"/>
      <c r="CS1436" s="30"/>
      <c r="CT1436" s="30"/>
      <c r="CU1436" s="30"/>
      <c r="CV1436" s="30"/>
      <c r="CW1436" s="30"/>
      <c r="CX1436" s="30"/>
      <c r="CY1436" s="30"/>
      <c r="CZ1436" s="30"/>
      <c r="DA1436" s="30"/>
      <c r="DB1436" s="30"/>
      <c r="DC1436" s="30"/>
      <c r="DD1436" s="30"/>
      <c r="DE1436" s="30"/>
      <c r="DF1436" s="30"/>
      <c r="DG1436" s="30"/>
      <c r="DH1436" s="30"/>
      <c r="DI1436" s="30"/>
      <c r="DJ1436" s="30"/>
      <c r="DK1436" s="30"/>
      <c r="DL1436" s="30"/>
      <c r="DM1436" s="30"/>
      <c r="DN1436" s="30"/>
      <c r="DO1436" s="30"/>
      <c r="DP1436" s="30"/>
      <c r="DQ1436" s="30"/>
      <c r="DR1436" s="30"/>
      <c r="DS1436" s="30"/>
      <c r="DT1436" s="30"/>
      <c r="DU1436" s="30"/>
      <c r="DV1436" s="30"/>
      <c r="DW1436" s="30"/>
      <c r="DX1436" s="30"/>
      <c r="DY1436" s="30"/>
      <c r="DZ1436" s="30"/>
      <c r="EA1436" s="30"/>
      <c r="EB1436" s="30"/>
      <c r="EC1436" s="30"/>
      <c r="ED1436" s="30"/>
      <c r="EE1436" s="30"/>
      <c r="EF1436" s="30"/>
      <c r="EG1436" s="30"/>
      <c r="EH1436" s="30"/>
      <c r="EI1436" s="30"/>
      <c r="EJ1436" s="30"/>
      <c r="EK1436" s="30"/>
      <c r="EL1436" s="30"/>
      <c r="EM1436" s="30"/>
      <c r="EN1436" s="30"/>
      <c r="EO1436" s="30"/>
      <c r="EP1436" s="30"/>
      <c r="EQ1436" s="30"/>
      <c r="ER1436" s="30"/>
      <c r="ES1436" s="30"/>
      <c r="ET1436" s="30"/>
      <c r="EU1436" s="30"/>
      <c r="EV1436" s="30"/>
      <c r="EW1436" s="30"/>
      <c r="EX1436" s="30"/>
      <c r="EY1436" s="30"/>
      <c r="EZ1436" s="30"/>
      <c r="FA1436" s="30"/>
      <c r="FB1436" s="30"/>
      <c r="FC1436" s="30"/>
      <c r="FD1436" s="30"/>
      <c r="FE1436" s="30"/>
      <c r="FF1436" s="30"/>
      <c r="FG1436" s="30"/>
      <c r="FH1436" s="30"/>
      <c r="FI1436" s="30"/>
      <c r="FJ1436" s="30"/>
      <c r="FK1436" s="30"/>
      <c r="FL1436" s="30"/>
      <c r="FM1436" s="30"/>
      <c r="FN1436" s="30"/>
      <c r="FO1436" s="30"/>
      <c r="FP1436" s="30"/>
      <c r="FQ1436" s="30"/>
      <c r="FR1436" s="30"/>
      <c r="FS1436" s="30"/>
      <c r="FT1436" s="30"/>
      <c r="FU1436" s="30"/>
      <c r="FV1436" s="30"/>
      <c r="FW1436" s="30"/>
      <c r="FX1436" s="30"/>
      <c r="FY1436" s="30"/>
      <c r="FZ1436" s="30"/>
      <c r="GA1436" s="30"/>
      <c r="GB1436" s="30"/>
      <c r="GC1436" s="30"/>
      <c r="GD1436" s="30"/>
      <c r="GE1436" s="30"/>
      <c r="GF1436" s="30"/>
      <c r="GG1436" s="30"/>
      <c r="GH1436" s="30"/>
      <c r="GI1436" s="30"/>
      <c r="GJ1436" s="30"/>
      <c r="GK1436" s="30"/>
      <c r="GL1436" s="30"/>
      <c r="GM1436" s="30"/>
      <c r="GN1436" s="30"/>
      <c r="GO1436" s="30"/>
      <c r="GP1436" s="30"/>
      <c r="GQ1436" s="30"/>
      <c r="GR1436" s="30"/>
      <c r="GS1436" s="30"/>
      <c r="GT1436" s="30"/>
      <c r="GU1436" s="30"/>
      <c r="GV1436" s="30"/>
      <c r="GW1436" s="30"/>
      <c r="GX1436" s="30"/>
      <c r="GY1436" s="30"/>
      <c r="GZ1436" s="30"/>
      <c r="HA1436" s="30"/>
      <c r="HB1436" s="30"/>
      <c r="HC1436" s="30"/>
      <c r="HD1436" s="30"/>
      <c r="HE1436" s="30"/>
      <c r="HF1436" s="30"/>
      <c r="HG1436" s="30"/>
      <c r="HH1436" s="30"/>
      <c r="HI1436" s="30"/>
      <c r="HJ1436" s="30"/>
      <c r="HK1436" s="30"/>
      <c r="HL1436" s="30"/>
      <c r="HM1436" s="30"/>
      <c r="HN1436" s="30"/>
      <c r="HO1436" s="30"/>
      <c r="HP1436" s="30"/>
      <c r="HQ1436" s="30"/>
      <c r="HR1436" s="30"/>
      <c r="HS1436" s="30"/>
      <c r="HT1436" s="30"/>
      <c r="HU1436" s="30"/>
      <c r="HV1436" s="30"/>
      <c r="HW1436" s="30"/>
      <c r="HX1436" s="30"/>
      <c r="HY1436" s="30"/>
      <c r="HZ1436" s="30"/>
      <c r="IA1436" s="30"/>
      <c r="IB1436" s="30"/>
      <c r="IC1436" s="30"/>
      <c r="ID1436" s="30"/>
      <c r="IE1436" s="30"/>
      <c r="IF1436" s="30"/>
      <c r="IG1436" s="30"/>
      <c r="IH1436" s="30"/>
      <c r="II1436" s="30"/>
      <c r="IJ1436" s="30"/>
      <c r="IK1436" s="30"/>
      <c r="IL1436" s="30"/>
      <c r="IM1436" s="30"/>
      <c r="IN1436" s="30"/>
      <c r="IO1436" s="30"/>
      <c r="IP1436" s="30"/>
      <c r="IQ1436" s="30"/>
    </row>
    <row r="1437" spans="1:251" s="44" customFormat="1" ht="13.5">
      <c r="A1437" s="36"/>
      <c r="B1437" s="120"/>
      <c r="C1437" s="121"/>
      <c r="D1437" s="121"/>
      <c r="E1437" s="121"/>
      <c r="F1437" s="121"/>
      <c r="G1437" s="121"/>
      <c r="H1437" s="121"/>
      <c r="I1437" s="121"/>
      <c r="J1437" s="121"/>
      <c r="K1437" s="121"/>
      <c r="L1437" s="121"/>
      <c r="M1437" s="121"/>
      <c r="N1437" s="121"/>
      <c r="O1437" s="121"/>
      <c r="P1437" s="121"/>
      <c r="Q1437" s="121"/>
      <c r="R1437" s="121"/>
      <c r="S1437" s="121"/>
      <c r="T1437" s="121"/>
      <c r="U1437" s="121"/>
      <c r="V1437" s="121"/>
      <c r="W1437" s="121"/>
      <c r="X1437" s="121"/>
      <c r="Y1437" s="121"/>
      <c r="Z1437" s="122"/>
      <c r="AA1437" s="124"/>
      <c r="AB1437" s="121"/>
      <c r="AC1437" s="121"/>
      <c r="AD1437" s="121"/>
      <c r="AE1437" s="121"/>
      <c r="AF1437" s="121"/>
      <c r="AG1437" s="121"/>
      <c r="AH1437" s="121"/>
      <c r="AI1437" s="122"/>
      <c r="AJ1437" s="124"/>
      <c r="AK1437" s="121"/>
      <c r="AL1437" s="121"/>
      <c r="AM1437" s="121"/>
      <c r="AN1437" s="121"/>
      <c r="AO1437" s="121"/>
      <c r="AP1437" s="121"/>
      <c r="AQ1437" s="121"/>
      <c r="AR1437" s="122"/>
      <c r="AS1437" s="124"/>
      <c r="AT1437" s="121"/>
      <c r="AU1437" s="121"/>
      <c r="AV1437" s="121"/>
      <c r="AW1437" s="121"/>
      <c r="AX1437" s="126"/>
      <c r="AY1437" s="30"/>
      <c r="AZ1437" s="30"/>
      <c r="BA1437" s="30"/>
      <c r="BB1437" s="51"/>
      <c r="BC1437" s="52"/>
      <c r="BE1437" s="30"/>
      <c r="BF1437" s="30"/>
      <c r="BG1437" s="30"/>
      <c r="BH1437" s="30"/>
      <c r="BI1437" s="30"/>
      <c r="BJ1437" s="30"/>
      <c r="BK1437" s="30"/>
      <c r="BL1437" s="30"/>
      <c r="BM1437" s="30"/>
      <c r="BN1437" s="30"/>
      <c r="BO1437" s="30"/>
      <c r="BP1437" s="30"/>
      <c r="BQ1437" s="30"/>
      <c r="BR1437" s="30"/>
      <c r="BS1437" s="30"/>
      <c r="BT1437" s="30"/>
      <c r="BU1437" s="30"/>
      <c r="BV1437" s="30"/>
      <c r="BW1437" s="30"/>
      <c r="BX1437" s="30"/>
      <c r="BY1437" s="30"/>
      <c r="BZ1437" s="30"/>
      <c r="CA1437" s="30"/>
      <c r="CB1437" s="30"/>
      <c r="CC1437" s="30"/>
      <c r="CD1437" s="30"/>
      <c r="CE1437" s="30"/>
      <c r="CF1437" s="30"/>
      <c r="CG1437" s="30"/>
      <c r="CH1437" s="30"/>
      <c r="CI1437" s="30"/>
      <c r="CJ1437" s="30"/>
      <c r="CK1437" s="30"/>
      <c r="CL1437" s="30"/>
      <c r="CM1437" s="30"/>
      <c r="CN1437" s="30"/>
      <c r="CO1437" s="30"/>
      <c r="CP1437" s="30"/>
      <c r="CQ1437" s="30"/>
      <c r="CR1437" s="30"/>
      <c r="CS1437" s="30"/>
      <c r="CT1437" s="30"/>
      <c r="CU1437" s="30"/>
      <c r="CV1437" s="30"/>
      <c r="CW1437" s="30"/>
      <c r="CX1437" s="30"/>
      <c r="CY1437" s="30"/>
      <c r="CZ1437" s="30"/>
      <c r="DA1437" s="30"/>
      <c r="DB1437" s="30"/>
      <c r="DC1437" s="30"/>
      <c r="DD1437" s="30"/>
      <c r="DE1437" s="30"/>
      <c r="DF1437" s="30"/>
      <c r="DG1437" s="30"/>
      <c r="DH1437" s="30"/>
      <c r="DI1437" s="30"/>
      <c r="DJ1437" s="30"/>
      <c r="DK1437" s="30"/>
      <c r="DL1437" s="30"/>
      <c r="DM1437" s="30"/>
      <c r="DN1437" s="30"/>
      <c r="DO1437" s="30"/>
      <c r="DP1437" s="30"/>
      <c r="DQ1437" s="30"/>
      <c r="DR1437" s="30"/>
      <c r="DS1437" s="30"/>
      <c r="DT1437" s="30"/>
      <c r="DU1437" s="30"/>
      <c r="DV1437" s="30"/>
      <c r="DW1437" s="30"/>
      <c r="DX1437" s="30"/>
      <c r="DY1437" s="30"/>
      <c r="DZ1437" s="30"/>
      <c r="EA1437" s="30"/>
      <c r="EB1437" s="30"/>
      <c r="EC1437" s="30"/>
      <c r="ED1437" s="30"/>
      <c r="EE1437" s="30"/>
      <c r="EF1437" s="30"/>
      <c r="EG1437" s="30"/>
      <c r="EH1437" s="30"/>
      <c r="EI1437" s="30"/>
      <c r="EJ1437" s="30"/>
      <c r="EK1437" s="30"/>
      <c r="EL1437" s="30"/>
      <c r="EM1437" s="30"/>
      <c r="EN1437" s="30"/>
      <c r="EO1437" s="30"/>
      <c r="EP1437" s="30"/>
      <c r="EQ1437" s="30"/>
      <c r="ER1437" s="30"/>
      <c r="ES1437" s="30"/>
      <c r="ET1437" s="30"/>
      <c r="EU1437" s="30"/>
      <c r="EV1437" s="30"/>
      <c r="EW1437" s="30"/>
      <c r="EX1437" s="30"/>
      <c r="EY1437" s="30"/>
      <c r="EZ1437" s="30"/>
      <c r="FA1437" s="30"/>
      <c r="FB1437" s="30"/>
      <c r="FC1437" s="30"/>
      <c r="FD1437" s="30"/>
      <c r="FE1437" s="30"/>
      <c r="FF1437" s="30"/>
      <c r="FG1437" s="30"/>
      <c r="FH1437" s="30"/>
      <c r="FI1437" s="30"/>
      <c r="FJ1437" s="30"/>
      <c r="FK1437" s="30"/>
      <c r="FL1437" s="30"/>
      <c r="FM1437" s="30"/>
      <c r="FN1437" s="30"/>
      <c r="FO1437" s="30"/>
      <c r="FP1437" s="30"/>
      <c r="FQ1437" s="30"/>
      <c r="FR1437" s="30"/>
      <c r="FS1437" s="30"/>
      <c r="FT1437" s="30"/>
      <c r="FU1437" s="30"/>
      <c r="FV1437" s="30"/>
      <c r="FW1437" s="30"/>
      <c r="FX1437" s="30"/>
      <c r="FY1437" s="30"/>
      <c r="FZ1437" s="30"/>
      <c r="GA1437" s="30"/>
      <c r="GB1437" s="30"/>
      <c r="GC1437" s="30"/>
      <c r="GD1437" s="30"/>
      <c r="GE1437" s="30"/>
      <c r="GF1437" s="30"/>
      <c r="GG1437" s="30"/>
      <c r="GH1437" s="30"/>
      <c r="GI1437" s="30"/>
      <c r="GJ1437" s="30"/>
      <c r="GK1437" s="30"/>
      <c r="GL1437" s="30"/>
      <c r="GM1437" s="30"/>
      <c r="GN1437" s="30"/>
      <c r="GO1437" s="30"/>
      <c r="GP1437" s="30"/>
      <c r="GQ1437" s="30"/>
      <c r="GR1437" s="30"/>
      <c r="GS1437" s="30"/>
      <c r="GT1437" s="30"/>
      <c r="GU1437" s="30"/>
      <c r="GV1437" s="30"/>
      <c r="GW1437" s="30"/>
      <c r="GX1437" s="30"/>
      <c r="GY1437" s="30"/>
      <c r="GZ1437" s="30"/>
      <c r="HA1437" s="30"/>
      <c r="HB1437" s="30"/>
      <c r="HC1437" s="30"/>
      <c r="HD1437" s="30"/>
      <c r="HE1437" s="30"/>
      <c r="HF1437" s="30"/>
      <c r="HG1437" s="30"/>
      <c r="HH1437" s="30"/>
      <c r="HI1437" s="30"/>
      <c r="HJ1437" s="30"/>
      <c r="HK1437" s="30"/>
      <c r="HL1437" s="30"/>
      <c r="HM1437" s="30"/>
      <c r="HN1437" s="30"/>
      <c r="HO1437" s="30"/>
      <c r="HP1437" s="30"/>
      <c r="HQ1437" s="30"/>
      <c r="HR1437" s="30"/>
      <c r="HS1437" s="30"/>
      <c r="HT1437" s="30"/>
      <c r="HU1437" s="30"/>
      <c r="HV1437" s="30"/>
      <c r="HW1437" s="30"/>
      <c r="HX1437" s="30"/>
      <c r="HY1437" s="30"/>
      <c r="HZ1437" s="30"/>
      <c r="IA1437" s="30"/>
      <c r="IB1437" s="30"/>
      <c r="IC1437" s="30"/>
      <c r="ID1437" s="30"/>
      <c r="IE1437" s="30"/>
      <c r="IF1437" s="30"/>
      <c r="IG1437" s="30"/>
      <c r="IH1437" s="30"/>
      <c r="II1437" s="30"/>
      <c r="IJ1437" s="30"/>
      <c r="IK1437" s="30"/>
      <c r="IL1437" s="30"/>
      <c r="IM1437" s="30"/>
      <c r="IN1437" s="30"/>
      <c r="IO1437" s="30"/>
      <c r="IP1437" s="30"/>
      <c r="IQ1437" s="30"/>
    </row>
    <row r="1438" spans="1:251" s="44" customFormat="1" ht="18.75" customHeight="1">
      <c r="A1438" s="36"/>
      <c r="B1438" s="53"/>
      <c r="C1438" s="105" t="s">
        <v>378</v>
      </c>
      <c r="D1438" s="106"/>
      <c r="E1438" s="106"/>
      <c r="F1438" s="106"/>
      <c r="G1438" s="106"/>
      <c r="H1438" s="106"/>
      <c r="I1438" s="106"/>
      <c r="J1438" s="106"/>
      <c r="K1438" s="106"/>
      <c r="L1438" s="106"/>
      <c r="M1438" s="106"/>
      <c r="N1438" s="106"/>
      <c r="O1438" s="106"/>
      <c r="P1438" s="106"/>
      <c r="Q1438" s="106"/>
      <c r="R1438" s="106"/>
      <c r="S1438" s="106"/>
      <c r="T1438" s="106"/>
      <c r="U1438" s="106"/>
      <c r="V1438" s="106"/>
      <c r="W1438" s="106"/>
      <c r="X1438" s="106"/>
      <c r="Y1438" s="106"/>
      <c r="Z1438" s="107"/>
      <c r="AA1438" s="108">
        <v>8333</v>
      </c>
      <c r="AB1438" s="109"/>
      <c r="AC1438" s="109"/>
      <c r="AD1438" s="109"/>
      <c r="AE1438" s="109"/>
      <c r="AF1438" s="109"/>
      <c r="AG1438" s="109"/>
      <c r="AH1438" s="109"/>
      <c r="AI1438" s="110"/>
      <c r="AJ1438" s="108">
        <v>9096</v>
      </c>
      <c r="AK1438" s="109"/>
      <c r="AL1438" s="109"/>
      <c r="AM1438" s="109"/>
      <c r="AN1438" s="109"/>
      <c r="AO1438" s="109"/>
      <c r="AP1438" s="109"/>
      <c r="AQ1438" s="109"/>
      <c r="AR1438" s="110"/>
      <c r="AS1438" s="111"/>
      <c r="AT1438" s="112"/>
      <c r="AU1438" s="112"/>
      <c r="AV1438" s="112"/>
      <c r="AW1438" s="112"/>
      <c r="AX1438" s="113"/>
      <c r="AY1438" s="30"/>
      <c r="AZ1438" s="30"/>
      <c r="BA1438" s="30"/>
      <c r="BB1438" s="30"/>
      <c r="BC1438" s="30"/>
      <c r="BD1438" s="30"/>
      <c r="BE1438" s="30"/>
      <c r="BF1438" s="30"/>
      <c r="BG1438" s="30"/>
      <c r="BH1438" s="30"/>
      <c r="BI1438" s="30"/>
      <c r="BJ1438" s="30"/>
      <c r="BK1438" s="30"/>
      <c r="BL1438" s="30"/>
      <c r="BM1438" s="30"/>
      <c r="BN1438" s="30"/>
      <c r="BO1438" s="30"/>
      <c r="BP1438" s="30"/>
      <c r="BQ1438" s="30"/>
      <c r="BR1438" s="30"/>
      <c r="BS1438" s="30"/>
      <c r="BT1438" s="30"/>
      <c r="BU1438" s="30"/>
      <c r="BV1438" s="30"/>
      <c r="BW1438" s="30"/>
      <c r="BX1438" s="30"/>
      <c r="BY1438" s="30"/>
      <c r="BZ1438" s="30"/>
      <c r="CA1438" s="30"/>
      <c r="CB1438" s="30"/>
      <c r="CC1438" s="30"/>
      <c r="CD1438" s="30"/>
      <c r="CE1438" s="30"/>
      <c r="CF1438" s="30"/>
      <c r="CG1438" s="30"/>
      <c r="CH1438" s="30"/>
      <c r="CI1438" s="30"/>
      <c r="CJ1438" s="30"/>
      <c r="CK1438" s="30"/>
      <c r="CL1438" s="30"/>
      <c r="CM1438" s="30"/>
      <c r="CN1438" s="30"/>
      <c r="CO1438" s="30"/>
      <c r="CP1438" s="30"/>
      <c r="CQ1438" s="30"/>
      <c r="CR1438" s="30"/>
      <c r="CS1438" s="30"/>
      <c r="CT1438" s="30"/>
      <c r="CU1438" s="30"/>
      <c r="CV1438" s="30"/>
      <c r="CW1438" s="30"/>
      <c r="CX1438" s="30"/>
      <c r="CY1438" s="30"/>
      <c r="CZ1438" s="30"/>
      <c r="DA1438" s="30"/>
      <c r="DB1438" s="30"/>
      <c r="DC1438" s="30"/>
      <c r="DD1438" s="30"/>
      <c r="DE1438" s="30"/>
      <c r="DF1438" s="30"/>
      <c r="DG1438" s="30"/>
      <c r="DH1438" s="30"/>
      <c r="DI1438" s="30"/>
      <c r="DJ1438" s="30"/>
      <c r="DK1438" s="30"/>
      <c r="DL1438" s="30"/>
      <c r="DM1438" s="30"/>
      <c r="DN1438" s="30"/>
      <c r="DO1438" s="30"/>
      <c r="DP1438" s="30"/>
      <c r="DQ1438" s="30"/>
      <c r="DR1438" s="30"/>
      <c r="DS1438" s="30"/>
      <c r="DT1438" s="30"/>
      <c r="DU1438" s="30"/>
      <c r="DV1438" s="30"/>
      <c r="DW1438" s="30"/>
      <c r="DX1438" s="30"/>
      <c r="DY1438" s="30"/>
      <c r="DZ1438" s="30"/>
      <c r="EA1438" s="30"/>
      <c r="EB1438" s="30"/>
      <c r="EC1438" s="30"/>
      <c r="ED1438" s="30"/>
      <c r="EE1438" s="30"/>
      <c r="EF1438" s="30"/>
      <c r="EG1438" s="30"/>
      <c r="EH1438" s="30"/>
      <c r="EI1438" s="30"/>
      <c r="EJ1438" s="30"/>
      <c r="EK1438" s="30"/>
      <c r="EL1438" s="30"/>
      <c r="EM1438" s="30"/>
      <c r="EN1438" s="30"/>
      <c r="EO1438" s="30"/>
      <c r="EP1438" s="30"/>
      <c r="EQ1438" s="30"/>
      <c r="ER1438" s="30"/>
      <c r="ES1438" s="30"/>
      <c r="ET1438" s="30"/>
      <c r="EU1438" s="30"/>
      <c r="EV1438" s="30"/>
      <c r="EW1438" s="30"/>
      <c r="EX1438" s="30"/>
      <c r="EY1438" s="30"/>
      <c r="EZ1438" s="30"/>
      <c r="FA1438" s="30"/>
      <c r="FB1438" s="30"/>
      <c r="FC1438" s="30"/>
      <c r="FD1438" s="30"/>
      <c r="FE1438" s="30"/>
      <c r="FF1438" s="30"/>
      <c r="FG1438" s="30"/>
      <c r="FH1438" s="30"/>
      <c r="FI1438" s="30"/>
      <c r="FJ1438" s="30"/>
      <c r="FK1438" s="30"/>
      <c r="FL1438" s="30"/>
      <c r="FM1438" s="30"/>
      <c r="FN1438" s="30"/>
      <c r="FO1438" s="30"/>
      <c r="FP1438" s="30"/>
      <c r="FQ1438" s="30"/>
      <c r="FR1438" s="30"/>
      <c r="FS1438" s="30"/>
      <c r="FT1438" s="30"/>
      <c r="FU1438" s="30"/>
      <c r="FV1438" s="30"/>
      <c r="FW1438" s="30"/>
      <c r="FX1438" s="30"/>
      <c r="FY1438" s="30"/>
      <c r="FZ1438" s="30"/>
      <c r="GA1438" s="30"/>
      <c r="GB1438" s="30"/>
      <c r="GC1438" s="30"/>
      <c r="GD1438" s="30"/>
      <c r="GE1438" s="30"/>
      <c r="GF1438" s="30"/>
      <c r="GG1438" s="30"/>
      <c r="GH1438" s="30"/>
      <c r="GI1438" s="30"/>
      <c r="GJ1438" s="30"/>
      <c r="GK1438" s="30"/>
      <c r="GL1438" s="30"/>
      <c r="GM1438" s="30"/>
      <c r="GN1438" s="30"/>
      <c r="GO1438" s="30"/>
      <c r="GP1438" s="30"/>
      <c r="GQ1438" s="30"/>
      <c r="GR1438" s="30"/>
      <c r="GS1438" s="30"/>
      <c r="GT1438" s="30"/>
      <c r="GU1438" s="30"/>
      <c r="GV1438" s="30"/>
      <c r="GW1438" s="30"/>
      <c r="GX1438" s="30"/>
      <c r="GY1438" s="30"/>
      <c r="GZ1438" s="30"/>
      <c r="HA1438" s="30"/>
      <c r="HB1438" s="30"/>
      <c r="HC1438" s="30"/>
      <c r="HD1438" s="30"/>
      <c r="HE1438" s="30"/>
      <c r="HF1438" s="30"/>
      <c r="HG1438" s="30"/>
      <c r="HH1438" s="30"/>
      <c r="HI1438" s="30"/>
      <c r="HJ1438" s="30"/>
      <c r="HK1438" s="30"/>
      <c r="HL1438" s="30"/>
      <c r="HM1438" s="30"/>
      <c r="HN1438" s="30"/>
      <c r="HO1438" s="30"/>
      <c r="HP1438" s="30"/>
      <c r="HQ1438" s="30"/>
      <c r="HR1438" s="30"/>
      <c r="HS1438" s="30"/>
      <c r="HT1438" s="30"/>
      <c r="HU1438" s="30"/>
      <c r="HV1438" s="30"/>
      <c r="HW1438" s="30"/>
      <c r="HX1438" s="30"/>
      <c r="HY1438" s="30"/>
      <c r="HZ1438" s="30"/>
      <c r="IA1438" s="30"/>
      <c r="IB1438" s="30"/>
      <c r="IC1438" s="30"/>
      <c r="ID1438" s="30"/>
      <c r="IE1438" s="30"/>
      <c r="IF1438" s="30"/>
      <c r="IG1438" s="30"/>
      <c r="IH1438" s="30"/>
      <c r="II1438" s="30"/>
      <c r="IJ1438" s="30"/>
      <c r="IK1438" s="30"/>
      <c r="IL1438" s="30"/>
      <c r="IM1438" s="30"/>
      <c r="IN1438" s="30"/>
      <c r="IO1438" s="30"/>
      <c r="IP1438" s="30"/>
      <c r="IQ1438" s="30"/>
    </row>
    <row r="1439" spans="1:251" s="44" customFormat="1" ht="18.75" customHeight="1">
      <c r="A1439" s="36"/>
      <c r="B1439" s="53"/>
      <c r="C1439" s="105" t="s">
        <v>379</v>
      </c>
      <c r="D1439" s="106"/>
      <c r="E1439" s="106"/>
      <c r="F1439" s="106"/>
      <c r="G1439" s="106"/>
      <c r="H1439" s="106"/>
      <c r="I1439" s="106"/>
      <c r="J1439" s="106"/>
      <c r="K1439" s="106"/>
      <c r="L1439" s="106"/>
      <c r="M1439" s="106"/>
      <c r="N1439" s="106"/>
      <c r="O1439" s="106"/>
      <c r="P1439" s="106"/>
      <c r="Q1439" s="106"/>
      <c r="R1439" s="106"/>
      <c r="S1439" s="106"/>
      <c r="T1439" s="106"/>
      <c r="U1439" s="106"/>
      <c r="V1439" s="106"/>
      <c r="W1439" s="106"/>
      <c r="X1439" s="106"/>
      <c r="Y1439" s="106"/>
      <c r="Z1439" s="107"/>
      <c r="AA1439" s="108">
        <v>3600</v>
      </c>
      <c r="AB1439" s="109"/>
      <c r="AC1439" s="109"/>
      <c r="AD1439" s="109"/>
      <c r="AE1439" s="109"/>
      <c r="AF1439" s="109"/>
      <c r="AG1439" s="109"/>
      <c r="AH1439" s="109"/>
      <c r="AI1439" s="110"/>
      <c r="AJ1439" s="108">
        <v>3600</v>
      </c>
      <c r="AK1439" s="109"/>
      <c r="AL1439" s="109"/>
      <c r="AM1439" s="109"/>
      <c r="AN1439" s="109"/>
      <c r="AO1439" s="109"/>
      <c r="AP1439" s="109"/>
      <c r="AQ1439" s="109"/>
      <c r="AR1439" s="110"/>
      <c r="AS1439" s="111"/>
      <c r="AT1439" s="112"/>
      <c r="AU1439" s="112"/>
      <c r="AV1439" s="112"/>
      <c r="AW1439" s="112"/>
      <c r="AX1439" s="113"/>
      <c r="AY1439" s="30"/>
      <c r="AZ1439" s="30"/>
      <c r="BA1439" s="30"/>
      <c r="BB1439" s="30"/>
      <c r="BC1439" s="30"/>
      <c r="BD1439" s="30"/>
      <c r="BE1439" s="30"/>
      <c r="BF1439" s="30"/>
      <c r="BG1439" s="30"/>
      <c r="BH1439" s="30"/>
      <c r="BI1439" s="30"/>
      <c r="BJ1439" s="30"/>
      <c r="BK1439" s="30"/>
      <c r="BL1439" s="30"/>
      <c r="BM1439" s="30"/>
      <c r="BN1439" s="30"/>
      <c r="BO1439" s="30"/>
      <c r="BP1439" s="30"/>
      <c r="BQ1439" s="30"/>
      <c r="BR1439" s="30"/>
      <c r="BS1439" s="30"/>
      <c r="BT1439" s="30"/>
      <c r="BU1439" s="30"/>
      <c r="BV1439" s="30"/>
      <c r="BW1439" s="30"/>
      <c r="BX1439" s="30"/>
      <c r="BY1439" s="30"/>
      <c r="BZ1439" s="30"/>
      <c r="CA1439" s="30"/>
      <c r="CB1439" s="30"/>
      <c r="CC1439" s="30"/>
      <c r="CD1439" s="30"/>
      <c r="CE1439" s="30"/>
      <c r="CF1439" s="30"/>
      <c r="CG1439" s="30"/>
      <c r="CH1439" s="30"/>
      <c r="CI1439" s="30"/>
      <c r="CJ1439" s="30"/>
      <c r="CK1439" s="30"/>
      <c r="CL1439" s="30"/>
      <c r="CM1439" s="30"/>
      <c r="CN1439" s="30"/>
      <c r="CO1439" s="30"/>
      <c r="CP1439" s="30"/>
      <c r="CQ1439" s="30"/>
      <c r="CR1439" s="30"/>
      <c r="CS1439" s="30"/>
      <c r="CT1439" s="30"/>
      <c r="CU1439" s="30"/>
      <c r="CV1439" s="30"/>
      <c r="CW1439" s="30"/>
      <c r="CX1439" s="30"/>
      <c r="CY1439" s="30"/>
      <c r="CZ1439" s="30"/>
      <c r="DA1439" s="30"/>
      <c r="DB1439" s="30"/>
      <c r="DC1439" s="30"/>
      <c r="DD1439" s="30"/>
      <c r="DE1439" s="30"/>
      <c r="DF1439" s="30"/>
      <c r="DG1439" s="30"/>
      <c r="DH1439" s="30"/>
      <c r="DI1439" s="30"/>
      <c r="DJ1439" s="30"/>
      <c r="DK1439" s="30"/>
      <c r="DL1439" s="30"/>
      <c r="DM1439" s="30"/>
      <c r="DN1439" s="30"/>
      <c r="DO1439" s="30"/>
      <c r="DP1439" s="30"/>
      <c r="DQ1439" s="30"/>
      <c r="DR1439" s="30"/>
      <c r="DS1439" s="30"/>
      <c r="DT1439" s="30"/>
      <c r="DU1439" s="30"/>
      <c r="DV1439" s="30"/>
      <c r="DW1439" s="30"/>
      <c r="DX1439" s="30"/>
      <c r="DY1439" s="30"/>
      <c r="DZ1439" s="30"/>
      <c r="EA1439" s="30"/>
      <c r="EB1439" s="30"/>
      <c r="EC1439" s="30"/>
      <c r="ED1439" s="30"/>
      <c r="EE1439" s="30"/>
      <c r="EF1439" s="30"/>
      <c r="EG1439" s="30"/>
      <c r="EH1439" s="30"/>
      <c r="EI1439" s="30"/>
      <c r="EJ1439" s="30"/>
      <c r="EK1439" s="30"/>
      <c r="EL1439" s="30"/>
      <c r="EM1439" s="30"/>
      <c r="EN1439" s="30"/>
      <c r="EO1439" s="30"/>
      <c r="EP1439" s="30"/>
      <c r="EQ1439" s="30"/>
      <c r="ER1439" s="30"/>
      <c r="ES1439" s="30"/>
      <c r="ET1439" s="30"/>
      <c r="EU1439" s="30"/>
      <c r="EV1439" s="30"/>
      <c r="EW1439" s="30"/>
      <c r="EX1439" s="30"/>
      <c r="EY1439" s="30"/>
      <c r="EZ1439" s="30"/>
      <c r="FA1439" s="30"/>
      <c r="FB1439" s="30"/>
      <c r="FC1439" s="30"/>
      <c r="FD1439" s="30"/>
      <c r="FE1439" s="30"/>
      <c r="FF1439" s="30"/>
      <c r="FG1439" s="30"/>
      <c r="FH1439" s="30"/>
      <c r="FI1439" s="30"/>
      <c r="FJ1439" s="30"/>
      <c r="FK1439" s="30"/>
      <c r="FL1439" s="30"/>
      <c r="FM1439" s="30"/>
      <c r="FN1439" s="30"/>
      <c r="FO1439" s="30"/>
      <c r="FP1439" s="30"/>
      <c r="FQ1439" s="30"/>
      <c r="FR1439" s="30"/>
      <c r="FS1439" s="30"/>
      <c r="FT1439" s="30"/>
      <c r="FU1439" s="30"/>
      <c r="FV1439" s="30"/>
      <c r="FW1439" s="30"/>
      <c r="FX1439" s="30"/>
      <c r="FY1439" s="30"/>
      <c r="FZ1439" s="30"/>
      <c r="GA1439" s="30"/>
      <c r="GB1439" s="30"/>
      <c r="GC1439" s="30"/>
      <c r="GD1439" s="30"/>
      <c r="GE1439" s="30"/>
      <c r="GF1439" s="30"/>
      <c r="GG1439" s="30"/>
      <c r="GH1439" s="30"/>
      <c r="GI1439" s="30"/>
      <c r="GJ1439" s="30"/>
      <c r="GK1439" s="30"/>
      <c r="GL1439" s="30"/>
      <c r="GM1439" s="30"/>
      <c r="GN1439" s="30"/>
      <c r="GO1439" s="30"/>
      <c r="GP1439" s="30"/>
      <c r="GQ1439" s="30"/>
      <c r="GR1439" s="30"/>
      <c r="GS1439" s="30"/>
      <c r="GT1439" s="30"/>
      <c r="GU1439" s="30"/>
      <c r="GV1439" s="30"/>
      <c r="GW1439" s="30"/>
      <c r="GX1439" s="30"/>
      <c r="GY1439" s="30"/>
      <c r="GZ1439" s="30"/>
      <c r="HA1439" s="30"/>
      <c r="HB1439" s="30"/>
      <c r="HC1439" s="30"/>
      <c r="HD1439" s="30"/>
      <c r="HE1439" s="30"/>
      <c r="HF1439" s="30"/>
      <c r="HG1439" s="30"/>
      <c r="HH1439" s="30"/>
      <c r="HI1439" s="30"/>
      <c r="HJ1439" s="30"/>
      <c r="HK1439" s="30"/>
      <c r="HL1439" s="30"/>
      <c r="HM1439" s="30"/>
      <c r="HN1439" s="30"/>
      <c r="HO1439" s="30"/>
      <c r="HP1439" s="30"/>
      <c r="HQ1439" s="30"/>
      <c r="HR1439" s="30"/>
      <c r="HS1439" s="30"/>
      <c r="HT1439" s="30"/>
      <c r="HU1439" s="30"/>
      <c r="HV1439" s="30"/>
      <c r="HW1439" s="30"/>
      <c r="HX1439" s="30"/>
      <c r="HY1439" s="30"/>
      <c r="HZ1439" s="30"/>
      <c r="IA1439" s="30"/>
      <c r="IB1439" s="30"/>
      <c r="IC1439" s="30"/>
      <c r="ID1439" s="30"/>
      <c r="IE1439" s="30"/>
      <c r="IF1439" s="30"/>
      <c r="IG1439" s="30"/>
      <c r="IH1439" s="30"/>
      <c r="II1439" s="30"/>
      <c r="IJ1439" s="30"/>
      <c r="IK1439" s="30"/>
      <c r="IL1439" s="30"/>
      <c r="IM1439" s="30"/>
      <c r="IN1439" s="30"/>
      <c r="IO1439" s="30"/>
      <c r="IP1439" s="30"/>
      <c r="IQ1439" s="30"/>
    </row>
    <row r="1440" spans="1:251" s="44" customFormat="1" ht="18.75" customHeight="1">
      <c r="A1440" s="36"/>
      <c r="B1440" s="53"/>
      <c r="C1440" s="105" t="s">
        <v>380</v>
      </c>
      <c r="D1440" s="106"/>
      <c r="E1440" s="106"/>
      <c r="F1440" s="106"/>
      <c r="G1440" s="106"/>
      <c r="H1440" s="106"/>
      <c r="I1440" s="106"/>
      <c r="J1440" s="106"/>
      <c r="K1440" s="106"/>
      <c r="L1440" s="106"/>
      <c r="M1440" s="106"/>
      <c r="N1440" s="106"/>
      <c r="O1440" s="106"/>
      <c r="P1440" s="106"/>
      <c r="Q1440" s="106"/>
      <c r="R1440" s="106"/>
      <c r="S1440" s="106"/>
      <c r="T1440" s="106"/>
      <c r="U1440" s="106"/>
      <c r="V1440" s="106"/>
      <c r="W1440" s="106"/>
      <c r="X1440" s="106"/>
      <c r="Y1440" s="106"/>
      <c r="Z1440" s="107"/>
      <c r="AA1440" s="108">
        <v>2054</v>
      </c>
      <c r="AB1440" s="109"/>
      <c r="AC1440" s="109"/>
      <c r="AD1440" s="109"/>
      <c r="AE1440" s="109"/>
      <c r="AF1440" s="109"/>
      <c r="AG1440" s="109"/>
      <c r="AH1440" s="109"/>
      <c r="AI1440" s="110"/>
      <c r="AJ1440" s="108">
        <v>1852</v>
      </c>
      <c r="AK1440" s="109"/>
      <c r="AL1440" s="109"/>
      <c r="AM1440" s="109"/>
      <c r="AN1440" s="109"/>
      <c r="AO1440" s="109"/>
      <c r="AP1440" s="109"/>
      <c r="AQ1440" s="109"/>
      <c r="AR1440" s="110"/>
      <c r="AS1440" s="111"/>
      <c r="AT1440" s="112"/>
      <c r="AU1440" s="112"/>
      <c r="AV1440" s="112"/>
      <c r="AW1440" s="112"/>
      <c r="AX1440" s="113"/>
      <c r="AY1440" s="30"/>
      <c r="AZ1440" s="30"/>
      <c r="BA1440" s="30"/>
      <c r="BB1440" s="30"/>
      <c r="BC1440" s="30"/>
      <c r="BD1440" s="30"/>
      <c r="BE1440" s="30"/>
      <c r="BF1440" s="30"/>
      <c r="BG1440" s="30"/>
      <c r="BH1440" s="30"/>
      <c r="BI1440" s="30"/>
      <c r="BJ1440" s="30"/>
      <c r="BK1440" s="30"/>
      <c r="BL1440" s="30"/>
      <c r="BM1440" s="30"/>
      <c r="BN1440" s="30"/>
      <c r="BO1440" s="30"/>
      <c r="BP1440" s="30"/>
      <c r="BQ1440" s="30"/>
      <c r="BR1440" s="30"/>
      <c r="BS1440" s="30"/>
      <c r="BT1440" s="30"/>
      <c r="BU1440" s="30"/>
      <c r="BV1440" s="30"/>
      <c r="BW1440" s="30"/>
      <c r="BX1440" s="30"/>
      <c r="BY1440" s="30"/>
      <c r="BZ1440" s="30"/>
      <c r="CA1440" s="30"/>
      <c r="CB1440" s="30"/>
      <c r="CC1440" s="30"/>
      <c r="CD1440" s="30"/>
      <c r="CE1440" s="30"/>
      <c r="CF1440" s="30"/>
      <c r="CG1440" s="30"/>
      <c r="CH1440" s="30"/>
      <c r="CI1440" s="30"/>
      <c r="CJ1440" s="30"/>
      <c r="CK1440" s="30"/>
      <c r="CL1440" s="30"/>
      <c r="CM1440" s="30"/>
      <c r="CN1440" s="30"/>
      <c r="CO1440" s="30"/>
      <c r="CP1440" s="30"/>
      <c r="CQ1440" s="30"/>
      <c r="CR1440" s="30"/>
      <c r="CS1440" s="30"/>
      <c r="CT1440" s="30"/>
      <c r="CU1440" s="30"/>
      <c r="CV1440" s="30"/>
      <c r="CW1440" s="30"/>
      <c r="CX1440" s="30"/>
      <c r="CY1440" s="30"/>
      <c r="CZ1440" s="30"/>
      <c r="DA1440" s="30"/>
      <c r="DB1440" s="30"/>
      <c r="DC1440" s="30"/>
      <c r="DD1440" s="30"/>
      <c r="DE1440" s="30"/>
      <c r="DF1440" s="30"/>
      <c r="DG1440" s="30"/>
      <c r="DH1440" s="30"/>
      <c r="DI1440" s="30"/>
      <c r="DJ1440" s="30"/>
      <c r="DK1440" s="30"/>
      <c r="DL1440" s="30"/>
      <c r="DM1440" s="30"/>
      <c r="DN1440" s="30"/>
      <c r="DO1440" s="30"/>
      <c r="DP1440" s="30"/>
      <c r="DQ1440" s="30"/>
      <c r="DR1440" s="30"/>
      <c r="DS1440" s="30"/>
      <c r="DT1440" s="30"/>
      <c r="DU1440" s="30"/>
      <c r="DV1440" s="30"/>
      <c r="DW1440" s="30"/>
      <c r="DX1440" s="30"/>
      <c r="DY1440" s="30"/>
      <c r="DZ1440" s="30"/>
      <c r="EA1440" s="30"/>
      <c r="EB1440" s="30"/>
      <c r="EC1440" s="30"/>
      <c r="ED1440" s="30"/>
      <c r="EE1440" s="30"/>
      <c r="EF1440" s="30"/>
      <c r="EG1440" s="30"/>
      <c r="EH1440" s="30"/>
      <c r="EI1440" s="30"/>
      <c r="EJ1440" s="30"/>
      <c r="EK1440" s="30"/>
      <c r="EL1440" s="30"/>
      <c r="EM1440" s="30"/>
      <c r="EN1440" s="30"/>
      <c r="EO1440" s="30"/>
      <c r="EP1440" s="30"/>
      <c r="EQ1440" s="30"/>
      <c r="ER1440" s="30"/>
      <c r="ES1440" s="30"/>
      <c r="ET1440" s="30"/>
      <c r="EU1440" s="30"/>
      <c r="EV1440" s="30"/>
      <c r="EW1440" s="30"/>
      <c r="EX1440" s="30"/>
      <c r="EY1440" s="30"/>
      <c r="EZ1440" s="30"/>
      <c r="FA1440" s="30"/>
      <c r="FB1440" s="30"/>
      <c r="FC1440" s="30"/>
      <c r="FD1440" s="30"/>
      <c r="FE1440" s="30"/>
      <c r="FF1440" s="30"/>
      <c r="FG1440" s="30"/>
      <c r="FH1440" s="30"/>
      <c r="FI1440" s="30"/>
      <c r="FJ1440" s="30"/>
      <c r="FK1440" s="30"/>
      <c r="FL1440" s="30"/>
      <c r="FM1440" s="30"/>
      <c r="FN1440" s="30"/>
      <c r="FO1440" s="30"/>
      <c r="FP1440" s="30"/>
      <c r="FQ1440" s="30"/>
      <c r="FR1440" s="30"/>
      <c r="FS1440" s="30"/>
      <c r="FT1440" s="30"/>
      <c r="FU1440" s="30"/>
      <c r="FV1440" s="30"/>
      <c r="FW1440" s="30"/>
      <c r="FX1440" s="30"/>
      <c r="FY1440" s="30"/>
      <c r="FZ1440" s="30"/>
      <c r="GA1440" s="30"/>
      <c r="GB1440" s="30"/>
      <c r="GC1440" s="30"/>
      <c r="GD1440" s="30"/>
      <c r="GE1440" s="30"/>
      <c r="GF1440" s="30"/>
      <c r="GG1440" s="30"/>
      <c r="GH1440" s="30"/>
      <c r="GI1440" s="30"/>
      <c r="GJ1440" s="30"/>
      <c r="GK1440" s="30"/>
      <c r="GL1440" s="30"/>
      <c r="GM1440" s="30"/>
      <c r="GN1440" s="30"/>
      <c r="GO1440" s="30"/>
      <c r="GP1440" s="30"/>
      <c r="GQ1440" s="30"/>
      <c r="GR1440" s="30"/>
      <c r="GS1440" s="30"/>
      <c r="GT1440" s="30"/>
      <c r="GU1440" s="30"/>
      <c r="GV1440" s="30"/>
      <c r="GW1440" s="30"/>
      <c r="GX1440" s="30"/>
      <c r="GY1440" s="30"/>
      <c r="GZ1440" s="30"/>
      <c r="HA1440" s="30"/>
      <c r="HB1440" s="30"/>
      <c r="HC1440" s="30"/>
      <c r="HD1440" s="30"/>
      <c r="HE1440" s="30"/>
      <c r="HF1440" s="30"/>
      <c r="HG1440" s="30"/>
      <c r="HH1440" s="30"/>
      <c r="HI1440" s="30"/>
      <c r="HJ1440" s="30"/>
      <c r="HK1440" s="30"/>
      <c r="HL1440" s="30"/>
      <c r="HM1440" s="30"/>
      <c r="HN1440" s="30"/>
      <c r="HO1440" s="30"/>
      <c r="HP1440" s="30"/>
      <c r="HQ1440" s="30"/>
      <c r="HR1440" s="30"/>
      <c r="HS1440" s="30"/>
      <c r="HT1440" s="30"/>
      <c r="HU1440" s="30"/>
      <c r="HV1440" s="30"/>
      <c r="HW1440" s="30"/>
      <c r="HX1440" s="30"/>
      <c r="HY1440" s="30"/>
      <c r="HZ1440" s="30"/>
      <c r="IA1440" s="30"/>
      <c r="IB1440" s="30"/>
      <c r="IC1440" s="30"/>
      <c r="ID1440" s="30"/>
      <c r="IE1440" s="30"/>
      <c r="IF1440" s="30"/>
      <c r="IG1440" s="30"/>
      <c r="IH1440" s="30"/>
      <c r="II1440" s="30"/>
      <c r="IJ1440" s="30"/>
      <c r="IK1440" s="30"/>
      <c r="IL1440" s="30"/>
      <c r="IM1440" s="30"/>
      <c r="IN1440" s="30"/>
      <c r="IO1440" s="30"/>
      <c r="IP1440" s="30"/>
      <c r="IQ1440" s="30"/>
    </row>
    <row r="1441" spans="1:251" s="44" customFormat="1" ht="18.75" customHeight="1">
      <c r="A1441" s="36"/>
      <c r="B1441" s="53"/>
      <c r="C1441" s="105" t="s">
        <v>381</v>
      </c>
      <c r="D1441" s="106"/>
      <c r="E1441" s="106"/>
      <c r="F1441" s="106"/>
      <c r="G1441" s="106"/>
      <c r="H1441" s="106"/>
      <c r="I1441" s="106"/>
      <c r="J1441" s="106"/>
      <c r="K1441" s="106"/>
      <c r="L1441" s="106"/>
      <c r="M1441" s="106"/>
      <c r="N1441" s="106"/>
      <c r="O1441" s="106"/>
      <c r="P1441" s="106"/>
      <c r="Q1441" s="106"/>
      <c r="R1441" s="106"/>
      <c r="S1441" s="106"/>
      <c r="T1441" s="106"/>
      <c r="U1441" s="106"/>
      <c r="V1441" s="106"/>
      <c r="W1441" s="106"/>
      <c r="X1441" s="106"/>
      <c r="Y1441" s="106"/>
      <c r="Z1441" s="107"/>
      <c r="AA1441" s="108">
        <v>1038</v>
      </c>
      <c r="AB1441" s="109"/>
      <c r="AC1441" s="109"/>
      <c r="AD1441" s="109"/>
      <c r="AE1441" s="109"/>
      <c r="AF1441" s="109"/>
      <c r="AG1441" s="109"/>
      <c r="AH1441" s="109"/>
      <c r="AI1441" s="110"/>
      <c r="AJ1441" s="108">
        <v>1203</v>
      </c>
      <c r="AK1441" s="109"/>
      <c r="AL1441" s="109"/>
      <c r="AM1441" s="109"/>
      <c r="AN1441" s="109"/>
      <c r="AO1441" s="109"/>
      <c r="AP1441" s="109"/>
      <c r="AQ1441" s="109"/>
      <c r="AR1441" s="110"/>
      <c r="AS1441" s="111"/>
      <c r="AT1441" s="112"/>
      <c r="AU1441" s="112"/>
      <c r="AV1441" s="112"/>
      <c r="AW1441" s="112"/>
      <c r="AX1441" s="113"/>
      <c r="AY1441" s="30"/>
      <c r="AZ1441" s="30"/>
      <c r="BA1441" s="30"/>
      <c r="BB1441" s="30"/>
      <c r="BC1441" s="30"/>
      <c r="BD1441" s="30"/>
      <c r="BE1441" s="30"/>
      <c r="BF1441" s="30"/>
      <c r="BG1441" s="30"/>
      <c r="BH1441" s="30"/>
      <c r="BI1441" s="30"/>
      <c r="BJ1441" s="30"/>
      <c r="BK1441" s="30"/>
      <c r="BL1441" s="30"/>
      <c r="BM1441" s="30"/>
      <c r="BN1441" s="30"/>
      <c r="BO1441" s="30"/>
      <c r="BP1441" s="30"/>
      <c r="BQ1441" s="30"/>
      <c r="BR1441" s="30"/>
      <c r="BS1441" s="30"/>
      <c r="BT1441" s="30"/>
      <c r="BU1441" s="30"/>
      <c r="BV1441" s="30"/>
      <c r="BW1441" s="30"/>
      <c r="BX1441" s="30"/>
      <c r="BY1441" s="30"/>
      <c r="BZ1441" s="30"/>
      <c r="CA1441" s="30"/>
      <c r="CB1441" s="30"/>
      <c r="CC1441" s="30"/>
      <c r="CD1441" s="30"/>
      <c r="CE1441" s="30"/>
      <c r="CF1441" s="30"/>
      <c r="CG1441" s="30"/>
      <c r="CH1441" s="30"/>
      <c r="CI1441" s="30"/>
      <c r="CJ1441" s="30"/>
      <c r="CK1441" s="30"/>
      <c r="CL1441" s="30"/>
      <c r="CM1441" s="30"/>
      <c r="CN1441" s="30"/>
      <c r="CO1441" s="30"/>
      <c r="CP1441" s="30"/>
      <c r="CQ1441" s="30"/>
      <c r="CR1441" s="30"/>
      <c r="CS1441" s="30"/>
      <c r="CT1441" s="30"/>
      <c r="CU1441" s="30"/>
      <c r="CV1441" s="30"/>
      <c r="CW1441" s="30"/>
      <c r="CX1441" s="30"/>
      <c r="CY1441" s="30"/>
      <c r="CZ1441" s="30"/>
      <c r="DA1441" s="30"/>
      <c r="DB1441" s="30"/>
      <c r="DC1441" s="30"/>
      <c r="DD1441" s="30"/>
      <c r="DE1441" s="30"/>
      <c r="DF1441" s="30"/>
      <c r="DG1441" s="30"/>
      <c r="DH1441" s="30"/>
      <c r="DI1441" s="30"/>
      <c r="DJ1441" s="30"/>
      <c r="DK1441" s="30"/>
      <c r="DL1441" s="30"/>
      <c r="DM1441" s="30"/>
      <c r="DN1441" s="30"/>
      <c r="DO1441" s="30"/>
      <c r="DP1441" s="30"/>
      <c r="DQ1441" s="30"/>
      <c r="DR1441" s="30"/>
      <c r="DS1441" s="30"/>
      <c r="DT1441" s="30"/>
      <c r="DU1441" s="30"/>
      <c r="DV1441" s="30"/>
      <c r="DW1441" s="30"/>
      <c r="DX1441" s="30"/>
      <c r="DY1441" s="30"/>
      <c r="DZ1441" s="30"/>
      <c r="EA1441" s="30"/>
      <c r="EB1441" s="30"/>
      <c r="EC1441" s="30"/>
      <c r="ED1441" s="30"/>
      <c r="EE1441" s="30"/>
      <c r="EF1441" s="30"/>
      <c r="EG1441" s="30"/>
      <c r="EH1441" s="30"/>
      <c r="EI1441" s="30"/>
      <c r="EJ1441" s="30"/>
      <c r="EK1441" s="30"/>
      <c r="EL1441" s="30"/>
      <c r="EM1441" s="30"/>
      <c r="EN1441" s="30"/>
      <c r="EO1441" s="30"/>
      <c r="EP1441" s="30"/>
      <c r="EQ1441" s="30"/>
      <c r="ER1441" s="30"/>
      <c r="ES1441" s="30"/>
      <c r="ET1441" s="30"/>
      <c r="EU1441" s="30"/>
      <c r="EV1441" s="30"/>
      <c r="EW1441" s="30"/>
      <c r="EX1441" s="30"/>
      <c r="EY1441" s="30"/>
      <c r="EZ1441" s="30"/>
      <c r="FA1441" s="30"/>
      <c r="FB1441" s="30"/>
      <c r="FC1441" s="30"/>
      <c r="FD1441" s="30"/>
      <c r="FE1441" s="30"/>
      <c r="FF1441" s="30"/>
      <c r="FG1441" s="30"/>
      <c r="FH1441" s="30"/>
      <c r="FI1441" s="30"/>
      <c r="FJ1441" s="30"/>
      <c r="FK1441" s="30"/>
      <c r="FL1441" s="30"/>
      <c r="FM1441" s="30"/>
      <c r="FN1441" s="30"/>
      <c r="FO1441" s="30"/>
      <c r="FP1441" s="30"/>
      <c r="FQ1441" s="30"/>
      <c r="FR1441" s="30"/>
      <c r="FS1441" s="30"/>
      <c r="FT1441" s="30"/>
      <c r="FU1441" s="30"/>
      <c r="FV1441" s="30"/>
      <c r="FW1441" s="30"/>
      <c r="FX1441" s="30"/>
      <c r="FY1441" s="30"/>
      <c r="FZ1441" s="30"/>
      <c r="GA1441" s="30"/>
      <c r="GB1441" s="30"/>
      <c r="GC1441" s="30"/>
      <c r="GD1441" s="30"/>
      <c r="GE1441" s="30"/>
      <c r="GF1441" s="30"/>
      <c r="GG1441" s="30"/>
      <c r="GH1441" s="30"/>
      <c r="GI1441" s="30"/>
      <c r="GJ1441" s="30"/>
      <c r="GK1441" s="30"/>
      <c r="GL1441" s="30"/>
      <c r="GM1441" s="30"/>
      <c r="GN1441" s="30"/>
      <c r="GO1441" s="30"/>
      <c r="GP1441" s="30"/>
      <c r="GQ1441" s="30"/>
      <c r="GR1441" s="30"/>
      <c r="GS1441" s="30"/>
      <c r="GT1441" s="30"/>
      <c r="GU1441" s="30"/>
      <c r="GV1441" s="30"/>
      <c r="GW1441" s="30"/>
      <c r="GX1441" s="30"/>
      <c r="GY1441" s="30"/>
      <c r="GZ1441" s="30"/>
      <c r="HA1441" s="30"/>
      <c r="HB1441" s="30"/>
      <c r="HC1441" s="30"/>
      <c r="HD1441" s="30"/>
      <c r="HE1441" s="30"/>
      <c r="HF1441" s="30"/>
      <c r="HG1441" s="30"/>
      <c r="HH1441" s="30"/>
      <c r="HI1441" s="30"/>
      <c r="HJ1441" s="30"/>
      <c r="HK1441" s="30"/>
      <c r="HL1441" s="30"/>
      <c r="HM1441" s="30"/>
      <c r="HN1441" s="30"/>
      <c r="HO1441" s="30"/>
      <c r="HP1441" s="30"/>
      <c r="HQ1441" s="30"/>
      <c r="HR1441" s="30"/>
      <c r="HS1441" s="30"/>
      <c r="HT1441" s="30"/>
      <c r="HU1441" s="30"/>
      <c r="HV1441" s="30"/>
      <c r="HW1441" s="30"/>
      <c r="HX1441" s="30"/>
      <c r="HY1441" s="30"/>
      <c r="HZ1441" s="30"/>
      <c r="IA1441" s="30"/>
      <c r="IB1441" s="30"/>
      <c r="IC1441" s="30"/>
      <c r="ID1441" s="30"/>
      <c r="IE1441" s="30"/>
      <c r="IF1441" s="30"/>
      <c r="IG1441" s="30"/>
      <c r="IH1441" s="30"/>
      <c r="II1441" s="30"/>
      <c r="IJ1441" s="30"/>
      <c r="IK1441" s="30"/>
      <c r="IL1441" s="30"/>
      <c r="IM1441" s="30"/>
      <c r="IN1441" s="30"/>
      <c r="IO1441" s="30"/>
      <c r="IP1441" s="30"/>
      <c r="IQ1441" s="30"/>
    </row>
    <row r="1442" spans="1:251" s="44" customFormat="1" ht="18.75" customHeight="1">
      <c r="A1442" s="36"/>
      <c r="B1442" s="53"/>
      <c r="C1442" s="105" t="s">
        <v>382</v>
      </c>
      <c r="D1442" s="106"/>
      <c r="E1442" s="106"/>
      <c r="F1442" s="106"/>
      <c r="G1442" s="106"/>
      <c r="H1442" s="106"/>
      <c r="I1442" s="106"/>
      <c r="J1442" s="106"/>
      <c r="K1442" s="106"/>
      <c r="L1442" s="106"/>
      <c r="M1442" s="106"/>
      <c r="N1442" s="106"/>
      <c r="O1442" s="106"/>
      <c r="P1442" s="106"/>
      <c r="Q1442" s="106"/>
      <c r="R1442" s="106"/>
      <c r="S1442" s="106"/>
      <c r="T1442" s="106"/>
      <c r="U1442" s="106"/>
      <c r="V1442" s="106"/>
      <c r="W1442" s="106"/>
      <c r="X1442" s="106"/>
      <c r="Y1442" s="106"/>
      <c r="Z1442" s="107"/>
      <c r="AA1442" s="108">
        <v>0</v>
      </c>
      <c r="AB1442" s="109"/>
      <c r="AC1442" s="109"/>
      <c r="AD1442" s="109"/>
      <c r="AE1442" s="109"/>
      <c r="AF1442" s="109"/>
      <c r="AG1442" s="109"/>
      <c r="AH1442" s="109"/>
      <c r="AI1442" s="110"/>
      <c r="AJ1442" s="108">
        <v>799</v>
      </c>
      <c r="AK1442" s="109"/>
      <c r="AL1442" s="109"/>
      <c r="AM1442" s="109"/>
      <c r="AN1442" s="109"/>
      <c r="AO1442" s="109"/>
      <c r="AP1442" s="109"/>
      <c r="AQ1442" s="109"/>
      <c r="AR1442" s="110"/>
      <c r="AS1442" s="111"/>
      <c r="AT1442" s="112"/>
      <c r="AU1442" s="112"/>
      <c r="AV1442" s="112"/>
      <c r="AW1442" s="112"/>
      <c r="AX1442" s="113"/>
      <c r="AY1442" s="30"/>
      <c r="AZ1442" s="30"/>
      <c r="BA1442" s="30"/>
      <c r="BB1442" s="30"/>
      <c r="BC1442" s="30"/>
      <c r="BD1442" s="30"/>
      <c r="BE1442" s="30"/>
      <c r="BF1442" s="30"/>
      <c r="BG1442" s="30"/>
      <c r="BH1442" s="30"/>
      <c r="BI1442" s="30"/>
      <c r="BJ1442" s="30"/>
      <c r="BK1442" s="30"/>
      <c r="BL1442" s="30"/>
      <c r="BM1442" s="30"/>
      <c r="BN1442" s="30"/>
      <c r="BO1442" s="30"/>
      <c r="BP1442" s="30"/>
      <c r="BQ1442" s="30"/>
      <c r="BR1442" s="30"/>
      <c r="BS1442" s="30"/>
      <c r="BT1442" s="30"/>
      <c r="BU1442" s="30"/>
      <c r="BV1442" s="30"/>
      <c r="BW1442" s="30"/>
      <c r="BX1442" s="30"/>
      <c r="BY1442" s="30"/>
      <c r="BZ1442" s="30"/>
      <c r="CA1442" s="30"/>
      <c r="CB1442" s="30"/>
      <c r="CC1442" s="30"/>
      <c r="CD1442" s="30"/>
      <c r="CE1442" s="30"/>
      <c r="CF1442" s="30"/>
      <c r="CG1442" s="30"/>
      <c r="CH1442" s="30"/>
      <c r="CI1442" s="30"/>
      <c r="CJ1442" s="30"/>
      <c r="CK1442" s="30"/>
      <c r="CL1442" s="30"/>
      <c r="CM1442" s="30"/>
      <c r="CN1442" s="30"/>
      <c r="CO1442" s="30"/>
      <c r="CP1442" s="30"/>
      <c r="CQ1442" s="30"/>
      <c r="CR1442" s="30"/>
      <c r="CS1442" s="30"/>
      <c r="CT1442" s="30"/>
      <c r="CU1442" s="30"/>
      <c r="CV1442" s="30"/>
      <c r="CW1442" s="30"/>
      <c r="CX1442" s="30"/>
      <c r="CY1442" s="30"/>
      <c r="CZ1442" s="30"/>
      <c r="DA1442" s="30"/>
      <c r="DB1442" s="30"/>
      <c r="DC1442" s="30"/>
      <c r="DD1442" s="30"/>
      <c r="DE1442" s="30"/>
      <c r="DF1442" s="30"/>
      <c r="DG1442" s="30"/>
      <c r="DH1442" s="30"/>
      <c r="DI1442" s="30"/>
      <c r="DJ1442" s="30"/>
      <c r="DK1442" s="30"/>
      <c r="DL1442" s="30"/>
      <c r="DM1442" s="30"/>
      <c r="DN1442" s="30"/>
      <c r="DO1442" s="30"/>
      <c r="DP1442" s="30"/>
      <c r="DQ1442" s="30"/>
      <c r="DR1442" s="30"/>
      <c r="DS1442" s="30"/>
      <c r="DT1442" s="30"/>
      <c r="DU1442" s="30"/>
      <c r="DV1442" s="30"/>
      <c r="DW1442" s="30"/>
      <c r="DX1442" s="30"/>
      <c r="DY1442" s="30"/>
      <c r="DZ1442" s="30"/>
      <c r="EA1442" s="30"/>
      <c r="EB1442" s="30"/>
      <c r="EC1442" s="30"/>
      <c r="ED1442" s="30"/>
      <c r="EE1442" s="30"/>
      <c r="EF1442" s="30"/>
      <c r="EG1442" s="30"/>
      <c r="EH1442" s="30"/>
      <c r="EI1442" s="30"/>
      <c r="EJ1442" s="30"/>
      <c r="EK1442" s="30"/>
      <c r="EL1442" s="30"/>
      <c r="EM1442" s="30"/>
      <c r="EN1442" s="30"/>
      <c r="EO1442" s="30"/>
      <c r="EP1442" s="30"/>
      <c r="EQ1442" s="30"/>
      <c r="ER1442" s="30"/>
      <c r="ES1442" s="30"/>
      <c r="ET1442" s="30"/>
      <c r="EU1442" s="30"/>
      <c r="EV1442" s="30"/>
      <c r="EW1442" s="30"/>
      <c r="EX1442" s="30"/>
      <c r="EY1442" s="30"/>
      <c r="EZ1442" s="30"/>
      <c r="FA1442" s="30"/>
      <c r="FB1442" s="30"/>
      <c r="FC1442" s="30"/>
      <c r="FD1442" s="30"/>
      <c r="FE1442" s="30"/>
      <c r="FF1442" s="30"/>
      <c r="FG1442" s="30"/>
      <c r="FH1442" s="30"/>
      <c r="FI1442" s="30"/>
      <c r="FJ1442" s="30"/>
      <c r="FK1442" s="30"/>
      <c r="FL1442" s="30"/>
      <c r="FM1442" s="30"/>
      <c r="FN1442" s="30"/>
      <c r="FO1442" s="30"/>
      <c r="FP1442" s="30"/>
      <c r="FQ1442" s="30"/>
      <c r="FR1442" s="30"/>
      <c r="FS1442" s="30"/>
      <c r="FT1442" s="30"/>
      <c r="FU1442" s="30"/>
      <c r="FV1442" s="30"/>
      <c r="FW1442" s="30"/>
      <c r="FX1442" s="30"/>
      <c r="FY1442" s="30"/>
      <c r="FZ1442" s="30"/>
      <c r="GA1442" s="30"/>
      <c r="GB1442" s="30"/>
      <c r="GC1442" s="30"/>
      <c r="GD1442" s="30"/>
      <c r="GE1442" s="30"/>
      <c r="GF1442" s="30"/>
      <c r="GG1442" s="30"/>
      <c r="GH1442" s="30"/>
      <c r="GI1442" s="30"/>
      <c r="GJ1442" s="30"/>
      <c r="GK1442" s="30"/>
      <c r="GL1442" s="30"/>
      <c r="GM1442" s="30"/>
      <c r="GN1442" s="30"/>
      <c r="GO1442" s="30"/>
      <c r="GP1442" s="30"/>
      <c r="GQ1442" s="30"/>
      <c r="GR1442" s="30"/>
      <c r="GS1442" s="30"/>
      <c r="GT1442" s="30"/>
      <c r="GU1442" s="30"/>
      <c r="GV1442" s="30"/>
      <c r="GW1442" s="30"/>
      <c r="GX1442" s="30"/>
      <c r="GY1442" s="30"/>
      <c r="GZ1442" s="30"/>
      <c r="HA1442" s="30"/>
      <c r="HB1442" s="30"/>
      <c r="HC1442" s="30"/>
      <c r="HD1442" s="30"/>
      <c r="HE1442" s="30"/>
      <c r="HF1442" s="30"/>
      <c r="HG1442" s="30"/>
      <c r="HH1442" s="30"/>
      <c r="HI1442" s="30"/>
      <c r="HJ1442" s="30"/>
      <c r="HK1442" s="30"/>
      <c r="HL1442" s="30"/>
      <c r="HM1442" s="30"/>
      <c r="HN1442" s="30"/>
      <c r="HO1442" s="30"/>
      <c r="HP1442" s="30"/>
      <c r="HQ1442" s="30"/>
      <c r="HR1442" s="30"/>
      <c r="HS1442" s="30"/>
      <c r="HT1442" s="30"/>
      <c r="HU1442" s="30"/>
      <c r="HV1442" s="30"/>
      <c r="HW1442" s="30"/>
      <c r="HX1442" s="30"/>
      <c r="HY1442" s="30"/>
      <c r="HZ1442" s="30"/>
      <c r="IA1442" s="30"/>
      <c r="IB1442" s="30"/>
      <c r="IC1442" s="30"/>
      <c r="ID1442" s="30"/>
      <c r="IE1442" s="30"/>
      <c r="IF1442" s="30"/>
      <c r="IG1442" s="30"/>
      <c r="IH1442" s="30"/>
      <c r="II1442" s="30"/>
      <c r="IJ1442" s="30"/>
      <c r="IK1442" s="30"/>
      <c r="IL1442" s="30"/>
      <c r="IM1442" s="30"/>
      <c r="IN1442" s="30"/>
      <c r="IO1442" s="30"/>
      <c r="IP1442" s="30"/>
      <c r="IQ1442" s="30"/>
    </row>
    <row r="1443" spans="1:251" s="44" customFormat="1" ht="18.75" customHeight="1">
      <c r="A1443" s="36"/>
      <c r="B1443" s="53"/>
      <c r="C1443" s="105" t="s">
        <v>383</v>
      </c>
      <c r="D1443" s="106"/>
      <c r="E1443" s="106"/>
      <c r="F1443" s="106"/>
      <c r="G1443" s="106"/>
      <c r="H1443" s="106"/>
      <c r="I1443" s="106"/>
      <c r="J1443" s="106"/>
      <c r="K1443" s="106"/>
      <c r="L1443" s="106"/>
      <c r="M1443" s="106"/>
      <c r="N1443" s="106"/>
      <c r="O1443" s="106"/>
      <c r="P1443" s="106"/>
      <c r="Q1443" s="106"/>
      <c r="R1443" s="106"/>
      <c r="S1443" s="106"/>
      <c r="T1443" s="106"/>
      <c r="U1443" s="106"/>
      <c r="V1443" s="106"/>
      <c r="W1443" s="106"/>
      <c r="X1443" s="106"/>
      <c r="Y1443" s="106"/>
      <c r="Z1443" s="107"/>
      <c r="AA1443" s="108">
        <v>1404</v>
      </c>
      <c r="AB1443" s="109"/>
      <c r="AC1443" s="109"/>
      <c r="AD1443" s="109"/>
      <c r="AE1443" s="109"/>
      <c r="AF1443" s="109"/>
      <c r="AG1443" s="109"/>
      <c r="AH1443" s="109"/>
      <c r="AI1443" s="110"/>
      <c r="AJ1443" s="108">
        <v>720</v>
      </c>
      <c r="AK1443" s="109"/>
      <c r="AL1443" s="109"/>
      <c r="AM1443" s="109"/>
      <c r="AN1443" s="109"/>
      <c r="AO1443" s="109"/>
      <c r="AP1443" s="109"/>
      <c r="AQ1443" s="109"/>
      <c r="AR1443" s="110"/>
      <c r="AS1443" s="111"/>
      <c r="AT1443" s="112"/>
      <c r="AU1443" s="112"/>
      <c r="AV1443" s="112"/>
      <c r="AW1443" s="112"/>
      <c r="AX1443" s="113"/>
      <c r="AY1443" s="30"/>
      <c r="AZ1443" s="30"/>
      <c r="BA1443" s="30"/>
      <c r="BB1443" s="30"/>
      <c r="BC1443" s="30"/>
      <c r="BD1443" s="30"/>
      <c r="BE1443" s="30"/>
      <c r="BF1443" s="30"/>
      <c r="BG1443" s="30"/>
      <c r="BH1443" s="30"/>
      <c r="BI1443" s="30"/>
      <c r="BJ1443" s="30"/>
      <c r="BK1443" s="30"/>
      <c r="BL1443" s="30"/>
      <c r="BM1443" s="30"/>
      <c r="BN1443" s="30"/>
      <c r="BO1443" s="30"/>
      <c r="BP1443" s="30"/>
      <c r="BQ1443" s="30"/>
      <c r="BR1443" s="30"/>
      <c r="BS1443" s="30"/>
      <c r="BT1443" s="30"/>
      <c r="BU1443" s="30"/>
      <c r="BV1443" s="30"/>
      <c r="BW1443" s="30"/>
      <c r="BX1443" s="30"/>
      <c r="BY1443" s="30"/>
      <c r="BZ1443" s="30"/>
      <c r="CA1443" s="30"/>
      <c r="CB1443" s="30"/>
      <c r="CC1443" s="30"/>
      <c r="CD1443" s="30"/>
      <c r="CE1443" s="30"/>
      <c r="CF1443" s="30"/>
      <c r="CG1443" s="30"/>
      <c r="CH1443" s="30"/>
      <c r="CI1443" s="30"/>
      <c r="CJ1443" s="30"/>
      <c r="CK1443" s="30"/>
      <c r="CL1443" s="30"/>
      <c r="CM1443" s="30"/>
      <c r="CN1443" s="30"/>
      <c r="CO1443" s="30"/>
      <c r="CP1443" s="30"/>
      <c r="CQ1443" s="30"/>
      <c r="CR1443" s="30"/>
      <c r="CS1443" s="30"/>
      <c r="CT1443" s="30"/>
      <c r="CU1443" s="30"/>
      <c r="CV1443" s="30"/>
      <c r="CW1443" s="30"/>
      <c r="CX1443" s="30"/>
      <c r="CY1443" s="30"/>
      <c r="CZ1443" s="30"/>
      <c r="DA1443" s="30"/>
      <c r="DB1443" s="30"/>
      <c r="DC1443" s="30"/>
      <c r="DD1443" s="30"/>
      <c r="DE1443" s="30"/>
      <c r="DF1443" s="30"/>
      <c r="DG1443" s="30"/>
      <c r="DH1443" s="30"/>
      <c r="DI1443" s="30"/>
      <c r="DJ1443" s="30"/>
      <c r="DK1443" s="30"/>
      <c r="DL1443" s="30"/>
      <c r="DM1443" s="30"/>
      <c r="DN1443" s="30"/>
      <c r="DO1443" s="30"/>
      <c r="DP1443" s="30"/>
      <c r="DQ1443" s="30"/>
      <c r="DR1443" s="30"/>
      <c r="DS1443" s="30"/>
      <c r="DT1443" s="30"/>
      <c r="DU1443" s="30"/>
      <c r="DV1443" s="30"/>
      <c r="DW1443" s="30"/>
      <c r="DX1443" s="30"/>
      <c r="DY1443" s="30"/>
      <c r="DZ1443" s="30"/>
      <c r="EA1443" s="30"/>
      <c r="EB1443" s="30"/>
      <c r="EC1443" s="30"/>
      <c r="ED1443" s="30"/>
      <c r="EE1443" s="30"/>
      <c r="EF1443" s="30"/>
      <c r="EG1443" s="30"/>
      <c r="EH1443" s="30"/>
      <c r="EI1443" s="30"/>
      <c r="EJ1443" s="30"/>
      <c r="EK1443" s="30"/>
      <c r="EL1443" s="30"/>
      <c r="EM1443" s="30"/>
      <c r="EN1443" s="30"/>
      <c r="EO1443" s="30"/>
      <c r="EP1443" s="30"/>
      <c r="EQ1443" s="30"/>
      <c r="ER1443" s="30"/>
      <c r="ES1443" s="30"/>
      <c r="ET1443" s="30"/>
      <c r="EU1443" s="30"/>
      <c r="EV1443" s="30"/>
      <c r="EW1443" s="30"/>
      <c r="EX1443" s="30"/>
      <c r="EY1443" s="30"/>
      <c r="EZ1443" s="30"/>
      <c r="FA1443" s="30"/>
      <c r="FB1443" s="30"/>
      <c r="FC1443" s="30"/>
      <c r="FD1443" s="30"/>
      <c r="FE1443" s="30"/>
      <c r="FF1443" s="30"/>
      <c r="FG1443" s="30"/>
      <c r="FH1443" s="30"/>
      <c r="FI1443" s="30"/>
      <c r="FJ1443" s="30"/>
      <c r="FK1443" s="30"/>
      <c r="FL1443" s="30"/>
      <c r="FM1443" s="30"/>
      <c r="FN1443" s="30"/>
      <c r="FO1443" s="30"/>
      <c r="FP1443" s="30"/>
      <c r="FQ1443" s="30"/>
      <c r="FR1443" s="30"/>
      <c r="FS1443" s="30"/>
      <c r="FT1443" s="30"/>
      <c r="FU1443" s="30"/>
      <c r="FV1443" s="30"/>
      <c r="FW1443" s="30"/>
      <c r="FX1443" s="30"/>
      <c r="FY1443" s="30"/>
      <c r="FZ1443" s="30"/>
      <c r="GA1443" s="30"/>
      <c r="GB1443" s="30"/>
      <c r="GC1443" s="30"/>
      <c r="GD1443" s="30"/>
      <c r="GE1443" s="30"/>
      <c r="GF1443" s="30"/>
      <c r="GG1443" s="30"/>
      <c r="GH1443" s="30"/>
      <c r="GI1443" s="30"/>
      <c r="GJ1443" s="30"/>
      <c r="GK1443" s="30"/>
      <c r="GL1443" s="30"/>
      <c r="GM1443" s="30"/>
      <c r="GN1443" s="30"/>
      <c r="GO1443" s="30"/>
      <c r="GP1443" s="30"/>
      <c r="GQ1443" s="30"/>
      <c r="GR1443" s="30"/>
      <c r="GS1443" s="30"/>
      <c r="GT1443" s="30"/>
      <c r="GU1443" s="30"/>
      <c r="GV1443" s="30"/>
      <c r="GW1443" s="30"/>
      <c r="GX1443" s="30"/>
      <c r="GY1443" s="30"/>
      <c r="GZ1443" s="30"/>
      <c r="HA1443" s="30"/>
      <c r="HB1443" s="30"/>
      <c r="HC1443" s="30"/>
      <c r="HD1443" s="30"/>
      <c r="HE1443" s="30"/>
      <c r="HF1443" s="30"/>
      <c r="HG1443" s="30"/>
      <c r="HH1443" s="30"/>
      <c r="HI1443" s="30"/>
      <c r="HJ1443" s="30"/>
      <c r="HK1443" s="30"/>
      <c r="HL1443" s="30"/>
      <c r="HM1443" s="30"/>
      <c r="HN1443" s="30"/>
      <c r="HO1443" s="30"/>
      <c r="HP1443" s="30"/>
      <c r="HQ1443" s="30"/>
      <c r="HR1443" s="30"/>
      <c r="HS1443" s="30"/>
      <c r="HT1443" s="30"/>
      <c r="HU1443" s="30"/>
      <c r="HV1443" s="30"/>
      <c r="HW1443" s="30"/>
      <c r="HX1443" s="30"/>
      <c r="HY1443" s="30"/>
      <c r="HZ1443" s="30"/>
      <c r="IA1443" s="30"/>
      <c r="IB1443" s="30"/>
      <c r="IC1443" s="30"/>
      <c r="ID1443" s="30"/>
      <c r="IE1443" s="30"/>
      <c r="IF1443" s="30"/>
      <c r="IG1443" s="30"/>
      <c r="IH1443" s="30"/>
      <c r="II1443" s="30"/>
      <c r="IJ1443" s="30"/>
      <c r="IK1443" s="30"/>
      <c r="IL1443" s="30"/>
      <c r="IM1443" s="30"/>
      <c r="IN1443" s="30"/>
      <c r="IO1443" s="30"/>
      <c r="IP1443" s="30"/>
      <c r="IQ1443" s="30"/>
    </row>
    <row r="1444" spans="1:251" s="44" customFormat="1" ht="18.75" customHeight="1">
      <c r="A1444" s="36"/>
      <c r="B1444" s="53"/>
      <c r="C1444" s="105" t="s">
        <v>384</v>
      </c>
      <c r="D1444" s="106"/>
      <c r="E1444" s="106"/>
      <c r="F1444" s="106"/>
      <c r="G1444" s="106"/>
      <c r="H1444" s="106"/>
      <c r="I1444" s="106"/>
      <c r="J1444" s="106"/>
      <c r="K1444" s="106"/>
      <c r="L1444" s="106"/>
      <c r="M1444" s="106"/>
      <c r="N1444" s="106"/>
      <c r="O1444" s="106"/>
      <c r="P1444" s="106"/>
      <c r="Q1444" s="106"/>
      <c r="R1444" s="106"/>
      <c r="S1444" s="106"/>
      <c r="T1444" s="106"/>
      <c r="U1444" s="106"/>
      <c r="V1444" s="106"/>
      <c r="W1444" s="106"/>
      <c r="X1444" s="106"/>
      <c r="Y1444" s="106"/>
      <c r="Z1444" s="107"/>
      <c r="AA1444" s="108">
        <v>750</v>
      </c>
      <c r="AB1444" s="109"/>
      <c r="AC1444" s="109"/>
      <c r="AD1444" s="109"/>
      <c r="AE1444" s="109"/>
      <c r="AF1444" s="109"/>
      <c r="AG1444" s="109"/>
      <c r="AH1444" s="109"/>
      <c r="AI1444" s="110"/>
      <c r="AJ1444" s="108">
        <v>563</v>
      </c>
      <c r="AK1444" s="109"/>
      <c r="AL1444" s="109"/>
      <c r="AM1444" s="109"/>
      <c r="AN1444" s="109"/>
      <c r="AO1444" s="109"/>
      <c r="AP1444" s="109"/>
      <c r="AQ1444" s="109"/>
      <c r="AR1444" s="110"/>
      <c r="AS1444" s="111"/>
      <c r="AT1444" s="112"/>
      <c r="AU1444" s="112"/>
      <c r="AV1444" s="112"/>
      <c r="AW1444" s="112"/>
      <c r="AX1444" s="113"/>
      <c r="AY1444" s="30"/>
      <c r="AZ1444" s="30"/>
      <c r="BA1444" s="30"/>
      <c r="BB1444" s="30"/>
      <c r="BC1444" s="30"/>
      <c r="BD1444" s="30"/>
      <c r="BE1444" s="30"/>
      <c r="BF1444" s="30"/>
      <c r="BG1444" s="30"/>
      <c r="BH1444" s="30"/>
      <c r="BI1444" s="30"/>
      <c r="BJ1444" s="30"/>
      <c r="BK1444" s="30"/>
      <c r="BL1444" s="30"/>
      <c r="BM1444" s="30"/>
      <c r="BN1444" s="30"/>
      <c r="BO1444" s="30"/>
      <c r="BP1444" s="30"/>
      <c r="BQ1444" s="30"/>
      <c r="BR1444" s="30"/>
      <c r="BS1444" s="30"/>
      <c r="BT1444" s="30"/>
      <c r="BU1444" s="30"/>
      <c r="BV1444" s="30"/>
      <c r="BW1444" s="30"/>
      <c r="BX1444" s="30"/>
      <c r="BY1444" s="30"/>
      <c r="BZ1444" s="30"/>
      <c r="CA1444" s="30"/>
      <c r="CB1444" s="30"/>
      <c r="CC1444" s="30"/>
      <c r="CD1444" s="30"/>
      <c r="CE1444" s="30"/>
      <c r="CF1444" s="30"/>
      <c r="CG1444" s="30"/>
      <c r="CH1444" s="30"/>
      <c r="CI1444" s="30"/>
      <c r="CJ1444" s="30"/>
      <c r="CK1444" s="30"/>
      <c r="CL1444" s="30"/>
      <c r="CM1444" s="30"/>
      <c r="CN1444" s="30"/>
      <c r="CO1444" s="30"/>
      <c r="CP1444" s="30"/>
      <c r="CQ1444" s="30"/>
      <c r="CR1444" s="30"/>
      <c r="CS1444" s="30"/>
      <c r="CT1444" s="30"/>
      <c r="CU1444" s="30"/>
      <c r="CV1444" s="30"/>
      <c r="CW1444" s="30"/>
      <c r="CX1444" s="30"/>
      <c r="CY1444" s="30"/>
      <c r="CZ1444" s="30"/>
      <c r="DA1444" s="30"/>
      <c r="DB1444" s="30"/>
      <c r="DC1444" s="30"/>
      <c r="DD1444" s="30"/>
      <c r="DE1444" s="30"/>
      <c r="DF1444" s="30"/>
      <c r="DG1444" s="30"/>
      <c r="DH1444" s="30"/>
      <c r="DI1444" s="30"/>
      <c r="DJ1444" s="30"/>
      <c r="DK1444" s="30"/>
      <c r="DL1444" s="30"/>
      <c r="DM1444" s="30"/>
      <c r="DN1444" s="30"/>
      <c r="DO1444" s="30"/>
      <c r="DP1444" s="30"/>
      <c r="DQ1444" s="30"/>
      <c r="DR1444" s="30"/>
      <c r="DS1444" s="30"/>
      <c r="DT1444" s="30"/>
      <c r="DU1444" s="30"/>
      <c r="DV1444" s="30"/>
      <c r="DW1444" s="30"/>
      <c r="DX1444" s="30"/>
      <c r="DY1444" s="30"/>
      <c r="DZ1444" s="30"/>
      <c r="EA1444" s="30"/>
      <c r="EB1444" s="30"/>
      <c r="EC1444" s="30"/>
      <c r="ED1444" s="30"/>
      <c r="EE1444" s="30"/>
      <c r="EF1444" s="30"/>
      <c r="EG1444" s="30"/>
      <c r="EH1444" s="30"/>
      <c r="EI1444" s="30"/>
      <c r="EJ1444" s="30"/>
      <c r="EK1444" s="30"/>
      <c r="EL1444" s="30"/>
      <c r="EM1444" s="30"/>
      <c r="EN1444" s="30"/>
      <c r="EO1444" s="30"/>
      <c r="EP1444" s="30"/>
      <c r="EQ1444" s="30"/>
      <c r="ER1444" s="30"/>
      <c r="ES1444" s="30"/>
      <c r="ET1444" s="30"/>
      <c r="EU1444" s="30"/>
      <c r="EV1444" s="30"/>
      <c r="EW1444" s="30"/>
      <c r="EX1444" s="30"/>
      <c r="EY1444" s="30"/>
      <c r="EZ1444" s="30"/>
      <c r="FA1444" s="30"/>
      <c r="FB1444" s="30"/>
      <c r="FC1444" s="30"/>
      <c r="FD1444" s="30"/>
      <c r="FE1444" s="30"/>
      <c r="FF1444" s="30"/>
      <c r="FG1444" s="30"/>
      <c r="FH1444" s="30"/>
      <c r="FI1444" s="30"/>
      <c r="FJ1444" s="30"/>
      <c r="FK1444" s="30"/>
      <c r="FL1444" s="30"/>
      <c r="FM1444" s="30"/>
      <c r="FN1444" s="30"/>
      <c r="FO1444" s="30"/>
      <c r="FP1444" s="30"/>
      <c r="FQ1444" s="30"/>
      <c r="FR1444" s="30"/>
      <c r="FS1444" s="30"/>
      <c r="FT1444" s="30"/>
      <c r="FU1444" s="30"/>
      <c r="FV1444" s="30"/>
      <c r="FW1444" s="30"/>
      <c r="FX1444" s="30"/>
      <c r="FY1444" s="30"/>
      <c r="FZ1444" s="30"/>
      <c r="GA1444" s="30"/>
      <c r="GB1444" s="30"/>
      <c r="GC1444" s="30"/>
      <c r="GD1444" s="30"/>
      <c r="GE1444" s="30"/>
      <c r="GF1444" s="30"/>
      <c r="GG1444" s="30"/>
      <c r="GH1444" s="30"/>
      <c r="GI1444" s="30"/>
      <c r="GJ1444" s="30"/>
      <c r="GK1444" s="30"/>
      <c r="GL1444" s="30"/>
      <c r="GM1444" s="30"/>
      <c r="GN1444" s="30"/>
      <c r="GO1444" s="30"/>
      <c r="GP1444" s="30"/>
      <c r="GQ1444" s="30"/>
      <c r="GR1444" s="30"/>
      <c r="GS1444" s="30"/>
      <c r="GT1444" s="30"/>
      <c r="GU1444" s="30"/>
      <c r="GV1444" s="30"/>
      <c r="GW1444" s="30"/>
      <c r="GX1444" s="30"/>
      <c r="GY1444" s="30"/>
      <c r="GZ1444" s="30"/>
      <c r="HA1444" s="30"/>
      <c r="HB1444" s="30"/>
      <c r="HC1444" s="30"/>
      <c r="HD1444" s="30"/>
      <c r="HE1444" s="30"/>
      <c r="HF1444" s="30"/>
      <c r="HG1444" s="30"/>
      <c r="HH1444" s="30"/>
      <c r="HI1444" s="30"/>
      <c r="HJ1444" s="30"/>
      <c r="HK1444" s="30"/>
      <c r="HL1444" s="30"/>
      <c r="HM1444" s="30"/>
      <c r="HN1444" s="30"/>
      <c r="HO1444" s="30"/>
      <c r="HP1444" s="30"/>
      <c r="HQ1444" s="30"/>
      <c r="HR1444" s="30"/>
      <c r="HS1444" s="30"/>
      <c r="HT1444" s="30"/>
      <c r="HU1444" s="30"/>
      <c r="HV1444" s="30"/>
      <c r="HW1444" s="30"/>
      <c r="HX1444" s="30"/>
      <c r="HY1444" s="30"/>
      <c r="HZ1444" s="30"/>
      <c r="IA1444" s="30"/>
      <c r="IB1444" s="30"/>
      <c r="IC1444" s="30"/>
      <c r="ID1444" s="30"/>
      <c r="IE1444" s="30"/>
      <c r="IF1444" s="30"/>
      <c r="IG1444" s="30"/>
      <c r="IH1444" s="30"/>
      <c r="II1444" s="30"/>
      <c r="IJ1444" s="30"/>
      <c r="IK1444" s="30"/>
      <c r="IL1444" s="30"/>
      <c r="IM1444" s="30"/>
      <c r="IN1444" s="30"/>
      <c r="IO1444" s="30"/>
      <c r="IP1444" s="30"/>
      <c r="IQ1444" s="30"/>
    </row>
    <row r="1445" spans="1:251" s="44" customFormat="1" ht="18.75" customHeight="1">
      <c r="A1445" s="36"/>
      <c r="B1445" s="53"/>
      <c r="C1445" s="105" t="s">
        <v>385</v>
      </c>
      <c r="D1445" s="106"/>
      <c r="E1445" s="106"/>
      <c r="F1445" s="106"/>
      <c r="G1445" s="106"/>
      <c r="H1445" s="106"/>
      <c r="I1445" s="106"/>
      <c r="J1445" s="106"/>
      <c r="K1445" s="106"/>
      <c r="L1445" s="106"/>
      <c r="M1445" s="106"/>
      <c r="N1445" s="106"/>
      <c r="O1445" s="106"/>
      <c r="P1445" s="106"/>
      <c r="Q1445" s="106"/>
      <c r="R1445" s="106"/>
      <c r="S1445" s="106"/>
      <c r="T1445" s="106"/>
      <c r="U1445" s="106"/>
      <c r="V1445" s="106"/>
      <c r="W1445" s="106"/>
      <c r="X1445" s="106"/>
      <c r="Y1445" s="106"/>
      <c r="Z1445" s="107"/>
      <c r="AA1445" s="108">
        <v>390</v>
      </c>
      <c r="AB1445" s="109"/>
      <c r="AC1445" s="109"/>
      <c r="AD1445" s="109"/>
      <c r="AE1445" s="109"/>
      <c r="AF1445" s="109"/>
      <c r="AG1445" s="109"/>
      <c r="AH1445" s="109"/>
      <c r="AI1445" s="110"/>
      <c r="AJ1445" s="108">
        <v>392</v>
      </c>
      <c r="AK1445" s="109"/>
      <c r="AL1445" s="109"/>
      <c r="AM1445" s="109"/>
      <c r="AN1445" s="109"/>
      <c r="AO1445" s="109"/>
      <c r="AP1445" s="109"/>
      <c r="AQ1445" s="109"/>
      <c r="AR1445" s="110"/>
      <c r="AS1445" s="111"/>
      <c r="AT1445" s="112"/>
      <c r="AU1445" s="112"/>
      <c r="AV1445" s="112"/>
      <c r="AW1445" s="112"/>
      <c r="AX1445" s="113"/>
      <c r="AY1445" s="30"/>
      <c r="AZ1445" s="30"/>
      <c r="BA1445" s="30"/>
      <c r="BB1445" s="30"/>
      <c r="BC1445" s="30"/>
      <c r="BD1445" s="30"/>
      <c r="BE1445" s="30"/>
      <c r="BF1445" s="30"/>
      <c r="BG1445" s="30"/>
      <c r="BH1445" s="30"/>
      <c r="BI1445" s="30"/>
      <c r="BJ1445" s="30"/>
      <c r="BK1445" s="30"/>
      <c r="BL1445" s="30"/>
      <c r="BM1445" s="30"/>
      <c r="BN1445" s="30"/>
      <c r="BO1445" s="30"/>
      <c r="BP1445" s="30"/>
      <c r="BQ1445" s="30"/>
      <c r="BR1445" s="30"/>
      <c r="BS1445" s="30"/>
      <c r="BT1445" s="30"/>
      <c r="BU1445" s="30"/>
      <c r="BV1445" s="30"/>
      <c r="BW1445" s="30"/>
      <c r="BX1445" s="30"/>
      <c r="BY1445" s="30"/>
      <c r="BZ1445" s="30"/>
      <c r="CA1445" s="30"/>
      <c r="CB1445" s="30"/>
      <c r="CC1445" s="30"/>
      <c r="CD1445" s="30"/>
      <c r="CE1445" s="30"/>
      <c r="CF1445" s="30"/>
      <c r="CG1445" s="30"/>
      <c r="CH1445" s="30"/>
      <c r="CI1445" s="30"/>
      <c r="CJ1445" s="30"/>
      <c r="CK1445" s="30"/>
      <c r="CL1445" s="30"/>
      <c r="CM1445" s="30"/>
      <c r="CN1445" s="30"/>
      <c r="CO1445" s="30"/>
      <c r="CP1445" s="30"/>
      <c r="CQ1445" s="30"/>
      <c r="CR1445" s="30"/>
      <c r="CS1445" s="30"/>
      <c r="CT1445" s="30"/>
      <c r="CU1445" s="30"/>
      <c r="CV1445" s="30"/>
      <c r="CW1445" s="30"/>
      <c r="CX1445" s="30"/>
      <c r="CY1445" s="30"/>
      <c r="CZ1445" s="30"/>
      <c r="DA1445" s="30"/>
      <c r="DB1445" s="30"/>
      <c r="DC1445" s="30"/>
      <c r="DD1445" s="30"/>
      <c r="DE1445" s="30"/>
      <c r="DF1445" s="30"/>
      <c r="DG1445" s="30"/>
      <c r="DH1445" s="30"/>
      <c r="DI1445" s="30"/>
      <c r="DJ1445" s="30"/>
      <c r="DK1445" s="30"/>
      <c r="DL1445" s="30"/>
      <c r="DM1445" s="30"/>
      <c r="DN1445" s="30"/>
      <c r="DO1445" s="30"/>
      <c r="DP1445" s="30"/>
      <c r="DQ1445" s="30"/>
      <c r="DR1445" s="30"/>
      <c r="DS1445" s="30"/>
      <c r="DT1445" s="30"/>
      <c r="DU1445" s="30"/>
      <c r="DV1445" s="30"/>
      <c r="DW1445" s="30"/>
      <c r="DX1445" s="30"/>
      <c r="DY1445" s="30"/>
      <c r="DZ1445" s="30"/>
      <c r="EA1445" s="30"/>
      <c r="EB1445" s="30"/>
      <c r="EC1445" s="30"/>
      <c r="ED1445" s="30"/>
      <c r="EE1445" s="30"/>
      <c r="EF1445" s="30"/>
      <c r="EG1445" s="30"/>
      <c r="EH1445" s="30"/>
      <c r="EI1445" s="30"/>
      <c r="EJ1445" s="30"/>
      <c r="EK1445" s="30"/>
      <c r="EL1445" s="30"/>
      <c r="EM1445" s="30"/>
      <c r="EN1445" s="30"/>
      <c r="EO1445" s="30"/>
      <c r="EP1445" s="30"/>
      <c r="EQ1445" s="30"/>
      <c r="ER1445" s="30"/>
      <c r="ES1445" s="30"/>
      <c r="ET1445" s="30"/>
      <c r="EU1445" s="30"/>
      <c r="EV1445" s="30"/>
      <c r="EW1445" s="30"/>
      <c r="EX1445" s="30"/>
      <c r="EY1445" s="30"/>
      <c r="EZ1445" s="30"/>
      <c r="FA1445" s="30"/>
      <c r="FB1445" s="30"/>
      <c r="FC1445" s="30"/>
      <c r="FD1445" s="30"/>
      <c r="FE1445" s="30"/>
      <c r="FF1445" s="30"/>
      <c r="FG1445" s="30"/>
      <c r="FH1445" s="30"/>
      <c r="FI1445" s="30"/>
      <c r="FJ1445" s="30"/>
      <c r="FK1445" s="30"/>
      <c r="FL1445" s="30"/>
      <c r="FM1445" s="30"/>
      <c r="FN1445" s="30"/>
      <c r="FO1445" s="30"/>
      <c r="FP1445" s="30"/>
      <c r="FQ1445" s="30"/>
      <c r="FR1445" s="30"/>
      <c r="FS1445" s="30"/>
      <c r="FT1445" s="30"/>
      <c r="FU1445" s="30"/>
      <c r="FV1445" s="30"/>
      <c r="FW1445" s="30"/>
      <c r="FX1445" s="30"/>
      <c r="FY1445" s="30"/>
      <c r="FZ1445" s="30"/>
      <c r="GA1445" s="30"/>
      <c r="GB1445" s="30"/>
      <c r="GC1445" s="30"/>
      <c r="GD1445" s="30"/>
      <c r="GE1445" s="30"/>
      <c r="GF1445" s="30"/>
      <c r="GG1445" s="30"/>
      <c r="GH1445" s="30"/>
      <c r="GI1445" s="30"/>
      <c r="GJ1445" s="30"/>
      <c r="GK1445" s="30"/>
      <c r="GL1445" s="30"/>
      <c r="GM1445" s="30"/>
      <c r="GN1445" s="30"/>
      <c r="GO1445" s="30"/>
      <c r="GP1445" s="30"/>
      <c r="GQ1445" s="30"/>
      <c r="GR1445" s="30"/>
      <c r="GS1445" s="30"/>
      <c r="GT1445" s="30"/>
      <c r="GU1445" s="30"/>
      <c r="GV1445" s="30"/>
      <c r="GW1445" s="30"/>
      <c r="GX1445" s="30"/>
      <c r="GY1445" s="30"/>
      <c r="GZ1445" s="30"/>
      <c r="HA1445" s="30"/>
      <c r="HB1445" s="30"/>
      <c r="HC1445" s="30"/>
      <c r="HD1445" s="30"/>
      <c r="HE1445" s="30"/>
      <c r="HF1445" s="30"/>
      <c r="HG1445" s="30"/>
      <c r="HH1445" s="30"/>
      <c r="HI1445" s="30"/>
      <c r="HJ1445" s="30"/>
      <c r="HK1445" s="30"/>
      <c r="HL1445" s="30"/>
      <c r="HM1445" s="30"/>
      <c r="HN1445" s="30"/>
      <c r="HO1445" s="30"/>
      <c r="HP1445" s="30"/>
      <c r="HQ1445" s="30"/>
      <c r="HR1445" s="30"/>
      <c r="HS1445" s="30"/>
      <c r="HT1445" s="30"/>
      <c r="HU1445" s="30"/>
      <c r="HV1445" s="30"/>
      <c r="HW1445" s="30"/>
      <c r="HX1445" s="30"/>
      <c r="HY1445" s="30"/>
      <c r="HZ1445" s="30"/>
      <c r="IA1445" s="30"/>
      <c r="IB1445" s="30"/>
      <c r="IC1445" s="30"/>
      <c r="ID1445" s="30"/>
      <c r="IE1445" s="30"/>
      <c r="IF1445" s="30"/>
      <c r="IG1445" s="30"/>
      <c r="IH1445" s="30"/>
      <c r="II1445" s="30"/>
      <c r="IJ1445" s="30"/>
      <c r="IK1445" s="30"/>
      <c r="IL1445" s="30"/>
      <c r="IM1445" s="30"/>
      <c r="IN1445" s="30"/>
      <c r="IO1445" s="30"/>
      <c r="IP1445" s="30"/>
      <c r="IQ1445" s="30"/>
    </row>
    <row r="1446" spans="1:251" s="44" customFormat="1" ht="18.75" customHeight="1">
      <c r="A1446" s="36"/>
      <c r="B1446" s="53"/>
      <c r="C1446" s="105" t="s">
        <v>386</v>
      </c>
      <c r="D1446" s="106"/>
      <c r="E1446" s="106"/>
      <c r="F1446" s="106"/>
      <c r="G1446" s="106"/>
      <c r="H1446" s="106"/>
      <c r="I1446" s="106"/>
      <c r="J1446" s="106"/>
      <c r="K1446" s="106"/>
      <c r="L1446" s="106"/>
      <c r="M1446" s="106"/>
      <c r="N1446" s="106"/>
      <c r="O1446" s="106"/>
      <c r="P1446" s="106"/>
      <c r="Q1446" s="106"/>
      <c r="R1446" s="106"/>
      <c r="S1446" s="106"/>
      <c r="T1446" s="106"/>
      <c r="U1446" s="106"/>
      <c r="V1446" s="106"/>
      <c r="W1446" s="106"/>
      <c r="X1446" s="106"/>
      <c r="Y1446" s="106"/>
      <c r="Z1446" s="107"/>
      <c r="AA1446" s="108">
        <v>213</v>
      </c>
      <c r="AB1446" s="109"/>
      <c r="AC1446" s="109"/>
      <c r="AD1446" s="109"/>
      <c r="AE1446" s="109"/>
      <c r="AF1446" s="109"/>
      <c r="AG1446" s="109"/>
      <c r="AH1446" s="109"/>
      <c r="AI1446" s="110"/>
      <c r="AJ1446" s="108">
        <v>378</v>
      </c>
      <c r="AK1446" s="109"/>
      <c r="AL1446" s="109"/>
      <c r="AM1446" s="109"/>
      <c r="AN1446" s="109"/>
      <c r="AO1446" s="109"/>
      <c r="AP1446" s="109"/>
      <c r="AQ1446" s="109"/>
      <c r="AR1446" s="110"/>
      <c r="AS1446" s="111"/>
      <c r="AT1446" s="112"/>
      <c r="AU1446" s="112"/>
      <c r="AV1446" s="112"/>
      <c r="AW1446" s="112"/>
      <c r="AX1446" s="113"/>
      <c r="AY1446" s="30"/>
      <c r="AZ1446" s="30"/>
      <c r="BA1446" s="30"/>
      <c r="BB1446" s="30"/>
      <c r="BC1446" s="30"/>
      <c r="BD1446" s="30"/>
      <c r="BE1446" s="30"/>
      <c r="BF1446" s="30"/>
      <c r="BG1446" s="30"/>
      <c r="BH1446" s="30"/>
      <c r="BI1446" s="30"/>
      <c r="BJ1446" s="30"/>
      <c r="BK1446" s="30"/>
      <c r="BL1446" s="30"/>
      <c r="BM1446" s="30"/>
      <c r="BN1446" s="30"/>
      <c r="BO1446" s="30"/>
      <c r="BP1446" s="30"/>
      <c r="BQ1446" s="30"/>
      <c r="BR1446" s="30"/>
      <c r="BS1446" s="30"/>
      <c r="BT1446" s="30"/>
      <c r="BU1446" s="30"/>
      <c r="BV1446" s="30"/>
      <c r="BW1446" s="30"/>
      <c r="BX1446" s="30"/>
      <c r="BY1446" s="30"/>
      <c r="BZ1446" s="30"/>
      <c r="CA1446" s="30"/>
      <c r="CB1446" s="30"/>
      <c r="CC1446" s="30"/>
      <c r="CD1446" s="30"/>
      <c r="CE1446" s="30"/>
      <c r="CF1446" s="30"/>
      <c r="CG1446" s="30"/>
      <c r="CH1446" s="30"/>
      <c r="CI1446" s="30"/>
      <c r="CJ1446" s="30"/>
      <c r="CK1446" s="30"/>
      <c r="CL1446" s="30"/>
      <c r="CM1446" s="30"/>
      <c r="CN1446" s="30"/>
      <c r="CO1446" s="30"/>
      <c r="CP1446" s="30"/>
      <c r="CQ1446" s="30"/>
      <c r="CR1446" s="30"/>
      <c r="CS1446" s="30"/>
      <c r="CT1446" s="30"/>
      <c r="CU1446" s="30"/>
      <c r="CV1446" s="30"/>
      <c r="CW1446" s="30"/>
      <c r="CX1446" s="30"/>
      <c r="CY1446" s="30"/>
      <c r="CZ1446" s="30"/>
      <c r="DA1446" s="30"/>
      <c r="DB1446" s="30"/>
      <c r="DC1446" s="30"/>
      <c r="DD1446" s="30"/>
      <c r="DE1446" s="30"/>
      <c r="DF1446" s="30"/>
      <c r="DG1446" s="30"/>
      <c r="DH1446" s="30"/>
      <c r="DI1446" s="30"/>
      <c r="DJ1446" s="30"/>
      <c r="DK1446" s="30"/>
      <c r="DL1446" s="30"/>
      <c r="DM1446" s="30"/>
      <c r="DN1446" s="30"/>
      <c r="DO1446" s="30"/>
      <c r="DP1446" s="30"/>
      <c r="DQ1446" s="30"/>
      <c r="DR1446" s="30"/>
      <c r="DS1446" s="30"/>
      <c r="DT1446" s="30"/>
      <c r="DU1446" s="30"/>
      <c r="DV1446" s="30"/>
      <c r="DW1446" s="30"/>
      <c r="DX1446" s="30"/>
      <c r="DY1446" s="30"/>
      <c r="DZ1446" s="30"/>
      <c r="EA1446" s="30"/>
      <c r="EB1446" s="30"/>
      <c r="EC1446" s="30"/>
      <c r="ED1446" s="30"/>
      <c r="EE1446" s="30"/>
      <c r="EF1446" s="30"/>
      <c r="EG1446" s="30"/>
      <c r="EH1446" s="30"/>
      <c r="EI1446" s="30"/>
      <c r="EJ1446" s="30"/>
      <c r="EK1446" s="30"/>
      <c r="EL1446" s="30"/>
      <c r="EM1446" s="30"/>
      <c r="EN1446" s="30"/>
      <c r="EO1446" s="30"/>
      <c r="EP1446" s="30"/>
      <c r="EQ1446" s="30"/>
      <c r="ER1446" s="30"/>
      <c r="ES1446" s="30"/>
      <c r="ET1446" s="30"/>
      <c r="EU1446" s="30"/>
      <c r="EV1446" s="30"/>
      <c r="EW1446" s="30"/>
      <c r="EX1446" s="30"/>
      <c r="EY1446" s="30"/>
      <c r="EZ1446" s="30"/>
      <c r="FA1446" s="30"/>
      <c r="FB1446" s="30"/>
      <c r="FC1446" s="30"/>
      <c r="FD1446" s="30"/>
      <c r="FE1446" s="30"/>
      <c r="FF1446" s="30"/>
      <c r="FG1446" s="30"/>
      <c r="FH1446" s="30"/>
      <c r="FI1446" s="30"/>
      <c r="FJ1446" s="30"/>
      <c r="FK1446" s="30"/>
      <c r="FL1446" s="30"/>
      <c r="FM1446" s="30"/>
      <c r="FN1446" s="30"/>
      <c r="FO1446" s="30"/>
      <c r="FP1446" s="30"/>
      <c r="FQ1446" s="30"/>
      <c r="FR1446" s="30"/>
      <c r="FS1446" s="30"/>
      <c r="FT1446" s="30"/>
      <c r="FU1446" s="30"/>
      <c r="FV1446" s="30"/>
      <c r="FW1446" s="30"/>
      <c r="FX1446" s="30"/>
      <c r="FY1446" s="30"/>
      <c r="FZ1446" s="30"/>
      <c r="GA1446" s="30"/>
      <c r="GB1446" s="30"/>
      <c r="GC1446" s="30"/>
      <c r="GD1446" s="30"/>
      <c r="GE1446" s="30"/>
      <c r="GF1446" s="30"/>
      <c r="GG1446" s="30"/>
      <c r="GH1446" s="30"/>
      <c r="GI1446" s="30"/>
      <c r="GJ1446" s="30"/>
      <c r="GK1446" s="30"/>
      <c r="GL1446" s="30"/>
      <c r="GM1446" s="30"/>
      <c r="GN1446" s="30"/>
      <c r="GO1446" s="30"/>
      <c r="GP1446" s="30"/>
      <c r="GQ1446" s="30"/>
      <c r="GR1446" s="30"/>
      <c r="GS1446" s="30"/>
      <c r="GT1446" s="30"/>
      <c r="GU1446" s="30"/>
      <c r="GV1446" s="30"/>
      <c r="GW1446" s="30"/>
      <c r="GX1446" s="30"/>
      <c r="GY1446" s="30"/>
      <c r="GZ1446" s="30"/>
      <c r="HA1446" s="30"/>
      <c r="HB1446" s="30"/>
      <c r="HC1446" s="30"/>
      <c r="HD1446" s="30"/>
      <c r="HE1446" s="30"/>
      <c r="HF1446" s="30"/>
      <c r="HG1446" s="30"/>
      <c r="HH1446" s="30"/>
      <c r="HI1446" s="30"/>
      <c r="HJ1446" s="30"/>
      <c r="HK1446" s="30"/>
      <c r="HL1446" s="30"/>
      <c r="HM1446" s="30"/>
      <c r="HN1446" s="30"/>
      <c r="HO1446" s="30"/>
      <c r="HP1446" s="30"/>
      <c r="HQ1446" s="30"/>
      <c r="HR1446" s="30"/>
      <c r="HS1446" s="30"/>
      <c r="HT1446" s="30"/>
      <c r="HU1446" s="30"/>
      <c r="HV1446" s="30"/>
      <c r="HW1446" s="30"/>
      <c r="HX1446" s="30"/>
      <c r="HY1446" s="30"/>
      <c r="HZ1446" s="30"/>
      <c r="IA1446" s="30"/>
      <c r="IB1446" s="30"/>
      <c r="IC1446" s="30"/>
      <c r="ID1446" s="30"/>
      <c r="IE1446" s="30"/>
      <c r="IF1446" s="30"/>
      <c r="IG1446" s="30"/>
      <c r="IH1446" s="30"/>
      <c r="II1446" s="30"/>
      <c r="IJ1446" s="30"/>
      <c r="IK1446" s="30"/>
      <c r="IL1446" s="30"/>
      <c r="IM1446" s="30"/>
      <c r="IN1446" s="30"/>
      <c r="IO1446" s="30"/>
      <c r="IP1446" s="30"/>
      <c r="IQ1446" s="30"/>
    </row>
    <row r="1447" spans="1:251" s="44" customFormat="1" ht="18.75" customHeight="1">
      <c r="A1447" s="36"/>
      <c r="B1447" s="53"/>
      <c r="C1447" s="105" t="s">
        <v>387</v>
      </c>
      <c r="D1447" s="106"/>
      <c r="E1447" s="106"/>
      <c r="F1447" s="106"/>
      <c r="G1447" s="106"/>
      <c r="H1447" s="106"/>
      <c r="I1447" s="106"/>
      <c r="J1447" s="106"/>
      <c r="K1447" s="106"/>
      <c r="L1447" s="106"/>
      <c r="M1447" s="106"/>
      <c r="N1447" s="106"/>
      <c r="O1447" s="106"/>
      <c r="P1447" s="106"/>
      <c r="Q1447" s="106"/>
      <c r="R1447" s="106"/>
      <c r="S1447" s="106"/>
      <c r="T1447" s="106"/>
      <c r="U1447" s="106"/>
      <c r="V1447" s="106"/>
      <c r="W1447" s="106"/>
      <c r="X1447" s="106"/>
      <c r="Y1447" s="106"/>
      <c r="Z1447" s="107"/>
      <c r="AA1447" s="108">
        <v>333</v>
      </c>
      <c r="AB1447" s="109"/>
      <c r="AC1447" s="109"/>
      <c r="AD1447" s="109"/>
      <c r="AE1447" s="109"/>
      <c r="AF1447" s="109"/>
      <c r="AG1447" s="109"/>
      <c r="AH1447" s="109"/>
      <c r="AI1447" s="110"/>
      <c r="AJ1447" s="108">
        <v>336</v>
      </c>
      <c r="AK1447" s="109"/>
      <c r="AL1447" s="109"/>
      <c r="AM1447" s="109"/>
      <c r="AN1447" s="109"/>
      <c r="AO1447" s="109"/>
      <c r="AP1447" s="109"/>
      <c r="AQ1447" s="109"/>
      <c r="AR1447" s="110"/>
      <c r="AS1447" s="111"/>
      <c r="AT1447" s="112"/>
      <c r="AU1447" s="112"/>
      <c r="AV1447" s="112"/>
      <c r="AW1447" s="112"/>
      <c r="AX1447" s="113"/>
      <c r="AY1447" s="30"/>
      <c r="AZ1447" s="30"/>
      <c r="BA1447" s="30"/>
      <c r="BB1447" s="30"/>
      <c r="BC1447" s="30"/>
      <c r="BD1447" s="30"/>
      <c r="BE1447" s="30"/>
      <c r="BF1447" s="30"/>
      <c r="BG1447" s="30"/>
      <c r="BH1447" s="30"/>
      <c r="BI1447" s="30"/>
      <c r="BJ1447" s="30"/>
      <c r="BK1447" s="30"/>
      <c r="BL1447" s="30"/>
      <c r="BM1447" s="30"/>
      <c r="BN1447" s="30"/>
      <c r="BO1447" s="30"/>
      <c r="BP1447" s="30"/>
      <c r="BQ1447" s="30"/>
      <c r="BR1447" s="30"/>
      <c r="BS1447" s="30"/>
      <c r="BT1447" s="30"/>
      <c r="BU1447" s="30"/>
      <c r="BV1447" s="30"/>
      <c r="BW1447" s="30"/>
      <c r="BX1447" s="30"/>
      <c r="BY1447" s="30"/>
      <c r="BZ1447" s="30"/>
      <c r="CA1447" s="30"/>
      <c r="CB1447" s="30"/>
      <c r="CC1447" s="30"/>
      <c r="CD1447" s="30"/>
      <c r="CE1447" s="30"/>
      <c r="CF1447" s="30"/>
      <c r="CG1447" s="30"/>
      <c r="CH1447" s="30"/>
      <c r="CI1447" s="30"/>
      <c r="CJ1447" s="30"/>
      <c r="CK1447" s="30"/>
      <c r="CL1447" s="30"/>
      <c r="CM1447" s="30"/>
      <c r="CN1447" s="30"/>
      <c r="CO1447" s="30"/>
      <c r="CP1447" s="30"/>
      <c r="CQ1447" s="30"/>
      <c r="CR1447" s="30"/>
      <c r="CS1447" s="30"/>
      <c r="CT1447" s="30"/>
      <c r="CU1447" s="30"/>
      <c r="CV1447" s="30"/>
      <c r="CW1447" s="30"/>
      <c r="CX1447" s="30"/>
      <c r="CY1447" s="30"/>
      <c r="CZ1447" s="30"/>
      <c r="DA1447" s="30"/>
      <c r="DB1447" s="30"/>
      <c r="DC1447" s="30"/>
      <c r="DD1447" s="30"/>
      <c r="DE1447" s="30"/>
      <c r="DF1447" s="30"/>
      <c r="DG1447" s="30"/>
      <c r="DH1447" s="30"/>
      <c r="DI1447" s="30"/>
      <c r="DJ1447" s="30"/>
      <c r="DK1447" s="30"/>
      <c r="DL1447" s="30"/>
      <c r="DM1447" s="30"/>
      <c r="DN1447" s="30"/>
      <c r="DO1447" s="30"/>
      <c r="DP1447" s="30"/>
      <c r="DQ1447" s="30"/>
      <c r="DR1447" s="30"/>
      <c r="DS1447" s="30"/>
      <c r="DT1447" s="30"/>
      <c r="DU1447" s="30"/>
      <c r="DV1447" s="30"/>
      <c r="DW1447" s="30"/>
      <c r="DX1447" s="30"/>
      <c r="DY1447" s="30"/>
      <c r="DZ1447" s="30"/>
      <c r="EA1447" s="30"/>
      <c r="EB1447" s="30"/>
      <c r="EC1447" s="30"/>
      <c r="ED1447" s="30"/>
      <c r="EE1447" s="30"/>
      <c r="EF1447" s="30"/>
      <c r="EG1447" s="30"/>
      <c r="EH1447" s="30"/>
      <c r="EI1447" s="30"/>
      <c r="EJ1447" s="30"/>
      <c r="EK1447" s="30"/>
      <c r="EL1447" s="30"/>
      <c r="EM1447" s="30"/>
      <c r="EN1447" s="30"/>
      <c r="EO1447" s="30"/>
      <c r="EP1447" s="30"/>
      <c r="EQ1447" s="30"/>
      <c r="ER1447" s="30"/>
      <c r="ES1447" s="30"/>
      <c r="ET1447" s="30"/>
      <c r="EU1447" s="30"/>
      <c r="EV1447" s="30"/>
      <c r="EW1447" s="30"/>
      <c r="EX1447" s="30"/>
      <c r="EY1447" s="30"/>
      <c r="EZ1447" s="30"/>
      <c r="FA1447" s="30"/>
      <c r="FB1447" s="30"/>
      <c r="FC1447" s="30"/>
      <c r="FD1447" s="30"/>
      <c r="FE1447" s="30"/>
      <c r="FF1447" s="30"/>
      <c r="FG1447" s="30"/>
      <c r="FH1447" s="30"/>
      <c r="FI1447" s="30"/>
      <c r="FJ1447" s="30"/>
      <c r="FK1447" s="30"/>
      <c r="FL1447" s="30"/>
      <c r="FM1447" s="30"/>
      <c r="FN1447" s="30"/>
      <c r="FO1447" s="30"/>
      <c r="FP1447" s="30"/>
      <c r="FQ1447" s="30"/>
      <c r="FR1447" s="30"/>
      <c r="FS1447" s="30"/>
      <c r="FT1447" s="30"/>
      <c r="FU1447" s="30"/>
      <c r="FV1447" s="30"/>
      <c r="FW1447" s="30"/>
      <c r="FX1447" s="30"/>
      <c r="FY1447" s="30"/>
      <c r="FZ1447" s="30"/>
      <c r="GA1447" s="30"/>
      <c r="GB1447" s="30"/>
      <c r="GC1447" s="30"/>
      <c r="GD1447" s="30"/>
      <c r="GE1447" s="30"/>
      <c r="GF1447" s="30"/>
      <c r="GG1447" s="30"/>
      <c r="GH1447" s="30"/>
      <c r="GI1447" s="30"/>
      <c r="GJ1447" s="30"/>
      <c r="GK1447" s="30"/>
      <c r="GL1447" s="30"/>
      <c r="GM1447" s="30"/>
      <c r="GN1447" s="30"/>
      <c r="GO1447" s="30"/>
      <c r="GP1447" s="30"/>
      <c r="GQ1447" s="30"/>
      <c r="GR1447" s="30"/>
      <c r="GS1447" s="30"/>
      <c r="GT1447" s="30"/>
      <c r="GU1447" s="30"/>
      <c r="GV1447" s="30"/>
      <c r="GW1447" s="30"/>
      <c r="GX1447" s="30"/>
      <c r="GY1447" s="30"/>
      <c r="GZ1447" s="30"/>
      <c r="HA1447" s="30"/>
      <c r="HB1447" s="30"/>
      <c r="HC1447" s="30"/>
      <c r="HD1447" s="30"/>
      <c r="HE1447" s="30"/>
      <c r="HF1447" s="30"/>
      <c r="HG1447" s="30"/>
      <c r="HH1447" s="30"/>
      <c r="HI1447" s="30"/>
      <c r="HJ1447" s="30"/>
      <c r="HK1447" s="30"/>
      <c r="HL1447" s="30"/>
      <c r="HM1447" s="30"/>
      <c r="HN1447" s="30"/>
      <c r="HO1447" s="30"/>
      <c r="HP1447" s="30"/>
      <c r="HQ1447" s="30"/>
      <c r="HR1447" s="30"/>
      <c r="HS1447" s="30"/>
      <c r="HT1447" s="30"/>
      <c r="HU1447" s="30"/>
      <c r="HV1447" s="30"/>
      <c r="HW1447" s="30"/>
      <c r="HX1447" s="30"/>
      <c r="HY1447" s="30"/>
      <c r="HZ1447" s="30"/>
      <c r="IA1447" s="30"/>
      <c r="IB1447" s="30"/>
      <c r="IC1447" s="30"/>
      <c r="ID1447" s="30"/>
      <c r="IE1447" s="30"/>
      <c r="IF1447" s="30"/>
      <c r="IG1447" s="30"/>
      <c r="IH1447" s="30"/>
      <c r="II1447" s="30"/>
      <c r="IJ1447" s="30"/>
      <c r="IK1447" s="30"/>
      <c r="IL1447" s="30"/>
      <c r="IM1447" s="30"/>
      <c r="IN1447" s="30"/>
      <c r="IO1447" s="30"/>
      <c r="IP1447" s="30"/>
      <c r="IQ1447" s="30"/>
    </row>
    <row r="1448" spans="1:251" s="44" customFormat="1" ht="18.75" customHeight="1">
      <c r="A1448" s="36"/>
      <c r="B1448" s="53"/>
      <c r="C1448" s="105" t="s">
        <v>388</v>
      </c>
      <c r="D1448" s="106"/>
      <c r="E1448" s="106"/>
      <c r="F1448" s="106"/>
      <c r="G1448" s="106"/>
      <c r="H1448" s="106"/>
      <c r="I1448" s="106"/>
      <c r="J1448" s="106"/>
      <c r="K1448" s="106"/>
      <c r="L1448" s="106"/>
      <c r="M1448" s="106"/>
      <c r="N1448" s="106"/>
      <c r="O1448" s="106"/>
      <c r="P1448" s="106"/>
      <c r="Q1448" s="106"/>
      <c r="R1448" s="106"/>
      <c r="S1448" s="106"/>
      <c r="T1448" s="106"/>
      <c r="U1448" s="106"/>
      <c r="V1448" s="106"/>
      <c r="W1448" s="106"/>
      <c r="X1448" s="106"/>
      <c r="Y1448" s="106"/>
      <c r="Z1448" s="107"/>
      <c r="AA1448" s="108">
        <v>306</v>
      </c>
      <c r="AB1448" s="109"/>
      <c r="AC1448" s="109"/>
      <c r="AD1448" s="109"/>
      <c r="AE1448" s="109"/>
      <c r="AF1448" s="109"/>
      <c r="AG1448" s="109"/>
      <c r="AH1448" s="109"/>
      <c r="AI1448" s="110"/>
      <c r="AJ1448" s="108">
        <v>270</v>
      </c>
      <c r="AK1448" s="109"/>
      <c r="AL1448" s="109"/>
      <c r="AM1448" s="109"/>
      <c r="AN1448" s="109"/>
      <c r="AO1448" s="109"/>
      <c r="AP1448" s="109"/>
      <c r="AQ1448" s="109"/>
      <c r="AR1448" s="110"/>
      <c r="AS1448" s="111"/>
      <c r="AT1448" s="112"/>
      <c r="AU1448" s="112"/>
      <c r="AV1448" s="112"/>
      <c r="AW1448" s="112"/>
      <c r="AX1448" s="113"/>
      <c r="AY1448" s="30"/>
      <c r="AZ1448" s="30"/>
      <c r="BA1448" s="30"/>
      <c r="BB1448" s="30"/>
      <c r="BC1448" s="30"/>
      <c r="BD1448" s="30"/>
      <c r="BE1448" s="30"/>
      <c r="BF1448" s="30"/>
      <c r="BG1448" s="30"/>
      <c r="BH1448" s="30"/>
      <c r="BI1448" s="30"/>
      <c r="BJ1448" s="30"/>
      <c r="BK1448" s="30"/>
      <c r="BL1448" s="30"/>
      <c r="BM1448" s="30"/>
      <c r="BN1448" s="30"/>
      <c r="BO1448" s="30"/>
      <c r="BP1448" s="30"/>
      <c r="BQ1448" s="30"/>
      <c r="BR1448" s="30"/>
      <c r="BS1448" s="30"/>
      <c r="BT1448" s="30"/>
      <c r="BU1448" s="30"/>
      <c r="BV1448" s="30"/>
      <c r="BW1448" s="30"/>
      <c r="BX1448" s="30"/>
      <c r="BY1448" s="30"/>
      <c r="BZ1448" s="30"/>
      <c r="CA1448" s="30"/>
      <c r="CB1448" s="30"/>
      <c r="CC1448" s="30"/>
      <c r="CD1448" s="30"/>
      <c r="CE1448" s="30"/>
      <c r="CF1448" s="30"/>
      <c r="CG1448" s="30"/>
      <c r="CH1448" s="30"/>
      <c r="CI1448" s="30"/>
      <c r="CJ1448" s="30"/>
      <c r="CK1448" s="30"/>
      <c r="CL1448" s="30"/>
      <c r="CM1448" s="30"/>
      <c r="CN1448" s="30"/>
      <c r="CO1448" s="30"/>
      <c r="CP1448" s="30"/>
      <c r="CQ1448" s="30"/>
      <c r="CR1448" s="30"/>
      <c r="CS1448" s="30"/>
      <c r="CT1448" s="30"/>
      <c r="CU1448" s="30"/>
      <c r="CV1448" s="30"/>
      <c r="CW1448" s="30"/>
      <c r="CX1448" s="30"/>
      <c r="CY1448" s="30"/>
      <c r="CZ1448" s="30"/>
      <c r="DA1448" s="30"/>
      <c r="DB1448" s="30"/>
      <c r="DC1448" s="30"/>
      <c r="DD1448" s="30"/>
      <c r="DE1448" s="30"/>
      <c r="DF1448" s="30"/>
      <c r="DG1448" s="30"/>
      <c r="DH1448" s="30"/>
      <c r="DI1448" s="30"/>
      <c r="DJ1448" s="30"/>
      <c r="DK1448" s="30"/>
      <c r="DL1448" s="30"/>
      <c r="DM1448" s="30"/>
      <c r="DN1448" s="30"/>
      <c r="DO1448" s="30"/>
      <c r="DP1448" s="30"/>
      <c r="DQ1448" s="30"/>
      <c r="DR1448" s="30"/>
      <c r="DS1448" s="30"/>
      <c r="DT1448" s="30"/>
      <c r="DU1448" s="30"/>
      <c r="DV1448" s="30"/>
      <c r="DW1448" s="30"/>
      <c r="DX1448" s="30"/>
      <c r="DY1448" s="30"/>
      <c r="DZ1448" s="30"/>
      <c r="EA1448" s="30"/>
      <c r="EB1448" s="30"/>
      <c r="EC1448" s="30"/>
      <c r="ED1448" s="30"/>
      <c r="EE1448" s="30"/>
      <c r="EF1448" s="30"/>
      <c r="EG1448" s="30"/>
      <c r="EH1448" s="30"/>
      <c r="EI1448" s="30"/>
      <c r="EJ1448" s="30"/>
      <c r="EK1448" s="30"/>
      <c r="EL1448" s="30"/>
      <c r="EM1448" s="30"/>
      <c r="EN1448" s="30"/>
      <c r="EO1448" s="30"/>
      <c r="EP1448" s="30"/>
      <c r="EQ1448" s="30"/>
      <c r="ER1448" s="30"/>
      <c r="ES1448" s="30"/>
      <c r="ET1448" s="30"/>
      <c r="EU1448" s="30"/>
      <c r="EV1448" s="30"/>
      <c r="EW1448" s="30"/>
      <c r="EX1448" s="30"/>
      <c r="EY1448" s="30"/>
      <c r="EZ1448" s="30"/>
      <c r="FA1448" s="30"/>
      <c r="FB1448" s="30"/>
      <c r="FC1448" s="30"/>
      <c r="FD1448" s="30"/>
      <c r="FE1448" s="30"/>
      <c r="FF1448" s="30"/>
      <c r="FG1448" s="30"/>
      <c r="FH1448" s="30"/>
      <c r="FI1448" s="30"/>
      <c r="FJ1448" s="30"/>
      <c r="FK1448" s="30"/>
      <c r="FL1448" s="30"/>
      <c r="FM1448" s="30"/>
      <c r="FN1448" s="30"/>
      <c r="FO1448" s="30"/>
      <c r="FP1448" s="30"/>
      <c r="FQ1448" s="30"/>
      <c r="FR1448" s="30"/>
      <c r="FS1448" s="30"/>
      <c r="FT1448" s="30"/>
      <c r="FU1448" s="30"/>
      <c r="FV1448" s="30"/>
      <c r="FW1448" s="30"/>
      <c r="FX1448" s="30"/>
      <c r="FY1448" s="30"/>
      <c r="FZ1448" s="30"/>
      <c r="GA1448" s="30"/>
      <c r="GB1448" s="30"/>
      <c r="GC1448" s="30"/>
      <c r="GD1448" s="30"/>
      <c r="GE1448" s="30"/>
      <c r="GF1448" s="30"/>
      <c r="GG1448" s="30"/>
      <c r="GH1448" s="30"/>
      <c r="GI1448" s="30"/>
      <c r="GJ1448" s="30"/>
      <c r="GK1448" s="30"/>
      <c r="GL1448" s="30"/>
      <c r="GM1448" s="30"/>
      <c r="GN1448" s="30"/>
      <c r="GO1448" s="30"/>
      <c r="GP1448" s="30"/>
      <c r="GQ1448" s="30"/>
      <c r="GR1448" s="30"/>
      <c r="GS1448" s="30"/>
      <c r="GT1448" s="30"/>
      <c r="GU1448" s="30"/>
      <c r="GV1448" s="30"/>
      <c r="GW1448" s="30"/>
      <c r="GX1448" s="30"/>
      <c r="GY1448" s="30"/>
      <c r="GZ1448" s="30"/>
      <c r="HA1448" s="30"/>
      <c r="HB1448" s="30"/>
      <c r="HC1448" s="30"/>
      <c r="HD1448" s="30"/>
      <c r="HE1448" s="30"/>
      <c r="HF1448" s="30"/>
      <c r="HG1448" s="30"/>
      <c r="HH1448" s="30"/>
      <c r="HI1448" s="30"/>
      <c r="HJ1448" s="30"/>
      <c r="HK1448" s="30"/>
      <c r="HL1448" s="30"/>
      <c r="HM1448" s="30"/>
      <c r="HN1448" s="30"/>
      <c r="HO1448" s="30"/>
      <c r="HP1448" s="30"/>
      <c r="HQ1448" s="30"/>
      <c r="HR1448" s="30"/>
      <c r="HS1448" s="30"/>
      <c r="HT1448" s="30"/>
      <c r="HU1448" s="30"/>
      <c r="HV1448" s="30"/>
      <c r="HW1448" s="30"/>
      <c r="HX1448" s="30"/>
      <c r="HY1448" s="30"/>
      <c r="HZ1448" s="30"/>
      <c r="IA1448" s="30"/>
      <c r="IB1448" s="30"/>
      <c r="IC1448" s="30"/>
      <c r="ID1448" s="30"/>
      <c r="IE1448" s="30"/>
      <c r="IF1448" s="30"/>
      <c r="IG1448" s="30"/>
      <c r="IH1448" s="30"/>
      <c r="II1448" s="30"/>
      <c r="IJ1448" s="30"/>
      <c r="IK1448" s="30"/>
      <c r="IL1448" s="30"/>
      <c r="IM1448" s="30"/>
      <c r="IN1448" s="30"/>
      <c r="IO1448" s="30"/>
      <c r="IP1448" s="30"/>
      <c r="IQ1448" s="30"/>
    </row>
    <row r="1449" spans="1:251" s="44" customFormat="1" ht="18.75" customHeight="1">
      <c r="A1449" s="36"/>
      <c r="B1449" s="53"/>
      <c r="C1449" s="105" t="s">
        <v>389</v>
      </c>
      <c r="D1449" s="106"/>
      <c r="E1449" s="106"/>
      <c r="F1449" s="106"/>
      <c r="G1449" s="106"/>
      <c r="H1449" s="106"/>
      <c r="I1449" s="106"/>
      <c r="J1449" s="106"/>
      <c r="K1449" s="106"/>
      <c r="L1449" s="106"/>
      <c r="M1449" s="106"/>
      <c r="N1449" s="106"/>
      <c r="O1449" s="106"/>
      <c r="P1449" s="106"/>
      <c r="Q1449" s="106"/>
      <c r="R1449" s="106"/>
      <c r="S1449" s="106"/>
      <c r="T1449" s="106"/>
      <c r="U1449" s="106"/>
      <c r="V1449" s="106"/>
      <c r="W1449" s="106"/>
      <c r="X1449" s="106"/>
      <c r="Y1449" s="106"/>
      <c r="Z1449" s="107"/>
      <c r="AA1449" s="108">
        <v>216</v>
      </c>
      <c r="AB1449" s="109"/>
      <c r="AC1449" s="109"/>
      <c r="AD1449" s="109"/>
      <c r="AE1449" s="109"/>
      <c r="AF1449" s="109"/>
      <c r="AG1449" s="109"/>
      <c r="AH1449" s="109"/>
      <c r="AI1449" s="110"/>
      <c r="AJ1449" s="108">
        <v>270</v>
      </c>
      <c r="AK1449" s="109"/>
      <c r="AL1449" s="109"/>
      <c r="AM1449" s="109"/>
      <c r="AN1449" s="109"/>
      <c r="AO1449" s="109"/>
      <c r="AP1449" s="109"/>
      <c r="AQ1449" s="109"/>
      <c r="AR1449" s="110"/>
      <c r="AS1449" s="111"/>
      <c r="AT1449" s="112"/>
      <c r="AU1449" s="112"/>
      <c r="AV1449" s="112"/>
      <c r="AW1449" s="112"/>
      <c r="AX1449" s="113"/>
      <c r="AY1449" s="30"/>
      <c r="AZ1449" s="30"/>
      <c r="BA1449" s="30"/>
      <c r="BB1449" s="30"/>
      <c r="BC1449" s="30"/>
      <c r="BD1449" s="30"/>
      <c r="BE1449" s="30"/>
      <c r="BF1449" s="30"/>
      <c r="BG1449" s="30"/>
      <c r="BH1449" s="30"/>
      <c r="BI1449" s="30"/>
      <c r="BJ1449" s="30"/>
      <c r="BK1449" s="30"/>
      <c r="BL1449" s="30"/>
      <c r="BM1449" s="30"/>
      <c r="BN1449" s="30"/>
      <c r="BO1449" s="30"/>
      <c r="BP1449" s="30"/>
      <c r="BQ1449" s="30"/>
      <c r="BR1449" s="30"/>
      <c r="BS1449" s="30"/>
      <c r="BT1449" s="30"/>
      <c r="BU1449" s="30"/>
      <c r="BV1449" s="30"/>
      <c r="BW1449" s="30"/>
      <c r="BX1449" s="30"/>
      <c r="BY1449" s="30"/>
      <c r="BZ1449" s="30"/>
      <c r="CA1449" s="30"/>
      <c r="CB1449" s="30"/>
      <c r="CC1449" s="30"/>
      <c r="CD1449" s="30"/>
      <c r="CE1449" s="30"/>
      <c r="CF1449" s="30"/>
      <c r="CG1449" s="30"/>
      <c r="CH1449" s="30"/>
      <c r="CI1449" s="30"/>
      <c r="CJ1449" s="30"/>
      <c r="CK1449" s="30"/>
      <c r="CL1449" s="30"/>
      <c r="CM1449" s="30"/>
      <c r="CN1449" s="30"/>
      <c r="CO1449" s="30"/>
      <c r="CP1449" s="30"/>
      <c r="CQ1449" s="30"/>
      <c r="CR1449" s="30"/>
      <c r="CS1449" s="30"/>
      <c r="CT1449" s="30"/>
      <c r="CU1449" s="30"/>
      <c r="CV1449" s="30"/>
      <c r="CW1449" s="30"/>
      <c r="CX1449" s="30"/>
      <c r="CY1449" s="30"/>
      <c r="CZ1449" s="30"/>
      <c r="DA1449" s="30"/>
      <c r="DB1449" s="30"/>
      <c r="DC1449" s="30"/>
      <c r="DD1449" s="30"/>
      <c r="DE1449" s="30"/>
      <c r="DF1449" s="30"/>
      <c r="DG1449" s="30"/>
      <c r="DH1449" s="30"/>
      <c r="DI1449" s="30"/>
      <c r="DJ1449" s="30"/>
      <c r="DK1449" s="30"/>
      <c r="DL1449" s="30"/>
      <c r="DM1449" s="30"/>
      <c r="DN1449" s="30"/>
      <c r="DO1449" s="30"/>
      <c r="DP1449" s="30"/>
      <c r="DQ1449" s="30"/>
      <c r="DR1449" s="30"/>
      <c r="DS1449" s="30"/>
      <c r="DT1449" s="30"/>
      <c r="DU1449" s="30"/>
      <c r="DV1449" s="30"/>
      <c r="DW1449" s="30"/>
      <c r="DX1449" s="30"/>
      <c r="DY1449" s="30"/>
      <c r="DZ1449" s="30"/>
      <c r="EA1449" s="30"/>
      <c r="EB1449" s="30"/>
      <c r="EC1449" s="30"/>
      <c r="ED1449" s="30"/>
      <c r="EE1449" s="30"/>
      <c r="EF1449" s="30"/>
      <c r="EG1449" s="30"/>
      <c r="EH1449" s="30"/>
      <c r="EI1449" s="30"/>
      <c r="EJ1449" s="30"/>
      <c r="EK1449" s="30"/>
      <c r="EL1449" s="30"/>
      <c r="EM1449" s="30"/>
      <c r="EN1449" s="30"/>
      <c r="EO1449" s="30"/>
      <c r="EP1449" s="30"/>
      <c r="EQ1449" s="30"/>
      <c r="ER1449" s="30"/>
      <c r="ES1449" s="30"/>
      <c r="ET1449" s="30"/>
      <c r="EU1449" s="30"/>
      <c r="EV1449" s="30"/>
      <c r="EW1449" s="30"/>
      <c r="EX1449" s="30"/>
      <c r="EY1449" s="30"/>
      <c r="EZ1449" s="30"/>
      <c r="FA1449" s="30"/>
      <c r="FB1449" s="30"/>
      <c r="FC1449" s="30"/>
      <c r="FD1449" s="30"/>
      <c r="FE1449" s="30"/>
      <c r="FF1449" s="30"/>
      <c r="FG1449" s="30"/>
      <c r="FH1449" s="30"/>
      <c r="FI1449" s="30"/>
      <c r="FJ1449" s="30"/>
      <c r="FK1449" s="30"/>
      <c r="FL1449" s="30"/>
      <c r="FM1449" s="30"/>
      <c r="FN1449" s="30"/>
      <c r="FO1449" s="30"/>
      <c r="FP1449" s="30"/>
      <c r="FQ1449" s="30"/>
      <c r="FR1449" s="30"/>
      <c r="FS1449" s="30"/>
      <c r="FT1449" s="30"/>
      <c r="FU1449" s="30"/>
      <c r="FV1449" s="30"/>
      <c r="FW1449" s="30"/>
      <c r="FX1449" s="30"/>
      <c r="FY1449" s="30"/>
      <c r="FZ1449" s="30"/>
      <c r="GA1449" s="30"/>
      <c r="GB1449" s="30"/>
      <c r="GC1449" s="30"/>
      <c r="GD1449" s="30"/>
      <c r="GE1449" s="30"/>
      <c r="GF1449" s="30"/>
      <c r="GG1449" s="30"/>
      <c r="GH1449" s="30"/>
      <c r="GI1449" s="30"/>
      <c r="GJ1449" s="30"/>
      <c r="GK1449" s="30"/>
      <c r="GL1449" s="30"/>
      <c r="GM1449" s="30"/>
      <c r="GN1449" s="30"/>
      <c r="GO1449" s="30"/>
      <c r="GP1449" s="30"/>
      <c r="GQ1449" s="30"/>
      <c r="GR1449" s="30"/>
      <c r="GS1449" s="30"/>
      <c r="GT1449" s="30"/>
      <c r="GU1449" s="30"/>
      <c r="GV1449" s="30"/>
      <c r="GW1449" s="30"/>
      <c r="GX1449" s="30"/>
      <c r="GY1449" s="30"/>
      <c r="GZ1449" s="30"/>
      <c r="HA1449" s="30"/>
      <c r="HB1449" s="30"/>
      <c r="HC1449" s="30"/>
      <c r="HD1449" s="30"/>
      <c r="HE1449" s="30"/>
      <c r="HF1449" s="30"/>
      <c r="HG1449" s="30"/>
      <c r="HH1449" s="30"/>
      <c r="HI1449" s="30"/>
      <c r="HJ1449" s="30"/>
      <c r="HK1449" s="30"/>
      <c r="HL1449" s="30"/>
      <c r="HM1449" s="30"/>
      <c r="HN1449" s="30"/>
      <c r="HO1449" s="30"/>
      <c r="HP1449" s="30"/>
      <c r="HQ1449" s="30"/>
      <c r="HR1449" s="30"/>
      <c r="HS1449" s="30"/>
      <c r="HT1449" s="30"/>
      <c r="HU1449" s="30"/>
      <c r="HV1449" s="30"/>
      <c r="HW1449" s="30"/>
      <c r="HX1449" s="30"/>
      <c r="HY1449" s="30"/>
      <c r="HZ1449" s="30"/>
      <c r="IA1449" s="30"/>
      <c r="IB1449" s="30"/>
      <c r="IC1449" s="30"/>
      <c r="ID1449" s="30"/>
      <c r="IE1449" s="30"/>
      <c r="IF1449" s="30"/>
      <c r="IG1449" s="30"/>
      <c r="IH1449" s="30"/>
      <c r="II1449" s="30"/>
      <c r="IJ1449" s="30"/>
      <c r="IK1449" s="30"/>
      <c r="IL1449" s="30"/>
      <c r="IM1449" s="30"/>
      <c r="IN1449" s="30"/>
      <c r="IO1449" s="30"/>
      <c r="IP1449" s="30"/>
      <c r="IQ1449" s="30"/>
    </row>
    <row r="1450" spans="1:251" s="44" customFormat="1" ht="18.75" customHeight="1">
      <c r="A1450" s="36"/>
      <c r="B1450" s="53"/>
      <c r="C1450" s="105" t="s">
        <v>390</v>
      </c>
      <c r="D1450" s="106"/>
      <c r="E1450" s="106"/>
      <c r="F1450" s="106"/>
      <c r="G1450" s="106"/>
      <c r="H1450" s="106"/>
      <c r="I1450" s="106"/>
      <c r="J1450" s="106"/>
      <c r="K1450" s="106"/>
      <c r="L1450" s="106"/>
      <c r="M1450" s="106"/>
      <c r="N1450" s="106"/>
      <c r="O1450" s="106"/>
      <c r="P1450" s="106"/>
      <c r="Q1450" s="106"/>
      <c r="R1450" s="106"/>
      <c r="S1450" s="106"/>
      <c r="T1450" s="106"/>
      <c r="U1450" s="106"/>
      <c r="V1450" s="106"/>
      <c r="W1450" s="106"/>
      <c r="X1450" s="106"/>
      <c r="Y1450" s="106"/>
      <c r="Z1450" s="107"/>
      <c r="AA1450" s="108">
        <v>230</v>
      </c>
      <c r="AB1450" s="109"/>
      <c r="AC1450" s="109"/>
      <c r="AD1450" s="109"/>
      <c r="AE1450" s="109"/>
      <c r="AF1450" s="109"/>
      <c r="AG1450" s="109"/>
      <c r="AH1450" s="109"/>
      <c r="AI1450" s="110"/>
      <c r="AJ1450" s="108">
        <v>136</v>
      </c>
      <c r="AK1450" s="109"/>
      <c r="AL1450" s="109"/>
      <c r="AM1450" s="109"/>
      <c r="AN1450" s="109"/>
      <c r="AO1450" s="109"/>
      <c r="AP1450" s="109"/>
      <c r="AQ1450" s="109"/>
      <c r="AR1450" s="110"/>
      <c r="AS1450" s="111"/>
      <c r="AT1450" s="112"/>
      <c r="AU1450" s="112"/>
      <c r="AV1450" s="112"/>
      <c r="AW1450" s="112"/>
      <c r="AX1450" s="113"/>
      <c r="AY1450" s="30"/>
      <c r="AZ1450" s="30"/>
      <c r="BA1450" s="30"/>
      <c r="BB1450" s="30"/>
      <c r="BC1450" s="30"/>
      <c r="BD1450" s="30"/>
      <c r="BE1450" s="30"/>
      <c r="BF1450" s="30"/>
      <c r="BG1450" s="30"/>
      <c r="BH1450" s="30"/>
      <c r="BI1450" s="30"/>
      <c r="BJ1450" s="30"/>
      <c r="BK1450" s="30"/>
      <c r="BL1450" s="30"/>
      <c r="BM1450" s="30"/>
      <c r="BN1450" s="30"/>
      <c r="BO1450" s="30"/>
      <c r="BP1450" s="30"/>
      <c r="BQ1450" s="30"/>
      <c r="BR1450" s="30"/>
      <c r="BS1450" s="30"/>
      <c r="BT1450" s="30"/>
      <c r="BU1450" s="30"/>
      <c r="BV1450" s="30"/>
      <c r="BW1450" s="30"/>
      <c r="BX1450" s="30"/>
      <c r="BY1450" s="30"/>
      <c r="BZ1450" s="30"/>
      <c r="CA1450" s="30"/>
      <c r="CB1450" s="30"/>
      <c r="CC1450" s="30"/>
      <c r="CD1450" s="30"/>
      <c r="CE1450" s="30"/>
      <c r="CF1450" s="30"/>
      <c r="CG1450" s="30"/>
      <c r="CH1450" s="30"/>
      <c r="CI1450" s="30"/>
      <c r="CJ1450" s="30"/>
      <c r="CK1450" s="30"/>
      <c r="CL1450" s="30"/>
      <c r="CM1450" s="30"/>
      <c r="CN1450" s="30"/>
      <c r="CO1450" s="30"/>
      <c r="CP1450" s="30"/>
      <c r="CQ1450" s="30"/>
      <c r="CR1450" s="30"/>
      <c r="CS1450" s="30"/>
      <c r="CT1450" s="30"/>
      <c r="CU1450" s="30"/>
      <c r="CV1450" s="30"/>
      <c r="CW1450" s="30"/>
      <c r="CX1450" s="30"/>
      <c r="CY1450" s="30"/>
      <c r="CZ1450" s="30"/>
      <c r="DA1450" s="30"/>
      <c r="DB1450" s="30"/>
      <c r="DC1450" s="30"/>
      <c r="DD1450" s="30"/>
      <c r="DE1450" s="30"/>
      <c r="DF1450" s="30"/>
      <c r="DG1450" s="30"/>
      <c r="DH1450" s="30"/>
      <c r="DI1450" s="30"/>
      <c r="DJ1450" s="30"/>
      <c r="DK1450" s="30"/>
      <c r="DL1450" s="30"/>
      <c r="DM1450" s="30"/>
      <c r="DN1450" s="30"/>
      <c r="DO1450" s="30"/>
      <c r="DP1450" s="30"/>
      <c r="DQ1450" s="30"/>
      <c r="DR1450" s="30"/>
      <c r="DS1450" s="30"/>
      <c r="DT1450" s="30"/>
      <c r="DU1450" s="30"/>
      <c r="DV1450" s="30"/>
      <c r="DW1450" s="30"/>
      <c r="DX1450" s="30"/>
      <c r="DY1450" s="30"/>
      <c r="DZ1450" s="30"/>
      <c r="EA1450" s="30"/>
      <c r="EB1450" s="30"/>
      <c r="EC1450" s="30"/>
      <c r="ED1450" s="30"/>
      <c r="EE1450" s="30"/>
      <c r="EF1450" s="30"/>
      <c r="EG1450" s="30"/>
      <c r="EH1450" s="30"/>
      <c r="EI1450" s="30"/>
      <c r="EJ1450" s="30"/>
      <c r="EK1450" s="30"/>
      <c r="EL1450" s="30"/>
      <c r="EM1450" s="30"/>
      <c r="EN1450" s="30"/>
      <c r="EO1450" s="30"/>
      <c r="EP1450" s="30"/>
      <c r="EQ1450" s="30"/>
      <c r="ER1450" s="30"/>
      <c r="ES1450" s="30"/>
      <c r="ET1450" s="30"/>
      <c r="EU1450" s="30"/>
      <c r="EV1450" s="30"/>
      <c r="EW1450" s="30"/>
      <c r="EX1450" s="30"/>
      <c r="EY1450" s="30"/>
      <c r="EZ1450" s="30"/>
      <c r="FA1450" s="30"/>
      <c r="FB1450" s="30"/>
      <c r="FC1450" s="30"/>
      <c r="FD1450" s="30"/>
      <c r="FE1450" s="30"/>
      <c r="FF1450" s="30"/>
      <c r="FG1450" s="30"/>
      <c r="FH1450" s="30"/>
      <c r="FI1450" s="30"/>
      <c r="FJ1450" s="30"/>
      <c r="FK1450" s="30"/>
      <c r="FL1450" s="30"/>
      <c r="FM1450" s="30"/>
      <c r="FN1450" s="30"/>
      <c r="FO1450" s="30"/>
      <c r="FP1450" s="30"/>
      <c r="FQ1450" s="30"/>
      <c r="FR1450" s="30"/>
      <c r="FS1450" s="30"/>
      <c r="FT1450" s="30"/>
      <c r="FU1450" s="30"/>
      <c r="FV1450" s="30"/>
      <c r="FW1450" s="30"/>
      <c r="FX1450" s="30"/>
      <c r="FY1450" s="30"/>
      <c r="FZ1450" s="30"/>
      <c r="GA1450" s="30"/>
      <c r="GB1450" s="30"/>
      <c r="GC1450" s="30"/>
      <c r="GD1450" s="30"/>
      <c r="GE1450" s="30"/>
      <c r="GF1450" s="30"/>
      <c r="GG1450" s="30"/>
      <c r="GH1450" s="30"/>
      <c r="GI1450" s="30"/>
      <c r="GJ1450" s="30"/>
      <c r="GK1450" s="30"/>
      <c r="GL1450" s="30"/>
      <c r="GM1450" s="30"/>
      <c r="GN1450" s="30"/>
      <c r="GO1450" s="30"/>
      <c r="GP1450" s="30"/>
      <c r="GQ1450" s="30"/>
      <c r="GR1450" s="30"/>
      <c r="GS1450" s="30"/>
      <c r="GT1450" s="30"/>
      <c r="GU1450" s="30"/>
      <c r="GV1450" s="30"/>
      <c r="GW1450" s="30"/>
      <c r="GX1450" s="30"/>
      <c r="GY1450" s="30"/>
      <c r="GZ1450" s="30"/>
      <c r="HA1450" s="30"/>
      <c r="HB1450" s="30"/>
      <c r="HC1450" s="30"/>
      <c r="HD1450" s="30"/>
      <c r="HE1450" s="30"/>
      <c r="HF1450" s="30"/>
      <c r="HG1450" s="30"/>
      <c r="HH1450" s="30"/>
      <c r="HI1450" s="30"/>
      <c r="HJ1450" s="30"/>
      <c r="HK1450" s="30"/>
      <c r="HL1450" s="30"/>
      <c r="HM1450" s="30"/>
      <c r="HN1450" s="30"/>
      <c r="HO1450" s="30"/>
      <c r="HP1450" s="30"/>
      <c r="HQ1450" s="30"/>
      <c r="HR1450" s="30"/>
      <c r="HS1450" s="30"/>
      <c r="HT1450" s="30"/>
      <c r="HU1450" s="30"/>
      <c r="HV1450" s="30"/>
      <c r="HW1450" s="30"/>
      <c r="HX1450" s="30"/>
      <c r="HY1450" s="30"/>
      <c r="HZ1450" s="30"/>
      <c r="IA1450" s="30"/>
      <c r="IB1450" s="30"/>
      <c r="IC1450" s="30"/>
      <c r="ID1450" s="30"/>
      <c r="IE1450" s="30"/>
      <c r="IF1450" s="30"/>
      <c r="IG1450" s="30"/>
      <c r="IH1450" s="30"/>
      <c r="II1450" s="30"/>
      <c r="IJ1450" s="30"/>
      <c r="IK1450" s="30"/>
      <c r="IL1450" s="30"/>
      <c r="IM1450" s="30"/>
      <c r="IN1450" s="30"/>
      <c r="IO1450" s="30"/>
      <c r="IP1450" s="30"/>
      <c r="IQ1450" s="30"/>
    </row>
    <row r="1451" spans="1:251" s="44" customFormat="1" ht="18.75" customHeight="1">
      <c r="A1451" s="36"/>
      <c r="B1451" s="53"/>
      <c r="C1451" s="105" t="s">
        <v>391</v>
      </c>
      <c r="D1451" s="106"/>
      <c r="E1451" s="106"/>
      <c r="F1451" s="106"/>
      <c r="G1451" s="106"/>
      <c r="H1451" s="106"/>
      <c r="I1451" s="106"/>
      <c r="J1451" s="106"/>
      <c r="K1451" s="106"/>
      <c r="L1451" s="106"/>
      <c r="M1451" s="106"/>
      <c r="N1451" s="106"/>
      <c r="O1451" s="106"/>
      <c r="P1451" s="106"/>
      <c r="Q1451" s="106"/>
      <c r="R1451" s="106"/>
      <c r="S1451" s="106"/>
      <c r="T1451" s="106"/>
      <c r="U1451" s="106"/>
      <c r="V1451" s="106"/>
      <c r="W1451" s="106"/>
      <c r="X1451" s="106"/>
      <c r="Y1451" s="106"/>
      <c r="Z1451" s="107"/>
      <c r="AA1451" s="108">
        <v>118</v>
      </c>
      <c r="AB1451" s="109"/>
      <c r="AC1451" s="109"/>
      <c r="AD1451" s="109"/>
      <c r="AE1451" s="109"/>
      <c r="AF1451" s="109"/>
      <c r="AG1451" s="109"/>
      <c r="AH1451" s="109"/>
      <c r="AI1451" s="110"/>
      <c r="AJ1451" s="108">
        <v>122</v>
      </c>
      <c r="AK1451" s="109"/>
      <c r="AL1451" s="109"/>
      <c r="AM1451" s="109"/>
      <c r="AN1451" s="109"/>
      <c r="AO1451" s="109"/>
      <c r="AP1451" s="109"/>
      <c r="AQ1451" s="109"/>
      <c r="AR1451" s="110"/>
      <c r="AS1451" s="111"/>
      <c r="AT1451" s="112"/>
      <c r="AU1451" s="112"/>
      <c r="AV1451" s="112"/>
      <c r="AW1451" s="112"/>
      <c r="AX1451" s="113"/>
      <c r="AY1451" s="30"/>
      <c r="AZ1451" s="30"/>
      <c r="BA1451" s="30"/>
      <c r="BB1451" s="30"/>
      <c r="BC1451" s="30"/>
      <c r="BD1451" s="30"/>
      <c r="BE1451" s="30"/>
      <c r="BF1451" s="30"/>
      <c r="BG1451" s="30"/>
      <c r="BH1451" s="30"/>
      <c r="BI1451" s="30"/>
      <c r="BJ1451" s="30"/>
      <c r="BK1451" s="30"/>
      <c r="BL1451" s="30"/>
      <c r="BM1451" s="30"/>
      <c r="BN1451" s="30"/>
      <c r="BO1451" s="30"/>
      <c r="BP1451" s="30"/>
      <c r="BQ1451" s="30"/>
      <c r="BR1451" s="30"/>
      <c r="BS1451" s="30"/>
      <c r="BT1451" s="30"/>
      <c r="BU1451" s="30"/>
      <c r="BV1451" s="30"/>
      <c r="BW1451" s="30"/>
      <c r="BX1451" s="30"/>
      <c r="BY1451" s="30"/>
      <c r="BZ1451" s="30"/>
      <c r="CA1451" s="30"/>
      <c r="CB1451" s="30"/>
      <c r="CC1451" s="30"/>
      <c r="CD1451" s="30"/>
      <c r="CE1451" s="30"/>
      <c r="CF1451" s="30"/>
      <c r="CG1451" s="30"/>
      <c r="CH1451" s="30"/>
      <c r="CI1451" s="30"/>
      <c r="CJ1451" s="30"/>
      <c r="CK1451" s="30"/>
      <c r="CL1451" s="30"/>
      <c r="CM1451" s="30"/>
      <c r="CN1451" s="30"/>
      <c r="CO1451" s="30"/>
      <c r="CP1451" s="30"/>
      <c r="CQ1451" s="30"/>
      <c r="CR1451" s="30"/>
      <c r="CS1451" s="30"/>
      <c r="CT1451" s="30"/>
      <c r="CU1451" s="30"/>
      <c r="CV1451" s="30"/>
      <c r="CW1451" s="30"/>
      <c r="CX1451" s="30"/>
      <c r="CY1451" s="30"/>
      <c r="CZ1451" s="30"/>
      <c r="DA1451" s="30"/>
      <c r="DB1451" s="30"/>
      <c r="DC1451" s="30"/>
      <c r="DD1451" s="30"/>
      <c r="DE1451" s="30"/>
      <c r="DF1451" s="30"/>
      <c r="DG1451" s="30"/>
      <c r="DH1451" s="30"/>
      <c r="DI1451" s="30"/>
      <c r="DJ1451" s="30"/>
      <c r="DK1451" s="30"/>
      <c r="DL1451" s="30"/>
      <c r="DM1451" s="30"/>
      <c r="DN1451" s="30"/>
      <c r="DO1451" s="30"/>
      <c r="DP1451" s="30"/>
      <c r="DQ1451" s="30"/>
      <c r="DR1451" s="30"/>
      <c r="DS1451" s="30"/>
      <c r="DT1451" s="30"/>
      <c r="DU1451" s="30"/>
      <c r="DV1451" s="30"/>
      <c r="DW1451" s="30"/>
      <c r="DX1451" s="30"/>
      <c r="DY1451" s="30"/>
      <c r="DZ1451" s="30"/>
      <c r="EA1451" s="30"/>
      <c r="EB1451" s="30"/>
      <c r="EC1451" s="30"/>
      <c r="ED1451" s="30"/>
      <c r="EE1451" s="30"/>
      <c r="EF1451" s="30"/>
      <c r="EG1451" s="30"/>
      <c r="EH1451" s="30"/>
      <c r="EI1451" s="30"/>
      <c r="EJ1451" s="30"/>
      <c r="EK1451" s="30"/>
      <c r="EL1451" s="30"/>
      <c r="EM1451" s="30"/>
      <c r="EN1451" s="30"/>
      <c r="EO1451" s="30"/>
      <c r="EP1451" s="30"/>
      <c r="EQ1451" s="30"/>
      <c r="ER1451" s="30"/>
      <c r="ES1451" s="30"/>
      <c r="ET1451" s="30"/>
      <c r="EU1451" s="30"/>
      <c r="EV1451" s="30"/>
      <c r="EW1451" s="30"/>
      <c r="EX1451" s="30"/>
      <c r="EY1451" s="30"/>
      <c r="EZ1451" s="30"/>
      <c r="FA1451" s="30"/>
      <c r="FB1451" s="30"/>
      <c r="FC1451" s="30"/>
      <c r="FD1451" s="30"/>
      <c r="FE1451" s="30"/>
      <c r="FF1451" s="30"/>
      <c r="FG1451" s="30"/>
      <c r="FH1451" s="30"/>
      <c r="FI1451" s="30"/>
      <c r="FJ1451" s="30"/>
      <c r="FK1451" s="30"/>
      <c r="FL1451" s="30"/>
      <c r="FM1451" s="30"/>
      <c r="FN1451" s="30"/>
      <c r="FO1451" s="30"/>
      <c r="FP1451" s="30"/>
      <c r="FQ1451" s="30"/>
      <c r="FR1451" s="30"/>
      <c r="FS1451" s="30"/>
      <c r="FT1451" s="30"/>
      <c r="FU1451" s="30"/>
      <c r="FV1451" s="30"/>
      <c r="FW1451" s="30"/>
      <c r="FX1451" s="30"/>
      <c r="FY1451" s="30"/>
      <c r="FZ1451" s="30"/>
      <c r="GA1451" s="30"/>
      <c r="GB1451" s="30"/>
      <c r="GC1451" s="30"/>
      <c r="GD1451" s="30"/>
      <c r="GE1451" s="30"/>
      <c r="GF1451" s="30"/>
      <c r="GG1451" s="30"/>
      <c r="GH1451" s="30"/>
      <c r="GI1451" s="30"/>
      <c r="GJ1451" s="30"/>
      <c r="GK1451" s="30"/>
      <c r="GL1451" s="30"/>
      <c r="GM1451" s="30"/>
      <c r="GN1451" s="30"/>
      <c r="GO1451" s="30"/>
      <c r="GP1451" s="30"/>
      <c r="GQ1451" s="30"/>
      <c r="GR1451" s="30"/>
      <c r="GS1451" s="30"/>
      <c r="GT1451" s="30"/>
      <c r="GU1451" s="30"/>
      <c r="GV1451" s="30"/>
      <c r="GW1451" s="30"/>
      <c r="GX1451" s="30"/>
      <c r="GY1451" s="30"/>
      <c r="GZ1451" s="30"/>
      <c r="HA1451" s="30"/>
      <c r="HB1451" s="30"/>
      <c r="HC1451" s="30"/>
      <c r="HD1451" s="30"/>
      <c r="HE1451" s="30"/>
      <c r="HF1451" s="30"/>
      <c r="HG1451" s="30"/>
      <c r="HH1451" s="30"/>
      <c r="HI1451" s="30"/>
      <c r="HJ1451" s="30"/>
      <c r="HK1451" s="30"/>
      <c r="HL1451" s="30"/>
      <c r="HM1451" s="30"/>
      <c r="HN1451" s="30"/>
      <c r="HO1451" s="30"/>
      <c r="HP1451" s="30"/>
      <c r="HQ1451" s="30"/>
      <c r="HR1451" s="30"/>
      <c r="HS1451" s="30"/>
      <c r="HT1451" s="30"/>
      <c r="HU1451" s="30"/>
      <c r="HV1451" s="30"/>
      <c r="HW1451" s="30"/>
      <c r="HX1451" s="30"/>
      <c r="HY1451" s="30"/>
      <c r="HZ1451" s="30"/>
      <c r="IA1451" s="30"/>
      <c r="IB1451" s="30"/>
      <c r="IC1451" s="30"/>
      <c r="ID1451" s="30"/>
      <c r="IE1451" s="30"/>
      <c r="IF1451" s="30"/>
      <c r="IG1451" s="30"/>
      <c r="IH1451" s="30"/>
      <c r="II1451" s="30"/>
      <c r="IJ1451" s="30"/>
      <c r="IK1451" s="30"/>
      <c r="IL1451" s="30"/>
      <c r="IM1451" s="30"/>
      <c r="IN1451" s="30"/>
      <c r="IO1451" s="30"/>
      <c r="IP1451" s="30"/>
      <c r="IQ1451" s="30"/>
    </row>
    <row r="1452" spans="1:251" s="44" customFormat="1" ht="18.75" customHeight="1">
      <c r="A1452" s="36"/>
      <c r="B1452" s="53"/>
      <c r="C1452" s="105" t="s">
        <v>392</v>
      </c>
      <c r="D1452" s="106"/>
      <c r="E1452" s="106"/>
      <c r="F1452" s="106"/>
      <c r="G1452" s="106"/>
      <c r="H1452" s="106"/>
      <c r="I1452" s="106"/>
      <c r="J1452" s="106"/>
      <c r="K1452" s="106"/>
      <c r="L1452" s="106"/>
      <c r="M1452" s="106"/>
      <c r="N1452" s="106"/>
      <c r="O1452" s="106"/>
      <c r="P1452" s="106"/>
      <c r="Q1452" s="106"/>
      <c r="R1452" s="106"/>
      <c r="S1452" s="106"/>
      <c r="T1452" s="106"/>
      <c r="U1452" s="106"/>
      <c r="V1452" s="106"/>
      <c r="W1452" s="106"/>
      <c r="X1452" s="106"/>
      <c r="Y1452" s="106"/>
      <c r="Z1452" s="107"/>
      <c r="AA1452" s="108">
        <v>60</v>
      </c>
      <c r="AB1452" s="109"/>
      <c r="AC1452" s="109"/>
      <c r="AD1452" s="109"/>
      <c r="AE1452" s="109"/>
      <c r="AF1452" s="109"/>
      <c r="AG1452" s="109"/>
      <c r="AH1452" s="109"/>
      <c r="AI1452" s="110"/>
      <c r="AJ1452" s="108">
        <v>60</v>
      </c>
      <c r="AK1452" s="109"/>
      <c r="AL1452" s="109"/>
      <c r="AM1452" s="109"/>
      <c r="AN1452" s="109"/>
      <c r="AO1452" s="109"/>
      <c r="AP1452" s="109"/>
      <c r="AQ1452" s="109"/>
      <c r="AR1452" s="110"/>
      <c r="AS1452" s="111"/>
      <c r="AT1452" s="112"/>
      <c r="AU1452" s="112"/>
      <c r="AV1452" s="112"/>
      <c r="AW1452" s="112"/>
      <c r="AX1452" s="113"/>
      <c r="AY1452" s="30"/>
      <c r="AZ1452" s="30"/>
      <c r="BA1452" s="30"/>
      <c r="BB1452" s="30"/>
      <c r="BC1452" s="30"/>
      <c r="BD1452" s="30"/>
      <c r="BE1452" s="30"/>
      <c r="BF1452" s="30"/>
      <c r="BG1452" s="30"/>
      <c r="BH1452" s="30"/>
      <c r="BI1452" s="30"/>
      <c r="BJ1452" s="30"/>
      <c r="BK1452" s="30"/>
      <c r="BL1452" s="30"/>
      <c r="BM1452" s="30"/>
      <c r="BN1452" s="30"/>
      <c r="BO1452" s="30"/>
      <c r="BP1452" s="30"/>
      <c r="BQ1452" s="30"/>
      <c r="BR1452" s="30"/>
      <c r="BS1452" s="30"/>
      <c r="BT1452" s="30"/>
      <c r="BU1452" s="30"/>
      <c r="BV1452" s="30"/>
      <c r="BW1452" s="30"/>
      <c r="BX1452" s="30"/>
      <c r="BY1452" s="30"/>
      <c r="BZ1452" s="30"/>
      <c r="CA1452" s="30"/>
      <c r="CB1452" s="30"/>
      <c r="CC1452" s="30"/>
      <c r="CD1452" s="30"/>
      <c r="CE1452" s="30"/>
      <c r="CF1452" s="30"/>
      <c r="CG1452" s="30"/>
      <c r="CH1452" s="30"/>
      <c r="CI1452" s="30"/>
      <c r="CJ1452" s="30"/>
      <c r="CK1452" s="30"/>
      <c r="CL1452" s="30"/>
      <c r="CM1452" s="30"/>
      <c r="CN1452" s="30"/>
      <c r="CO1452" s="30"/>
      <c r="CP1452" s="30"/>
      <c r="CQ1452" s="30"/>
      <c r="CR1452" s="30"/>
      <c r="CS1452" s="30"/>
      <c r="CT1452" s="30"/>
      <c r="CU1452" s="30"/>
      <c r="CV1452" s="30"/>
      <c r="CW1452" s="30"/>
      <c r="CX1452" s="30"/>
      <c r="CY1452" s="30"/>
      <c r="CZ1452" s="30"/>
      <c r="DA1452" s="30"/>
      <c r="DB1452" s="30"/>
      <c r="DC1452" s="30"/>
      <c r="DD1452" s="30"/>
      <c r="DE1452" s="30"/>
      <c r="DF1452" s="30"/>
      <c r="DG1452" s="30"/>
      <c r="DH1452" s="30"/>
      <c r="DI1452" s="30"/>
      <c r="DJ1452" s="30"/>
      <c r="DK1452" s="30"/>
      <c r="DL1452" s="30"/>
      <c r="DM1452" s="30"/>
      <c r="DN1452" s="30"/>
      <c r="DO1452" s="30"/>
      <c r="DP1452" s="30"/>
      <c r="DQ1452" s="30"/>
      <c r="DR1452" s="30"/>
      <c r="DS1452" s="30"/>
      <c r="DT1452" s="30"/>
      <c r="DU1452" s="30"/>
      <c r="DV1452" s="30"/>
      <c r="DW1452" s="30"/>
      <c r="DX1452" s="30"/>
      <c r="DY1452" s="30"/>
      <c r="DZ1452" s="30"/>
      <c r="EA1452" s="30"/>
      <c r="EB1452" s="30"/>
      <c r="EC1452" s="30"/>
      <c r="ED1452" s="30"/>
      <c r="EE1452" s="30"/>
      <c r="EF1452" s="30"/>
      <c r="EG1452" s="30"/>
      <c r="EH1452" s="30"/>
      <c r="EI1452" s="30"/>
      <c r="EJ1452" s="30"/>
      <c r="EK1452" s="30"/>
      <c r="EL1452" s="30"/>
      <c r="EM1452" s="30"/>
      <c r="EN1452" s="30"/>
      <c r="EO1452" s="30"/>
      <c r="EP1452" s="30"/>
      <c r="EQ1452" s="30"/>
      <c r="ER1452" s="30"/>
      <c r="ES1452" s="30"/>
      <c r="ET1452" s="30"/>
      <c r="EU1452" s="30"/>
      <c r="EV1452" s="30"/>
      <c r="EW1452" s="30"/>
      <c r="EX1452" s="30"/>
      <c r="EY1452" s="30"/>
      <c r="EZ1452" s="30"/>
      <c r="FA1452" s="30"/>
      <c r="FB1452" s="30"/>
      <c r="FC1452" s="30"/>
      <c r="FD1452" s="30"/>
      <c r="FE1452" s="30"/>
      <c r="FF1452" s="30"/>
      <c r="FG1452" s="30"/>
      <c r="FH1452" s="30"/>
      <c r="FI1452" s="30"/>
      <c r="FJ1452" s="30"/>
      <c r="FK1452" s="30"/>
      <c r="FL1452" s="30"/>
      <c r="FM1452" s="30"/>
      <c r="FN1452" s="30"/>
      <c r="FO1452" s="30"/>
      <c r="FP1452" s="30"/>
      <c r="FQ1452" s="30"/>
      <c r="FR1452" s="30"/>
      <c r="FS1452" s="30"/>
      <c r="FT1452" s="30"/>
      <c r="FU1452" s="30"/>
      <c r="FV1452" s="30"/>
      <c r="FW1452" s="30"/>
      <c r="FX1452" s="30"/>
      <c r="FY1452" s="30"/>
      <c r="FZ1452" s="30"/>
      <c r="GA1452" s="30"/>
      <c r="GB1452" s="30"/>
      <c r="GC1452" s="30"/>
      <c r="GD1452" s="30"/>
      <c r="GE1452" s="30"/>
      <c r="GF1452" s="30"/>
      <c r="GG1452" s="30"/>
      <c r="GH1452" s="30"/>
      <c r="GI1452" s="30"/>
      <c r="GJ1452" s="30"/>
      <c r="GK1452" s="30"/>
      <c r="GL1452" s="30"/>
      <c r="GM1452" s="30"/>
      <c r="GN1452" s="30"/>
      <c r="GO1452" s="30"/>
      <c r="GP1452" s="30"/>
      <c r="GQ1452" s="30"/>
      <c r="GR1452" s="30"/>
      <c r="GS1452" s="30"/>
      <c r="GT1452" s="30"/>
      <c r="GU1452" s="30"/>
      <c r="GV1452" s="30"/>
      <c r="GW1452" s="30"/>
      <c r="GX1452" s="30"/>
      <c r="GY1452" s="30"/>
      <c r="GZ1452" s="30"/>
      <c r="HA1452" s="30"/>
      <c r="HB1452" s="30"/>
      <c r="HC1452" s="30"/>
      <c r="HD1452" s="30"/>
      <c r="HE1452" s="30"/>
      <c r="HF1452" s="30"/>
      <c r="HG1452" s="30"/>
      <c r="HH1452" s="30"/>
      <c r="HI1452" s="30"/>
      <c r="HJ1452" s="30"/>
      <c r="HK1452" s="30"/>
      <c r="HL1452" s="30"/>
      <c r="HM1452" s="30"/>
      <c r="HN1452" s="30"/>
      <c r="HO1452" s="30"/>
      <c r="HP1452" s="30"/>
      <c r="HQ1452" s="30"/>
      <c r="HR1452" s="30"/>
      <c r="HS1452" s="30"/>
      <c r="HT1452" s="30"/>
      <c r="HU1452" s="30"/>
      <c r="HV1452" s="30"/>
      <c r="HW1452" s="30"/>
      <c r="HX1452" s="30"/>
      <c r="HY1452" s="30"/>
      <c r="HZ1452" s="30"/>
      <c r="IA1452" s="30"/>
      <c r="IB1452" s="30"/>
      <c r="IC1452" s="30"/>
      <c r="ID1452" s="30"/>
      <c r="IE1452" s="30"/>
      <c r="IF1452" s="30"/>
      <c r="IG1452" s="30"/>
      <c r="IH1452" s="30"/>
      <c r="II1452" s="30"/>
      <c r="IJ1452" s="30"/>
      <c r="IK1452" s="30"/>
      <c r="IL1452" s="30"/>
      <c r="IM1452" s="30"/>
      <c r="IN1452" s="30"/>
      <c r="IO1452" s="30"/>
      <c r="IP1452" s="30"/>
      <c r="IQ1452" s="30"/>
    </row>
    <row r="1453" spans="1:251" s="44" customFormat="1" ht="18.75" customHeight="1">
      <c r="A1453" s="36"/>
      <c r="B1453" s="53"/>
      <c r="C1453" s="105" t="s">
        <v>393</v>
      </c>
      <c r="D1453" s="106"/>
      <c r="E1453" s="106"/>
      <c r="F1453" s="106"/>
      <c r="G1453" s="106"/>
      <c r="H1453" s="106"/>
      <c r="I1453" s="106"/>
      <c r="J1453" s="106"/>
      <c r="K1453" s="106"/>
      <c r="L1453" s="106"/>
      <c r="M1453" s="106"/>
      <c r="N1453" s="106"/>
      <c r="O1453" s="106"/>
      <c r="P1453" s="106"/>
      <c r="Q1453" s="106"/>
      <c r="R1453" s="106"/>
      <c r="S1453" s="106"/>
      <c r="T1453" s="106"/>
      <c r="U1453" s="106"/>
      <c r="V1453" s="106"/>
      <c r="W1453" s="106"/>
      <c r="X1453" s="106"/>
      <c r="Y1453" s="106"/>
      <c r="Z1453" s="107"/>
      <c r="AA1453" s="108">
        <v>30</v>
      </c>
      <c r="AB1453" s="109"/>
      <c r="AC1453" s="109"/>
      <c r="AD1453" s="109"/>
      <c r="AE1453" s="109"/>
      <c r="AF1453" s="109"/>
      <c r="AG1453" s="109"/>
      <c r="AH1453" s="109"/>
      <c r="AI1453" s="110"/>
      <c r="AJ1453" s="108">
        <v>31</v>
      </c>
      <c r="AK1453" s="109"/>
      <c r="AL1453" s="109"/>
      <c r="AM1453" s="109"/>
      <c r="AN1453" s="109"/>
      <c r="AO1453" s="109"/>
      <c r="AP1453" s="109"/>
      <c r="AQ1453" s="109"/>
      <c r="AR1453" s="110"/>
      <c r="AS1453" s="111"/>
      <c r="AT1453" s="112"/>
      <c r="AU1453" s="112"/>
      <c r="AV1453" s="112"/>
      <c r="AW1453" s="112"/>
      <c r="AX1453" s="113"/>
      <c r="AY1453" s="30"/>
      <c r="AZ1453" s="30"/>
      <c r="BA1453" s="30"/>
      <c r="BB1453" s="30"/>
      <c r="BC1453" s="30"/>
      <c r="BD1453" s="30"/>
      <c r="BE1453" s="30"/>
      <c r="BF1453" s="30"/>
      <c r="BG1453" s="30"/>
      <c r="BH1453" s="30"/>
      <c r="BI1453" s="30"/>
      <c r="BJ1453" s="30"/>
      <c r="BK1453" s="30"/>
      <c r="BL1453" s="30"/>
      <c r="BM1453" s="30"/>
      <c r="BN1453" s="30"/>
      <c r="BO1453" s="30"/>
      <c r="BP1453" s="30"/>
      <c r="BQ1453" s="30"/>
      <c r="BR1453" s="30"/>
      <c r="BS1453" s="30"/>
      <c r="BT1453" s="30"/>
      <c r="BU1453" s="30"/>
      <c r="BV1453" s="30"/>
      <c r="BW1453" s="30"/>
      <c r="BX1453" s="30"/>
      <c r="BY1453" s="30"/>
      <c r="BZ1453" s="30"/>
      <c r="CA1453" s="30"/>
      <c r="CB1453" s="30"/>
      <c r="CC1453" s="30"/>
      <c r="CD1453" s="30"/>
      <c r="CE1453" s="30"/>
      <c r="CF1453" s="30"/>
      <c r="CG1453" s="30"/>
      <c r="CH1453" s="30"/>
      <c r="CI1453" s="30"/>
      <c r="CJ1453" s="30"/>
      <c r="CK1453" s="30"/>
      <c r="CL1453" s="30"/>
      <c r="CM1453" s="30"/>
      <c r="CN1453" s="30"/>
      <c r="CO1453" s="30"/>
      <c r="CP1453" s="30"/>
      <c r="CQ1453" s="30"/>
      <c r="CR1453" s="30"/>
      <c r="CS1453" s="30"/>
      <c r="CT1453" s="30"/>
      <c r="CU1453" s="30"/>
      <c r="CV1453" s="30"/>
      <c r="CW1453" s="30"/>
      <c r="CX1453" s="30"/>
      <c r="CY1453" s="30"/>
      <c r="CZ1453" s="30"/>
      <c r="DA1453" s="30"/>
      <c r="DB1453" s="30"/>
      <c r="DC1453" s="30"/>
      <c r="DD1453" s="30"/>
      <c r="DE1453" s="30"/>
      <c r="DF1453" s="30"/>
      <c r="DG1453" s="30"/>
      <c r="DH1453" s="30"/>
      <c r="DI1453" s="30"/>
      <c r="DJ1453" s="30"/>
      <c r="DK1453" s="30"/>
      <c r="DL1453" s="30"/>
      <c r="DM1453" s="30"/>
      <c r="DN1453" s="30"/>
      <c r="DO1453" s="30"/>
      <c r="DP1453" s="30"/>
      <c r="DQ1453" s="30"/>
      <c r="DR1453" s="30"/>
      <c r="DS1453" s="30"/>
      <c r="DT1453" s="30"/>
      <c r="DU1453" s="30"/>
      <c r="DV1453" s="30"/>
      <c r="DW1453" s="30"/>
      <c r="DX1453" s="30"/>
      <c r="DY1453" s="30"/>
      <c r="DZ1453" s="30"/>
      <c r="EA1453" s="30"/>
      <c r="EB1453" s="30"/>
      <c r="EC1453" s="30"/>
      <c r="ED1453" s="30"/>
      <c r="EE1453" s="30"/>
      <c r="EF1453" s="30"/>
      <c r="EG1453" s="30"/>
      <c r="EH1453" s="30"/>
      <c r="EI1453" s="30"/>
      <c r="EJ1453" s="30"/>
      <c r="EK1453" s="30"/>
      <c r="EL1453" s="30"/>
      <c r="EM1453" s="30"/>
      <c r="EN1453" s="30"/>
      <c r="EO1453" s="30"/>
      <c r="EP1453" s="30"/>
      <c r="EQ1453" s="30"/>
      <c r="ER1453" s="30"/>
      <c r="ES1453" s="30"/>
      <c r="ET1453" s="30"/>
      <c r="EU1453" s="30"/>
      <c r="EV1453" s="30"/>
      <c r="EW1453" s="30"/>
      <c r="EX1453" s="30"/>
      <c r="EY1453" s="30"/>
      <c r="EZ1453" s="30"/>
      <c r="FA1453" s="30"/>
      <c r="FB1453" s="30"/>
      <c r="FC1453" s="30"/>
      <c r="FD1453" s="30"/>
      <c r="FE1453" s="30"/>
      <c r="FF1453" s="30"/>
      <c r="FG1453" s="30"/>
      <c r="FH1453" s="30"/>
      <c r="FI1453" s="30"/>
      <c r="FJ1453" s="30"/>
      <c r="FK1453" s="30"/>
      <c r="FL1453" s="30"/>
      <c r="FM1453" s="30"/>
      <c r="FN1453" s="30"/>
      <c r="FO1453" s="30"/>
      <c r="FP1453" s="30"/>
      <c r="FQ1453" s="30"/>
      <c r="FR1453" s="30"/>
      <c r="FS1453" s="30"/>
      <c r="FT1453" s="30"/>
      <c r="FU1453" s="30"/>
      <c r="FV1453" s="30"/>
      <c r="FW1453" s="30"/>
      <c r="FX1453" s="30"/>
      <c r="FY1453" s="30"/>
      <c r="FZ1453" s="30"/>
      <c r="GA1453" s="30"/>
      <c r="GB1453" s="30"/>
      <c r="GC1453" s="30"/>
      <c r="GD1453" s="30"/>
      <c r="GE1453" s="30"/>
      <c r="GF1453" s="30"/>
      <c r="GG1453" s="30"/>
      <c r="GH1453" s="30"/>
      <c r="GI1453" s="30"/>
      <c r="GJ1453" s="30"/>
      <c r="GK1453" s="30"/>
      <c r="GL1453" s="30"/>
      <c r="GM1453" s="30"/>
      <c r="GN1453" s="30"/>
      <c r="GO1453" s="30"/>
      <c r="GP1453" s="30"/>
      <c r="GQ1453" s="30"/>
      <c r="GR1453" s="30"/>
      <c r="GS1453" s="30"/>
      <c r="GT1453" s="30"/>
      <c r="GU1453" s="30"/>
      <c r="GV1453" s="30"/>
      <c r="GW1453" s="30"/>
      <c r="GX1453" s="30"/>
      <c r="GY1453" s="30"/>
      <c r="GZ1453" s="30"/>
      <c r="HA1453" s="30"/>
      <c r="HB1453" s="30"/>
      <c r="HC1453" s="30"/>
      <c r="HD1453" s="30"/>
      <c r="HE1453" s="30"/>
      <c r="HF1453" s="30"/>
      <c r="HG1453" s="30"/>
      <c r="HH1453" s="30"/>
      <c r="HI1453" s="30"/>
      <c r="HJ1453" s="30"/>
      <c r="HK1453" s="30"/>
      <c r="HL1453" s="30"/>
      <c r="HM1453" s="30"/>
      <c r="HN1453" s="30"/>
      <c r="HO1453" s="30"/>
      <c r="HP1453" s="30"/>
      <c r="HQ1453" s="30"/>
      <c r="HR1453" s="30"/>
      <c r="HS1453" s="30"/>
      <c r="HT1453" s="30"/>
      <c r="HU1453" s="30"/>
      <c r="HV1453" s="30"/>
      <c r="HW1453" s="30"/>
      <c r="HX1453" s="30"/>
      <c r="HY1453" s="30"/>
      <c r="HZ1453" s="30"/>
      <c r="IA1453" s="30"/>
      <c r="IB1453" s="30"/>
      <c r="IC1453" s="30"/>
      <c r="ID1453" s="30"/>
      <c r="IE1453" s="30"/>
      <c r="IF1453" s="30"/>
      <c r="IG1453" s="30"/>
      <c r="IH1453" s="30"/>
      <c r="II1453" s="30"/>
      <c r="IJ1453" s="30"/>
      <c r="IK1453" s="30"/>
      <c r="IL1453" s="30"/>
      <c r="IM1453" s="30"/>
      <c r="IN1453" s="30"/>
      <c r="IO1453" s="30"/>
      <c r="IP1453" s="30"/>
      <c r="IQ1453" s="30"/>
    </row>
    <row r="1454" spans="1:251" s="44" customFormat="1" ht="18.75" customHeight="1">
      <c r="A1454" s="36"/>
      <c r="B1454" s="53"/>
      <c r="C1454" s="105" t="s">
        <v>394</v>
      </c>
      <c r="D1454" s="106"/>
      <c r="E1454" s="106"/>
      <c r="F1454" s="106"/>
      <c r="G1454" s="106"/>
      <c r="H1454" s="106"/>
      <c r="I1454" s="106"/>
      <c r="J1454" s="106"/>
      <c r="K1454" s="106"/>
      <c r="L1454" s="106"/>
      <c r="M1454" s="106"/>
      <c r="N1454" s="106"/>
      <c r="O1454" s="106"/>
      <c r="P1454" s="106"/>
      <c r="Q1454" s="106"/>
      <c r="R1454" s="106"/>
      <c r="S1454" s="106"/>
      <c r="T1454" s="106"/>
      <c r="U1454" s="106"/>
      <c r="V1454" s="106"/>
      <c r="W1454" s="106"/>
      <c r="X1454" s="106"/>
      <c r="Y1454" s="106"/>
      <c r="Z1454" s="107"/>
      <c r="AA1454" s="108">
        <v>763</v>
      </c>
      <c r="AB1454" s="109"/>
      <c r="AC1454" s="109"/>
      <c r="AD1454" s="109"/>
      <c r="AE1454" s="109"/>
      <c r="AF1454" s="109"/>
      <c r="AG1454" s="109"/>
      <c r="AH1454" s="109"/>
      <c r="AI1454" s="110"/>
      <c r="AJ1454" s="108">
        <v>0</v>
      </c>
      <c r="AK1454" s="109"/>
      <c r="AL1454" s="109"/>
      <c r="AM1454" s="109"/>
      <c r="AN1454" s="109"/>
      <c r="AO1454" s="109"/>
      <c r="AP1454" s="109"/>
      <c r="AQ1454" s="109"/>
      <c r="AR1454" s="110"/>
      <c r="AS1454" s="111"/>
      <c r="AT1454" s="112"/>
      <c r="AU1454" s="112"/>
      <c r="AV1454" s="112"/>
      <c r="AW1454" s="112"/>
      <c r="AX1454" s="113"/>
      <c r="AY1454" s="30"/>
      <c r="AZ1454" s="30"/>
      <c r="BA1454" s="30"/>
      <c r="BB1454" s="30"/>
      <c r="BC1454" s="30"/>
      <c r="BD1454" s="30"/>
      <c r="BE1454" s="30"/>
      <c r="BF1454" s="30"/>
      <c r="BG1454" s="30"/>
      <c r="BH1454" s="30"/>
      <c r="BI1454" s="30"/>
      <c r="BJ1454" s="30"/>
      <c r="BK1454" s="30"/>
      <c r="BL1454" s="30"/>
      <c r="BM1454" s="30"/>
      <c r="BN1454" s="30"/>
      <c r="BO1454" s="30"/>
      <c r="BP1454" s="30"/>
      <c r="BQ1454" s="30"/>
      <c r="BR1454" s="30"/>
      <c r="BS1454" s="30"/>
      <c r="BT1454" s="30"/>
      <c r="BU1454" s="30"/>
      <c r="BV1454" s="30"/>
      <c r="BW1454" s="30"/>
      <c r="BX1454" s="30"/>
      <c r="BY1454" s="30"/>
      <c r="BZ1454" s="30"/>
      <c r="CA1454" s="30"/>
      <c r="CB1454" s="30"/>
      <c r="CC1454" s="30"/>
      <c r="CD1454" s="30"/>
      <c r="CE1454" s="30"/>
      <c r="CF1454" s="30"/>
      <c r="CG1454" s="30"/>
      <c r="CH1454" s="30"/>
      <c r="CI1454" s="30"/>
      <c r="CJ1454" s="30"/>
      <c r="CK1454" s="30"/>
      <c r="CL1454" s="30"/>
      <c r="CM1454" s="30"/>
      <c r="CN1454" s="30"/>
      <c r="CO1454" s="30"/>
      <c r="CP1454" s="30"/>
      <c r="CQ1454" s="30"/>
      <c r="CR1454" s="30"/>
      <c r="CS1454" s="30"/>
      <c r="CT1454" s="30"/>
      <c r="CU1454" s="30"/>
      <c r="CV1454" s="30"/>
      <c r="CW1454" s="30"/>
      <c r="CX1454" s="30"/>
      <c r="CY1454" s="30"/>
      <c r="CZ1454" s="30"/>
      <c r="DA1454" s="30"/>
      <c r="DB1454" s="30"/>
      <c r="DC1454" s="30"/>
      <c r="DD1454" s="30"/>
      <c r="DE1454" s="30"/>
      <c r="DF1454" s="30"/>
      <c r="DG1454" s="30"/>
      <c r="DH1454" s="30"/>
      <c r="DI1454" s="30"/>
      <c r="DJ1454" s="30"/>
      <c r="DK1454" s="30"/>
      <c r="DL1454" s="30"/>
      <c r="DM1454" s="30"/>
      <c r="DN1454" s="30"/>
      <c r="DO1454" s="30"/>
      <c r="DP1454" s="30"/>
      <c r="DQ1454" s="30"/>
      <c r="DR1454" s="30"/>
      <c r="DS1454" s="30"/>
      <c r="DT1454" s="30"/>
      <c r="DU1454" s="30"/>
      <c r="DV1454" s="30"/>
      <c r="DW1454" s="30"/>
      <c r="DX1454" s="30"/>
      <c r="DY1454" s="30"/>
      <c r="DZ1454" s="30"/>
      <c r="EA1454" s="30"/>
      <c r="EB1454" s="30"/>
      <c r="EC1454" s="30"/>
      <c r="ED1454" s="30"/>
      <c r="EE1454" s="30"/>
      <c r="EF1454" s="30"/>
      <c r="EG1454" s="30"/>
      <c r="EH1454" s="30"/>
      <c r="EI1454" s="30"/>
      <c r="EJ1454" s="30"/>
      <c r="EK1454" s="30"/>
      <c r="EL1454" s="30"/>
      <c r="EM1454" s="30"/>
      <c r="EN1454" s="30"/>
      <c r="EO1454" s="30"/>
      <c r="EP1454" s="30"/>
      <c r="EQ1454" s="30"/>
      <c r="ER1454" s="30"/>
      <c r="ES1454" s="30"/>
      <c r="ET1454" s="30"/>
      <c r="EU1454" s="30"/>
      <c r="EV1454" s="30"/>
      <c r="EW1454" s="30"/>
      <c r="EX1454" s="30"/>
      <c r="EY1454" s="30"/>
      <c r="EZ1454" s="30"/>
      <c r="FA1454" s="30"/>
      <c r="FB1454" s="30"/>
      <c r="FC1454" s="30"/>
      <c r="FD1454" s="30"/>
      <c r="FE1454" s="30"/>
      <c r="FF1454" s="30"/>
      <c r="FG1454" s="30"/>
      <c r="FH1454" s="30"/>
      <c r="FI1454" s="30"/>
      <c r="FJ1454" s="30"/>
      <c r="FK1454" s="30"/>
      <c r="FL1454" s="30"/>
      <c r="FM1454" s="30"/>
      <c r="FN1454" s="30"/>
      <c r="FO1454" s="30"/>
      <c r="FP1454" s="30"/>
      <c r="FQ1454" s="30"/>
      <c r="FR1454" s="30"/>
      <c r="FS1454" s="30"/>
      <c r="FT1454" s="30"/>
      <c r="FU1454" s="30"/>
      <c r="FV1454" s="30"/>
      <c r="FW1454" s="30"/>
      <c r="FX1454" s="30"/>
      <c r="FY1454" s="30"/>
      <c r="FZ1454" s="30"/>
      <c r="GA1454" s="30"/>
      <c r="GB1454" s="30"/>
      <c r="GC1454" s="30"/>
      <c r="GD1454" s="30"/>
      <c r="GE1454" s="30"/>
      <c r="GF1454" s="30"/>
      <c r="GG1454" s="30"/>
      <c r="GH1454" s="30"/>
      <c r="GI1454" s="30"/>
      <c r="GJ1454" s="30"/>
      <c r="GK1454" s="30"/>
      <c r="GL1454" s="30"/>
      <c r="GM1454" s="30"/>
      <c r="GN1454" s="30"/>
      <c r="GO1454" s="30"/>
      <c r="GP1454" s="30"/>
      <c r="GQ1454" s="30"/>
      <c r="GR1454" s="30"/>
      <c r="GS1454" s="30"/>
      <c r="GT1454" s="30"/>
      <c r="GU1454" s="30"/>
      <c r="GV1454" s="30"/>
      <c r="GW1454" s="30"/>
      <c r="GX1454" s="30"/>
      <c r="GY1454" s="30"/>
      <c r="GZ1454" s="30"/>
      <c r="HA1454" s="30"/>
      <c r="HB1454" s="30"/>
      <c r="HC1454" s="30"/>
      <c r="HD1454" s="30"/>
      <c r="HE1454" s="30"/>
      <c r="HF1454" s="30"/>
      <c r="HG1454" s="30"/>
      <c r="HH1454" s="30"/>
      <c r="HI1454" s="30"/>
      <c r="HJ1454" s="30"/>
      <c r="HK1454" s="30"/>
      <c r="HL1454" s="30"/>
      <c r="HM1454" s="30"/>
      <c r="HN1454" s="30"/>
      <c r="HO1454" s="30"/>
      <c r="HP1454" s="30"/>
      <c r="HQ1454" s="30"/>
      <c r="HR1454" s="30"/>
      <c r="HS1454" s="30"/>
      <c r="HT1454" s="30"/>
      <c r="HU1454" s="30"/>
      <c r="HV1454" s="30"/>
      <c r="HW1454" s="30"/>
      <c r="HX1454" s="30"/>
      <c r="HY1454" s="30"/>
      <c r="HZ1454" s="30"/>
      <c r="IA1454" s="30"/>
      <c r="IB1454" s="30"/>
      <c r="IC1454" s="30"/>
      <c r="ID1454" s="30"/>
      <c r="IE1454" s="30"/>
      <c r="IF1454" s="30"/>
      <c r="IG1454" s="30"/>
      <c r="IH1454" s="30"/>
      <c r="II1454" s="30"/>
      <c r="IJ1454" s="30"/>
      <c r="IK1454" s="30"/>
      <c r="IL1454" s="30"/>
      <c r="IM1454" s="30"/>
      <c r="IN1454" s="30"/>
      <c r="IO1454" s="30"/>
      <c r="IP1454" s="30"/>
      <c r="IQ1454" s="30"/>
    </row>
    <row r="1455" spans="1:251" s="44" customFormat="1" ht="18.75" customHeight="1" thickBot="1">
      <c r="A1455" s="45"/>
      <c r="B1455" s="96" t="s">
        <v>162</v>
      </c>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8"/>
      <c r="AA1455" s="99">
        <f>SUM($AA$1438:$AA$1454)</f>
        <v>19838</v>
      </c>
      <c r="AB1455" s="100"/>
      <c r="AC1455" s="100"/>
      <c r="AD1455" s="100"/>
      <c r="AE1455" s="100"/>
      <c r="AF1455" s="100"/>
      <c r="AG1455" s="100"/>
      <c r="AH1455" s="100"/>
      <c r="AI1455" s="101"/>
      <c r="AJ1455" s="99">
        <f>SUM($AJ$1438:$AJ$1454)</f>
        <v>19828</v>
      </c>
      <c r="AK1455" s="100"/>
      <c r="AL1455" s="100"/>
      <c r="AM1455" s="100"/>
      <c r="AN1455" s="100"/>
      <c r="AO1455" s="100"/>
      <c r="AP1455" s="100"/>
      <c r="AQ1455" s="100"/>
      <c r="AR1455" s="101"/>
      <c r="AS1455" s="102"/>
      <c r="AT1455" s="103"/>
      <c r="AU1455" s="103"/>
      <c r="AV1455" s="103"/>
      <c r="AW1455" s="103"/>
      <c r="AX1455" s="104"/>
      <c r="AY1455" s="30"/>
      <c r="AZ1455" s="30"/>
      <c r="BA1455" s="30"/>
      <c r="BB1455" s="30"/>
      <c r="BC1455" s="30"/>
      <c r="BD1455" s="30"/>
      <c r="BE1455" s="30"/>
      <c r="BF1455" s="30"/>
      <c r="BG1455" s="30"/>
      <c r="BH1455" s="30"/>
      <c r="BI1455" s="30"/>
      <c r="BJ1455" s="30"/>
      <c r="BK1455" s="30"/>
      <c r="BL1455" s="30"/>
      <c r="BM1455" s="30"/>
      <c r="BN1455" s="30"/>
      <c r="BO1455" s="30"/>
      <c r="BP1455" s="30"/>
      <c r="BQ1455" s="30"/>
      <c r="BR1455" s="30"/>
      <c r="BS1455" s="30"/>
      <c r="BT1455" s="30"/>
      <c r="BU1455" s="30"/>
      <c r="BV1455" s="30"/>
      <c r="BW1455" s="30"/>
      <c r="BX1455" s="30"/>
      <c r="BY1455" s="30"/>
      <c r="BZ1455" s="30"/>
      <c r="CA1455" s="30"/>
      <c r="CB1455" s="30"/>
      <c r="CC1455" s="30"/>
      <c r="CD1455" s="30"/>
      <c r="CE1455" s="30"/>
      <c r="CF1455" s="30"/>
      <c r="CG1455" s="30"/>
      <c r="CH1455" s="30"/>
      <c r="CI1455" s="30"/>
      <c r="CJ1455" s="30"/>
      <c r="CK1455" s="30"/>
      <c r="CL1455" s="30"/>
      <c r="CM1455" s="30"/>
      <c r="CN1455" s="30"/>
      <c r="CO1455" s="30"/>
      <c r="CP1455" s="30"/>
      <c r="CQ1455" s="30"/>
      <c r="CR1455" s="30"/>
      <c r="CS1455" s="30"/>
      <c r="CT1455" s="30"/>
      <c r="CU1455" s="30"/>
      <c r="CV1455" s="30"/>
      <c r="CW1455" s="30"/>
      <c r="CX1455" s="30"/>
      <c r="CY1455" s="30"/>
      <c r="CZ1455" s="30"/>
      <c r="DA1455" s="30"/>
      <c r="DB1455" s="30"/>
      <c r="DC1455" s="30"/>
      <c r="DD1455" s="30"/>
      <c r="DE1455" s="30"/>
      <c r="DF1455" s="30"/>
      <c r="DG1455" s="30"/>
      <c r="DH1455" s="30"/>
      <c r="DI1455" s="30"/>
      <c r="DJ1455" s="30"/>
      <c r="DK1455" s="30"/>
      <c r="DL1455" s="30"/>
      <c r="DM1455" s="30"/>
      <c r="DN1455" s="30"/>
      <c r="DO1455" s="30"/>
      <c r="DP1455" s="30"/>
      <c r="DQ1455" s="30"/>
      <c r="DR1455" s="30"/>
      <c r="DS1455" s="30"/>
      <c r="DT1455" s="30"/>
      <c r="DU1455" s="30"/>
      <c r="DV1455" s="30"/>
      <c r="DW1455" s="30"/>
      <c r="DX1455" s="30"/>
      <c r="DY1455" s="30"/>
      <c r="DZ1455" s="30"/>
      <c r="EA1455" s="30"/>
      <c r="EB1455" s="30"/>
      <c r="EC1455" s="30"/>
      <c r="ED1455" s="30"/>
      <c r="EE1455" s="30"/>
      <c r="EF1455" s="30"/>
      <c r="EG1455" s="30"/>
      <c r="EH1455" s="30"/>
      <c r="EI1455" s="30"/>
      <c r="EJ1455" s="30"/>
      <c r="EK1455" s="30"/>
      <c r="EL1455" s="30"/>
      <c r="EM1455" s="30"/>
      <c r="EN1455" s="30"/>
      <c r="EO1455" s="30"/>
      <c r="EP1455" s="30"/>
      <c r="EQ1455" s="30"/>
      <c r="ER1455" s="30"/>
      <c r="ES1455" s="30"/>
      <c r="ET1455" s="30"/>
      <c r="EU1455" s="30"/>
      <c r="EV1455" s="30"/>
      <c r="EW1455" s="30"/>
      <c r="EX1455" s="30"/>
      <c r="EY1455" s="30"/>
      <c r="EZ1455" s="30"/>
      <c r="FA1455" s="30"/>
      <c r="FB1455" s="30"/>
      <c r="FC1455" s="30"/>
      <c r="FD1455" s="30"/>
      <c r="FE1455" s="30"/>
      <c r="FF1455" s="30"/>
      <c r="FG1455" s="30"/>
      <c r="FH1455" s="30"/>
      <c r="FI1455" s="30"/>
      <c r="FJ1455" s="30"/>
      <c r="FK1455" s="30"/>
      <c r="FL1455" s="30"/>
      <c r="FM1455" s="30"/>
      <c r="FN1455" s="30"/>
      <c r="FO1455" s="30"/>
      <c r="FP1455" s="30"/>
      <c r="FQ1455" s="30"/>
      <c r="FR1455" s="30"/>
      <c r="FS1455" s="30"/>
      <c r="FT1455" s="30"/>
      <c r="FU1455" s="30"/>
      <c r="FV1455" s="30"/>
      <c r="FW1455" s="30"/>
      <c r="FX1455" s="30"/>
      <c r="FY1455" s="30"/>
      <c r="FZ1455" s="30"/>
      <c r="GA1455" s="30"/>
      <c r="GB1455" s="30"/>
      <c r="GC1455" s="30"/>
      <c r="GD1455" s="30"/>
      <c r="GE1455" s="30"/>
      <c r="GF1455" s="30"/>
      <c r="GG1455" s="30"/>
      <c r="GH1455" s="30"/>
      <c r="GI1455" s="30"/>
      <c r="GJ1455" s="30"/>
      <c r="GK1455" s="30"/>
      <c r="GL1455" s="30"/>
      <c r="GM1455" s="30"/>
      <c r="GN1455" s="30"/>
      <c r="GO1455" s="30"/>
      <c r="GP1455" s="30"/>
      <c r="GQ1455" s="30"/>
      <c r="GR1455" s="30"/>
      <c r="GS1455" s="30"/>
      <c r="GT1455" s="30"/>
      <c r="GU1455" s="30"/>
      <c r="GV1455" s="30"/>
      <c r="GW1455" s="30"/>
      <c r="GX1455" s="30"/>
      <c r="GY1455" s="30"/>
      <c r="GZ1455" s="30"/>
      <c r="HA1455" s="30"/>
      <c r="HB1455" s="30"/>
      <c r="HC1455" s="30"/>
      <c r="HD1455" s="30"/>
      <c r="HE1455" s="30"/>
      <c r="HF1455" s="30"/>
      <c r="HG1455" s="30"/>
      <c r="HH1455" s="30"/>
      <c r="HI1455" s="30"/>
      <c r="HJ1455" s="30"/>
      <c r="HK1455" s="30"/>
      <c r="HL1455" s="30"/>
      <c r="HM1455" s="30"/>
      <c r="HN1455" s="30"/>
      <c r="HO1455" s="30"/>
      <c r="HP1455" s="30"/>
      <c r="HQ1455" s="30"/>
      <c r="HR1455" s="30"/>
      <c r="HS1455" s="30"/>
      <c r="HT1455" s="30"/>
      <c r="HU1455" s="30"/>
      <c r="HV1455" s="30"/>
      <c r="HW1455" s="30"/>
      <c r="HX1455" s="30"/>
      <c r="HY1455" s="30"/>
      <c r="HZ1455" s="30"/>
      <c r="IA1455" s="30"/>
      <c r="IB1455" s="30"/>
      <c r="IC1455" s="30"/>
      <c r="ID1455" s="30"/>
      <c r="IE1455" s="30"/>
      <c r="IF1455" s="30"/>
      <c r="IG1455" s="30"/>
      <c r="IH1455" s="30"/>
      <c r="II1455" s="30"/>
      <c r="IJ1455" s="30"/>
      <c r="IK1455" s="30"/>
      <c r="IL1455" s="30"/>
      <c r="IM1455" s="30"/>
      <c r="IN1455" s="30"/>
      <c r="IO1455" s="30"/>
      <c r="IP1455" s="30"/>
      <c r="IQ1455" s="30"/>
    </row>
    <row r="1457" spans="1:113" ht="18.75">
      <c r="A1457" s="29" t="s">
        <v>149</v>
      </c>
      <c r="AW1457" s="31"/>
      <c r="AX1457" s="32"/>
      <c r="AY1457" s="31"/>
    </row>
    <row r="1459" spans="1:113" ht="18.75">
      <c r="B1459" s="127" t="s">
        <v>0</v>
      </c>
      <c r="C1459" s="128"/>
      <c r="D1459" s="128"/>
      <c r="E1459" s="128"/>
      <c r="F1459" s="128"/>
      <c r="G1459" s="128"/>
      <c r="H1459" s="128"/>
      <c r="I1459" s="128"/>
      <c r="J1459" s="128"/>
      <c r="K1459" s="128"/>
      <c r="L1459" s="128"/>
      <c r="M1459" s="128"/>
      <c r="N1459" s="128"/>
      <c r="O1459" s="128"/>
      <c r="P1459" s="128"/>
      <c r="Q1459" s="128"/>
      <c r="R1459" s="128"/>
      <c r="S1459" s="128"/>
      <c r="T1459" s="128"/>
      <c r="U1459" s="128"/>
      <c r="V1459" s="128"/>
      <c r="W1459" s="128"/>
      <c r="X1459" s="128"/>
      <c r="Y1459" s="128"/>
      <c r="Z1459" s="128"/>
      <c r="AA1459" s="128"/>
      <c r="AB1459" s="128"/>
      <c r="AC1459" s="128"/>
      <c r="AD1459" s="128"/>
      <c r="AE1459" s="128"/>
      <c r="AF1459" s="128"/>
      <c r="AG1459" s="128"/>
      <c r="AH1459" s="128"/>
      <c r="AI1459" s="128"/>
      <c r="AJ1459" s="128"/>
      <c r="AK1459" s="128"/>
      <c r="AL1459" s="128"/>
      <c r="AM1459" s="128"/>
      <c r="AN1459" s="128"/>
      <c r="AO1459" s="128"/>
      <c r="AP1459" s="128"/>
      <c r="AQ1459" s="128"/>
      <c r="AR1459" s="128"/>
      <c r="AS1459" s="128"/>
      <c r="AT1459" s="128"/>
      <c r="AU1459" s="128"/>
      <c r="AV1459" s="128"/>
      <c r="AW1459" s="128"/>
      <c r="AX1459" s="128"/>
    </row>
    <row r="1460" spans="1:113">
      <c r="Z1460" s="33"/>
      <c r="AD1460" s="33"/>
      <c r="AE1460" s="33"/>
      <c r="AF1460" s="33"/>
      <c r="AG1460" s="33"/>
      <c r="AH1460" s="33"/>
      <c r="AI1460" s="33"/>
      <c r="AO1460" s="33"/>
    </row>
    <row r="1461" spans="1:113" ht="13.5" thickBot="1">
      <c r="Z1461" s="33"/>
      <c r="AD1461" s="33"/>
      <c r="AE1461" s="33"/>
      <c r="AF1461" s="33"/>
      <c r="AG1461" s="33"/>
      <c r="AH1461" s="33"/>
      <c r="AI1461" s="33"/>
      <c r="AO1461" s="33"/>
      <c r="DI1461" s="34"/>
    </row>
    <row r="1462" spans="1:113" ht="24.75" customHeight="1" thickBot="1">
      <c r="B1462" s="129" t="s">
        <v>150</v>
      </c>
      <c r="C1462" s="130"/>
      <c r="D1462" s="130"/>
      <c r="E1462" s="130"/>
      <c r="F1462" s="130"/>
      <c r="G1462" s="130"/>
      <c r="H1462" s="131" t="s">
        <v>395</v>
      </c>
      <c r="I1462" s="132"/>
      <c r="J1462" s="132"/>
      <c r="K1462" s="132"/>
      <c r="L1462" s="132"/>
      <c r="M1462" s="132"/>
      <c r="N1462" s="132"/>
      <c r="O1462" s="132"/>
      <c r="P1462" s="132"/>
      <c r="Q1462" s="132"/>
      <c r="R1462" s="132"/>
      <c r="S1462" s="132"/>
      <c r="T1462" s="132"/>
      <c r="U1462" s="132"/>
      <c r="V1462" s="132"/>
      <c r="W1462" s="132"/>
      <c r="X1462" s="132"/>
      <c r="Y1462" s="132"/>
      <c r="Z1462" s="132"/>
      <c r="AA1462" s="132"/>
      <c r="AB1462" s="132"/>
      <c r="AC1462" s="132"/>
      <c r="AD1462" s="132"/>
      <c r="AE1462" s="132"/>
      <c r="AF1462" s="132"/>
      <c r="AG1462" s="132"/>
      <c r="AH1462" s="132"/>
      <c r="AI1462" s="132"/>
      <c r="AJ1462" s="132"/>
      <c r="AK1462" s="132"/>
      <c r="AL1462" s="132"/>
      <c r="AM1462" s="132"/>
      <c r="AN1462" s="132"/>
      <c r="AO1462" s="132"/>
      <c r="AP1462" s="132"/>
      <c r="AQ1462" s="132"/>
      <c r="AR1462" s="132"/>
      <c r="AS1462" s="132"/>
      <c r="AT1462" s="132"/>
      <c r="AU1462" s="132"/>
      <c r="AV1462" s="132"/>
      <c r="AW1462" s="132"/>
      <c r="AX1462" s="133"/>
      <c r="DI1462" s="34"/>
    </row>
    <row r="1463" spans="1:113" ht="14.25">
      <c r="B1463" s="35"/>
      <c r="C1463" s="35"/>
      <c r="D1463" s="35"/>
      <c r="E1463" s="35"/>
      <c r="F1463" s="35"/>
      <c r="G1463" s="35"/>
      <c r="H1463" s="36"/>
      <c r="I1463" s="36"/>
      <c r="J1463" s="36"/>
      <c r="K1463" s="36"/>
      <c r="L1463" s="37"/>
      <c r="M1463" s="37"/>
      <c r="N1463" s="37"/>
      <c r="O1463" s="37"/>
      <c r="P1463" s="36"/>
      <c r="Q1463" s="36"/>
      <c r="R1463" s="36"/>
      <c r="S1463" s="36"/>
      <c r="T1463" s="36"/>
      <c r="U1463" s="36"/>
      <c r="V1463" s="38"/>
      <c r="W1463" s="38"/>
      <c r="X1463" s="38"/>
      <c r="Y1463" s="38"/>
      <c r="Z1463" s="38"/>
      <c r="AA1463" s="38"/>
      <c r="AB1463" s="38"/>
      <c r="AC1463" s="38"/>
      <c r="AD1463" s="38"/>
      <c r="AE1463" s="38"/>
      <c r="AF1463" s="38"/>
      <c r="AG1463" s="38"/>
      <c r="AH1463" s="38"/>
      <c r="AI1463" s="38"/>
      <c r="AJ1463" s="38"/>
      <c r="AK1463" s="38"/>
      <c r="AL1463" s="38"/>
      <c r="AM1463" s="38"/>
      <c r="AN1463" s="38"/>
      <c r="AO1463" s="38"/>
      <c r="AP1463" s="38"/>
      <c r="AQ1463" s="38"/>
      <c r="AR1463" s="38"/>
      <c r="AS1463" s="38"/>
      <c r="AT1463" s="38"/>
      <c r="AU1463" s="38"/>
      <c r="AV1463" s="38"/>
      <c r="AW1463" s="38"/>
      <c r="AX1463" s="38"/>
      <c r="DI1463" s="34"/>
    </row>
    <row r="1464" spans="1:113" ht="15" thickBot="1">
      <c r="A1464" s="39"/>
      <c r="B1464" s="38" t="s">
        <v>152</v>
      </c>
      <c r="C1464" s="36"/>
      <c r="D1464" s="36"/>
      <c r="E1464" s="36"/>
      <c r="F1464" s="36"/>
      <c r="G1464" s="36"/>
      <c r="H1464" s="36"/>
      <c r="I1464" s="36"/>
      <c r="J1464" s="36"/>
      <c r="K1464" s="36"/>
      <c r="L1464" s="37"/>
      <c r="M1464" s="37"/>
      <c r="N1464" s="37"/>
      <c r="O1464" s="37"/>
      <c r="P1464" s="36"/>
      <c r="Q1464" s="36"/>
      <c r="R1464" s="36"/>
      <c r="S1464" s="36"/>
      <c r="T1464" s="36"/>
      <c r="U1464" s="36"/>
      <c r="V1464" s="38"/>
      <c r="W1464" s="38"/>
      <c r="X1464" s="38"/>
      <c r="Y1464" s="38"/>
      <c r="Z1464" s="38"/>
      <c r="AA1464" s="38"/>
      <c r="AB1464" s="38"/>
      <c r="AC1464" s="38"/>
      <c r="AD1464" s="38"/>
      <c r="AE1464" s="38"/>
      <c r="AF1464" s="38"/>
      <c r="AG1464" s="38"/>
      <c r="AH1464" s="38"/>
      <c r="AI1464" s="38"/>
      <c r="AJ1464" s="38"/>
      <c r="AK1464" s="38"/>
      <c r="AL1464" s="38"/>
      <c r="AM1464" s="38"/>
      <c r="AN1464" s="38"/>
      <c r="AO1464" s="38"/>
      <c r="AP1464" s="38"/>
      <c r="AQ1464" s="38"/>
      <c r="AR1464" s="38"/>
      <c r="AS1464" s="38"/>
      <c r="AT1464" s="38"/>
      <c r="AU1464" s="38"/>
      <c r="AV1464" s="38"/>
      <c r="AW1464" s="38"/>
      <c r="AX1464" s="38"/>
      <c r="DI1464" s="34"/>
    </row>
    <row r="1465" spans="1:113" ht="14.25">
      <c r="A1465" s="36"/>
      <c r="B1465" s="40"/>
      <c r="C1465" s="35"/>
      <c r="D1465" s="35"/>
      <c r="E1465" s="35"/>
      <c r="F1465" s="35"/>
      <c r="G1465" s="35"/>
      <c r="H1465" s="35"/>
      <c r="I1465" s="35"/>
      <c r="J1465" s="35"/>
      <c r="K1465" s="35"/>
      <c r="L1465" s="41"/>
      <c r="M1465" s="41"/>
      <c r="N1465" s="41"/>
      <c r="O1465" s="41"/>
      <c r="P1465" s="35"/>
      <c r="Q1465" s="35"/>
      <c r="R1465" s="35"/>
      <c r="S1465" s="35"/>
      <c r="T1465" s="35"/>
      <c r="U1465" s="35"/>
      <c r="V1465" s="42"/>
      <c r="W1465" s="42"/>
      <c r="X1465" s="42"/>
      <c r="Y1465" s="42"/>
      <c r="Z1465" s="42"/>
      <c r="AA1465" s="42"/>
      <c r="AB1465" s="42"/>
      <c r="AC1465" s="42"/>
      <c r="AD1465" s="42"/>
      <c r="AE1465" s="42"/>
      <c r="AF1465" s="42"/>
      <c r="AG1465" s="42"/>
      <c r="AH1465" s="42"/>
      <c r="AI1465" s="42"/>
      <c r="AJ1465" s="42"/>
      <c r="AK1465" s="42"/>
      <c r="AL1465" s="42"/>
      <c r="AM1465" s="42"/>
      <c r="AN1465" s="42"/>
      <c r="AO1465" s="42"/>
      <c r="AP1465" s="42"/>
      <c r="AQ1465" s="42"/>
      <c r="AR1465" s="42"/>
      <c r="AS1465" s="42"/>
      <c r="AT1465" s="42"/>
      <c r="AU1465" s="42"/>
      <c r="AV1465" s="42"/>
      <c r="AW1465" s="42"/>
      <c r="AX1465" s="43"/>
    </row>
    <row r="1466" spans="1:113" ht="12" customHeight="1">
      <c r="A1466" s="36"/>
      <c r="B1466" s="114" t="s">
        <v>396</v>
      </c>
      <c r="C1466" s="115"/>
      <c r="D1466" s="115"/>
      <c r="E1466" s="115"/>
      <c r="F1466" s="115"/>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6"/>
    </row>
    <row r="1467" spans="1:113" ht="12" customHeight="1">
      <c r="A1467" s="36"/>
      <c r="B1467" s="114"/>
      <c r="C1467" s="115"/>
      <c r="D1467" s="115"/>
      <c r="E1467" s="115"/>
      <c r="F1467" s="115"/>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6"/>
      <c r="BC1467" s="44"/>
    </row>
    <row r="1468" spans="1:113" ht="12" customHeight="1">
      <c r="A1468" s="36"/>
      <c r="B1468" s="114"/>
      <c r="C1468" s="115"/>
      <c r="D1468" s="115"/>
      <c r="E1468" s="115"/>
      <c r="F1468" s="115"/>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6"/>
    </row>
    <row r="1469" spans="1:113" ht="12" customHeight="1">
      <c r="A1469" s="36"/>
      <c r="B1469" s="114"/>
      <c r="C1469" s="115"/>
      <c r="D1469" s="115"/>
      <c r="E1469" s="115"/>
      <c r="F1469" s="115"/>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6"/>
    </row>
    <row r="1470" spans="1:113" ht="12" customHeight="1">
      <c r="A1470" s="36"/>
      <c r="B1470" s="114"/>
      <c r="C1470" s="115"/>
      <c r="D1470" s="115"/>
      <c r="E1470" s="115"/>
      <c r="F1470" s="115"/>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6"/>
    </row>
    <row r="1471" spans="1:113" ht="15" thickBot="1">
      <c r="A1471" s="45"/>
      <c r="B1471" s="46"/>
      <c r="C1471" s="47"/>
      <c r="D1471" s="47"/>
      <c r="E1471" s="47"/>
      <c r="F1471" s="47"/>
      <c r="G1471" s="47"/>
      <c r="H1471" s="47"/>
      <c r="I1471" s="47"/>
      <c r="J1471" s="47"/>
      <c r="K1471" s="47"/>
      <c r="L1471" s="47"/>
      <c r="M1471" s="47"/>
      <c r="N1471" s="47"/>
      <c r="O1471" s="47"/>
      <c r="P1471" s="47"/>
      <c r="Q1471" s="47"/>
      <c r="R1471" s="47"/>
      <c r="S1471" s="47"/>
      <c r="T1471" s="47"/>
      <c r="U1471" s="47"/>
      <c r="V1471" s="47"/>
      <c r="W1471" s="47"/>
      <c r="X1471" s="47"/>
      <c r="Y1471" s="47"/>
      <c r="Z1471" s="47"/>
      <c r="AA1471" s="47"/>
      <c r="AB1471" s="47"/>
      <c r="AC1471" s="47"/>
      <c r="AD1471" s="47"/>
      <c r="AE1471" s="47"/>
      <c r="AF1471" s="47"/>
      <c r="AG1471" s="47"/>
      <c r="AH1471" s="47"/>
      <c r="AI1471" s="47"/>
      <c r="AJ1471" s="47"/>
      <c r="AK1471" s="47"/>
      <c r="AL1471" s="47"/>
      <c r="AM1471" s="47"/>
      <c r="AN1471" s="47"/>
      <c r="AO1471" s="47"/>
      <c r="AP1471" s="47"/>
      <c r="AQ1471" s="47"/>
      <c r="AR1471" s="47"/>
      <c r="AS1471" s="47"/>
      <c r="AT1471" s="47"/>
      <c r="AU1471" s="47"/>
      <c r="AV1471" s="47"/>
      <c r="AW1471" s="47"/>
      <c r="AX1471" s="48"/>
    </row>
    <row r="1472" spans="1:113">
      <c r="B1472" s="49"/>
    </row>
    <row r="1473" spans="1:113" ht="15" thickBot="1">
      <c r="A1473" s="39"/>
      <c r="B1473" s="38" t="s">
        <v>153</v>
      </c>
      <c r="C1473" s="36"/>
      <c r="D1473" s="36"/>
      <c r="E1473" s="36"/>
      <c r="F1473" s="36"/>
      <c r="G1473" s="36"/>
      <c r="H1473" s="36"/>
      <c r="I1473" s="36"/>
      <c r="J1473" s="36"/>
      <c r="K1473" s="36"/>
      <c r="L1473" s="37"/>
      <c r="M1473" s="37"/>
      <c r="N1473" s="37"/>
      <c r="O1473" s="37"/>
      <c r="P1473" s="36"/>
      <c r="Q1473" s="36"/>
      <c r="R1473" s="36"/>
      <c r="S1473" s="36"/>
      <c r="T1473" s="36"/>
      <c r="U1473" s="36"/>
      <c r="V1473" s="38"/>
      <c r="W1473" s="38"/>
      <c r="X1473" s="38"/>
      <c r="Y1473" s="38"/>
      <c r="Z1473" s="38"/>
      <c r="AA1473" s="38"/>
      <c r="AB1473" s="38"/>
      <c r="AC1473" s="38"/>
      <c r="AD1473" s="38"/>
      <c r="AE1473" s="38"/>
      <c r="AF1473" s="38"/>
      <c r="AG1473" s="38"/>
      <c r="AH1473" s="38"/>
      <c r="AI1473" s="38"/>
      <c r="AJ1473" s="38"/>
      <c r="AK1473" s="38"/>
      <c r="AL1473" s="38"/>
      <c r="AM1473" s="38"/>
      <c r="AN1473" s="38"/>
      <c r="AO1473" s="38"/>
      <c r="AP1473" s="38"/>
      <c r="AQ1473" s="38"/>
      <c r="AR1473" s="38"/>
      <c r="AS1473" s="38"/>
      <c r="AT1473" s="38"/>
      <c r="AU1473" s="38"/>
      <c r="AV1473" s="38"/>
      <c r="AW1473" s="38"/>
      <c r="AX1473" s="38"/>
      <c r="DI1473" s="34"/>
    </row>
    <row r="1474" spans="1:113" ht="14.25">
      <c r="A1474" s="36"/>
      <c r="B1474" s="40"/>
      <c r="C1474" s="35"/>
      <c r="D1474" s="35"/>
      <c r="E1474" s="35"/>
      <c r="F1474" s="35"/>
      <c r="G1474" s="35"/>
      <c r="H1474" s="35"/>
      <c r="I1474" s="35"/>
      <c r="J1474" s="35"/>
      <c r="K1474" s="35"/>
      <c r="L1474" s="41"/>
      <c r="M1474" s="41"/>
      <c r="N1474" s="41"/>
      <c r="O1474" s="41"/>
      <c r="P1474" s="35"/>
      <c r="Q1474" s="35"/>
      <c r="R1474" s="35"/>
      <c r="S1474" s="35"/>
      <c r="T1474" s="35"/>
      <c r="U1474" s="35"/>
      <c r="V1474" s="42"/>
      <c r="W1474" s="42"/>
      <c r="X1474" s="42"/>
      <c r="Y1474" s="42"/>
      <c r="Z1474" s="42"/>
      <c r="AA1474" s="42"/>
      <c r="AB1474" s="42"/>
      <c r="AC1474" s="42"/>
      <c r="AD1474" s="42"/>
      <c r="AE1474" s="42"/>
      <c r="AF1474" s="42"/>
      <c r="AG1474" s="42"/>
      <c r="AH1474" s="42"/>
      <c r="AI1474" s="42"/>
      <c r="AJ1474" s="42"/>
      <c r="AK1474" s="42"/>
      <c r="AL1474" s="42"/>
      <c r="AM1474" s="42"/>
      <c r="AN1474" s="42"/>
      <c r="AO1474" s="42"/>
      <c r="AP1474" s="42"/>
      <c r="AQ1474" s="42"/>
      <c r="AR1474" s="42"/>
      <c r="AS1474" s="42"/>
      <c r="AT1474" s="42"/>
      <c r="AU1474" s="42"/>
      <c r="AV1474" s="42"/>
      <c r="AW1474" s="42"/>
      <c r="AX1474" s="43"/>
    </row>
    <row r="1475" spans="1:113" ht="12" customHeight="1">
      <c r="A1475" s="36"/>
      <c r="B1475" s="114" t="s">
        <v>397</v>
      </c>
      <c r="C1475" s="115"/>
      <c r="D1475" s="115"/>
      <c r="E1475" s="115"/>
      <c r="F1475" s="115"/>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6"/>
    </row>
    <row r="1476" spans="1:113" ht="12" customHeight="1">
      <c r="A1476" s="36"/>
      <c r="B1476" s="114"/>
      <c r="C1476" s="115"/>
      <c r="D1476" s="115"/>
      <c r="E1476" s="115"/>
      <c r="F1476" s="115"/>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6"/>
    </row>
    <row r="1477" spans="1:113" ht="12" customHeight="1">
      <c r="A1477" s="36"/>
      <c r="B1477" s="114"/>
      <c r="C1477" s="115"/>
      <c r="D1477" s="115"/>
      <c r="E1477" s="115"/>
      <c r="F1477" s="115"/>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6"/>
    </row>
    <row r="1478" spans="1:113" ht="12" customHeight="1">
      <c r="A1478" s="36"/>
      <c r="B1478" s="114"/>
      <c r="C1478" s="115"/>
      <c r="D1478" s="115"/>
      <c r="E1478" s="115"/>
      <c r="F1478" s="115"/>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6"/>
    </row>
    <row r="1479" spans="1:113" ht="12" customHeight="1">
      <c r="A1479" s="36"/>
      <c r="B1479" s="114"/>
      <c r="C1479" s="115"/>
      <c r="D1479" s="115"/>
      <c r="E1479" s="115"/>
      <c r="F1479" s="115"/>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6"/>
    </row>
    <row r="1480" spans="1:113" ht="12" customHeight="1">
      <c r="A1480" s="36"/>
      <c r="B1480" s="114"/>
      <c r="C1480" s="115"/>
      <c r="D1480" s="115"/>
      <c r="E1480" s="115"/>
      <c r="F1480" s="115"/>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6"/>
    </row>
    <row r="1481" spans="1:113" ht="12" customHeight="1">
      <c r="A1481" s="36"/>
      <c r="B1481" s="114"/>
      <c r="C1481" s="115"/>
      <c r="D1481" s="115"/>
      <c r="E1481" s="115"/>
      <c r="F1481" s="115"/>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6"/>
      <c r="BC1481" s="44"/>
    </row>
    <row r="1482" spans="1:113" ht="12" customHeight="1">
      <c r="A1482" s="36"/>
      <c r="B1482" s="114"/>
      <c r="C1482" s="115"/>
      <c r="D1482" s="115"/>
      <c r="E1482" s="115"/>
      <c r="F1482" s="115"/>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6"/>
    </row>
    <row r="1483" spans="1:113" ht="12" customHeight="1">
      <c r="A1483" s="36"/>
      <c r="B1483" s="114"/>
      <c r="C1483" s="115"/>
      <c r="D1483" s="115"/>
      <c r="E1483" s="115"/>
      <c r="F1483" s="115"/>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6"/>
    </row>
    <row r="1484" spans="1:113" ht="12" customHeight="1">
      <c r="A1484" s="36"/>
      <c r="B1484" s="114"/>
      <c r="C1484" s="115"/>
      <c r="D1484" s="115"/>
      <c r="E1484" s="115"/>
      <c r="F1484" s="115"/>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6"/>
    </row>
    <row r="1485" spans="1:113" ht="15" thickBot="1">
      <c r="A1485" s="45"/>
      <c r="B1485" s="46"/>
      <c r="C1485" s="47"/>
      <c r="D1485" s="47"/>
      <c r="E1485" s="47"/>
      <c r="F1485" s="47"/>
      <c r="G1485" s="47"/>
      <c r="H1485" s="47"/>
      <c r="I1485" s="47"/>
      <c r="J1485" s="47"/>
      <c r="K1485" s="47"/>
      <c r="L1485" s="47"/>
      <c r="M1485" s="47"/>
      <c r="N1485" s="47"/>
      <c r="O1485" s="47"/>
      <c r="P1485" s="47"/>
      <c r="Q1485" s="47"/>
      <c r="R1485" s="47"/>
      <c r="S1485" s="47"/>
      <c r="T1485" s="47"/>
      <c r="U1485" s="47"/>
      <c r="V1485" s="47"/>
      <c r="W1485" s="47"/>
      <c r="X1485" s="47"/>
      <c r="Y1485" s="47"/>
      <c r="Z1485" s="47"/>
      <c r="AA1485" s="47"/>
      <c r="AB1485" s="47"/>
      <c r="AC1485" s="47"/>
      <c r="AD1485" s="47"/>
      <c r="AE1485" s="47"/>
      <c r="AF1485" s="47"/>
      <c r="AG1485" s="47"/>
      <c r="AH1485" s="47"/>
      <c r="AI1485" s="47"/>
      <c r="AJ1485" s="47"/>
      <c r="AK1485" s="47"/>
      <c r="AL1485" s="47"/>
      <c r="AM1485" s="47"/>
      <c r="AN1485" s="47"/>
      <c r="AO1485" s="47"/>
      <c r="AP1485" s="47"/>
      <c r="AQ1485" s="47"/>
      <c r="AR1485" s="47"/>
      <c r="AS1485" s="47"/>
      <c r="AT1485" s="47"/>
      <c r="AU1485" s="47"/>
      <c r="AV1485" s="47"/>
      <c r="AW1485" s="47"/>
      <c r="AX1485" s="48"/>
    </row>
    <row r="1486" spans="1:113">
      <c r="B1486" s="49"/>
    </row>
    <row r="1487" spans="1:113" ht="14.25">
      <c r="B1487" s="38" t="s">
        <v>155</v>
      </c>
      <c r="C1487" s="36"/>
      <c r="D1487" s="36"/>
      <c r="E1487" s="36"/>
      <c r="F1487" s="36"/>
      <c r="G1487" s="36"/>
      <c r="H1487" s="36"/>
      <c r="I1487" s="36"/>
      <c r="J1487" s="36"/>
      <c r="K1487" s="36"/>
      <c r="L1487" s="37"/>
      <c r="M1487" s="37"/>
      <c r="N1487" s="37"/>
      <c r="O1487" s="37"/>
      <c r="P1487" s="36"/>
      <c r="Q1487" s="36"/>
      <c r="R1487" s="36"/>
      <c r="S1487" s="36"/>
      <c r="T1487" s="36"/>
      <c r="U1487" s="36"/>
      <c r="V1487" s="38"/>
      <c r="W1487" s="38"/>
      <c r="X1487" s="38"/>
      <c r="Y1487" s="38"/>
      <c r="Z1487" s="38"/>
      <c r="AA1487" s="38"/>
      <c r="AB1487" s="38"/>
      <c r="AC1487" s="38"/>
      <c r="AD1487" s="38"/>
      <c r="AE1487" s="38"/>
      <c r="AF1487" s="38"/>
      <c r="AG1487" s="38"/>
      <c r="AH1487" s="38"/>
      <c r="AI1487" s="38"/>
      <c r="AJ1487" s="38"/>
      <c r="AK1487" s="38"/>
      <c r="AL1487" s="38"/>
      <c r="AM1487" s="38"/>
      <c r="AN1487" s="38"/>
      <c r="AO1487" s="38"/>
      <c r="AP1487" s="38"/>
      <c r="AQ1487" s="38"/>
      <c r="AR1487" s="38"/>
      <c r="AS1487" s="38"/>
      <c r="AT1487" s="38"/>
      <c r="AU1487" s="38"/>
      <c r="AV1487" s="38"/>
      <c r="AW1487" s="38"/>
      <c r="AX1487" s="38"/>
    </row>
    <row r="1488" spans="1:113" ht="15" thickBot="1">
      <c r="B1488" s="36"/>
      <c r="C1488" s="36"/>
      <c r="D1488" s="36"/>
      <c r="E1488" s="36"/>
      <c r="F1488" s="36"/>
      <c r="G1488" s="36"/>
      <c r="H1488" s="36"/>
      <c r="I1488" s="36"/>
      <c r="J1488" s="36"/>
      <c r="K1488" s="36"/>
      <c r="L1488" s="37"/>
      <c r="M1488" s="37"/>
      <c r="N1488" s="37"/>
      <c r="O1488" s="37"/>
      <c r="P1488" s="36"/>
      <c r="Q1488" s="36"/>
      <c r="R1488" s="36"/>
      <c r="S1488" s="36"/>
      <c r="T1488" s="36"/>
      <c r="U1488" s="36"/>
      <c r="V1488" s="38"/>
      <c r="W1488" s="38"/>
      <c r="X1488" s="38"/>
      <c r="Y1488" s="38"/>
      <c r="Z1488" s="38"/>
      <c r="AA1488" s="38"/>
      <c r="AB1488" s="38"/>
      <c r="AC1488" s="38"/>
      <c r="AD1488" s="38"/>
      <c r="AE1488" s="38"/>
      <c r="AF1488" s="38"/>
      <c r="AG1488" s="38"/>
      <c r="AH1488" s="38"/>
      <c r="AI1488" s="38"/>
      <c r="AJ1488" s="38"/>
      <c r="AK1488" s="38"/>
      <c r="AL1488" s="38"/>
      <c r="AM1488" s="38"/>
      <c r="AN1488" s="38"/>
      <c r="AO1488" s="38"/>
      <c r="AP1488" s="38"/>
      <c r="AQ1488" s="38"/>
      <c r="AR1488" s="38"/>
      <c r="AS1488" s="38"/>
      <c r="AT1488" s="38"/>
      <c r="AU1488" s="38"/>
      <c r="AV1488" s="38"/>
      <c r="AW1488" s="38"/>
      <c r="AX1488" s="50" t="s">
        <v>156</v>
      </c>
    </row>
    <row r="1489" spans="1:251" s="44" customFormat="1" ht="13.5" customHeight="1">
      <c r="A1489" s="36"/>
      <c r="B1489" s="117" t="s">
        <v>157</v>
      </c>
      <c r="C1489" s="118"/>
      <c r="D1489" s="118"/>
      <c r="E1489" s="118"/>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9"/>
      <c r="AA1489" s="123" t="s">
        <v>158</v>
      </c>
      <c r="AB1489" s="118"/>
      <c r="AC1489" s="118"/>
      <c r="AD1489" s="118"/>
      <c r="AE1489" s="118"/>
      <c r="AF1489" s="118"/>
      <c r="AG1489" s="118"/>
      <c r="AH1489" s="118"/>
      <c r="AI1489" s="119"/>
      <c r="AJ1489" s="123" t="s">
        <v>159</v>
      </c>
      <c r="AK1489" s="118"/>
      <c r="AL1489" s="118"/>
      <c r="AM1489" s="118"/>
      <c r="AN1489" s="118"/>
      <c r="AO1489" s="118"/>
      <c r="AP1489" s="118"/>
      <c r="AQ1489" s="118"/>
      <c r="AR1489" s="119"/>
      <c r="AS1489" s="123" t="s">
        <v>160</v>
      </c>
      <c r="AT1489" s="118"/>
      <c r="AU1489" s="118"/>
      <c r="AV1489" s="118"/>
      <c r="AW1489" s="118"/>
      <c r="AX1489" s="125"/>
      <c r="AY1489" s="30"/>
      <c r="AZ1489" s="30"/>
      <c r="BA1489" s="30"/>
      <c r="BB1489" s="30"/>
      <c r="BC1489" s="30"/>
      <c r="BD1489" s="30"/>
      <c r="BE1489" s="30"/>
      <c r="BF1489" s="30"/>
      <c r="BG1489" s="30"/>
      <c r="BH1489" s="30"/>
      <c r="BI1489" s="30"/>
      <c r="BJ1489" s="30"/>
      <c r="BK1489" s="30"/>
      <c r="BL1489" s="30"/>
      <c r="BM1489" s="30"/>
      <c r="BN1489" s="30"/>
      <c r="BO1489" s="30"/>
      <c r="BP1489" s="30"/>
      <c r="BQ1489" s="30"/>
      <c r="BR1489" s="30"/>
      <c r="BS1489" s="30"/>
      <c r="BT1489" s="30"/>
      <c r="BU1489" s="30"/>
      <c r="BV1489" s="30"/>
      <c r="BW1489" s="30"/>
      <c r="BX1489" s="30"/>
      <c r="BY1489" s="30"/>
      <c r="BZ1489" s="30"/>
      <c r="CA1489" s="30"/>
      <c r="CB1489" s="30"/>
      <c r="CC1489" s="30"/>
      <c r="CD1489" s="30"/>
      <c r="CE1489" s="30"/>
      <c r="CF1489" s="30"/>
      <c r="CG1489" s="30"/>
      <c r="CH1489" s="30"/>
      <c r="CI1489" s="30"/>
      <c r="CJ1489" s="30"/>
      <c r="CK1489" s="30"/>
      <c r="CL1489" s="30"/>
      <c r="CM1489" s="30"/>
      <c r="CN1489" s="30"/>
      <c r="CO1489" s="30"/>
      <c r="CP1489" s="30"/>
      <c r="CQ1489" s="30"/>
      <c r="CR1489" s="30"/>
      <c r="CS1489" s="30"/>
      <c r="CT1489" s="30"/>
      <c r="CU1489" s="30"/>
      <c r="CV1489" s="30"/>
      <c r="CW1489" s="30"/>
      <c r="CX1489" s="30"/>
      <c r="CY1489" s="30"/>
      <c r="CZ1489" s="30"/>
      <c r="DA1489" s="30"/>
      <c r="DB1489" s="30"/>
      <c r="DC1489" s="30"/>
      <c r="DD1489" s="30"/>
      <c r="DE1489" s="30"/>
      <c r="DF1489" s="30"/>
      <c r="DG1489" s="30"/>
      <c r="DH1489" s="30"/>
      <c r="DI1489" s="30"/>
      <c r="DJ1489" s="30"/>
      <c r="DK1489" s="30"/>
      <c r="DL1489" s="30"/>
      <c r="DM1489" s="30"/>
      <c r="DN1489" s="30"/>
      <c r="DO1489" s="30"/>
      <c r="DP1489" s="30"/>
      <c r="DQ1489" s="30"/>
      <c r="DR1489" s="30"/>
      <c r="DS1489" s="30"/>
      <c r="DT1489" s="30"/>
      <c r="DU1489" s="30"/>
      <c r="DV1489" s="30"/>
      <c r="DW1489" s="30"/>
      <c r="DX1489" s="30"/>
      <c r="DY1489" s="30"/>
      <c r="DZ1489" s="30"/>
      <c r="EA1489" s="30"/>
      <c r="EB1489" s="30"/>
      <c r="EC1489" s="30"/>
      <c r="ED1489" s="30"/>
      <c r="EE1489" s="30"/>
      <c r="EF1489" s="30"/>
      <c r="EG1489" s="30"/>
      <c r="EH1489" s="30"/>
      <c r="EI1489" s="30"/>
      <c r="EJ1489" s="30"/>
      <c r="EK1489" s="30"/>
      <c r="EL1489" s="30"/>
      <c r="EM1489" s="30"/>
      <c r="EN1489" s="30"/>
      <c r="EO1489" s="30"/>
      <c r="EP1489" s="30"/>
      <c r="EQ1489" s="30"/>
      <c r="ER1489" s="30"/>
      <c r="ES1489" s="30"/>
      <c r="ET1489" s="30"/>
      <c r="EU1489" s="30"/>
      <c r="EV1489" s="30"/>
      <c r="EW1489" s="30"/>
      <c r="EX1489" s="30"/>
      <c r="EY1489" s="30"/>
      <c r="EZ1489" s="30"/>
      <c r="FA1489" s="30"/>
      <c r="FB1489" s="30"/>
      <c r="FC1489" s="30"/>
      <c r="FD1489" s="30"/>
      <c r="FE1489" s="30"/>
      <c r="FF1489" s="30"/>
      <c r="FG1489" s="30"/>
      <c r="FH1489" s="30"/>
      <c r="FI1489" s="30"/>
      <c r="FJ1489" s="30"/>
      <c r="FK1489" s="30"/>
      <c r="FL1489" s="30"/>
      <c r="FM1489" s="30"/>
      <c r="FN1489" s="30"/>
      <c r="FO1489" s="30"/>
      <c r="FP1489" s="30"/>
      <c r="FQ1489" s="30"/>
      <c r="FR1489" s="30"/>
      <c r="FS1489" s="30"/>
      <c r="FT1489" s="30"/>
      <c r="FU1489" s="30"/>
      <c r="FV1489" s="30"/>
      <c r="FW1489" s="30"/>
      <c r="FX1489" s="30"/>
      <c r="FY1489" s="30"/>
      <c r="FZ1489" s="30"/>
      <c r="GA1489" s="30"/>
      <c r="GB1489" s="30"/>
      <c r="GC1489" s="30"/>
      <c r="GD1489" s="30"/>
      <c r="GE1489" s="30"/>
      <c r="GF1489" s="30"/>
      <c r="GG1489" s="30"/>
      <c r="GH1489" s="30"/>
      <c r="GI1489" s="30"/>
      <c r="GJ1489" s="30"/>
      <c r="GK1489" s="30"/>
      <c r="GL1489" s="30"/>
      <c r="GM1489" s="30"/>
      <c r="GN1489" s="30"/>
      <c r="GO1489" s="30"/>
      <c r="GP1489" s="30"/>
      <c r="GQ1489" s="30"/>
      <c r="GR1489" s="30"/>
      <c r="GS1489" s="30"/>
      <c r="GT1489" s="30"/>
      <c r="GU1489" s="30"/>
      <c r="GV1489" s="30"/>
      <c r="GW1489" s="30"/>
      <c r="GX1489" s="30"/>
      <c r="GY1489" s="30"/>
      <c r="GZ1489" s="30"/>
      <c r="HA1489" s="30"/>
      <c r="HB1489" s="30"/>
      <c r="HC1489" s="30"/>
      <c r="HD1489" s="30"/>
      <c r="HE1489" s="30"/>
      <c r="HF1489" s="30"/>
      <c r="HG1489" s="30"/>
      <c r="HH1489" s="30"/>
      <c r="HI1489" s="30"/>
      <c r="HJ1489" s="30"/>
      <c r="HK1489" s="30"/>
      <c r="HL1489" s="30"/>
      <c r="HM1489" s="30"/>
      <c r="HN1489" s="30"/>
      <c r="HO1489" s="30"/>
      <c r="HP1489" s="30"/>
      <c r="HQ1489" s="30"/>
      <c r="HR1489" s="30"/>
      <c r="HS1489" s="30"/>
      <c r="HT1489" s="30"/>
      <c r="HU1489" s="30"/>
      <c r="HV1489" s="30"/>
      <c r="HW1489" s="30"/>
      <c r="HX1489" s="30"/>
      <c r="HY1489" s="30"/>
      <c r="HZ1489" s="30"/>
      <c r="IA1489" s="30"/>
      <c r="IB1489" s="30"/>
      <c r="IC1489" s="30"/>
      <c r="ID1489" s="30"/>
      <c r="IE1489" s="30"/>
      <c r="IF1489" s="30"/>
      <c r="IG1489" s="30"/>
      <c r="IH1489" s="30"/>
      <c r="II1489" s="30"/>
      <c r="IJ1489" s="30"/>
      <c r="IK1489" s="30"/>
      <c r="IL1489" s="30"/>
      <c r="IM1489" s="30"/>
      <c r="IN1489" s="30"/>
      <c r="IO1489" s="30"/>
      <c r="IP1489" s="30"/>
      <c r="IQ1489" s="30"/>
    </row>
    <row r="1490" spans="1:251" s="44" customFormat="1" ht="13.5">
      <c r="A1490" s="36"/>
      <c r="B1490" s="120"/>
      <c r="C1490" s="121"/>
      <c r="D1490" s="121"/>
      <c r="E1490" s="121"/>
      <c r="F1490" s="121"/>
      <c r="G1490" s="121"/>
      <c r="H1490" s="121"/>
      <c r="I1490" s="121"/>
      <c r="J1490" s="121"/>
      <c r="K1490" s="121"/>
      <c r="L1490" s="121"/>
      <c r="M1490" s="121"/>
      <c r="N1490" s="121"/>
      <c r="O1490" s="121"/>
      <c r="P1490" s="121"/>
      <c r="Q1490" s="121"/>
      <c r="R1490" s="121"/>
      <c r="S1490" s="121"/>
      <c r="T1490" s="121"/>
      <c r="U1490" s="121"/>
      <c r="V1490" s="121"/>
      <c r="W1490" s="121"/>
      <c r="X1490" s="121"/>
      <c r="Y1490" s="121"/>
      <c r="Z1490" s="122"/>
      <c r="AA1490" s="124"/>
      <c r="AB1490" s="121"/>
      <c r="AC1490" s="121"/>
      <c r="AD1490" s="121"/>
      <c r="AE1490" s="121"/>
      <c r="AF1490" s="121"/>
      <c r="AG1490" s="121"/>
      <c r="AH1490" s="121"/>
      <c r="AI1490" s="122"/>
      <c r="AJ1490" s="124"/>
      <c r="AK1490" s="121"/>
      <c r="AL1490" s="121"/>
      <c r="AM1490" s="121"/>
      <c r="AN1490" s="121"/>
      <c r="AO1490" s="121"/>
      <c r="AP1490" s="121"/>
      <c r="AQ1490" s="121"/>
      <c r="AR1490" s="122"/>
      <c r="AS1490" s="124"/>
      <c r="AT1490" s="121"/>
      <c r="AU1490" s="121"/>
      <c r="AV1490" s="121"/>
      <c r="AW1490" s="121"/>
      <c r="AX1490" s="126"/>
      <c r="AY1490" s="30"/>
      <c r="AZ1490" s="30"/>
      <c r="BA1490" s="30"/>
      <c r="BB1490" s="51"/>
      <c r="BC1490" s="52"/>
      <c r="BE1490" s="30"/>
      <c r="BF1490" s="30"/>
      <c r="BG1490" s="30"/>
      <c r="BH1490" s="30"/>
      <c r="BI1490" s="30"/>
      <c r="BJ1490" s="30"/>
      <c r="BK1490" s="30"/>
      <c r="BL1490" s="30"/>
      <c r="BM1490" s="30"/>
      <c r="BN1490" s="30"/>
      <c r="BO1490" s="30"/>
      <c r="BP1490" s="30"/>
      <c r="BQ1490" s="30"/>
      <c r="BR1490" s="30"/>
      <c r="BS1490" s="30"/>
      <c r="BT1490" s="30"/>
      <c r="BU1490" s="30"/>
      <c r="BV1490" s="30"/>
      <c r="BW1490" s="30"/>
      <c r="BX1490" s="30"/>
      <c r="BY1490" s="30"/>
      <c r="BZ1490" s="30"/>
      <c r="CA1490" s="30"/>
      <c r="CB1490" s="30"/>
      <c r="CC1490" s="30"/>
      <c r="CD1490" s="30"/>
      <c r="CE1490" s="30"/>
      <c r="CF1490" s="30"/>
      <c r="CG1490" s="30"/>
      <c r="CH1490" s="30"/>
      <c r="CI1490" s="30"/>
      <c r="CJ1490" s="30"/>
      <c r="CK1490" s="30"/>
      <c r="CL1490" s="30"/>
      <c r="CM1490" s="30"/>
      <c r="CN1490" s="30"/>
      <c r="CO1490" s="30"/>
      <c r="CP1490" s="30"/>
      <c r="CQ1490" s="30"/>
      <c r="CR1490" s="30"/>
      <c r="CS1490" s="30"/>
      <c r="CT1490" s="30"/>
      <c r="CU1490" s="30"/>
      <c r="CV1490" s="30"/>
      <c r="CW1490" s="30"/>
      <c r="CX1490" s="30"/>
      <c r="CY1490" s="30"/>
      <c r="CZ1490" s="30"/>
      <c r="DA1490" s="30"/>
      <c r="DB1490" s="30"/>
      <c r="DC1490" s="30"/>
      <c r="DD1490" s="30"/>
      <c r="DE1490" s="30"/>
      <c r="DF1490" s="30"/>
      <c r="DG1490" s="30"/>
      <c r="DH1490" s="30"/>
      <c r="DI1490" s="30"/>
      <c r="DJ1490" s="30"/>
      <c r="DK1490" s="30"/>
      <c r="DL1490" s="30"/>
      <c r="DM1490" s="30"/>
      <c r="DN1490" s="30"/>
      <c r="DO1490" s="30"/>
      <c r="DP1490" s="30"/>
      <c r="DQ1490" s="30"/>
      <c r="DR1490" s="30"/>
      <c r="DS1490" s="30"/>
      <c r="DT1490" s="30"/>
      <c r="DU1490" s="30"/>
      <c r="DV1490" s="30"/>
      <c r="DW1490" s="30"/>
      <c r="DX1490" s="30"/>
      <c r="DY1490" s="30"/>
      <c r="DZ1490" s="30"/>
      <c r="EA1490" s="30"/>
      <c r="EB1490" s="30"/>
      <c r="EC1490" s="30"/>
      <c r="ED1490" s="30"/>
      <c r="EE1490" s="30"/>
      <c r="EF1490" s="30"/>
      <c r="EG1490" s="30"/>
      <c r="EH1490" s="30"/>
      <c r="EI1490" s="30"/>
      <c r="EJ1490" s="30"/>
      <c r="EK1490" s="30"/>
      <c r="EL1490" s="30"/>
      <c r="EM1490" s="30"/>
      <c r="EN1490" s="30"/>
      <c r="EO1490" s="30"/>
      <c r="EP1490" s="30"/>
      <c r="EQ1490" s="30"/>
      <c r="ER1490" s="30"/>
      <c r="ES1490" s="30"/>
      <c r="ET1490" s="30"/>
      <c r="EU1490" s="30"/>
      <c r="EV1490" s="30"/>
      <c r="EW1490" s="30"/>
      <c r="EX1490" s="30"/>
      <c r="EY1490" s="30"/>
      <c r="EZ1490" s="30"/>
      <c r="FA1490" s="30"/>
      <c r="FB1490" s="30"/>
      <c r="FC1490" s="30"/>
      <c r="FD1490" s="30"/>
      <c r="FE1490" s="30"/>
      <c r="FF1490" s="30"/>
      <c r="FG1490" s="30"/>
      <c r="FH1490" s="30"/>
      <c r="FI1490" s="30"/>
      <c r="FJ1490" s="30"/>
      <c r="FK1490" s="30"/>
      <c r="FL1490" s="30"/>
      <c r="FM1490" s="30"/>
      <c r="FN1490" s="30"/>
      <c r="FO1490" s="30"/>
      <c r="FP1490" s="30"/>
      <c r="FQ1490" s="30"/>
      <c r="FR1490" s="30"/>
      <c r="FS1490" s="30"/>
      <c r="FT1490" s="30"/>
      <c r="FU1490" s="30"/>
      <c r="FV1490" s="30"/>
      <c r="FW1490" s="30"/>
      <c r="FX1490" s="30"/>
      <c r="FY1490" s="30"/>
      <c r="FZ1490" s="30"/>
      <c r="GA1490" s="30"/>
      <c r="GB1490" s="30"/>
      <c r="GC1490" s="30"/>
      <c r="GD1490" s="30"/>
      <c r="GE1490" s="30"/>
      <c r="GF1490" s="30"/>
      <c r="GG1490" s="30"/>
      <c r="GH1490" s="30"/>
      <c r="GI1490" s="30"/>
      <c r="GJ1490" s="30"/>
      <c r="GK1490" s="30"/>
      <c r="GL1490" s="30"/>
      <c r="GM1490" s="30"/>
      <c r="GN1490" s="30"/>
      <c r="GO1490" s="30"/>
      <c r="GP1490" s="30"/>
      <c r="GQ1490" s="30"/>
      <c r="GR1490" s="30"/>
      <c r="GS1490" s="30"/>
      <c r="GT1490" s="30"/>
      <c r="GU1490" s="30"/>
      <c r="GV1490" s="30"/>
      <c r="GW1490" s="30"/>
      <c r="GX1490" s="30"/>
      <c r="GY1490" s="30"/>
      <c r="GZ1490" s="30"/>
      <c r="HA1490" s="30"/>
      <c r="HB1490" s="30"/>
      <c r="HC1490" s="30"/>
      <c r="HD1490" s="30"/>
      <c r="HE1490" s="30"/>
      <c r="HF1490" s="30"/>
      <c r="HG1490" s="30"/>
      <c r="HH1490" s="30"/>
      <c r="HI1490" s="30"/>
      <c r="HJ1490" s="30"/>
      <c r="HK1490" s="30"/>
      <c r="HL1490" s="30"/>
      <c r="HM1490" s="30"/>
      <c r="HN1490" s="30"/>
      <c r="HO1490" s="30"/>
      <c r="HP1490" s="30"/>
      <c r="HQ1490" s="30"/>
      <c r="HR1490" s="30"/>
      <c r="HS1490" s="30"/>
      <c r="HT1490" s="30"/>
      <c r="HU1490" s="30"/>
      <c r="HV1490" s="30"/>
      <c r="HW1490" s="30"/>
      <c r="HX1490" s="30"/>
      <c r="HY1490" s="30"/>
      <c r="HZ1490" s="30"/>
      <c r="IA1490" s="30"/>
      <c r="IB1490" s="30"/>
      <c r="IC1490" s="30"/>
      <c r="ID1490" s="30"/>
      <c r="IE1490" s="30"/>
      <c r="IF1490" s="30"/>
      <c r="IG1490" s="30"/>
      <c r="IH1490" s="30"/>
      <c r="II1490" s="30"/>
      <c r="IJ1490" s="30"/>
      <c r="IK1490" s="30"/>
      <c r="IL1490" s="30"/>
      <c r="IM1490" s="30"/>
      <c r="IN1490" s="30"/>
      <c r="IO1490" s="30"/>
      <c r="IP1490" s="30"/>
      <c r="IQ1490" s="30"/>
    </row>
    <row r="1491" spans="1:251" s="44" customFormat="1" ht="18.75" customHeight="1">
      <c r="A1491" s="36"/>
      <c r="B1491" s="53"/>
      <c r="C1491" s="105" t="s">
        <v>398</v>
      </c>
      <c r="D1491" s="106"/>
      <c r="E1491" s="106"/>
      <c r="F1491" s="106"/>
      <c r="G1491" s="106"/>
      <c r="H1491" s="106"/>
      <c r="I1491" s="106"/>
      <c r="J1491" s="106"/>
      <c r="K1491" s="106"/>
      <c r="L1491" s="106"/>
      <c r="M1491" s="106"/>
      <c r="N1491" s="106"/>
      <c r="O1491" s="106"/>
      <c r="P1491" s="106"/>
      <c r="Q1491" s="106"/>
      <c r="R1491" s="106"/>
      <c r="S1491" s="106"/>
      <c r="T1491" s="106"/>
      <c r="U1491" s="106"/>
      <c r="V1491" s="106"/>
      <c r="W1491" s="106"/>
      <c r="X1491" s="106"/>
      <c r="Y1491" s="106"/>
      <c r="Z1491" s="107"/>
      <c r="AA1491" s="108">
        <v>0</v>
      </c>
      <c r="AB1491" s="109"/>
      <c r="AC1491" s="109"/>
      <c r="AD1491" s="109"/>
      <c r="AE1491" s="109"/>
      <c r="AF1491" s="109"/>
      <c r="AG1491" s="109"/>
      <c r="AH1491" s="109"/>
      <c r="AI1491" s="110"/>
      <c r="AJ1491" s="108">
        <v>2672</v>
      </c>
      <c r="AK1491" s="109"/>
      <c r="AL1491" s="109"/>
      <c r="AM1491" s="109"/>
      <c r="AN1491" s="109"/>
      <c r="AO1491" s="109"/>
      <c r="AP1491" s="109"/>
      <c r="AQ1491" s="109"/>
      <c r="AR1491" s="110"/>
      <c r="AS1491" s="111"/>
      <c r="AT1491" s="112"/>
      <c r="AU1491" s="112"/>
      <c r="AV1491" s="112"/>
      <c r="AW1491" s="112"/>
      <c r="AX1491" s="113"/>
      <c r="AY1491" s="30"/>
      <c r="AZ1491" s="30"/>
      <c r="BA1491" s="30"/>
      <c r="BB1491" s="30"/>
      <c r="BC1491" s="30"/>
      <c r="BD1491" s="30"/>
      <c r="BE1491" s="30"/>
      <c r="BF1491" s="30"/>
      <c r="BG1491" s="30"/>
      <c r="BH1491" s="30"/>
      <c r="BI1491" s="30"/>
      <c r="BJ1491" s="30"/>
      <c r="BK1491" s="30"/>
      <c r="BL1491" s="30"/>
      <c r="BM1491" s="30"/>
      <c r="BN1491" s="30"/>
      <c r="BO1491" s="30"/>
      <c r="BP1491" s="30"/>
      <c r="BQ1491" s="30"/>
      <c r="BR1491" s="30"/>
      <c r="BS1491" s="30"/>
      <c r="BT1491" s="30"/>
      <c r="BU1491" s="30"/>
      <c r="BV1491" s="30"/>
      <c r="BW1491" s="30"/>
      <c r="BX1491" s="30"/>
      <c r="BY1491" s="30"/>
      <c r="BZ1491" s="30"/>
      <c r="CA1491" s="30"/>
      <c r="CB1491" s="30"/>
      <c r="CC1491" s="30"/>
      <c r="CD1491" s="30"/>
      <c r="CE1491" s="30"/>
      <c r="CF1491" s="30"/>
      <c r="CG1491" s="30"/>
      <c r="CH1491" s="30"/>
      <c r="CI1491" s="30"/>
      <c r="CJ1491" s="30"/>
      <c r="CK1491" s="30"/>
      <c r="CL1491" s="30"/>
      <c r="CM1491" s="30"/>
      <c r="CN1491" s="30"/>
      <c r="CO1491" s="30"/>
      <c r="CP1491" s="30"/>
      <c r="CQ1491" s="30"/>
      <c r="CR1491" s="30"/>
      <c r="CS1491" s="30"/>
      <c r="CT1491" s="30"/>
      <c r="CU1491" s="30"/>
      <c r="CV1491" s="30"/>
      <c r="CW1491" s="30"/>
      <c r="CX1491" s="30"/>
      <c r="CY1491" s="30"/>
      <c r="CZ1491" s="30"/>
      <c r="DA1491" s="30"/>
      <c r="DB1491" s="30"/>
      <c r="DC1491" s="30"/>
      <c r="DD1491" s="30"/>
      <c r="DE1491" s="30"/>
      <c r="DF1491" s="30"/>
      <c r="DG1491" s="30"/>
      <c r="DH1491" s="30"/>
      <c r="DI1491" s="30"/>
      <c r="DJ1491" s="30"/>
      <c r="DK1491" s="30"/>
      <c r="DL1491" s="30"/>
      <c r="DM1491" s="30"/>
      <c r="DN1491" s="30"/>
      <c r="DO1491" s="30"/>
      <c r="DP1491" s="30"/>
      <c r="DQ1491" s="30"/>
      <c r="DR1491" s="30"/>
      <c r="DS1491" s="30"/>
      <c r="DT1491" s="30"/>
      <c r="DU1491" s="30"/>
      <c r="DV1491" s="30"/>
      <c r="DW1491" s="30"/>
      <c r="DX1491" s="30"/>
      <c r="DY1491" s="30"/>
      <c r="DZ1491" s="30"/>
      <c r="EA1491" s="30"/>
      <c r="EB1491" s="30"/>
      <c r="EC1491" s="30"/>
      <c r="ED1491" s="30"/>
      <c r="EE1491" s="30"/>
      <c r="EF1491" s="30"/>
      <c r="EG1491" s="30"/>
      <c r="EH1491" s="30"/>
      <c r="EI1491" s="30"/>
      <c r="EJ1491" s="30"/>
      <c r="EK1491" s="30"/>
      <c r="EL1491" s="30"/>
      <c r="EM1491" s="30"/>
      <c r="EN1491" s="30"/>
      <c r="EO1491" s="30"/>
      <c r="EP1491" s="30"/>
      <c r="EQ1491" s="30"/>
      <c r="ER1491" s="30"/>
      <c r="ES1491" s="30"/>
      <c r="ET1491" s="30"/>
      <c r="EU1491" s="30"/>
      <c r="EV1491" s="30"/>
      <c r="EW1491" s="30"/>
      <c r="EX1491" s="30"/>
      <c r="EY1491" s="30"/>
      <c r="EZ1491" s="30"/>
      <c r="FA1491" s="30"/>
      <c r="FB1491" s="30"/>
      <c r="FC1491" s="30"/>
      <c r="FD1491" s="30"/>
      <c r="FE1491" s="30"/>
      <c r="FF1491" s="30"/>
      <c r="FG1491" s="30"/>
      <c r="FH1491" s="30"/>
      <c r="FI1491" s="30"/>
      <c r="FJ1491" s="30"/>
      <c r="FK1491" s="30"/>
      <c r="FL1491" s="30"/>
      <c r="FM1491" s="30"/>
      <c r="FN1491" s="30"/>
      <c r="FO1491" s="30"/>
      <c r="FP1491" s="30"/>
      <c r="FQ1491" s="30"/>
      <c r="FR1491" s="30"/>
      <c r="FS1491" s="30"/>
      <c r="FT1491" s="30"/>
      <c r="FU1491" s="30"/>
      <c r="FV1491" s="30"/>
      <c r="FW1491" s="30"/>
      <c r="FX1491" s="30"/>
      <c r="FY1491" s="30"/>
      <c r="FZ1491" s="30"/>
      <c r="GA1491" s="30"/>
      <c r="GB1491" s="30"/>
      <c r="GC1491" s="30"/>
      <c r="GD1491" s="30"/>
      <c r="GE1491" s="30"/>
      <c r="GF1491" s="30"/>
      <c r="GG1491" s="30"/>
      <c r="GH1491" s="30"/>
      <c r="GI1491" s="30"/>
      <c r="GJ1491" s="30"/>
      <c r="GK1491" s="30"/>
      <c r="GL1491" s="30"/>
      <c r="GM1491" s="30"/>
      <c r="GN1491" s="30"/>
      <c r="GO1491" s="30"/>
      <c r="GP1491" s="30"/>
      <c r="GQ1491" s="30"/>
      <c r="GR1491" s="30"/>
      <c r="GS1491" s="30"/>
      <c r="GT1491" s="30"/>
      <c r="GU1491" s="30"/>
      <c r="GV1491" s="30"/>
      <c r="GW1491" s="30"/>
      <c r="GX1491" s="30"/>
      <c r="GY1491" s="30"/>
      <c r="GZ1491" s="30"/>
      <c r="HA1491" s="30"/>
      <c r="HB1491" s="30"/>
      <c r="HC1491" s="30"/>
      <c r="HD1491" s="30"/>
      <c r="HE1491" s="30"/>
      <c r="HF1491" s="30"/>
      <c r="HG1491" s="30"/>
      <c r="HH1491" s="30"/>
      <c r="HI1491" s="30"/>
      <c r="HJ1491" s="30"/>
      <c r="HK1491" s="30"/>
      <c r="HL1491" s="30"/>
      <c r="HM1491" s="30"/>
      <c r="HN1491" s="30"/>
      <c r="HO1491" s="30"/>
      <c r="HP1491" s="30"/>
      <c r="HQ1491" s="30"/>
      <c r="HR1491" s="30"/>
      <c r="HS1491" s="30"/>
      <c r="HT1491" s="30"/>
      <c r="HU1491" s="30"/>
      <c r="HV1491" s="30"/>
      <c r="HW1491" s="30"/>
      <c r="HX1491" s="30"/>
      <c r="HY1491" s="30"/>
      <c r="HZ1491" s="30"/>
      <c r="IA1491" s="30"/>
      <c r="IB1491" s="30"/>
      <c r="IC1491" s="30"/>
      <c r="ID1491" s="30"/>
      <c r="IE1491" s="30"/>
      <c r="IF1491" s="30"/>
      <c r="IG1491" s="30"/>
      <c r="IH1491" s="30"/>
      <c r="II1491" s="30"/>
      <c r="IJ1491" s="30"/>
      <c r="IK1491" s="30"/>
      <c r="IL1491" s="30"/>
      <c r="IM1491" s="30"/>
      <c r="IN1491" s="30"/>
      <c r="IO1491" s="30"/>
      <c r="IP1491" s="30"/>
      <c r="IQ1491" s="30"/>
    </row>
    <row r="1492" spans="1:251" s="44" customFormat="1" ht="18.75" customHeight="1">
      <c r="A1492" s="36"/>
      <c r="B1492" s="53"/>
      <c r="C1492" s="105" t="s">
        <v>399</v>
      </c>
      <c r="D1492" s="106"/>
      <c r="E1492" s="106"/>
      <c r="F1492" s="106"/>
      <c r="G1492" s="106"/>
      <c r="H1492" s="106"/>
      <c r="I1492" s="106"/>
      <c r="J1492" s="106"/>
      <c r="K1492" s="106"/>
      <c r="L1492" s="106"/>
      <c r="M1492" s="106"/>
      <c r="N1492" s="106"/>
      <c r="O1492" s="106"/>
      <c r="P1492" s="106"/>
      <c r="Q1492" s="106"/>
      <c r="R1492" s="106"/>
      <c r="S1492" s="106"/>
      <c r="T1492" s="106"/>
      <c r="U1492" s="106"/>
      <c r="V1492" s="106"/>
      <c r="W1492" s="106"/>
      <c r="X1492" s="106"/>
      <c r="Y1492" s="106"/>
      <c r="Z1492" s="107"/>
      <c r="AA1492" s="108">
        <v>4768</v>
      </c>
      <c r="AB1492" s="109"/>
      <c r="AC1492" s="109"/>
      <c r="AD1492" s="109"/>
      <c r="AE1492" s="109"/>
      <c r="AF1492" s="109"/>
      <c r="AG1492" s="109"/>
      <c r="AH1492" s="109"/>
      <c r="AI1492" s="110"/>
      <c r="AJ1492" s="108">
        <v>256</v>
      </c>
      <c r="AK1492" s="109"/>
      <c r="AL1492" s="109"/>
      <c r="AM1492" s="109"/>
      <c r="AN1492" s="109"/>
      <c r="AO1492" s="109"/>
      <c r="AP1492" s="109"/>
      <c r="AQ1492" s="109"/>
      <c r="AR1492" s="110"/>
      <c r="AS1492" s="111"/>
      <c r="AT1492" s="112"/>
      <c r="AU1492" s="112"/>
      <c r="AV1492" s="112"/>
      <c r="AW1492" s="112"/>
      <c r="AX1492" s="113"/>
      <c r="AY1492" s="30"/>
      <c r="AZ1492" s="30"/>
      <c r="BA1492" s="30"/>
      <c r="BB1492" s="30"/>
      <c r="BC1492" s="30"/>
      <c r="BD1492" s="30"/>
      <c r="BE1492" s="30"/>
      <c r="BF1492" s="30"/>
      <c r="BG1492" s="30"/>
      <c r="BH1492" s="30"/>
      <c r="BI1492" s="30"/>
      <c r="BJ1492" s="30"/>
      <c r="BK1492" s="30"/>
      <c r="BL1492" s="30"/>
      <c r="BM1492" s="30"/>
      <c r="BN1492" s="30"/>
      <c r="BO1492" s="30"/>
      <c r="BP1492" s="30"/>
      <c r="BQ1492" s="30"/>
      <c r="BR1492" s="30"/>
      <c r="BS1492" s="30"/>
      <c r="BT1492" s="30"/>
      <c r="BU1492" s="30"/>
      <c r="BV1492" s="30"/>
      <c r="BW1492" s="30"/>
      <c r="BX1492" s="30"/>
      <c r="BY1492" s="30"/>
      <c r="BZ1492" s="30"/>
      <c r="CA1492" s="30"/>
      <c r="CB1492" s="30"/>
      <c r="CC1492" s="30"/>
      <c r="CD1492" s="30"/>
      <c r="CE1492" s="30"/>
      <c r="CF1492" s="30"/>
      <c r="CG1492" s="30"/>
      <c r="CH1492" s="30"/>
      <c r="CI1492" s="30"/>
      <c r="CJ1492" s="30"/>
      <c r="CK1492" s="30"/>
      <c r="CL1492" s="30"/>
      <c r="CM1492" s="30"/>
      <c r="CN1492" s="30"/>
      <c r="CO1492" s="30"/>
      <c r="CP1492" s="30"/>
      <c r="CQ1492" s="30"/>
      <c r="CR1492" s="30"/>
      <c r="CS1492" s="30"/>
      <c r="CT1492" s="30"/>
      <c r="CU1492" s="30"/>
      <c r="CV1492" s="30"/>
      <c r="CW1492" s="30"/>
      <c r="CX1492" s="30"/>
      <c r="CY1492" s="30"/>
      <c r="CZ1492" s="30"/>
      <c r="DA1492" s="30"/>
      <c r="DB1492" s="30"/>
      <c r="DC1492" s="30"/>
      <c r="DD1492" s="30"/>
      <c r="DE1492" s="30"/>
      <c r="DF1492" s="30"/>
      <c r="DG1492" s="30"/>
      <c r="DH1492" s="30"/>
      <c r="DI1492" s="30"/>
      <c r="DJ1492" s="30"/>
      <c r="DK1492" s="30"/>
      <c r="DL1492" s="30"/>
      <c r="DM1492" s="30"/>
      <c r="DN1492" s="30"/>
      <c r="DO1492" s="30"/>
      <c r="DP1492" s="30"/>
      <c r="DQ1492" s="30"/>
      <c r="DR1492" s="30"/>
      <c r="DS1492" s="30"/>
      <c r="DT1492" s="30"/>
      <c r="DU1492" s="30"/>
      <c r="DV1492" s="30"/>
      <c r="DW1492" s="30"/>
      <c r="DX1492" s="30"/>
      <c r="DY1492" s="30"/>
      <c r="DZ1492" s="30"/>
      <c r="EA1492" s="30"/>
      <c r="EB1492" s="30"/>
      <c r="EC1492" s="30"/>
      <c r="ED1492" s="30"/>
      <c r="EE1492" s="30"/>
      <c r="EF1492" s="30"/>
      <c r="EG1492" s="30"/>
      <c r="EH1492" s="30"/>
      <c r="EI1492" s="30"/>
      <c r="EJ1492" s="30"/>
      <c r="EK1492" s="30"/>
      <c r="EL1492" s="30"/>
      <c r="EM1492" s="30"/>
      <c r="EN1492" s="30"/>
      <c r="EO1492" s="30"/>
      <c r="EP1492" s="30"/>
      <c r="EQ1492" s="30"/>
      <c r="ER1492" s="30"/>
      <c r="ES1492" s="30"/>
      <c r="ET1492" s="30"/>
      <c r="EU1492" s="30"/>
      <c r="EV1492" s="30"/>
      <c r="EW1492" s="30"/>
      <c r="EX1492" s="30"/>
      <c r="EY1492" s="30"/>
      <c r="EZ1492" s="30"/>
      <c r="FA1492" s="30"/>
      <c r="FB1492" s="30"/>
      <c r="FC1492" s="30"/>
      <c r="FD1492" s="30"/>
      <c r="FE1492" s="30"/>
      <c r="FF1492" s="30"/>
      <c r="FG1492" s="30"/>
      <c r="FH1492" s="30"/>
      <c r="FI1492" s="30"/>
      <c r="FJ1492" s="30"/>
      <c r="FK1492" s="30"/>
      <c r="FL1492" s="30"/>
      <c r="FM1492" s="30"/>
      <c r="FN1492" s="30"/>
      <c r="FO1492" s="30"/>
      <c r="FP1492" s="30"/>
      <c r="FQ1492" s="30"/>
      <c r="FR1492" s="30"/>
      <c r="FS1492" s="30"/>
      <c r="FT1492" s="30"/>
      <c r="FU1492" s="30"/>
      <c r="FV1492" s="30"/>
      <c r="FW1492" s="30"/>
      <c r="FX1492" s="30"/>
      <c r="FY1492" s="30"/>
      <c r="FZ1492" s="30"/>
      <c r="GA1492" s="30"/>
      <c r="GB1492" s="30"/>
      <c r="GC1492" s="30"/>
      <c r="GD1492" s="30"/>
      <c r="GE1492" s="30"/>
      <c r="GF1492" s="30"/>
      <c r="GG1492" s="30"/>
      <c r="GH1492" s="30"/>
      <c r="GI1492" s="30"/>
      <c r="GJ1492" s="30"/>
      <c r="GK1492" s="30"/>
      <c r="GL1492" s="30"/>
      <c r="GM1492" s="30"/>
      <c r="GN1492" s="30"/>
      <c r="GO1492" s="30"/>
      <c r="GP1492" s="30"/>
      <c r="GQ1492" s="30"/>
      <c r="GR1492" s="30"/>
      <c r="GS1492" s="30"/>
      <c r="GT1492" s="30"/>
      <c r="GU1492" s="30"/>
      <c r="GV1492" s="30"/>
      <c r="GW1492" s="30"/>
      <c r="GX1492" s="30"/>
      <c r="GY1492" s="30"/>
      <c r="GZ1492" s="30"/>
      <c r="HA1492" s="30"/>
      <c r="HB1492" s="30"/>
      <c r="HC1492" s="30"/>
      <c r="HD1492" s="30"/>
      <c r="HE1492" s="30"/>
      <c r="HF1492" s="30"/>
      <c r="HG1492" s="30"/>
      <c r="HH1492" s="30"/>
      <c r="HI1492" s="30"/>
      <c r="HJ1492" s="30"/>
      <c r="HK1492" s="30"/>
      <c r="HL1492" s="30"/>
      <c r="HM1492" s="30"/>
      <c r="HN1492" s="30"/>
      <c r="HO1492" s="30"/>
      <c r="HP1492" s="30"/>
      <c r="HQ1492" s="30"/>
      <c r="HR1492" s="30"/>
      <c r="HS1492" s="30"/>
      <c r="HT1492" s="30"/>
      <c r="HU1492" s="30"/>
      <c r="HV1492" s="30"/>
      <c r="HW1492" s="30"/>
      <c r="HX1492" s="30"/>
      <c r="HY1492" s="30"/>
      <c r="HZ1492" s="30"/>
      <c r="IA1492" s="30"/>
      <c r="IB1492" s="30"/>
      <c r="IC1492" s="30"/>
      <c r="ID1492" s="30"/>
      <c r="IE1492" s="30"/>
      <c r="IF1492" s="30"/>
      <c r="IG1492" s="30"/>
      <c r="IH1492" s="30"/>
      <c r="II1492" s="30"/>
      <c r="IJ1492" s="30"/>
      <c r="IK1492" s="30"/>
      <c r="IL1492" s="30"/>
      <c r="IM1492" s="30"/>
      <c r="IN1492" s="30"/>
      <c r="IO1492" s="30"/>
      <c r="IP1492" s="30"/>
      <c r="IQ1492" s="30"/>
    </row>
    <row r="1493" spans="1:251" s="44" customFormat="1" ht="18.75" customHeight="1">
      <c r="A1493" s="36"/>
      <c r="B1493" s="53"/>
      <c r="C1493" s="105" t="s">
        <v>400</v>
      </c>
      <c r="D1493" s="146"/>
      <c r="E1493" s="146"/>
      <c r="F1493" s="146"/>
      <c r="G1493" s="146"/>
      <c r="H1493" s="146"/>
      <c r="I1493" s="146"/>
      <c r="J1493" s="146"/>
      <c r="K1493" s="146"/>
      <c r="L1493" s="146"/>
      <c r="M1493" s="146"/>
      <c r="N1493" s="146"/>
      <c r="O1493" s="146"/>
      <c r="P1493" s="146"/>
      <c r="Q1493" s="146"/>
      <c r="R1493" s="146"/>
      <c r="S1493" s="146"/>
      <c r="T1493" s="146"/>
      <c r="U1493" s="146"/>
      <c r="V1493" s="146"/>
      <c r="W1493" s="146"/>
      <c r="X1493" s="146"/>
      <c r="Y1493" s="146"/>
      <c r="Z1493" s="147"/>
      <c r="AA1493" s="108">
        <v>146</v>
      </c>
      <c r="AB1493" s="109"/>
      <c r="AC1493" s="109"/>
      <c r="AD1493" s="109"/>
      <c r="AE1493" s="109"/>
      <c r="AF1493" s="109"/>
      <c r="AG1493" s="109"/>
      <c r="AH1493" s="109"/>
      <c r="AI1493" s="110"/>
      <c r="AJ1493" s="108">
        <v>146</v>
      </c>
      <c r="AK1493" s="109"/>
      <c r="AL1493" s="109"/>
      <c r="AM1493" s="109"/>
      <c r="AN1493" s="109"/>
      <c r="AO1493" s="109"/>
      <c r="AP1493" s="109"/>
      <c r="AQ1493" s="109"/>
      <c r="AR1493" s="110"/>
      <c r="AS1493" s="111"/>
      <c r="AT1493" s="112"/>
      <c r="AU1493" s="112"/>
      <c r="AV1493" s="112"/>
      <c r="AW1493" s="112"/>
      <c r="AX1493" s="113"/>
      <c r="AY1493" s="30"/>
      <c r="AZ1493" s="30"/>
      <c r="BA1493" s="30"/>
      <c r="BB1493" s="30"/>
      <c r="BC1493" s="30"/>
      <c r="BD1493" s="30"/>
      <c r="BE1493" s="30"/>
      <c r="BF1493" s="30"/>
      <c r="BG1493" s="30"/>
      <c r="BH1493" s="30"/>
      <c r="BI1493" s="30"/>
      <c r="BJ1493" s="30"/>
      <c r="BK1493" s="30"/>
      <c r="BL1493" s="30"/>
      <c r="BM1493" s="30"/>
      <c r="BN1493" s="30"/>
      <c r="BO1493" s="30"/>
      <c r="BP1493" s="30"/>
      <c r="BQ1493" s="30"/>
      <c r="BR1493" s="30"/>
      <c r="BS1493" s="30"/>
      <c r="BT1493" s="30"/>
      <c r="BU1493" s="30"/>
      <c r="BV1493" s="30"/>
      <c r="BW1493" s="30"/>
      <c r="BX1493" s="30"/>
      <c r="BY1493" s="30"/>
      <c r="BZ1493" s="30"/>
      <c r="CA1493" s="30"/>
      <c r="CB1493" s="30"/>
      <c r="CC1493" s="30"/>
      <c r="CD1493" s="30"/>
      <c r="CE1493" s="30"/>
      <c r="CF1493" s="30"/>
      <c r="CG1493" s="30"/>
      <c r="CH1493" s="30"/>
      <c r="CI1493" s="30"/>
      <c r="CJ1493" s="30"/>
      <c r="CK1493" s="30"/>
      <c r="CL1493" s="30"/>
      <c r="CM1493" s="30"/>
      <c r="CN1493" s="30"/>
      <c r="CO1493" s="30"/>
      <c r="CP1493" s="30"/>
      <c r="CQ1493" s="30"/>
      <c r="CR1493" s="30"/>
      <c r="CS1493" s="30"/>
      <c r="CT1493" s="30"/>
      <c r="CU1493" s="30"/>
      <c r="CV1493" s="30"/>
      <c r="CW1493" s="30"/>
      <c r="CX1493" s="30"/>
      <c r="CY1493" s="30"/>
      <c r="CZ1493" s="30"/>
      <c r="DA1493" s="30"/>
      <c r="DB1493" s="30"/>
      <c r="DC1493" s="30"/>
      <c r="DD1493" s="30"/>
      <c r="DE1493" s="30"/>
      <c r="DF1493" s="30"/>
      <c r="DG1493" s="30"/>
      <c r="DH1493" s="30"/>
      <c r="DI1493" s="30"/>
      <c r="DJ1493" s="30"/>
      <c r="DK1493" s="30"/>
      <c r="DL1493" s="30"/>
      <c r="DM1493" s="30"/>
      <c r="DN1493" s="30"/>
      <c r="DO1493" s="30"/>
      <c r="DP1493" s="30"/>
      <c r="DQ1493" s="30"/>
      <c r="DR1493" s="30"/>
      <c r="DS1493" s="30"/>
      <c r="DT1493" s="30"/>
      <c r="DU1493" s="30"/>
      <c r="DV1493" s="30"/>
      <c r="DW1493" s="30"/>
      <c r="DX1493" s="30"/>
      <c r="DY1493" s="30"/>
      <c r="DZ1493" s="30"/>
      <c r="EA1493" s="30"/>
      <c r="EB1493" s="30"/>
      <c r="EC1493" s="30"/>
      <c r="ED1493" s="30"/>
      <c r="EE1493" s="30"/>
      <c r="EF1493" s="30"/>
      <c r="EG1493" s="30"/>
      <c r="EH1493" s="30"/>
      <c r="EI1493" s="30"/>
      <c r="EJ1493" s="30"/>
      <c r="EK1493" s="30"/>
      <c r="EL1493" s="30"/>
      <c r="EM1493" s="30"/>
      <c r="EN1493" s="30"/>
      <c r="EO1493" s="30"/>
      <c r="EP1493" s="30"/>
      <c r="EQ1493" s="30"/>
      <c r="ER1493" s="30"/>
      <c r="ES1493" s="30"/>
      <c r="ET1493" s="30"/>
      <c r="EU1493" s="30"/>
      <c r="EV1493" s="30"/>
      <c r="EW1493" s="30"/>
      <c r="EX1493" s="30"/>
      <c r="EY1493" s="30"/>
      <c r="EZ1493" s="30"/>
      <c r="FA1493" s="30"/>
      <c r="FB1493" s="30"/>
      <c r="FC1493" s="30"/>
      <c r="FD1493" s="30"/>
      <c r="FE1493" s="30"/>
      <c r="FF1493" s="30"/>
      <c r="FG1493" s="30"/>
      <c r="FH1493" s="30"/>
      <c r="FI1493" s="30"/>
      <c r="FJ1493" s="30"/>
      <c r="FK1493" s="30"/>
      <c r="FL1493" s="30"/>
      <c r="FM1493" s="30"/>
      <c r="FN1493" s="30"/>
      <c r="FO1493" s="30"/>
      <c r="FP1493" s="30"/>
      <c r="FQ1493" s="30"/>
      <c r="FR1493" s="30"/>
      <c r="FS1493" s="30"/>
      <c r="FT1493" s="30"/>
      <c r="FU1493" s="30"/>
      <c r="FV1493" s="30"/>
      <c r="FW1493" s="30"/>
      <c r="FX1493" s="30"/>
      <c r="FY1493" s="30"/>
      <c r="FZ1493" s="30"/>
      <c r="GA1493" s="30"/>
      <c r="GB1493" s="30"/>
      <c r="GC1493" s="30"/>
      <c r="GD1493" s="30"/>
      <c r="GE1493" s="30"/>
      <c r="GF1493" s="30"/>
      <c r="GG1493" s="30"/>
      <c r="GH1493" s="30"/>
      <c r="GI1493" s="30"/>
      <c r="GJ1493" s="30"/>
      <c r="GK1493" s="30"/>
      <c r="GL1493" s="30"/>
      <c r="GM1493" s="30"/>
      <c r="GN1493" s="30"/>
      <c r="GO1493" s="30"/>
      <c r="GP1493" s="30"/>
      <c r="GQ1493" s="30"/>
      <c r="GR1493" s="30"/>
      <c r="GS1493" s="30"/>
      <c r="GT1493" s="30"/>
      <c r="GU1493" s="30"/>
      <c r="GV1493" s="30"/>
      <c r="GW1493" s="30"/>
      <c r="GX1493" s="30"/>
      <c r="GY1493" s="30"/>
      <c r="GZ1493" s="30"/>
      <c r="HA1493" s="30"/>
      <c r="HB1493" s="30"/>
      <c r="HC1493" s="30"/>
      <c r="HD1493" s="30"/>
      <c r="HE1493" s="30"/>
      <c r="HF1493" s="30"/>
      <c r="HG1493" s="30"/>
      <c r="HH1493" s="30"/>
      <c r="HI1493" s="30"/>
      <c r="HJ1493" s="30"/>
      <c r="HK1493" s="30"/>
      <c r="HL1493" s="30"/>
      <c r="HM1493" s="30"/>
      <c r="HN1493" s="30"/>
      <c r="HO1493" s="30"/>
      <c r="HP1493" s="30"/>
      <c r="HQ1493" s="30"/>
      <c r="HR1493" s="30"/>
      <c r="HS1493" s="30"/>
      <c r="HT1493" s="30"/>
      <c r="HU1493" s="30"/>
      <c r="HV1493" s="30"/>
      <c r="HW1493" s="30"/>
      <c r="HX1493" s="30"/>
      <c r="HY1493" s="30"/>
      <c r="HZ1493" s="30"/>
      <c r="IA1493" s="30"/>
      <c r="IB1493" s="30"/>
      <c r="IC1493" s="30"/>
      <c r="ID1493" s="30"/>
      <c r="IE1493" s="30"/>
      <c r="IF1493" s="30"/>
      <c r="IG1493" s="30"/>
      <c r="IH1493" s="30"/>
      <c r="II1493" s="30"/>
      <c r="IJ1493" s="30"/>
      <c r="IK1493" s="30"/>
      <c r="IL1493" s="30"/>
      <c r="IM1493" s="30"/>
      <c r="IN1493" s="30"/>
      <c r="IO1493" s="30"/>
      <c r="IP1493" s="30"/>
      <c r="IQ1493" s="30"/>
    </row>
    <row r="1494" spans="1:251" s="44" customFormat="1" ht="18.75" customHeight="1">
      <c r="A1494" s="36"/>
      <c r="B1494" s="53"/>
      <c r="C1494" s="105" t="s">
        <v>401</v>
      </c>
      <c r="D1494" s="146"/>
      <c r="E1494" s="146"/>
      <c r="F1494" s="146"/>
      <c r="G1494" s="146"/>
      <c r="H1494" s="146"/>
      <c r="I1494" s="146"/>
      <c r="J1494" s="146"/>
      <c r="K1494" s="146"/>
      <c r="L1494" s="146"/>
      <c r="M1494" s="146"/>
      <c r="N1494" s="146"/>
      <c r="O1494" s="146"/>
      <c r="P1494" s="146"/>
      <c r="Q1494" s="146"/>
      <c r="R1494" s="146"/>
      <c r="S1494" s="146"/>
      <c r="T1494" s="146"/>
      <c r="U1494" s="146"/>
      <c r="V1494" s="146"/>
      <c r="W1494" s="146"/>
      <c r="X1494" s="146"/>
      <c r="Y1494" s="146"/>
      <c r="Z1494" s="147"/>
      <c r="AA1494" s="108">
        <v>146</v>
      </c>
      <c r="AB1494" s="109"/>
      <c r="AC1494" s="109"/>
      <c r="AD1494" s="109"/>
      <c r="AE1494" s="109"/>
      <c r="AF1494" s="109"/>
      <c r="AG1494" s="109"/>
      <c r="AH1494" s="109"/>
      <c r="AI1494" s="110"/>
      <c r="AJ1494" s="108">
        <v>146</v>
      </c>
      <c r="AK1494" s="109"/>
      <c r="AL1494" s="109"/>
      <c r="AM1494" s="109"/>
      <c r="AN1494" s="109"/>
      <c r="AO1494" s="109"/>
      <c r="AP1494" s="109"/>
      <c r="AQ1494" s="109"/>
      <c r="AR1494" s="110"/>
      <c r="AS1494" s="111"/>
      <c r="AT1494" s="112"/>
      <c r="AU1494" s="112"/>
      <c r="AV1494" s="112"/>
      <c r="AW1494" s="112"/>
      <c r="AX1494" s="113"/>
      <c r="AY1494" s="30"/>
      <c r="AZ1494" s="30"/>
      <c r="BA1494" s="30"/>
      <c r="BB1494" s="30"/>
      <c r="BC1494" s="30"/>
      <c r="BD1494" s="30"/>
      <c r="BE1494" s="30"/>
      <c r="BF1494" s="30"/>
      <c r="BG1494" s="30"/>
      <c r="BH1494" s="30"/>
      <c r="BI1494" s="30"/>
      <c r="BJ1494" s="30"/>
      <c r="BK1494" s="30"/>
      <c r="BL1494" s="30"/>
      <c r="BM1494" s="30"/>
      <c r="BN1494" s="30"/>
      <c r="BO1494" s="30"/>
      <c r="BP1494" s="30"/>
      <c r="BQ1494" s="30"/>
      <c r="BR1494" s="30"/>
      <c r="BS1494" s="30"/>
      <c r="BT1494" s="30"/>
      <c r="BU1494" s="30"/>
      <c r="BV1494" s="30"/>
      <c r="BW1494" s="30"/>
      <c r="BX1494" s="30"/>
      <c r="BY1494" s="30"/>
      <c r="BZ1494" s="30"/>
      <c r="CA1494" s="30"/>
      <c r="CB1494" s="30"/>
      <c r="CC1494" s="30"/>
      <c r="CD1494" s="30"/>
      <c r="CE1494" s="30"/>
      <c r="CF1494" s="30"/>
      <c r="CG1494" s="30"/>
      <c r="CH1494" s="30"/>
      <c r="CI1494" s="30"/>
      <c r="CJ1494" s="30"/>
      <c r="CK1494" s="30"/>
      <c r="CL1494" s="30"/>
      <c r="CM1494" s="30"/>
      <c r="CN1494" s="30"/>
      <c r="CO1494" s="30"/>
      <c r="CP1494" s="30"/>
      <c r="CQ1494" s="30"/>
      <c r="CR1494" s="30"/>
      <c r="CS1494" s="30"/>
      <c r="CT1494" s="30"/>
      <c r="CU1494" s="30"/>
      <c r="CV1494" s="30"/>
      <c r="CW1494" s="30"/>
      <c r="CX1494" s="30"/>
      <c r="CY1494" s="30"/>
      <c r="CZ1494" s="30"/>
      <c r="DA1494" s="30"/>
      <c r="DB1494" s="30"/>
      <c r="DC1494" s="30"/>
      <c r="DD1494" s="30"/>
      <c r="DE1494" s="30"/>
      <c r="DF1494" s="30"/>
      <c r="DG1494" s="30"/>
      <c r="DH1494" s="30"/>
      <c r="DI1494" s="30"/>
      <c r="DJ1494" s="30"/>
      <c r="DK1494" s="30"/>
      <c r="DL1494" s="30"/>
      <c r="DM1494" s="30"/>
      <c r="DN1494" s="30"/>
      <c r="DO1494" s="30"/>
      <c r="DP1494" s="30"/>
      <c r="DQ1494" s="30"/>
      <c r="DR1494" s="30"/>
      <c r="DS1494" s="30"/>
      <c r="DT1494" s="30"/>
      <c r="DU1494" s="30"/>
      <c r="DV1494" s="30"/>
      <c r="DW1494" s="30"/>
      <c r="DX1494" s="30"/>
      <c r="DY1494" s="30"/>
      <c r="DZ1494" s="30"/>
      <c r="EA1494" s="30"/>
      <c r="EB1494" s="30"/>
      <c r="EC1494" s="30"/>
      <c r="ED1494" s="30"/>
      <c r="EE1494" s="30"/>
      <c r="EF1494" s="30"/>
      <c r="EG1494" s="30"/>
      <c r="EH1494" s="30"/>
      <c r="EI1494" s="30"/>
      <c r="EJ1494" s="30"/>
      <c r="EK1494" s="30"/>
      <c r="EL1494" s="30"/>
      <c r="EM1494" s="30"/>
      <c r="EN1494" s="30"/>
      <c r="EO1494" s="30"/>
      <c r="EP1494" s="30"/>
      <c r="EQ1494" s="30"/>
      <c r="ER1494" s="30"/>
      <c r="ES1494" s="30"/>
      <c r="ET1494" s="30"/>
      <c r="EU1494" s="30"/>
      <c r="EV1494" s="30"/>
      <c r="EW1494" s="30"/>
      <c r="EX1494" s="30"/>
      <c r="EY1494" s="30"/>
      <c r="EZ1494" s="30"/>
      <c r="FA1494" s="30"/>
      <c r="FB1494" s="30"/>
      <c r="FC1494" s="30"/>
      <c r="FD1494" s="30"/>
      <c r="FE1494" s="30"/>
      <c r="FF1494" s="30"/>
      <c r="FG1494" s="30"/>
      <c r="FH1494" s="30"/>
      <c r="FI1494" s="30"/>
      <c r="FJ1494" s="30"/>
      <c r="FK1494" s="30"/>
      <c r="FL1494" s="30"/>
      <c r="FM1494" s="30"/>
      <c r="FN1494" s="30"/>
      <c r="FO1494" s="30"/>
      <c r="FP1494" s="30"/>
      <c r="FQ1494" s="30"/>
      <c r="FR1494" s="30"/>
      <c r="FS1494" s="30"/>
      <c r="FT1494" s="30"/>
      <c r="FU1494" s="30"/>
      <c r="FV1494" s="30"/>
      <c r="FW1494" s="30"/>
      <c r="FX1494" s="30"/>
      <c r="FY1494" s="30"/>
      <c r="FZ1494" s="30"/>
      <c r="GA1494" s="30"/>
      <c r="GB1494" s="30"/>
      <c r="GC1494" s="30"/>
      <c r="GD1494" s="30"/>
      <c r="GE1494" s="30"/>
      <c r="GF1494" s="30"/>
      <c r="GG1494" s="30"/>
      <c r="GH1494" s="30"/>
      <c r="GI1494" s="30"/>
      <c r="GJ1494" s="30"/>
      <c r="GK1494" s="30"/>
      <c r="GL1494" s="30"/>
      <c r="GM1494" s="30"/>
      <c r="GN1494" s="30"/>
      <c r="GO1494" s="30"/>
      <c r="GP1494" s="30"/>
      <c r="GQ1494" s="30"/>
      <c r="GR1494" s="30"/>
      <c r="GS1494" s="30"/>
      <c r="GT1494" s="30"/>
      <c r="GU1494" s="30"/>
      <c r="GV1494" s="30"/>
      <c r="GW1494" s="30"/>
      <c r="GX1494" s="30"/>
      <c r="GY1494" s="30"/>
      <c r="GZ1494" s="30"/>
      <c r="HA1494" s="30"/>
      <c r="HB1494" s="30"/>
      <c r="HC1494" s="30"/>
      <c r="HD1494" s="30"/>
      <c r="HE1494" s="30"/>
      <c r="HF1494" s="30"/>
      <c r="HG1494" s="30"/>
      <c r="HH1494" s="30"/>
      <c r="HI1494" s="30"/>
      <c r="HJ1494" s="30"/>
      <c r="HK1494" s="30"/>
      <c r="HL1494" s="30"/>
      <c r="HM1494" s="30"/>
      <c r="HN1494" s="30"/>
      <c r="HO1494" s="30"/>
      <c r="HP1494" s="30"/>
      <c r="HQ1494" s="30"/>
      <c r="HR1494" s="30"/>
      <c r="HS1494" s="30"/>
      <c r="HT1494" s="30"/>
      <c r="HU1494" s="30"/>
      <c r="HV1494" s="30"/>
      <c r="HW1494" s="30"/>
      <c r="HX1494" s="30"/>
      <c r="HY1494" s="30"/>
      <c r="HZ1494" s="30"/>
      <c r="IA1494" s="30"/>
      <c r="IB1494" s="30"/>
      <c r="IC1494" s="30"/>
      <c r="ID1494" s="30"/>
      <c r="IE1494" s="30"/>
      <c r="IF1494" s="30"/>
      <c r="IG1494" s="30"/>
      <c r="IH1494" s="30"/>
      <c r="II1494" s="30"/>
      <c r="IJ1494" s="30"/>
      <c r="IK1494" s="30"/>
      <c r="IL1494" s="30"/>
      <c r="IM1494" s="30"/>
      <c r="IN1494" s="30"/>
      <c r="IO1494" s="30"/>
      <c r="IP1494" s="30"/>
      <c r="IQ1494" s="30"/>
    </row>
    <row r="1495" spans="1:251" s="44" customFormat="1" ht="18.75" customHeight="1">
      <c r="A1495" s="36"/>
      <c r="B1495" s="53"/>
      <c r="C1495" s="105" t="s">
        <v>402</v>
      </c>
      <c r="D1495" s="106"/>
      <c r="E1495" s="106"/>
      <c r="F1495" s="106"/>
      <c r="G1495" s="106"/>
      <c r="H1495" s="106"/>
      <c r="I1495" s="106"/>
      <c r="J1495" s="106"/>
      <c r="K1495" s="106"/>
      <c r="L1495" s="106"/>
      <c r="M1495" s="106"/>
      <c r="N1495" s="106"/>
      <c r="O1495" s="106"/>
      <c r="P1495" s="106"/>
      <c r="Q1495" s="106"/>
      <c r="R1495" s="106"/>
      <c r="S1495" s="106"/>
      <c r="T1495" s="106"/>
      <c r="U1495" s="106"/>
      <c r="V1495" s="106"/>
      <c r="W1495" s="106"/>
      <c r="X1495" s="106"/>
      <c r="Y1495" s="106"/>
      <c r="Z1495" s="107"/>
      <c r="AA1495" s="108">
        <v>50</v>
      </c>
      <c r="AB1495" s="109"/>
      <c r="AC1495" s="109"/>
      <c r="AD1495" s="109"/>
      <c r="AE1495" s="109"/>
      <c r="AF1495" s="109"/>
      <c r="AG1495" s="109"/>
      <c r="AH1495" s="109"/>
      <c r="AI1495" s="110"/>
      <c r="AJ1495" s="108">
        <v>51</v>
      </c>
      <c r="AK1495" s="109"/>
      <c r="AL1495" s="109"/>
      <c r="AM1495" s="109"/>
      <c r="AN1495" s="109"/>
      <c r="AO1495" s="109"/>
      <c r="AP1495" s="109"/>
      <c r="AQ1495" s="109"/>
      <c r="AR1495" s="110"/>
      <c r="AS1495" s="111"/>
      <c r="AT1495" s="112"/>
      <c r="AU1495" s="112"/>
      <c r="AV1495" s="112"/>
      <c r="AW1495" s="112"/>
      <c r="AX1495" s="113"/>
      <c r="AY1495" s="30"/>
      <c r="AZ1495" s="30"/>
      <c r="BA1495" s="30"/>
      <c r="BB1495" s="30"/>
      <c r="BC1495" s="30"/>
      <c r="BD1495" s="30"/>
      <c r="BE1495" s="30"/>
      <c r="BF1495" s="30"/>
      <c r="BG1495" s="30"/>
      <c r="BH1495" s="30"/>
      <c r="BI1495" s="30"/>
      <c r="BJ1495" s="30"/>
      <c r="BK1495" s="30"/>
      <c r="BL1495" s="30"/>
      <c r="BM1495" s="30"/>
      <c r="BN1495" s="30"/>
      <c r="BO1495" s="30"/>
      <c r="BP1495" s="30"/>
      <c r="BQ1495" s="30"/>
      <c r="BR1495" s="30"/>
      <c r="BS1495" s="30"/>
      <c r="BT1495" s="30"/>
      <c r="BU1495" s="30"/>
      <c r="BV1495" s="30"/>
      <c r="BW1495" s="30"/>
      <c r="BX1495" s="30"/>
      <c r="BY1495" s="30"/>
      <c r="BZ1495" s="30"/>
      <c r="CA1495" s="30"/>
      <c r="CB1495" s="30"/>
      <c r="CC1495" s="30"/>
      <c r="CD1495" s="30"/>
      <c r="CE1495" s="30"/>
      <c r="CF1495" s="30"/>
      <c r="CG1495" s="30"/>
      <c r="CH1495" s="30"/>
      <c r="CI1495" s="30"/>
      <c r="CJ1495" s="30"/>
      <c r="CK1495" s="30"/>
      <c r="CL1495" s="30"/>
      <c r="CM1495" s="30"/>
      <c r="CN1495" s="30"/>
      <c r="CO1495" s="30"/>
      <c r="CP1495" s="30"/>
      <c r="CQ1495" s="30"/>
      <c r="CR1495" s="30"/>
      <c r="CS1495" s="30"/>
      <c r="CT1495" s="30"/>
      <c r="CU1495" s="30"/>
      <c r="CV1495" s="30"/>
      <c r="CW1495" s="30"/>
      <c r="CX1495" s="30"/>
      <c r="CY1495" s="30"/>
      <c r="CZ1495" s="30"/>
      <c r="DA1495" s="30"/>
      <c r="DB1495" s="30"/>
      <c r="DC1495" s="30"/>
      <c r="DD1495" s="30"/>
      <c r="DE1495" s="30"/>
      <c r="DF1495" s="30"/>
      <c r="DG1495" s="30"/>
      <c r="DH1495" s="30"/>
      <c r="DI1495" s="30"/>
      <c r="DJ1495" s="30"/>
      <c r="DK1495" s="30"/>
      <c r="DL1495" s="30"/>
      <c r="DM1495" s="30"/>
      <c r="DN1495" s="30"/>
      <c r="DO1495" s="30"/>
      <c r="DP1495" s="30"/>
      <c r="DQ1495" s="30"/>
      <c r="DR1495" s="30"/>
      <c r="DS1495" s="30"/>
      <c r="DT1495" s="30"/>
      <c r="DU1495" s="30"/>
      <c r="DV1495" s="30"/>
      <c r="DW1495" s="30"/>
      <c r="DX1495" s="30"/>
      <c r="DY1495" s="30"/>
      <c r="DZ1495" s="30"/>
      <c r="EA1495" s="30"/>
      <c r="EB1495" s="30"/>
      <c r="EC1495" s="30"/>
      <c r="ED1495" s="30"/>
      <c r="EE1495" s="30"/>
      <c r="EF1495" s="30"/>
      <c r="EG1495" s="30"/>
      <c r="EH1495" s="30"/>
      <c r="EI1495" s="30"/>
      <c r="EJ1495" s="30"/>
      <c r="EK1495" s="30"/>
      <c r="EL1495" s="30"/>
      <c r="EM1495" s="30"/>
      <c r="EN1495" s="30"/>
      <c r="EO1495" s="30"/>
      <c r="EP1495" s="30"/>
      <c r="EQ1495" s="30"/>
      <c r="ER1495" s="30"/>
      <c r="ES1495" s="30"/>
      <c r="ET1495" s="30"/>
      <c r="EU1495" s="30"/>
      <c r="EV1495" s="30"/>
      <c r="EW1495" s="30"/>
      <c r="EX1495" s="30"/>
      <c r="EY1495" s="30"/>
      <c r="EZ1495" s="30"/>
      <c r="FA1495" s="30"/>
      <c r="FB1495" s="30"/>
      <c r="FC1495" s="30"/>
      <c r="FD1495" s="30"/>
      <c r="FE1495" s="30"/>
      <c r="FF1495" s="30"/>
      <c r="FG1495" s="30"/>
      <c r="FH1495" s="30"/>
      <c r="FI1495" s="30"/>
      <c r="FJ1495" s="30"/>
      <c r="FK1495" s="30"/>
      <c r="FL1495" s="30"/>
      <c r="FM1495" s="30"/>
      <c r="FN1495" s="30"/>
      <c r="FO1495" s="30"/>
      <c r="FP1495" s="30"/>
      <c r="FQ1495" s="30"/>
      <c r="FR1495" s="30"/>
      <c r="FS1495" s="30"/>
      <c r="FT1495" s="30"/>
      <c r="FU1495" s="30"/>
      <c r="FV1495" s="30"/>
      <c r="FW1495" s="30"/>
      <c r="FX1495" s="30"/>
      <c r="FY1495" s="30"/>
      <c r="FZ1495" s="30"/>
      <c r="GA1495" s="30"/>
      <c r="GB1495" s="30"/>
      <c r="GC1495" s="30"/>
      <c r="GD1495" s="30"/>
      <c r="GE1495" s="30"/>
      <c r="GF1495" s="30"/>
      <c r="GG1495" s="30"/>
      <c r="GH1495" s="30"/>
      <c r="GI1495" s="30"/>
      <c r="GJ1495" s="30"/>
      <c r="GK1495" s="30"/>
      <c r="GL1495" s="30"/>
      <c r="GM1495" s="30"/>
      <c r="GN1495" s="30"/>
      <c r="GO1495" s="30"/>
      <c r="GP1495" s="30"/>
      <c r="GQ1495" s="30"/>
      <c r="GR1495" s="30"/>
      <c r="GS1495" s="30"/>
      <c r="GT1495" s="30"/>
      <c r="GU1495" s="30"/>
      <c r="GV1495" s="30"/>
      <c r="GW1495" s="30"/>
      <c r="GX1495" s="30"/>
      <c r="GY1495" s="30"/>
      <c r="GZ1495" s="30"/>
      <c r="HA1495" s="30"/>
      <c r="HB1495" s="30"/>
      <c r="HC1495" s="30"/>
      <c r="HD1495" s="30"/>
      <c r="HE1495" s="30"/>
      <c r="HF1495" s="30"/>
      <c r="HG1495" s="30"/>
      <c r="HH1495" s="30"/>
      <c r="HI1495" s="30"/>
      <c r="HJ1495" s="30"/>
      <c r="HK1495" s="30"/>
      <c r="HL1495" s="30"/>
      <c r="HM1495" s="30"/>
      <c r="HN1495" s="30"/>
      <c r="HO1495" s="30"/>
      <c r="HP1495" s="30"/>
      <c r="HQ1495" s="30"/>
      <c r="HR1495" s="30"/>
      <c r="HS1495" s="30"/>
      <c r="HT1495" s="30"/>
      <c r="HU1495" s="30"/>
      <c r="HV1495" s="30"/>
      <c r="HW1495" s="30"/>
      <c r="HX1495" s="30"/>
      <c r="HY1495" s="30"/>
      <c r="HZ1495" s="30"/>
      <c r="IA1495" s="30"/>
      <c r="IB1495" s="30"/>
      <c r="IC1495" s="30"/>
      <c r="ID1495" s="30"/>
      <c r="IE1495" s="30"/>
      <c r="IF1495" s="30"/>
      <c r="IG1495" s="30"/>
      <c r="IH1495" s="30"/>
      <c r="II1495" s="30"/>
      <c r="IJ1495" s="30"/>
      <c r="IK1495" s="30"/>
      <c r="IL1495" s="30"/>
      <c r="IM1495" s="30"/>
      <c r="IN1495" s="30"/>
      <c r="IO1495" s="30"/>
      <c r="IP1495" s="30"/>
      <c r="IQ1495" s="30"/>
    </row>
    <row r="1496" spans="1:251" s="44" customFormat="1" ht="18.75" customHeight="1">
      <c r="A1496" s="36"/>
      <c r="B1496" s="53"/>
      <c r="C1496" s="105" t="s">
        <v>403</v>
      </c>
      <c r="D1496" s="106"/>
      <c r="E1496" s="106"/>
      <c r="F1496" s="106"/>
      <c r="G1496" s="106"/>
      <c r="H1496" s="106"/>
      <c r="I1496" s="106"/>
      <c r="J1496" s="106"/>
      <c r="K1496" s="106"/>
      <c r="L1496" s="106"/>
      <c r="M1496" s="106"/>
      <c r="N1496" s="106"/>
      <c r="O1496" s="106"/>
      <c r="P1496" s="106"/>
      <c r="Q1496" s="106"/>
      <c r="R1496" s="106"/>
      <c r="S1496" s="106"/>
      <c r="T1496" s="106"/>
      <c r="U1496" s="106"/>
      <c r="V1496" s="106"/>
      <c r="W1496" s="106"/>
      <c r="X1496" s="106"/>
      <c r="Y1496" s="106"/>
      <c r="Z1496" s="107"/>
      <c r="AA1496" s="108">
        <v>48</v>
      </c>
      <c r="AB1496" s="109"/>
      <c r="AC1496" s="109"/>
      <c r="AD1496" s="109"/>
      <c r="AE1496" s="109"/>
      <c r="AF1496" s="109"/>
      <c r="AG1496" s="109"/>
      <c r="AH1496" s="109"/>
      <c r="AI1496" s="110"/>
      <c r="AJ1496" s="108">
        <v>48</v>
      </c>
      <c r="AK1496" s="109"/>
      <c r="AL1496" s="109"/>
      <c r="AM1496" s="109"/>
      <c r="AN1496" s="109"/>
      <c r="AO1496" s="109"/>
      <c r="AP1496" s="109"/>
      <c r="AQ1496" s="109"/>
      <c r="AR1496" s="110"/>
      <c r="AS1496" s="111"/>
      <c r="AT1496" s="112"/>
      <c r="AU1496" s="112"/>
      <c r="AV1496" s="112"/>
      <c r="AW1496" s="112"/>
      <c r="AX1496" s="113"/>
      <c r="AY1496" s="30"/>
      <c r="AZ1496" s="30"/>
      <c r="BA1496" s="30"/>
      <c r="BB1496" s="30"/>
      <c r="BC1496" s="30"/>
      <c r="BD1496" s="30"/>
      <c r="BE1496" s="30"/>
      <c r="BF1496" s="30"/>
      <c r="BG1496" s="30"/>
      <c r="BH1496" s="30"/>
      <c r="BI1496" s="30"/>
      <c r="BJ1496" s="30"/>
      <c r="BK1496" s="30"/>
      <c r="BL1496" s="30"/>
      <c r="BM1496" s="30"/>
      <c r="BN1496" s="30"/>
      <c r="BO1496" s="30"/>
      <c r="BP1496" s="30"/>
      <c r="BQ1496" s="30"/>
      <c r="BR1496" s="30"/>
      <c r="BS1496" s="30"/>
      <c r="BT1496" s="30"/>
      <c r="BU1496" s="30"/>
      <c r="BV1496" s="30"/>
      <c r="BW1496" s="30"/>
      <c r="BX1496" s="30"/>
      <c r="BY1496" s="30"/>
      <c r="BZ1496" s="30"/>
      <c r="CA1496" s="30"/>
      <c r="CB1496" s="30"/>
      <c r="CC1496" s="30"/>
      <c r="CD1496" s="30"/>
      <c r="CE1496" s="30"/>
      <c r="CF1496" s="30"/>
      <c r="CG1496" s="30"/>
      <c r="CH1496" s="30"/>
      <c r="CI1496" s="30"/>
      <c r="CJ1496" s="30"/>
      <c r="CK1496" s="30"/>
      <c r="CL1496" s="30"/>
      <c r="CM1496" s="30"/>
      <c r="CN1496" s="30"/>
      <c r="CO1496" s="30"/>
      <c r="CP1496" s="30"/>
      <c r="CQ1496" s="30"/>
      <c r="CR1496" s="30"/>
      <c r="CS1496" s="30"/>
      <c r="CT1496" s="30"/>
      <c r="CU1496" s="30"/>
      <c r="CV1496" s="30"/>
      <c r="CW1496" s="30"/>
      <c r="CX1496" s="30"/>
      <c r="CY1496" s="30"/>
      <c r="CZ1496" s="30"/>
      <c r="DA1496" s="30"/>
      <c r="DB1496" s="30"/>
      <c r="DC1496" s="30"/>
      <c r="DD1496" s="30"/>
      <c r="DE1496" s="30"/>
      <c r="DF1496" s="30"/>
      <c r="DG1496" s="30"/>
      <c r="DH1496" s="30"/>
      <c r="DI1496" s="30"/>
      <c r="DJ1496" s="30"/>
      <c r="DK1496" s="30"/>
      <c r="DL1496" s="30"/>
      <c r="DM1496" s="30"/>
      <c r="DN1496" s="30"/>
      <c r="DO1496" s="30"/>
      <c r="DP1496" s="30"/>
      <c r="DQ1496" s="30"/>
      <c r="DR1496" s="30"/>
      <c r="DS1496" s="30"/>
      <c r="DT1496" s="30"/>
      <c r="DU1496" s="30"/>
      <c r="DV1496" s="30"/>
      <c r="DW1496" s="30"/>
      <c r="DX1496" s="30"/>
      <c r="DY1496" s="30"/>
      <c r="DZ1496" s="30"/>
      <c r="EA1496" s="30"/>
      <c r="EB1496" s="30"/>
      <c r="EC1496" s="30"/>
      <c r="ED1496" s="30"/>
      <c r="EE1496" s="30"/>
      <c r="EF1496" s="30"/>
      <c r="EG1496" s="30"/>
      <c r="EH1496" s="30"/>
      <c r="EI1496" s="30"/>
      <c r="EJ1496" s="30"/>
      <c r="EK1496" s="30"/>
      <c r="EL1496" s="30"/>
      <c r="EM1496" s="30"/>
      <c r="EN1496" s="30"/>
      <c r="EO1496" s="30"/>
      <c r="EP1496" s="30"/>
      <c r="EQ1496" s="30"/>
      <c r="ER1496" s="30"/>
      <c r="ES1496" s="30"/>
      <c r="ET1496" s="30"/>
      <c r="EU1496" s="30"/>
      <c r="EV1496" s="30"/>
      <c r="EW1496" s="30"/>
      <c r="EX1496" s="30"/>
      <c r="EY1496" s="30"/>
      <c r="EZ1496" s="30"/>
      <c r="FA1496" s="30"/>
      <c r="FB1496" s="30"/>
      <c r="FC1496" s="30"/>
      <c r="FD1496" s="30"/>
      <c r="FE1496" s="30"/>
      <c r="FF1496" s="30"/>
      <c r="FG1496" s="30"/>
      <c r="FH1496" s="30"/>
      <c r="FI1496" s="30"/>
      <c r="FJ1496" s="30"/>
      <c r="FK1496" s="30"/>
      <c r="FL1496" s="30"/>
      <c r="FM1496" s="30"/>
      <c r="FN1496" s="30"/>
      <c r="FO1496" s="30"/>
      <c r="FP1496" s="30"/>
      <c r="FQ1496" s="30"/>
      <c r="FR1496" s="30"/>
      <c r="FS1496" s="30"/>
      <c r="FT1496" s="30"/>
      <c r="FU1496" s="30"/>
      <c r="FV1496" s="30"/>
      <c r="FW1496" s="30"/>
      <c r="FX1496" s="30"/>
      <c r="FY1496" s="30"/>
      <c r="FZ1496" s="30"/>
      <c r="GA1496" s="30"/>
      <c r="GB1496" s="30"/>
      <c r="GC1496" s="30"/>
      <c r="GD1496" s="30"/>
      <c r="GE1496" s="30"/>
      <c r="GF1496" s="30"/>
      <c r="GG1496" s="30"/>
      <c r="GH1496" s="30"/>
      <c r="GI1496" s="30"/>
      <c r="GJ1496" s="30"/>
      <c r="GK1496" s="30"/>
      <c r="GL1496" s="30"/>
      <c r="GM1496" s="30"/>
      <c r="GN1496" s="30"/>
      <c r="GO1496" s="30"/>
      <c r="GP1496" s="30"/>
      <c r="GQ1496" s="30"/>
      <c r="GR1496" s="30"/>
      <c r="GS1496" s="30"/>
      <c r="GT1496" s="30"/>
      <c r="GU1496" s="30"/>
      <c r="GV1496" s="30"/>
      <c r="GW1496" s="30"/>
      <c r="GX1496" s="30"/>
      <c r="GY1496" s="30"/>
      <c r="GZ1496" s="30"/>
      <c r="HA1496" s="30"/>
      <c r="HB1496" s="30"/>
      <c r="HC1496" s="30"/>
      <c r="HD1496" s="30"/>
      <c r="HE1496" s="30"/>
      <c r="HF1496" s="30"/>
      <c r="HG1496" s="30"/>
      <c r="HH1496" s="30"/>
      <c r="HI1496" s="30"/>
      <c r="HJ1496" s="30"/>
      <c r="HK1496" s="30"/>
      <c r="HL1496" s="30"/>
      <c r="HM1496" s="30"/>
      <c r="HN1496" s="30"/>
      <c r="HO1496" s="30"/>
      <c r="HP1496" s="30"/>
      <c r="HQ1496" s="30"/>
      <c r="HR1496" s="30"/>
      <c r="HS1496" s="30"/>
      <c r="HT1496" s="30"/>
      <c r="HU1496" s="30"/>
      <c r="HV1496" s="30"/>
      <c r="HW1496" s="30"/>
      <c r="HX1496" s="30"/>
      <c r="HY1496" s="30"/>
      <c r="HZ1496" s="30"/>
      <c r="IA1496" s="30"/>
      <c r="IB1496" s="30"/>
      <c r="IC1496" s="30"/>
      <c r="ID1496" s="30"/>
      <c r="IE1496" s="30"/>
      <c r="IF1496" s="30"/>
      <c r="IG1496" s="30"/>
      <c r="IH1496" s="30"/>
      <c r="II1496" s="30"/>
      <c r="IJ1496" s="30"/>
      <c r="IK1496" s="30"/>
      <c r="IL1496" s="30"/>
      <c r="IM1496" s="30"/>
      <c r="IN1496" s="30"/>
      <c r="IO1496" s="30"/>
      <c r="IP1496" s="30"/>
      <c r="IQ1496" s="30"/>
    </row>
    <row r="1497" spans="1:251" s="44" customFormat="1" ht="18.75" customHeight="1" thickBot="1">
      <c r="A1497" s="45"/>
      <c r="B1497" s="96" t="s">
        <v>162</v>
      </c>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8"/>
      <c r="AA1497" s="99">
        <f>SUM($AA$1491:$AA$1496)</f>
        <v>5158</v>
      </c>
      <c r="AB1497" s="100"/>
      <c r="AC1497" s="100"/>
      <c r="AD1497" s="100"/>
      <c r="AE1497" s="100"/>
      <c r="AF1497" s="100"/>
      <c r="AG1497" s="100"/>
      <c r="AH1497" s="100"/>
      <c r="AI1497" s="101"/>
      <c r="AJ1497" s="99">
        <f>SUM($AJ$1491:$AJ$1496)</f>
        <v>3319</v>
      </c>
      <c r="AK1497" s="100"/>
      <c r="AL1497" s="100"/>
      <c r="AM1497" s="100"/>
      <c r="AN1497" s="100"/>
      <c r="AO1497" s="100"/>
      <c r="AP1497" s="100"/>
      <c r="AQ1497" s="100"/>
      <c r="AR1497" s="101"/>
      <c r="AS1497" s="102"/>
      <c r="AT1497" s="103"/>
      <c r="AU1497" s="103"/>
      <c r="AV1497" s="103"/>
      <c r="AW1497" s="103"/>
      <c r="AX1497" s="104"/>
      <c r="AY1497" s="30"/>
      <c r="AZ1497" s="30"/>
      <c r="BA1497" s="30"/>
      <c r="BB1497" s="30"/>
      <c r="BC1497" s="30"/>
      <c r="BD1497" s="30"/>
      <c r="BE1497" s="30"/>
      <c r="BF1497" s="30"/>
      <c r="BG1497" s="30"/>
      <c r="BH1497" s="30"/>
      <c r="BI1497" s="30"/>
      <c r="BJ1497" s="30"/>
      <c r="BK1497" s="30"/>
      <c r="BL1497" s="30"/>
      <c r="BM1497" s="30"/>
      <c r="BN1497" s="30"/>
      <c r="BO1497" s="30"/>
      <c r="BP1497" s="30"/>
      <c r="BQ1497" s="30"/>
      <c r="BR1497" s="30"/>
      <c r="BS1497" s="30"/>
      <c r="BT1497" s="30"/>
      <c r="BU1497" s="30"/>
      <c r="BV1497" s="30"/>
      <c r="BW1497" s="30"/>
      <c r="BX1497" s="30"/>
      <c r="BY1497" s="30"/>
      <c r="BZ1497" s="30"/>
      <c r="CA1497" s="30"/>
      <c r="CB1497" s="30"/>
      <c r="CC1497" s="30"/>
      <c r="CD1497" s="30"/>
      <c r="CE1497" s="30"/>
      <c r="CF1497" s="30"/>
      <c r="CG1497" s="30"/>
      <c r="CH1497" s="30"/>
      <c r="CI1497" s="30"/>
      <c r="CJ1497" s="30"/>
      <c r="CK1497" s="30"/>
      <c r="CL1497" s="30"/>
      <c r="CM1497" s="30"/>
      <c r="CN1497" s="30"/>
      <c r="CO1497" s="30"/>
      <c r="CP1497" s="30"/>
      <c r="CQ1497" s="30"/>
      <c r="CR1497" s="30"/>
      <c r="CS1497" s="30"/>
      <c r="CT1497" s="30"/>
      <c r="CU1497" s="30"/>
      <c r="CV1497" s="30"/>
      <c r="CW1497" s="30"/>
      <c r="CX1497" s="30"/>
      <c r="CY1497" s="30"/>
      <c r="CZ1497" s="30"/>
      <c r="DA1497" s="30"/>
      <c r="DB1497" s="30"/>
      <c r="DC1497" s="30"/>
      <c r="DD1497" s="30"/>
      <c r="DE1497" s="30"/>
      <c r="DF1497" s="30"/>
      <c r="DG1497" s="30"/>
      <c r="DH1497" s="30"/>
      <c r="DI1497" s="30"/>
      <c r="DJ1497" s="30"/>
      <c r="DK1497" s="30"/>
      <c r="DL1497" s="30"/>
      <c r="DM1497" s="30"/>
      <c r="DN1497" s="30"/>
      <c r="DO1497" s="30"/>
      <c r="DP1497" s="30"/>
      <c r="DQ1497" s="30"/>
      <c r="DR1497" s="30"/>
      <c r="DS1497" s="30"/>
      <c r="DT1497" s="30"/>
      <c r="DU1497" s="30"/>
      <c r="DV1497" s="30"/>
      <c r="DW1497" s="30"/>
      <c r="DX1497" s="30"/>
      <c r="DY1497" s="30"/>
      <c r="DZ1497" s="30"/>
      <c r="EA1497" s="30"/>
      <c r="EB1497" s="30"/>
      <c r="EC1497" s="30"/>
      <c r="ED1497" s="30"/>
      <c r="EE1497" s="30"/>
      <c r="EF1497" s="30"/>
      <c r="EG1497" s="30"/>
      <c r="EH1497" s="30"/>
      <c r="EI1497" s="30"/>
      <c r="EJ1497" s="30"/>
      <c r="EK1497" s="30"/>
      <c r="EL1497" s="30"/>
      <c r="EM1497" s="30"/>
      <c r="EN1497" s="30"/>
      <c r="EO1497" s="30"/>
      <c r="EP1497" s="30"/>
      <c r="EQ1497" s="30"/>
      <c r="ER1497" s="30"/>
      <c r="ES1497" s="30"/>
      <c r="ET1497" s="30"/>
      <c r="EU1497" s="30"/>
      <c r="EV1497" s="30"/>
      <c r="EW1497" s="30"/>
      <c r="EX1497" s="30"/>
      <c r="EY1497" s="30"/>
      <c r="EZ1497" s="30"/>
      <c r="FA1497" s="30"/>
      <c r="FB1497" s="30"/>
      <c r="FC1497" s="30"/>
      <c r="FD1497" s="30"/>
      <c r="FE1497" s="30"/>
      <c r="FF1497" s="30"/>
      <c r="FG1497" s="30"/>
      <c r="FH1497" s="30"/>
      <c r="FI1497" s="30"/>
      <c r="FJ1497" s="30"/>
      <c r="FK1497" s="30"/>
      <c r="FL1497" s="30"/>
      <c r="FM1497" s="30"/>
      <c r="FN1497" s="30"/>
      <c r="FO1497" s="30"/>
      <c r="FP1497" s="30"/>
      <c r="FQ1497" s="30"/>
      <c r="FR1497" s="30"/>
      <c r="FS1497" s="30"/>
      <c r="FT1497" s="30"/>
      <c r="FU1497" s="30"/>
      <c r="FV1497" s="30"/>
      <c r="FW1497" s="30"/>
      <c r="FX1497" s="30"/>
      <c r="FY1497" s="30"/>
      <c r="FZ1497" s="30"/>
      <c r="GA1497" s="30"/>
      <c r="GB1497" s="30"/>
      <c r="GC1497" s="30"/>
      <c r="GD1497" s="30"/>
      <c r="GE1497" s="30"/>
      <c r="GF1497" s="30"/>
      <c r="GG1497" s="30"/>
      <c r="GH1497" s="30"/>
      <c r="GI1497" s="30"/>
      <c r="GJ1497" s="30"/>
      <c r="GK1497" s="30"/>
      <c r="GL1497" s="30"/>
      <c r="GM1497" s="30"/>
      <c r="GN1497" s="30"/>
      <c r="GO1497" s="30"/>
      <c r="GP1497" s="30"/>
      <c r="GQ1497" s="30"/>
      <c r="GR1497" s="30"/>
      <c r="GS1497" s="30"/>
      <c r="GT1497" s="30"/>
      <c r="GU1497" s="30"/>
      <c r="GV1497" s="30"/>
      <c r="GW1497" s="30"/>
      <c r="GX1497" s="30"/>
      <c r="GY1497" s="30"/>
      <c r="GZ1497" s="30"/>
      <c r="HA1497" s="30"/>
      <c r="HB1497" s="30"/>
      <c r="HC1497" s="30"/>
      <c r="HD1497" s="30"/>
      <c r="HE1497" s="30"/>
      <c r="HF1497" s="30"/>
      <c r="HG1497" s="30"/>
      <c r="HH1497" s="30"/>
      <c r="HI1497" s="30"/>
      <c r="HJ1497" s="30"/>
      <c r="HK1497" s="30"/>
      <c r="HL1497" s="30"/>
      <c r="HM1497" s="30"/>
      <c r="HN1497" s="30"/>
      <c r="HO1497" s="30"/>
      <c r="HP1497" s="30"/>
      <c r="HQ1497" s="30"/>
      <c r="HR1497" s="30"/>
      <c r="HS1497" s="30"/>
      <c r="HT1497" s="30"/>
      <c r="HU1497" s="30"/>
      <c r="HV1497" s="30"/>
      <c r="HW1497" s="30"/>
      <c r="HX1497" s="30"/>
      <c r="HY1497" s="30"/>
      <c r="HZ1497" s="30"/>
      <c r="IA1497" s="30"/>
      <c r="IB1497" s="30"/>
      <c r="IC1497" s="30"/>
      <c r="ID1497" s="30"/>
      <c r="IE1497" s="30"/>
      <c r="IF1497" s="30"/>
      <c r="IG1497" s="30"/>
      <c r="IH1497" s="30"/>
      <c r="II1497" s="30"/>
      <c r="IJ1497" s="30"/>
      <c r="IK1497" s="30"/>
      <c r="IL1497" s="30"/>
      <c r="IM1497" s="30"/>
      <c r="IN1497" s="30"/>
      <c r="IO1497" s="30"/>
      <c r="IP1497" s="30"/>
      <c r="IQ1497" s="30"/>
    </row>
    <row r="1499" spans="1:251" ht="18.75">
      <c r="A1499" s="29" t="s">
        <v>149</v>
      </c>
      <c r="AW1499" s="31"/>
      <c r="AX1499" s="32"/>
      <c r="AY1499" s="31"/>
    </row>
    <row r="1501" spans="1:251" ht="18.75">
      <c r="B1501" s="127" t="s">
        <v>0</v>
      </c>
      <c r="C1501" s="128"/>
      <c r="D1501" s="128"/>
      <c r="E1501" s="128"/>
      <c r="F1501" s="128"/>
      <c r="G1501" s="128"/>
      <c r="H1501" s="128"/>
      <c r="I1501" s="128"/>
      <c r="J1501" s="128"/>
      <c r="K1501" s="128"/>
      <c r="L1501" s="128"/>
      <c r="M1501" s="128"/>
      <c r="N1501" s="128"/>
      <c r="O1501" s="128"/>
      <c r="P1501" s="128"/>
      <c r="Q1501" s="128"/>
      <c r="R1501" s="128"/>
      <c r="S1501" s="128"/>
      <c r="T1501" s="128"/>
      <c r="U1501" s="128"/>
      <c r="V1501" s="128"/>
      <c r="W1501" s="128"/>
      <c r="X1501" s="128"/>
      <c r="Y1501" s="128"/>
      <c r="Z1501" s="128"/>
      <c r="AA1501" s="128"/>
      <c r="AB1501" s="128"/>
      <c r="AC1501" s="128"/>
      <c r="AD1501" s="128"/>
      <c r="AE1501" s="128"/>
      <c r="AF1501" s="128"/>
      <c r="AG1501" s="128"/>
      <c r="AH1501" s="128"/>
      <c r="AI1501" s="128"/>
      <c r="AJ1501" s="128"/>
      <c r="AK1501" s="128"/>
      <c r="AL1501" s="128"/>
      <c r="AM1501" s="128"/>
      <c r="AN1501" s="128"/>
      <c r="AO1501" s="128"/>
      <c r="AP1501" s="128"/>
      <c r="AQ1501" s="128"/>
      <c r="AR1501" s="128"/>
      <c r="AS1501" s="128"/>
      <c r="AT1501" s="128"/>
      <c r="AU1501" s="128"/>
      <c r="AV1501" s="128"/>
      <c r="AW1501" s="128"/>
      <c r="AX1501" s="128"/>
    </row>
    <row r="1502" spans="1:251">
      <c r="Z1502" s="33"/>
      <c r="AD1502" s="33"/>
      <c r="AE1502" s="33"/>
      <c r="AF1502" s="33"/>
      <c r="AG1502" s="33"/>
      <c r="AH1502" s="33"/>
      <c r="AI1502" s="33"/>
      <c r="AO1502" s="33"/>
    </row>
    <row r="1503" spans="1:251" ht="13.5" thickBot="1">
      <c r="Z1503" s="33"/>
      <c r="AD1503" s="33"/>
      <c r="AE1503" s="33"/>
      <c r="AF1503" s="33"/>
      <c r="AG1503" s="33"/>
      <c r="AH1503" s="33"/>
      <c r="AI1503" s="33"/>
      <c r="AO1503" s="33"/>
      <c r="DI1503" s="34"/>
    </row>
    <row r="1504" spans="1:251" ht="24.75" customHeight="1" thickBot="1">
      <c r="B1504" s="129" t="s">
        <v>150</v>
      </c>
      <c r="C1504" s="130"/>
      <c r="D1504" s="130"/>
      <c r="E1504" s="130"/>
      <c r="F1504" s="130"/>
      <c r="G1504" s="130"/>
      <c r="H1504" s="131" t="s">
        <v>404</v>
      </c>
      <c r="I1504" s="132"/>
      <c r="J1504" s="132"/>
      <c r="K1504" s="132"/>
      <c r="L1504" s="132"/>
      <c r="M1504" s="132"/>
      <c r="N1504" s="132"/>
      <c r="O1504" s="132"/>
      <c r="P1504" s="132"/>
      <c r="Q1504" s="132"/>
      <c r="R1504" s="132"/>
      <c r="S1504" s="132"/>
      <c r="T1504" s="132"/>
      <c r="U1504" s="132"/>
      <c r="V1504" s="132"/>
      <c r="W1504" s="132"/>
      <c r="X1504" s="132"/>
      <c r="Y1504" s="132"/>
      <c r="Z1504" s="132"/>
      <c r="AA1504" s="132"/>
      <c r="AB1504" s="132"/>
      <c r="AC1504" s="132"/>
      <c r="AD1504" s="132"/>
      <c r="AE1504" s="132"/>
      <c r="AF1504" s="132"/>
      <c r="AG1504" s="132"/>
      <c r="AH1504" s="132"/>
      <c r="AI1504" s="132"/>
      <c r="AJ1504" s="132"/>
      <c r="AK1504" s="132"/>
      <c r="AL1504" s="132"/>
      <c r="AM1504" s="132"/>
      <c r="AN1504" s="132"/>
      <c r="AO1504" s="132"/>
      <c r="AP1504" s="132"/>
      <c r="AQ1504" s="132"/>
      <c r="AR1504" s="132"/>
      <c r="AS1504" s="132"/>
      <c r="AT1504" s="132"/>
      <c r="AU1504" s="132"/>
      <c r="AV1504" s="132"/>
      <c r="AW1504" s="132"/>
      <c r="AX1504" s="133"/>
      <c r="DI1504" s="34"/>
    </row>
    <row r="1505" spans="1:113" ht="14.25">
      <c r="B1505" s="35"/>
      <c r="C1505" s="35"/>
      <c r="D1505" s="35"/>
      <c r="E1505" s="35"/>
      <c r="F1505" s="35"/>
      <c r="G1505" s="35"/>
      <c r="H1505" s="36"/>
      <c r="I1505" s="36"/>
      <c r="J1505" s="36"/>
      <c r="K1505" s="36"/>
      <c r="L1505" s="37"/>
      <c r="M1505" s="37"/>
      <c r="N1505" s="37"/>
      <c r="O1505" s="37"/>
      <c r="P1505" s="36"/>
      <c r="Q1505" s="36"/>
      <c r="R1505" s="36"/>
      <c r="S1505" s="36"/>
      <c r="T1505" s="36"/>
      <c r="U1505" s="36"/>
      <c r="V1505" s="38"/>
      <c r="W1505" s="38"/>
      <c r="X1505" s="38"/>
      <c r="Y1505" s="38"/>
      <c r="Z1505" s="38"/>
      <c r="AA1505" s="38"/>
      <c r="AB1505" s="38"/>
      <c r="AC1505" s="38"/>
      <c r="AD1505" s="38"/>
      <c r="AE1505" s="38"/>
      <c r="AF1505" s="38"/>
      <c r="AG1505" s="38"/>
      <c r="AH1505" s="38"/>
      <c r="AI1505" s="38"/>
      <c r="AJ1505" s="38"/>
      <c r="AK1505" s="38"/>
      <c r="AL1505" s="38"/>
      <c r="AM1505" s="38"/>
      <c r="AN1505" s="38"/>
      <c r="AO1505" s="38"/>
      <c r="AP1505" s="38"/>
      <c r="AQ1505" s="38"/>
      <c r="AR1505" s="38"/>
      <c r="AS1505" s="38"/>
      <c r="AT1505" s="38"/>
      <c r="AU1505" s="38"/>
      <c r="AV1505" s="38"/>
      <c r="AW1505" s="38"/>
      <c r="AX1505" s="38"/>
      <c r="DI1505" s="34"/>
    </row>
    <row r="1506" spans="1:113" ht="15" thickBot="1">
      <c r="A1506" s="39"/>
      <c r="B1506" s="38" t="s">
        <v>152</v>
      </c>
      <c r="C1506" s="36"/>
      <c r="D1506" s="36"/>
      <c r="E1506" s="36"/>
      <c r="F1506" s="36"/>
      <c r="G1506" s="36"/>
      <c r="H1506" s="36"/>
      <c r="I1506" s="36"/>
      <c r="J1506" s="36"/>
      <c r="K1506" s="36"/>
      <c r="L1506" s="37"/>
      <c r="M1506" s="37"/>
      <c r="N1506" s="37"/>
      <c r="O1506" s="37"/>
      <c r="P1506" s="36"/>
      <c r="Q1506" s="36"/>
      <c r="R1506" s="36"/>
      <c r="S1506" s="36"/>
      <c r="T1506" s="36"/>
      <c r="U1506" s="36"/>
      <c r="V1506" s="38"/>
      <c r="W1506" s="38"/>
      <c r="X1506" s="38"/>
      <c r="Y1506" s="38"/>
      <c r="Z1506" s="38"/>
      <c r="AA1506" s="38"/>
      <c r="AB1506" s="38"/>
      <c r="AC1506" s="38"/>
      <c r="AD1506" s="38"/>
      <c r="AE1506" s="38"/>
      <c r="AF1506" s="38"/>
      <c r="AG1506" s="38"/>
      <c r="AH1506" s="38"/>
      <c r="AI1506" s="38"/>
      <c r="AJ1506" s="38"/>
      <c r="AK1506" s="38"/>
      <c r="AL1506" s="38"/>
      <c r="AM1506" s="38"/>
      <c r="AN1506" s="38"/>
      <c r="AO1506" s="38"/>
      <c r="AP1506" s="38"/>
      <c r="AQ1506" s="38"/>
      <c r="AR1506" s="38"/>
      <c r="AS1506" s="38"/>
      <c r="AT1506" s="38"/>
      <c r="AU1506" s="38"/>
      <c r="AV1506" s="38"/>
      <c r="AW1506" s="38"/>
      <c r="AX1506" s="38"/>
      <c r="DI1506" s="34"/>
    </row>
    <row r="1507" spans="1:113" ht="14.25">
      <c r="A1507" s="36"/>
      <c r="B1507" s="40"/>
      <c r="C1507" s="35"/>
      <c r="D1507" s="35"/>
      <c r="E1507" s="35"/>
      <c r="F1507" s="35"/>
      <c r="G1507" s="35"/>
      <c r="H1507" s="35"/>
      <c r="I1507" s="35"/>
      <c r="J1507" s="35"/>
      <c r="K1507" s="35"/>
      <c r="L1507" s="41"/>
      <c r="M1507" s="41"/>
      <c r="N1507" s="41"/>
      <c r="O1507" s="41"/>
      <c r="P1507" s="35"/>
      <c r="Q1507" s="35"/>
      <c r="R1507" s="35"/>
      <c r="S1507" s="35"/>
      <c r="T1507" s="35"/>
      <c r="U1507" s="35"/>
      <c r="V1507" s="42"/>
      <c r="W1507" s="42"/>
      <c r="X1507" s="42"/>
      <c r="Y1507" s="42"/>
      <c r="Z1507" s="42"/>
      <c r="AA1507" s="42"/>
      <c r="AB1507" s="42"/>
      <c r="AC1507" s="42"/>
      <c r="AD1507" s="42"/>
      <c r="AE1507" s="42"/>
      <c r="AF1507" s="42"/>
      <c r="AG1507" s="42"/>
      <c r="AH1507" s="42"/>
      <c r="AI1507" s="42"/>
      <c r="AJ1507" s="42"/>
      <c r="AK1507" s="42"/>
      <c r="AL1507" s="42"/>
      <c r="AM1507" s="42"/>
      <c r="AN1507" s="42"/>
      <c r="AO1507" s="42"/>
      <c r="AP1507" s="42"/>
      <c r="AQ1507" s="42"/>
      <c r="AR1507" s="42"/>
      <c r="AS1507" s="42"/>
      <c r="AT1507" s="42"/>
      <c r="AU1507" s="42"/>
      <c r="AV1507" s="42"/>
      <c r="AW1507" s="42"/>
      <c r="AX1507" s="43"/>
    </row>
    <row r="1508" spans="1:113" ht="12" customHeight="1">
      <c r="A1508" s="36"/>
      <c r="B1508" s="114" t="s">
        <v>405</v>
      </c>
      <c r="C1508" s="115"/>
      <c r="D1508" s="115"/>
      <c r="E1508" s="115"/>
      <c r="F1508" s="115"/>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6"/>
    </row>
    <row r="1509" spans="1:113" ht="12" customHeight="1">
      <c r="A1509" s="36"/>
      <c r="B1509" s="114"/>
      <c r="C1509" s="115"/>
      <c r="D1509" s="115"/>
      <c r="E1509" s="115"/>
      <c r="F1509" s="115"/>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6"/>
      <c r="BC1509" s="44"/>
    </row>
    <row r="1510" spans="1:113" ht="12" customHeight="1">
      <c r="A1510" s="36"/>
      <c r="B1510" s="114"/>
      <c r="C1510" s="115"/>
      <c r="D1510" s="115"/>
      <c r="E1510" s="115"/>
      <c r="F1510" s="115"/>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6"/>
    </row>
    <row r="1511" spans="1:113" ht="12" customHeight="1">
      <c r="A1511" s="36"/>
      <c r="B1511" s="114"/>
      <c r="C1511" s="115"/>
      <c r="D1511" s="115"/>
      <c r="E1511" s="115"/>
      <c r="F1511" s="115"/>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6"/>
    </row>
    <row r="1512" spans="1:113" ht="12" customHeight="1">
      <c r="A1512" s="36"/>
      <c r="B1512" s="114"/>
      <c r="C1512" s="115"/>
      <c r="D1512" s="115"/>
      <c r="E1512" s="115"/>
      <c r="F1512" s="115"/>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6"/>
    </row>
    <row r="1513" spans="1:113" ht="15" thickBot="1">
      <c r="A1513" s="45"/>
      <c r="B1513" s="46"/>
      <c r="C1513" s="47"/>
      <c r="D1513" s="47"/>
      <c r="E1513" s="47"/>
      <c r="F1513" s="47"/>
      <c r="G1513" s="47"/>
      <c r="H1513" s="47"/>
      <c r="I1513" s="47"/>
      <c r="J1513" s="47"/>
      <c r="K1513" s="47"/>
      <c r="L1513" s="47"/>
      <c r="M1513" s="47"/>
      <c r="N1513" s="47"/>
      <c r="O1513" s="47"/>
      <c r="P1513" s="47"/>
      <c r="Q1513" s="47"/>
      <c r="R1513" s="47"/>
      <c r="S1513" s="47"/>
      <c r="T1513" s="47"/>
      <c r="U1513" s="47"/>
      <c r="V1513" s="47"/>
      <c r="W1513" s="47"/>
      <c r="X1513" s="47"/>
      <c r="Y1513" s="47"/>
      <c r="Z1513" s="47"/>
      <c r="AA1513" s="47"/>
      <c r="AB1513" s="47"/>
      <c r="AC1513" s="47"/>
      <c r="AD1513" s="47"/>
      <c r="AE1513" s="47"/>
      <c r="AF1513" s="47"/>
      <c r="AG1513" s="47"/>
      <c r="AH1513" s="47"/>
      <c r="AI1513" s="47"/>
      <c r="AJ1513" s="47"/>
      <c r="AK1513" s="47"/>
      <c r="AL1513" s="47"/>
      <c r="AM1513" s="47"/>
      <c r="AN1513" s="47"/>
      <c r="AO1513" s="47"/>
      <c r="AP1513" s="47"/>
      <c r="AQ1513" s="47"/>
      <c r="AR1513" s="47"/>
      <c r="AS1513" s="47"/>
      <c r="AT1513" s="47"/>
      <c r="AU1513" s="47"/>
      <c r="AV1513" s="47"/>
      <c r="AW1513" s="47"/>
      <c r="AX1513" s="48"/>
    </row>
    <row r="1514" spans="1:113">
      <c r="B1514" s="49"/>
    </row>
    <row r="1515" spans="1:113" ht="15" thickBot="1">
      <c r="A1515" s="39"/>
      <c r="B1515" s="38" t="s">
        <v>153</v>
      </c>
      <c r="C1515" s="36"/>
      <c r="D1515" s="36"/>
      <c r="E1515" s="36"/>
      <c r="F1515" s="36"/>
      <c r="G1515" s="36"/>
      <c r="H1515" s="36"/>
      <c r="I1515" s="36"/>
      <c r="J1515" s="36"/>
      <c r="K1515" s="36"/>
      <c r="L1515" s="37"/>
      <c r="M1515" s="37"/>
      <c r="N1515" s="37"/>
      <c r="O1515" s="37"/>
      <c r="P1515" s="36"/>
      <c r="Q1515" s="36"/>
      <c r="R1515" s="36"/>
      <c r="S1515" s="36"/>
      <c r="T1515" s="36"/>
      <c r="U1515" s="36"/>
      <c r="V1515" s="38"/>
      <c r="W1515" s="38"/>
      <c r="X1515" s="38"/>
      <c r="Y1515" s="38"/>
      <c r="Z1515" s="38"/>
      <c r="AA1515" s="38"/>
      <c r="AB1515" s="38"/>
      <c r="AC1515" s="38"/>
      <c r="AD1515" s="38"/>
      <c r="AE1515" s="38"/>
      <c r="AF1515" s="38"/>
      <c r="AG1515" s="38"/>
      <c r="AH1515" s="38"/>
      <c r="AI1515" s="38"/>
      <c r="AJ1515" s="38"/>
      <c r="AK1515" s="38"/>
      <c r="AL1515" s="38"/>
      <c r="AM1515" s="38"/>
      <c r="AN1515" s="38"/>
      <c r="AO1515" s="38"/>
      <c r="AP1515" s="38"/>
      <c r="AQ1515" s="38"/>
      <c r="AR1515" s="38"/>
      <c r="AS1515" s="38"/>
      <c r="AT1515" s="38"/>
      <c r="AU1515" s="38"/>
      <c r="AV1515" s="38"/>
      <c r="AW1515" s="38"/>
      <c r="AX1515" s="38"/>
      <c r="DI1515" s="34"/>
    </row>
    <row r="1516" spans="1:113" ht="14.25">
      <c r="A1516" s="36"/>
      <c r="B1516" s="40"/>
      <c r="C1516" s="35"/>
      <c r="D1516" s="35"/>
      <c r="E1516" s="35"/>
      <c r="F1516" s="35"/>
      <c r="G1516" s="35"/>
      <c r="H1516" s="35"/>
      <c r="I1516" s="35"/>
      <c r="J1516" s="35"/>
      <c r="K1516" s="35"/>
      <c r="L1516" s="41"/>
      <c r="M1516" s="41"/>
      <c r="N1516" s="41"/>
      <c r="O1516" s="41"/>
      <c r="P1516" s="35"/>
      <c r="Q1516" s="35"/>
      <c r="R1516" s="35"/>
      <c r="S1516" s="35"/>
      <c r="T1516" s="35"/>
      <c r="U1516" s="35"/>
      <c r="V1516" s="42"/>
      <c r="W1516" s="42"/>
      <c r="X1516" s="42"/>
      <c r="Y1516" s="42"/>
      <c r="Z1516" s="42"/>
      <c r="AA1516" s="42"/>
      <c r="AB1516" s="42"/>
      <c r="AC1516" s="42"/>
      <c r="AD1516" s="42"/>
      <c r="AE1516" s="42"/>
      <c r="AF1516" s="42"/>
      <c r="AG1516" s="42"/>
      <c r="AH1516" s="42"/>
      <c r="AI1516" s="42"/>
      <c r="AJ1516" s="42"/>
      <c r="AK1516" s="42"/>
      <c r="AL1516" s="42"/>
      <c r="AM1516" s="42"/>
      <c r="AN1516" s="42"/>
      <c r="AO1516" s="42"/>
      <c r="AP1516" s="42"/>
      <c r="AQ1516" s="42"/>
      <c r="AR1516" s="42"/>
      <c r="AS1516" s="42"/>
      <c r="AT1516" s="42"/>
      <c r="AU1516" s="42"/>
      <c r="AV1516" s="42"/>
      <c r="AW1516" s="42"/>
      <c r="AX1516" s="43"/>
    </row>
    <row r="1517" spans="1:113" ht="12" customHeight="1">
      <c r="A1517" s="36"/>
      <c r="B1517" s="114" t="s">
        <v>165</v>
      </c>
      <c r="C1517" s="115"/>
      <c r="D1517" s="115"/>
      <c r="E1517" s="115"/>
      <c r="F1517" s="115"/>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6"/>
    </row>
    <row r="1518" spans="1:113" ht="12" customHeight="1">
      <c r="A1518" s="36"/>
      <c r="B1518" s="114"/>
      <c r="C1518" s="115"/>
      <c r="D1518" s="115"/>
      <c r="E1518" s="115"/>
      <c r="F1518" s="115"/>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6"/>
      <c r="BC1518" s="44"/>
    </row>
    <row r="1519" spans="1:113" ht="12" customHeight="1">
      <c r="A1519" s="36"/>
      <c r="B1519" s="114"/>
      <c r="C1519" s="115"/>
      <c r="D1519" s="115"/>
      <c r="E1519" s="115"/>
      <c r="F1519" s="115"/>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6"/>
    </row>
    <row r="1520" spans="1:113" ht="12" customHeight="1">
      <c r="A1520" s="36"/>
      <c r="B1520" s="114"/>
      <c r="C1520" s="115"/>
      <c r="D1520" s="115"/>
      <c r="E1520" s="115"/>
      <c r="F1520" s="115"/>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6"/>
    </row>
    <row r="1521" spans="1:251" ht="12" customHeight="1">
      <c r="A1521" s="36"/>
      <c r="B1521" s="114"/>
      <c r="C1521" s="115"/>
      <c r="D1521" s="115"/>
      <c r="E1521" s="115"/>
      <c r="F1521" s="115"/>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6"/>
    </row>
    <row r="1522" spans="1:251" ht="15" thickBot="1">
      <c r="A1522" s="45"/>
      <c r="B1522" s="46"/>
      <c r="C1522" s="47"/>
      <c r="D1522" s="47"/>
      <c r="E1522" s="47"/>
      <c r="F1522" s="47"/>
      <c r="G1522" s="47"/>
      <c r="H1522" s="47"/>
      <c r="I1522" s="47"/>
      <c r="J1522" s="47"/>
      <c r="K1522" s="47"/>
      <c r="L1522" s="47"/>
      <c r="M1522" s="47"/>
      <c r="N1522" s="47"/>
      <c r="O1522" s="47"/>
      <c r="P1522" s="47"/>
      <c r="Q1522" s="47"/>
      <c r="R1522" s="47"/>
      <c r="S1522" s="47"/>
      <c r="T1522" s="47"/>
      <c r="U1522" s="47"/>
      <c r="V1522" s="47"/>
      <c r="W1522" s="47"/>
      <c r="X1522" s="47"/>
      <c r="Y1522" s="47"/>
      <c r="Z1522" s="47"/>
      <c r="AA1522" s="47"/>
      <c r="AB1522" s="47"/>
      <c r="AC1522" s="47"/>
      <c r="AD1522" s="47"/>
      <c r="AE1522" s="47"/>
      <c r="AF1522" s="47"/>
      <c r="AG1522" s="47"/>
      <c r="AH1522" s="47"/>
      <c r="AI1522" s="47"/>
      <c r="AJ1522" s="47"/>
      <c r="AK1522" s="47"/>
      <c r="AL1522" s="47"/>
      <c r="AM1522" s="47"/>
      <c r="AN1522" s="47"/>
      <c r="AO1522" s="47"/>
      <c r="AP1522" s="47"/>
      <c r="AQ1522" s="47"/>
      <c r="AR1522" s="47"/>
      <c r="AS1522" s="47"/>
      <c r="AT1522" s="47"/>
      <c r="AU1522" s="47"/>
      <c r="AV1522" s="47"/>
      <c r="AW1522" s="47"/>
      <c r="AX1522" s="48"/>
    </row>
    <row r="1523" spans="1:251">
      <c r="B1523" s="49"/>
    </row>
    <row r="1524" spans="1:251" ht="14.25">
      <c r="B1524" s="38" t="s">
        <v>155</v>
      </c>
      <c r="C1524" s="36"/>
      <c r="D1524" s="36"/>
      <c r="E1524" s="36"/>
      <c r="F1524" s="36"/>
      <c r="G1524" s="36"/>
      <c r="H1524" s="36"/>
      <c r="I1524" s="36"/>
      <c r="J1524" s="36"/>
      <c r="K1524" s="36"/>
      <c r="L1524" s="37"/>
      <c r="M1524" s="37"/>
      <c r="N1524" s="37"/>
      <c r="O1524" s="37"/>
      <c r="P1524" s="36"/>
      <c r="Q1524" s="36"/>
      <c r="R1524" s="36"/>
      <c r="S1524" s="36"/>
      <c r="T1524" s="36"/>
      <c r="U1524" s="36"/>
      <c r="V1524" s="38"/>
      <c r="W1524" s="38"/>
      <c r="X1524" s="38"/>
      <c r="Y1524" s="38"/>
      <c r="Z1524" s="38"/>
      <c r="AA1524" s="38"/>
      <c r="AB1524" s="38"/>
      <c r="AC1524" s="38"/>
      <c r="AD1524" s="38"/>
      <c r="AE1524" s="38"/>
      <c r="AF1524" s="38"/>
      <c r="AG1524" s="38"/>
      <c r="AH1524" s="38"/>
      <c r="AI1524" s="38"/>
      <c r="AJ1524" s="38"/>
      <c r="AK1524" s="38"/>
      <c r="AL1524" s="38"/>
      <c r="AM1524" s="38"/>
      <c r="AN1524" s="38"/>
      <c r="AO1524" s="38"/>
      <c r="AP1524" s="38"/>
      <c r="AQ1524" s="38"/>
      <c r="AR1524" s="38"/>
      <c r="AS1524" s="38"/>
      <c r="AT1524" s="38"/>
      <c r="AU1524" s="38"/>
      <c r="AV1524" s="38"/>
      <c r="AW1524" s="38"/>
      <c r="AX1524" s="38"/>
    </row>
    <row r="1525" spans="1:251" ht="15" thickBot="1">
      <c r="B1525" s="36"/>
      <c r="C1525" s="36"/>
      <c r="D1525" s="36"/>
      <c r="E1525" s="36"/>
      <c r="F1525" s="36"/>
      <c r="G1525" s="36"/>
      <c r="H1525" s="36"/>
      <c r="I1525" s="36"/>
      <c r="J1525" s="36"/>
      <c r="K1525" s="36"/>
      <c r="L1525" s="37"/>
      <c r="M1525" s="37"/>
      <c r="N1525" s="37"/>
      <c r="O1525" s="37"/>
      <c r="P1525" s="36"/>
      <c r="Q1525" s="36"/>
      <c r="R1525" s="36"/>
      <c r="S1525" s="36"/>
      <c r="T1525" s="36"/>
      <c r="U1525" s="36"/>
      <c r="V1525" s="38"/>
      <c r="W1525" s="38"/>
      <c r="X1525" s="38"/>
      <c r="Y1525" s="38"/>
      <c r="Z1525" s="38"/>
      <c r="AA1525" s="38"/>
      <c r="AB1525" s="38"/>
      <c r="AC1525" s="38"/>
      <c r="AD1525" s="38"/>
      <c r="AE1525" s="38"/>
      <c r="AF1525" s="38"/>
      <c r="AG1525" s="38"/>
      <c r="AH1525" s="38"/>
      <c r="AI1525" s="38"/>
      <c r="AJ1525" s="38"/>
      <c r="AK1525" s="38"/>
      <c r="AL1525" s="38"/>
      <c r="AM1525" s="38"/>
      <c r="AN1525" s="38"/>
      <c r="AO1525" s="38"/>
      <c r="AP1525" s="38"/>
      <c r="AQ1525" s="38"/>
      <c r="AR1525" s="38"/>
      <c r="AS1525" s="38"/>
      <c r="AT1525" s="38"/>
      <c r="AU1525" s="38"/>
      <c r="AV1525" s="38"/>
      <c r="AW1525" s="38"/>
      <c r="AX1525" s="50" t="s">
        <v>156</v>
      </c>
    </row>
    <row r="1526" spans="1:251" s="44" customFormat="1" ht="13.5" customHeight="1">
      <c r="A1526" s="36"/>
      <c r="B1526" s="117" t="s">
        <v>157</v>
      </c>
      <c r="C1526" s="118"/>
      <c r="D1526" s="118"/>
      <c r="E1526" s="118"/>
      <c r="F1526" s="118"/>
      <c r="G1526" s="118"/>
      <c r="H1526" s="118"/>
      <c r="I1526" s="118"/>
      <c r="J1526" s="118"/>
      <c r="K1526" s="118"/>
      <c r="L1526" s="118"/>
      <c r="M1526" s="118"/>
      <c r="N1526" s="118"/>
      <c r="O1526" s="118"/>
      <c r="P1526" s="118"/>
      <c r="Q1526" s="118"/>
      <c r="R1526" s="118"/>
      <c r="S1526" s="118"/>
      <c r="T1526" s="118"/>
      <c r="U1526" s="118"/>
      <c r="V1526" s="118"/>
      <c r="W1526" s="118"/>
      <c r="X1526" s="118"/>
      <c r="Y1526" s="118"/>
      <c r="Z1526" s="119"/>
      <c r="AA1526" s="123" t="s">
        <v>158</v>
      </c>
      <c r="AB1526" s="118"/>
      <c r="AC1526" s="118"/>
      <c r="AD1526" s="118"/>
      <c r="AE1526" s="118"/>
      <c r="AF1526" s="118"/>
      <c r="AG1526" s="118"/>
      <c r="AH1526" s="118"/>
      <c r="AI1526" s="119"/>
      <c r="AJ1526" s="123" t="s">
        <v>159</v>
      </c>
      <c r="AK1526" s="118"/>
      <c r="AL1526" s="118"/>
      <c r="AM1526" s="118"/>
      <c r="AN1526" s="118"/>
      <c r="AO1526" s="118"/>
      <c r="AP1526" s="118"/>
      <c r="AQ1526" s="118"/>
      <c r="AR1526" s="119"/>
      <c r="AS1526" s="123" t="s">
        <v>160</v>
      </c>
      <c r="AT1526" s="118"/>
      <c r="AU1526" s="118"/>
      <c r="AV1526" s="118"/>
      <c r="AW1526" s="118"/>
      <c r="AX1526" s="125"/>
      <c r="AY1526" s="30"/>
      <c r="AZ1526" s="30"/>
      <c r="BA1526" s="30"/>
      <c r="BB1526" s="30"/>
      <c r="BC1526" s="30"/>
      <c r="BD1526" s="30"/>
      <c r="BE1526" s="30"/>
      <c r="BF1526" s="30"/>
      <c r="BG1526" s="30"/>
      <c r="BH1526" s="30"/>
      <c r="BI1526" s="30"/>
      <c r="BJ1526" s="30"/>
      <c r="BK1526" s="30"/>
      <c r="BL1526" s="30"/>
      <c r="BM1526" s="30"/>
      <c r="BN1526" s="30"/>
      <c r="BO1526" s="30"/>
      <c r="BP1526" s="30"/>
      <c r="BQ1526" s="30"/>
      <c r="BR1526" s="30"/>
      <c r="BS1526" s="30"/>
      <c r="BT1526" s="30"/>
      <c r="BU1526" s="30"/>
      <c r="BV1526" s="30"/>
      <c r="BW1526" s="30"/>
      <c r="BX1526" s="30"/>
      <c r="BY1526" s="30"/>
      <c r="BZ1526" s="30"/>
      <c r="CA1526" s="30"/>
      <c r="CB1526" s="30"/>
      <c r="CC1526" s="30"/>
      <c r="CD1526" s="30"/>
      <c r="CE1526" s="30"/>
      <c r="CF1526" s="30"/>
      <c r="CG1526" s="30"/>
      <c r="CH1526" s="30"/>
      <c r="CI1526" s="30"/>
      <c r="CJ1526" s="30"/>
      <c r="CK1526" s="30"/>
      <c r="CL1526" s="30"/>
      <c r="CM1526" s="30"/>
      <c r="CN1526" s="30"/>
      <c r="CO1526" s="30"/>
      <c r="CP1526" s="30"/>
      <c r="CQ1526" s="30"/>
      <c r="CR1526" s="30"/>
      <c r="CS1526" s="30"/>
      <c r="CT1526" s="30"/>
      <c r="CU1526" s="30"/>
      <c r="CV1526" s="30"/>
      <c r="CW1526" s="30"/>
      <c r="CX1526" s="30"/>
      <c r="CY1526" s="30"/>
      <c r="CZ1526" s="30"/>
      <c r="DA1526" s="30"/>
      <c r="DB1526" s="30"/>
      <c r="DC1526" s="30"/>
      <c r="DD1526" s="30"/>
      <c r="DE1526" s="30"/>
      <c r="DF1526" s="30"/>
      <c r="DG1526" s="30"/>
      <c r="DH1526" s="30"/>
      <c r="DI1526" s="30"/>
      <c r="DJ1526" s="30"/>
      <c r="DK1526" s="30"/>
      <c r="DL1526" s="30"/>
      <c r="DM1526" s="30"/>
      <c r="DN1526" s="30"/>
      <c r="DO1526" s="30"/>
      <c r="DP1526" s="30"/>
      <c r="DQ1526" s="30"/>
      <c r="DR1526" s="30"/>
      <c r="DS1526" s="30"/>
      <c r="DT1526" s="30"/>
      <c r="DU1526" s="30"/>
      <c r="DV1526" s="30"/>
      <c r="DW1526" s="30"/>
      <c r="DX1526" s="30"/>
      <c r="DY1526" s="30"/>
      <c r="DZ1526" s="30"/>
      <c r="EA1526" s="30"/>
      <c r="EB1526" s="30"/>
      <c r="EC1526" s="30"/>
      <c r="ED1526" s="30"/>
      <c r="EE1526" s="30"/>
      <c r="EF1526" s="30"/>
      <c r="EG1526" s="30"/>
      <c r="EH1526" s="30"/>
      <c r="EI1526" s="30"/>
      <c r="EJ1526" s="30"/>
      <c r="EK1526" s="30"/>
      <c r="EL1526" s="30"/>
      <c r="EM1526" s="30"/>
      <c r="EN1526" s="30"/>
      <c r="EO1526" s="30"/>
      <c r="EP1526" s="30"/>
      <c r="EQ1526" s="30"/>
      <c r="ER1526" s="30"/>
      <c r="ES1526" s="30"/>
      <c r="ET1526" s="30"/>
      <c r="EU1526" s="30"/>
      <c r="EV1526" s="30"/>
      <c r="EW1526" s="30"/>
      <c r="EX1526" s="30"/>
      <c r="EY1526" s="30"/>
      <c r="EZ1526" s="30"/>
      <c r="FA1526" s="30"/>
      <c r="FB1526" s="30"/>
      <c r="FC1526" s="30"/>
      <c r="FD1526" s="30"/>
      <c r="FE1526" s="30"/>
      <c r="FF1526" s="30"/>
      <c r="FG1526" s="30"/>
      <c r="FH1526" s="30"/>
      <c r="FI1526" s="30"/>
      <c r="FJ1526" s="30"/>
      <c r="FK1526" s="30"/>
      <c r="FL1526" s="30"/>
      <c r="FM1526" s="30"/>
      <c r="FN1526" s="30"/>
      <c r="FO1526" s="30"/>
      <c r="FP1526" s="30"/>
      <c r="FQ1526" s="30"/>
      <c r="FR1526" s="30"/>
      <c r="FS1526" s="30"/>
      <c r="FT1526" s="30"/>
      <c r="FU1526" s="30"/>
      <c r="FV1526" s="30"/>
      <c r="FW1526" s="30"/>
      <c r="FX1526" s="30"/>
      <c r="FY1526" s="30"/>
      <c r="FZ1526" s="30"/>
      <c r="GA1526" s="30"/>
      <c r="GB1526" s="30"/>
      <c r="GC1526" s="30"/>
      <c r="GD1526" s="30"/>
      <c r="GE1526" s="30"/>
      <c r="GF1526" s="30"/>
      <c r="GG1526" s="30"/>
      <c r="GH1526" s="30"/>
      <c r="GI1526" s="30"/>
      <c r="GJ1526" s="30"/>
      <c r="GK1526" s="30"/>
      <c r="GL1526" s="30"/>
      <c r="GM1526" s="30"/>
      <c r="GN1526" s="30"/>
      <c r="GO1526" s="30"/>
      <c r="GP1526" s="30"/>
      <c r="GQ1526" s="30"/>
      <c r="GR1526" s="30"/>
      <c r="GS1526" s="30"/>
      <c r="GT1526" s="30"/>
      <c r="GU1526" s="30"/>
      <c r="GV1526" s="30"/>
      <c r="GW1526" s="30"/>
      <c r="GX1526" s="30"/>
      <c r="GY1526" s="30"/>
      <c r="GZ1526" s="30"/>
      <c r="HA1526" s="30"/>
      <c r="HB1526" s="30"/>
      <c r="HC1526" s="30"/>
      <c r="HD1526" s="30"/>
      <c r="HE1526" s="30"/>
      <c r="HF1526" s="30"/>
      <c r="HG1526" s="30"/>
      <c r="HH1526" s="30"/>
      <c r="HI1526" s="30"/>
      <c r="HJ1526" s="30"/>
      <c r="HK1526" s="30"/>
      <c r="HL1526" s="30"/>
      <c r="HM1526" s="30"/>
      <c r="HN1526" s="30"/>
      <c r="HO1526" s="30"/>
      <c r="HP1526" s="30"/>
      <c r="HQ1526" s="30"/>
      <c r="HR1526" s="30"/>
      <c r="HS1526" s="30"/>
      <c r="HT1526" s="30"/>
      <c r="HU1526" s="30"/>
      <c r="HV1526" s="30"/>
      <c r="HW1526" s="30"/>
      <c r="HX1526" s="30"/>
      <c r="HY1526" s="30"/>
      <c r="HZ1526" s="30"/>
      <c r="IA1526" s="30"/>
      <c r="IB1526" s="30"/>
      <c r="IC1526" s="30"/>
      <c r="ID1526" s="30"/>
      <c r="IE1526" s="30"/>
      <c r="IF1526" s="30"/>
      <c r="IG1526" s="30"/>
      <c r="IH1526" s="30"/>
      <c r="II1526" s="30"/>
      <c r="IJ1526" s="30"/>
      <c r="IK1526" s="30"/>
      <c r="IL1526" s="30"/>
      <c r="IM1526" s="30"/>
      <c r="IN1526" s="30"/>
      <c r="IO1526" s="30"/>
      <c r="IP1526" s="30"/>
      <c r="IQ1526" s="30"/>
    </row>
    <row r="1527" spans="1:251" s="44" customFormat="1" ht="13.5">
      <c r="A1527" s="36"/>
      <c r="B1527" s="120"/>
      <c r="C1527" s="121"/>
      <c r="D1527" s="121"/>
      <c r="E1527" s="121"/>
      <c r="F1527" s="121"/>
      <c r="G1527" s="121"/>
      <c r="H1527" s="121"/>
      <c r="I1527" s="121"/>
      <c r="J1527" s="121"/>
      <c r="K1527" s="121"/>
      <c r="L1527" s="121"/>
      <c r="M1527" s="121"/>
      <c r="N1527" s="121"/>
      <c r="O1527" s="121"/>
      <c r="P1527" s="121"/>
      <c r="Q1527" s="121"/>
      <c r="R1527" s="121"/>
      <c r="S1527" s="121"/>
      <c r="T1527" s="121"/>
      <c r="U1527" s="121"/>
      <c r="V1527" s="121"/>
      <c r="W1527" s="121"/>
      <c r="X1527" s="121"/>
      <c r="Y1527" s="121"/>
      <c r="Z1527" s="122"/>
      <c r="AA1527" s="124"/>
      <c r="AB1527" s="121"/>
      <c r="AC1527" s="121"/>
      <c r="AD1527" s="121"/>
      <c r="AE1527" s="121"/>
      <c r="AF1527" s="121"/>
      <c r="AG1527" s="121"/>
      <c r="AH1527" s="121"/>
      <c r="AI1527" s="122"/>
      <c r="AJ1527" s="124"/>
      <c r="AK1527" s="121"/>
      <c r="AL1527" s="121"/>
      <c r="AM1527" s="121"/>
      <c r="AN1527" s="121"/>
      <c r="AO1527" s="121"/>
      <c r="AP1527" s="121"/>
      <c r="AQ1527" s="121"/>
      <c r="AR1527" s="122"/>
      <c r="AS1527" s="124"/>
      <c r="AT1527" s="121"/>
      <c r="AU1527" s="121"/>
      <c r="AV1527" s="121"/>
      <c r="AW1527" s="121"/>
      <c r="AX1527" s="126"/>
      <c r="AY1527" s="30"/>
      <c r="AZ1527" s="30"/>
      <c r="BA1527" s="30"/>
      <c r="BB1527" s="51"/>
      <c r="BC1527" s="52"/>
      <c r="BE1527" s="30"/>
      <c r="BF1527" s="30"/>
      <c r="BG1527" s="30"/>
      <c r="BH1527" s="30"/>
      <c r="BI1527" s="30"/>
      <c r="BJ1527" s="30"/>
      <c r="BK1527" s="30"/>
      <c r="BL1527" s="30"/>
      <c r="BM1527" s="30"/>
      <c r="BN1527" s="30"/>
      <c r="BO1527" s="30"/>
      <c r="BP1527" s="30"/>
      <c r="BQ1527" s="30"/>
      <c r="BR1527" s="30"/>
      <c r="BS1527" s="30"/>
      <c r="BT1527" s="30"/>
      <c r="BU1527" s="30"/>
      <c r="BV1527" s="30"/>
      <c r="BW1527" s="30"/>
      <c r="BX1527" s="30"/>
      <c r="BY1527" s="30"/>
      <c r="BZ1527" s="30"/>
      <c r="CA1527" s="30"/>
      <c r="CB1527" s="30"/>
      <c r="CC1527" s="30"/>
      <c r="CD1527" s="30"/>
      <c r="CE1527" s="30"/>
      <c r="CF1527" s="30"/>
      <c r="CG1527" s="30"/>
      <c r="CH1527" s="30"/>
      <c r="CI1527" s="30"/>
      <c r="CJ1527" s="30"/>
      <c r="CK1527" s="30"/>
      <c r="CL1527" s="30"/>
      <c r="CM1527" s="30"/>
      <c r="CN1527" s="30"/>
      <c r="CO1527" s="30"/>
      <c r="CP1527" s="30"/>
      <c r="CQ1527" s="30"/>
      <c r="CR1527" s="30"/>
      <c r="CS1527" s="30"/>
      <c r="CT1527" s="30"/>
      <c r="CU1527" s="30"/>
      <c r="CV1527" s="30"/>
      <c r="CW1527" s="30"/>
      <c r="CX1527" s="30"/>
      <c r="CY1527" s="30"/>
      <c r="CZ1527" s="30"/>
      <c r="DA1527" s="30"/>
      <c r="DB1527" s="30"/>
      <c r="DC1527" s="30"/>
      <c r="DD1527" s="30"/>
      <c r="DE1527" s="30"/>
      <c r="DF1527" s="30"/>
      <c r="DG1527" s="30"/>
      <c r="DH1527" s="30"/>
      <c r="DI1527" s="30"/>
      <c r="DJ1527" s="30"/>
      <c r="DK1527" s="30"/>
      <c r="DL1527" s="30"/>
      <c r="DM1527" s="30"/>
      <c r="DN1527" s="30"/>
      <c r="DO1527" s="30"/>
      <c r="DP1527" s="30"/>
      <c r="DQ1527" s="30"/>
      <c r="DR1527" s="30"/>
      <c r="DS1527" s="30"/>
      <c r="DT1527" s="30"/>
      <c r="DU1527" s="30"/>
      <c r="DV1527" s="30"/>
      <c r="DW1527" s="30"/>
      <c r="DX1527" s="30"/>
      <c r="DY1527" s="30"/>
      <c r="DZ1527" s="30"/>
      <c r="EA1527" s="30"/>
      <c r="EB1527" s="30"/>
      <c r="EC1527" s="30"/>
      <c r="ED1527" s="30"/>
      <c r="EE1527" s="30"/>
      <c r="EF1527" s="30"/>
      <c r="EG1527" s="30"/>
      <c r="EH1527" s="30"/>
      <c r="EI1527" s="30"/>
      <c r="EJ1527" s="30"/>
      <c r="EK1527" s="30"/>
      <c r="EL1527" s="30"/>
      <c r="EM1527" s="30"/>
      <c r="EN1527" s="30"/>
      <c r="EO1527" s="30"/>
      <c r="EP1527" s="30"/>
      <c r="EQ1527" s="30"/>
      <c r="ER1527" s="30"/>
      <c r="ES1527" s="30"/>
      <c r="ET1527" s="30"/>
      <c r="EU1527" s="30"/>
      <c r="EV1527" s="30"/>
      <c r="EW1527" s="30"/>
      <c r="EX1527" s="30"/>
      <c r="EY1527" s="30"/>
      <c r="EZ1527" s="30"/>
      <c r="FA1527" s="30"/>
      <c r="FB1527" s="30"/>
      <c r="FC1527" s="30"/>
      <c r="FD1527" s="30"/>
      <c r="FE1527" s="30"/>
      <c r="FF1527" s="30"/>
      <c r="FG1527" s="30"/>
      <c r="FH1527" s="30"/>
      <c r="FI1527" s="30"/>
      <c r="FJ1527" s="30"/>
      <c r="FK1527" s="30"/>
      <c r="FL1527" s="30"/>
      <c r="FM1527" s="30"/>
      <c r="FN1527" s="30"/>
      <c r="FO1527" s="30"/>
      <c r="FP1527" s="30"/>
      <c r="FQ1527" s="30"/>
      <c r="FR1527" s="30"/>
      <c r="FS1527" s="30"/>
      <c r="FT1527" s="30"/>
      <c r="FU1527" s="30"/>
      <c r="FV1527" s="30"/>
      <c r="FW1527" s="30"/>
      <c r="FX1527" s="30"/>
      <c r="FY1527" s="30"/>
      <c r="FZ1527" s="30"/>
      <c r="GA1527" s="30"/>
      <c r="GB1527" s="30"/>
      <c r="GC1527" s="30"/>
      <c r="GD1527" s="30"/>
      <c r="GE1527" s="30"/>
      <c r="GF1527" s="30"/>
      <c r="GG1527" s="30"/>
      <c r="GH1527" s="30"/>
      <c r="GI1527" s="30"/>
      <c r="GJ1527" s="30"/>
      <c r="GK1527" s="30"/>
      <c r="GL1527" s="30"/>
      <c r="GM1527" s="30"/>
      <c r="GN1527" s="30"/>
      <c r="GO1527" s="30"/>
      <c r="GP1527" s="30"/>
      <c r="GQ1527" s="30"/>
      <c r="GR1527" s="30"/>
      <c r="GS1527" s="30"/>
      <c r="GT1527" s="30"/>
      <c r="GU1527" s="30"/>
      <c r="GV1527" s="30"/>
      <c r="GW1527" s="30"/>
      <c r="GX1527" s="30"/>
      <c r="GY1527" s="30"/>
      <c r="GZ1527" s="30"/>
      <c r="HA1527" s="30"/>
      <c r="HB1527" s="30"/>
      <c r="HC1527" s="30"/>
      <c r="HD1527" s="30"/>
      <c r="HE1527" s="30"/>
      <c r="HF1527" s="30"/>
      <c r="HG1527" s="30"/>
      <c r="HH1527" s="30"/>
      <c r="HI1527" s="30"/>
      <c r="HJ1527" s="30"/>
      <c r="HK1527" s="30"/>
      <c r="HL1527" s="30"/>
      <c r="HM1527" s="30"/>
      <c r="HN1527" s="30"/>
      <c r="HO1527" s="30"/>
      <c r="HP1527" s="30"/>
      <c r="HQ1527" s="30"/>
      <c r="HR1527" s="30"/>
      <c r="HS1527" s="30"/>
      <c r="HT1527" s="30"/>
      <c r="HU1527" s="30"/>
      <c r="HV1527" s="30"/>
      <c r="HW1527" s="30"/>
      <c r="HX1527" s="30"/>
      <c r="HY1527" s="30"/>
      <c r="HZ1527" s="30"/>
      <c r="IA1527" s="30"/>
      <c r="IB1527" s="30"/>
      <c r="IC1527" s="30"/>
      <c r="ID1527" s="30"/>
      <c r="IE1527" s="30"/>
      <c r="IF1527" s="30"/>
      <c r="IG1527" s="30"/>
      <c r="IH1527" s="30"/>
      <c r="II1527" s="30"/>
      <c r="IJ1527" s="30"/>
      <c r="IK1527" s="30"/>
      <c r="IL1527" s="30"/>
      <c r="IM1527" s="30"/>
      <c r="IN1527" s="30"/>
      <c r="IO1527" s="30"/>
      <c r="IP1527" s="30"/>
      <c r="IQ1527" s="30"/>
    </row>
    <row r="1528" spans="1:251" s="44" customFormat="1" ht="18.75" customHeight="1">
      <c r="A1528" s="36"/>
      <c r="B1528" s="53"/>
      <c r="C1528" s="105" t="s">
        <v>334</v>
      </c>
      <c r="D1528" s="106"/>
      <c r="E1528" s="106"/>
      <c r="F1528" s="106"/>
      <c r="G1528" s="106"/>
      <c r="H1528" s="106"/>
      <c r="I1528" s="106"/>
      <c r="J1528" s="106"/>
      <c r="K1528" s="106"/>
      <c r="L1528" s="106"/>
      <c r="M1528" s="106"/>
      <c r="N1528" s="106"/>
      <c r="O1528" s="106"/>
      <c r="P1528" s="106"/>
      <c r="Q1528" s="106"/>
      <c r="R1528" s="106"/>
      <c r="S1528" s="106"/>
      <c r="T1528" s="106"/>
      <c r="U1528" s="106"/>
      <c r="V1528" s="106"/>
      <c r="W1528" s="106"/>
      <c r="X1528" s="106"/>
      <c r="Y1528" s="106"/>
      <c r="Z1528" s="107"/>
      <c r="AA1528" s="108">
        <v>1048</v>
      </c>
      <c r="AB1528" s="109"/>
      <c r="AC1528" s="109"/>
      <c r="AD1528" s="109"/>
      <c r="AE1528" s="109"/>
      <c r="AF1528" s="109"/>
      <c r="AG1528" s="109"/>
      <c r="AH1528" s="109"/>
      <c r="AI1528" s="110"/>
      <c r="AJ1528" s="108">
        <v>1100</v>
      </c>
      <c r="AK1528" s="109"/>
      <c r="AL1528" s="109"/>
      <c r="AM1528" s="109"/>
      <c r="AN1528" s="109"/>
      <c r="AO1528" s="109"/>
      <c r="AP1528" s="109"/>
      <c r="AQ1528" s="109"/>
      <c r="AR1528" s="110"/>
      <c r="AS1528" s="111"/>
      <c r="AT1528" s="112"/>
      <c r="AU1528" s="112"/>
      <c r="AV1528" s="112"/>
      <c r="AW1528" s="112"/>
      <c r="AX1528" s="113"/>
      <c r="AY1528" s="30"/>
      <c r="AZ1528" s="30"/>
      <c r="BA1528" s="30"/>
      <c r="BB1528" s="30"/>
      <c r="BC1528" s="30"/>
      <c r="BD1528" s="30"/>
      <c r="BE1528" s="30"/>
      <c r="BF1528" s="30"/>
      <c r="BG1528" s="30"/>
      <c r="BH1528" s="30"/>
      <c r="BI1528" s="30"/>
      <c r="BJ1528" s="30"/>
      <c r="BK1528" s="30"/>
      <c r="BL1528" s="30"/>
      <c r="BM1528" s="30"/>
      <c r="BN1528" s="30"/>
      <c r="BO1528" s="30"/>
      <c r="BP1528" s="30"/>
      <c r="BQ1528" s="30"/>
      <c r="BR1528" s="30"/>
      <c r="BS1528" s="30"/>
      <c r="BT1528" s="30"/>
      <c r="BU1528" s="30"/>
      <c r="BV1528" s="30"/>
      <c r="BW1528" s="30"/>
      <c r="BX1528" s="30"/>
      <c r="BY1528" s="30"/>
      <c r="BZ1528" s="30"/>
      <c r="CA1528" s="30"/>
      <c r="CB1528" s="30"/>
      <c r="CC1528" s="30"/>
      <c r="CD1528" s="30"/>
      <c r="CE1528" s="30"/>
      <c r="CF1528" s="30"/>
      <c r="CG1528" s="30"/>
      <c r="CH1528" s="30"/>
      <c r="CI1528" s="30"/>
      <c r="CJ1528" s="30"/>
      <c r="CK1528" s="30"/>
      <c r="CL1528" s="30"/>
      <c r="CM1528" s="30"/>
      <c r="CN1528" s="30"/>
      <c r="CO1528" s="30"/>
      <c r="CP1528" s="30"/>
      <c r="CQ1528" s="30"/>
      <c r="CR1528" s="30"/>
      <c r="CS1528" s="30"/>
      <c r="CT1528" s="30"/>
      <c r="CU1528" s="30"/>
      <c r="CV1528" s="30"/>
      <c r="CW1528" s="30"/>
      <c r="CX1528" s="30"/>
      <c r="CY1528" s="30"/>
      <c r="CZ1528" s="30"/>
      <c r="DA1528" s="30"/>
      <c r="DB1528" s="30"/>
      <c r="DC1528" s="30"/>
      <c r="DD1528" s="30"/>
      <c r="DE1528" s="30"/>
      <c r="DF1528" s="30"/>
      <c r="DG1528" s="30"/>
      <c r="DH1528" s="30"/>
      <c r="DI1528" s="30"/>
      <c r="DJ1528" s="30"/>
      <c r="DK1528" s="30"/>
      <c r="DL1528" s="30"/>
      <c r="DM1528" s="30"/>
      <c r="DN1528" s="30"/>
      <c r="DO1528" s="30"/>
      <c r="DP1528" s="30"/>
      <c r="DQ1528" s="30"/>
      <c r="DR1528" s="30"/>
      <c r="DS1528" s="30"/>
      <c r="DT1528" s="30"/>
      <c r="DU1528" s="30"/>
      <c r="DV1528" s="30"/>
      <c r="DW1528" s="30"/>
      <c r="DX1528" s="30"/>
      <c r="DY1528" s="30"/>
      <c r="DZ1528" s="30"/>
      <c r="EA1528" s="30"/>
      <c r="EB1528" s="30"/>
      <c r="EC1528" s="30"/>
      <c r="ED1528" s="30"/>
      <c r="EE1528" s="30"/>
      <c r="EF1528" s="30"/>
      <c r="EG1528" s="30"/>
      <c r="EH1528" s="30"/>
      <c r="EI1528" s="30"/>
      <c r="EJ1528" s="30"/>
      <c r="EK1528" s="30"/>
      <c r="EL1528" s="30"/>
      <c r="EM1528" s="30"/>
      <c r="EN1528" s="30"/>
      <c r="EO1528" s="30"/>
      <c r="EP1528" s="30"/>
      <c r="EQ1528" s="30"/>
      <c r="ER1528" s="30"/>
      <c r="ES1528" s="30"/>
      <c r="ET1528" s="30"/>
      <c r="EU1528" s="30"/>
      <c r="EV1528" s="30"/>
      <c r="EW1528" s="30"/>
      <c r="EX1528" s="30"/>
      <c r="EY1528" s="30"/>
      <c r="EZ1528" s="30"/>
      <c r="FA1528" s="30"/>
      <c r="FB1528" s="30"/>
      <c r="FC1528" s="30"/>
      <c r="FD1528" s="30"/>
      <c r="FE1528" s="30"/>
      <c r="FF1528" s="30"/>
      <c r="FG1528" s="30"/>
      <c r="FH1528" s="30"/>
      <c r="FI1528" s="30"/>
      <c r="FJ1528" s="30"/>
      <c r="FK1528" s="30"/>
      <c r="FL1528" s="30"/>
      <c r="FM1528" s="30"/>
      <c r="FN1528" s="30"/>
      <c r="FO1528" s="30"/>
      <c r="FP1528" s="30"/>
      <c r="FQ1528" s="30"/>
      <c r="FR1528" s="30"/>
      <c r="FS1528" s="30"/>
      <c r="FT1528" s="30"/>
      <c r="FU1528" s="30"/>
      <c r="FV1528" s="30"/>
      <c r="FW1528" s="30"/>
      <c r="FX1528" s="30"/>
      <c r="FY1528" s="30"/>
      <c r="FZ1528" s="30"/>
      <c r="GA1528" s="30"/>
      <c r="GB1528" s="30"/>
      <c r="GC1528" s="30"/>
      <c r="GD1528" s="30"/>
      <c r="GE1528" s="30"/>
      <c r="GF1528" s="30"/>
      <c r="GG1528" s="30"/>
      <c r="GH1528" s="30"/>
      <c r="GI1528" s="30"/>
      <c r="GJ1528" s="30"/>
      <c r="GK1528" s="30"/>
      <c r="GL1528" s="30"/>
      <c r="GM1528" s="30"/>
      <c r="GN1528" s="30"/>
      <c r="GO1528" s="30"/>
      <c r="GP1528" s="30"/>
      <c r="GQ1528" s="30"/>
      <c r="GR1528" s="30"/>
      <c r="GS1528" s="30"/>
      <c r="GT1528" s="30"/>
      <c r="GU1528" s="30"/>
      <c r="GV1528" s="30"/>
      <c r="GW1528" s="30"/>
      <c r="GX1528" s="30"/>
      <c r="GY1528" s="30"/>
      <c r="GZ1528" s="30"/>
      <c r="HA1528" s="30"/>
      <c r="HB1528" s="30"/>
      <c r="HC1528" s="30"/>
      <c r="HD1528" s="30"/>
      <c r="HE1528" s="30"/>
      <c r="HF1528" s="30"/>
      <c r="HG1528" s="30"/>
      <c r="HH1528" s="30"/>
      <c r="HI1528" s="30"/>
      <c r="HJ1528" s="30"/>
      <c r="HK1528" s="30"/>
      <c r="HL1528" s="30"/>
      <c r="HM1528" s="30"/>
      <c r="HN1528" s="30"/>
      <c r="HO1528" s="30"/>
      <c r="HP1528" s="30"/>
      <c r="HQ1528" s="30"/>
      <c r="HR1528" s="30"/>
      <c r="HS1528" s="30"/>
      <c r="HT1528" s="30"/>
      <c r="HU1528" s="30"/>
      <c r="HV1528" s="30"/>
      <c r="HW1528" s="30"/>
      <c r="HX1528" s="30"/>
      <c r="HY1528" s="30"/>
      <c r="HZ1528" s="30"/>
      <c r="IA1528" s="30"/>
      <c r="IB1528" s="30"/>
      <c r="IC1528" s="30"/>
      <c r="ID1528" s="30"/>
      <c r="IE1528" s="30"/>
      <c r="IF1528" s="30"/>
      <c r="IG1528" s="30"/>
      <c r="IH1528" s="30"/>
      <c r="II1528" s="30"/>
      <c r="IJ1528" s="30"/>
      <c r="IK1528" s="30"/>
      <c r="IL1528" s="30"/>
      <c r="IM1528" s="30"/>
      <c r="IN1528" s="30"/>
      <c r="IO1528" s="30"/>
      <c r="IP1528" s="30"/>
      <c r="IQ1528" s="30"/>
    </row>
    <row r="1529" spans="1:251" s="44" customFormat="1" ht="18.75" customHeight="1" thickBot="1">
      <c r="A1529" s="45"/>
      <c r="B1529" s="96" t="s">
        <v>162</v>
      </c>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8"/>
      <c r="AA1529" s="99">
        <f>SUM($AA$1528:$AA$1528)</f>
        <v>1048</v>
      </c>
      <c r="AB1529" s="100"/>
      <c r="AC1529" s="100"/>
      <c r="AD1529" s="100"/>
      <c r="AE1529" s="100"/>
      <c r="AF1529" s="100"/>
      <c r="AG1529" s="100"/>
      <c r="AH1529" s="100"/>
      <c r="AI1529" s="101"/>
      <c r="AJ1529" s="99">
        <f>SUM($AJ$1528:$AJ$1528)</f>
        <v>1100</v>
      </c>
      <c r="AK1529" s="100"/>
      <c r="AL1529" s="100"/>
      <c r="AM1529" s="100"/>
      <c r="AN1529" s="100"/>
      <c r="AO1529" s="100"/>
      <c r="AP1529" s="100"/>
      <c r="AQ1529" s="100"/>
      <c r="AR1529" s="101"/>
      <c r="AS1529" s="102"/>
      <c r="AT1529" s="103"/>
      <c r="AU1529" s="103"/>
      <c r="AV1529" s="103"/>
      <c r="AW1529" s="103"/>
      <c r="AX1529" s="104"/>
      <c r="AY1529" s="30"/>
      <c r="AZ1529" s="30"/>
      <c r="BA1529" s="30"/>
      <c r="BB1529" s="30"/>
      <c r="BC1529" s="30"/>
      <c r="BD1529" s="30"/>
      <c r="BE1529" s="30"/>
      <c r="BF1529" s="30"/>
      <c r="BG1529" s="30"/>
      <c r="BH1529" s="30"/>
      <c r="BI1529" s="30"/>
      <c r="BJ1529" s="30"/>
      <c r="BK1529" s="30"/>
      <c r="BL1529" s="30"/>
      <c r="BM1529" s="30"/>
      <c r="BN1529" s="30"/>
      <c r="BO1529" s="30"/>
      <c r="BP1529" s="30"/>
      <c r="BQ1529" s="30"/>
      <c r="BR1529" s="30"/>
      <c r="BS1529" s="30"/>
      <c r="BT1529" s="30"/>
      <c r="BU1529" s="30"/>
      <c r="BV1529" s="30"/>
      <c r="BW1529" s="30"/>
      <c r="BX1529" s="30"/>
      <c r="BY1529" s="30"/>
      <c r="BZ1529" s="30"/>
      <c r="CA1529" s="30"/>
      <c r="CB1529" s="30"/>
      <c r="CC1529" s="30"/>
      <c r="CD1529" s="30"/>
      <c r="CE1529" s="30"/>
      <c r="CF1529" s="30"/>
      <c r="CG1529" s="30"/>
      <c r="CH1529" s="30"/>
      <c r="CI1529" s="30"/>
      <c r="CJ1529" s="30"/>
      <c r="CK1529" s="30"/>
      <c r="CL1529" s="30"/>
      <c r="CM1529" s="30"/>
      <c r="CN1529" s="30"/>
      <c r="CO1529" s="30"/>
      <c r="CP1529" s="30"/>
      <c r="CQ1529" s="30"/>
      <c r="CR1529" s="30"/>
      <c r="CS1529" s="30"/>
      <c r="CT1529" s="30"/>
      <c r="CU1529" s="30"/>
      <c r="CV1529" s="30"/>
      <c r="CW1529" s="30"/>
      <c r="CX1529" s="30"/>
      <c r="CY1529" s="30"/>
      <c r="CZ1529" s="30"/>
      <c r="DA1529" s="30"/>
      <c r="DB1529" s="30"/>
      <c r="DC1529" s="30"/>
      <c r="DD1529" s="30"/>
      <c r="DE1529" s="30"/>
      <c r="DF1529" s="30"/>
      <c r="DG1529" s="30"/>
      <c r="DH1529" s="30"/>
      <c r="DI1529" s="30"/>
      <c r="DJ1529" s="30"/>
      <c r="DK1529" s="30"/>
      <c r="DL1529" s="30"/>
      <c r="DM1529" s="30"/>
      <c r="DN1529" s="30"/>
      <c r="DO1529" s="30"/>
      <c r="DP1529" s="30"/>
      <c r="DQ1529" s="30"/>
      <c r="DR1529" s="30"/>
      <c r="DS1529" s="30"/>
      <c r="DT1529" s="30"/>
      <c r="DU1529" s="30"/>
      <c r="DV1529" s="30"/>
      <c r="DW1529" s="30"/>
      <c r="DX1529" s="30"/>
      <c r="DY1529" s="30"/>
      <c r="DZ1529" s="30"/>
      <c r="EA1529" s="30"/>
      <c r="EB1529" s="30"/>
      <c r="EC1529" s="30"/>
      <c r="ED1529" s="30"/>
      <c r="EE1529" s="30"/>
      <c r="EF1529" s="30"/>
      <c r="EG1529" s="30"/>
      <c r="EH1529" s="30"/>
      <c r="EI1529" s="30"/>
      <c r="EJ1529" s="30"/>
      <c r="EK1529" s="30"/>
      <c r="EL1529" s="30"/>
      <c r="EM1529" s="30"/>
      <c r="EN1529" s="30"/>
      <c r="EO1529" s="30"/>
      <c r="EP1529" s="30"/>
      <c r="EQ1529" s="30"/>
      <c r="ER1529" s="30"/>
      <c r="ES1529" s="30"/>
      <c r="ET1529" s="30"/>
      <c r="EU1529" s="30"/>
      <c r="EV1529" s="30"/>
      <c r="EW1529" s="30"/>
      <c r="EX1529" s="30"/>
      <c r="EY1529" s="30"/>
      <c r="EZ1529" s="30"/>
      <c r="FA1529" s="30"/>
      <c r="FB1529" s="30"/>
      <c r="FC1529" s="30"/>
      <c r="FD1529" s="30"/>
      <c r="FE1529" s="30"/>
      <c r="FF1529" s="30"/>
      <c r="FG1529" s="30"/>
      <c r="FH1529" s="30"/>
      <c r="FI1529" s="30"/>
      <c r="FJ1529" s="30"/>
      <c r="FK1529" s="30"/>
      <c r="FL1529" s="30"/>
      <c r="FM1529" s="30"/>
      <c r="FN1529" s="30"/>
      <c r="FO1529" s="30"/>
      <c r="FP1529" s="30"/>
      <c r="FQ1529" s="30"/>
      <c r="FR1529" s="30"/>
      <c r="FS1529" s="30"/>
      <c r="FT1529" s="30"/>
      <c r="FU1529" s="30"/>
      <c r="FV1529" s="30"/>
      <c r="FW1529" s="30"/>
      <c r="FX1529" s="30"/>
      <c r="FY1529" s="30"/>
      <c r="FZ1529" s="30"/>
      <c r="GA1529" s="30"/>
      <c r="GB1529" s="30"/>
      <c r="GC1529" s="30"/>
      <c r="GD1529" s="30"/>
      <c r="GE1529" s="30"/>
      <c r="GF1529" s="30"/>
      <c r="GG1529" s="30"/>
      <c r="GH1529" s="30"/>
      <c r="GI1529" s="30"/>
      <c r="GJ1529" s="30"/>
      <c r="GK1529" s="30"/>
      <c r="GL1529" s="30"/>
      <c r="GM1529" s="30"/>
      <c r="GN1529" s="30"/>
      <c r="GO1529" s="30"/>
      <c r="GP1529" s="30"/>
      <c r="GQ1529" s="30"/>
      <c r="GR1529" s="30"/>
      <c r="GS1529" s="30"/>
      <c r="GT1529" s="30"/>
      <c r="GU1529" s="30"/>
      <c r="GV1529" s="30"/>
      <c r="GW1529" s="30"/>
      <c r="GX1529" s="30"/>
      <c r="GY1529" s="30"/>
      <c r="GZ1529" s="30"/>
      <c r="HA1529" s="30"/>
      <c r="HB1529" s="30"/>
      <c r="HC1529" s="30"/>
      <c r="HD1529" s="30"/>
      <c r="HE1529" s="30"/>
      <c r="HF1529" s="30"/>
      <c r="HG1529" s="30"/>
      <c r="HH1529" s="30"/>
      <c r="HI1529" s="30"/>
      <c r="HJ1529" s="30"/>
      <c r="HK1529" s="30"/>
      <c r="HL1529" s="30"/>
      <c r="HM1529" s="30"/>
      <c r="HN1529" s="30"/>
      <c r="HO1529" s="30"/>
      <c r="HP1529" s="30"/>
      <c r="HQ1529" s="30"/>
      <c r="HR1529" s="30"/>
      <c r="HS1529" s="30"/>
      <c r="HT1529" s="30"/>
      <c r="HU1529" s="30"/>
      <c r="HV1529" s="30"/>
      <c r="HW1529" s="30"/>
      <c r="HX1529" s="30"/>
      <c r="HY1529" s="30"/>
      <c r="HZ1529" s="30"/>
      <c r="IA1529" s="30"/>
      <c r="IB1529" s="30"/>
      <c r="IC1529" s="30"/>
      <c r="ID1529" s="30"/>
      <c r="IE1529" s="30"/>
      <c r="IF1529" s="30"/>
      <c r="IG1529" s="30"/>
      <c r="IH1529" s="30"/>
      <c r="II1529" s="30"/>
      <c r="IJ1529" s="30"/>
      <c r="IK1529" s="30"/>
      <c r="IL1529" s="30"/>
      <c r="IM1529" s="30"/>
      <c r="IN1529" s="30"/>
      <c r="IO1529" s="30"/>
      <c r="IP1529" s="30"/>
      <c r="IQ1529" s="30"/>
    </row>
    <row r="1531" spans="1:251" ht="18.75">
      <c r="A1531" s="29" t="s">
        <v>149</v>
      </c>
      <c r="AW1531" s="31"/>
      <c r="AX1531" s="32"/>
      <c r="AY1531" s="31"/>
    </row>
    <row r="1533" spans="1:251" ht="18.75">
      <c r="B1533" s="127" t="s">
        <v>0</v>
      </c>
      <c r="C1533" s="128"/>
      <c r="D1533" s="128"/>
      <c r="E1533" s="128"/>
      <c r="F1533" s="128"/>
      <c r="G1533" s="128"/>
      <c r="H1533" s="128"/>
      <c r="I1533" s="128"/>
      <c r="J1533" s="128"/>
      <c r="K1533" s="128"/>
      <c r="L1533" s="128"/>
      <c r="M1533" s="128"/>
      <c r="N1533" s="128"/>
      <c r="O1533" s="128"/>
      <c r="P1533" s="128"/>
      <c r="Q1533" s="128"/>
      <c r="R1533" s="128"/>
      <c r="S1533" s="128"/>
      <c r="T1533" s="128"/>
      <c r="U1533" s="128"/>
      <c r="V1533" s="128"/>
      <c r="W1533" s="128"/>
      <c r="X1533" s="128"/>
      <c r="Y1533" s="128"/>
      <c r="Z1533" s="128"/>
      <c r="AA1533" s="128"/>
      <c r="AB1533" s="128"/>
      <c r="AC1533" s="128"/>
      <c r="AD1533" s="128"/>
      <c r="AE1533" s="128"/>
      <c r="AF1533" s="128"/>
      <c r="AG1533" s="128"/>
      <c r="AH1533" s="128"/>
      <c r="AI1533" s="128"/>
      <c r="AJ1533" s="128"/>
      <c r="AK1533" s="128"/>
      <c r="AL1533" s="128"/>
      <c r="AM1533" s="128"/>
      <c r="AN1533" s="128"/>
      <c r="AO1533" s="128"/>
      <c r="AP1533" s="128"/>
      <c r="AQ1533" s="128"/>
      <c r="AR1533" s="128"/>
      <c r="AS1533" s="128"/>
      <c r="AT1533" s="128"/>
      <c r="AU1533" s="128"/>
      <c r="AV1533" s="128"/>
      <c r="AW1533" s="128"/>
      <c r="AX1533" s="128"/>
    </row>
    <row r="1534" spans="1:251">
      <c r="Z1534" s="33"/>
      <c r="AD1534" s="33"/>
      <c r="AE1534" s="33"/>
      <c r="AF1534" s="33"/>
      <c r="AG1534" s="33"/>
      <c r="AH1534" s="33"/>
      <c r="AI1534" s="33"/>
      <c r="AO1534" s="33"/>
    </row>
    <row r="1535" spans="1:251" ht="13.5" thickBot="1">
      <c r="Z1535" s="33"/>
      <c r="AD1535" s="33"/>
      <c r="AE1535" s="33"/>
      <c r="AF1535" s="33"/>
      <c r="AG1535" s="33"/>
      <c r="AH1535" s="33"/>
      <c r="AI1535" s="33"/>
      <c r="AO1535" s="33"/>
      <c r="DI1535" s="34"/>
    </row>
    <row r="1536" spans="1:251" ht="24.75" customHeight="1" thickBot="1">
      <c r="B1536" s="129" t="s">
        <v>150</v>
      </c>
      <c r="C1536" s="130"/>
      <c r="D1536" s="130"/>
      <c r="E1536" s="130"/>
      <c r="F1536" s="130"/>
      <c r="G1536" s="130"/>
      <c r="H1536" s="131" t="s">
        <v>406</v>
      </c>
      <c r="I1536" s="132"/>
      <c r="J1536" s="132"/>
      <c r="K1536" s="132"/>
      <c r="L1536" s="132"/>
      <c r="M1536" s="132"/>
      <c r="N1536" s="132"/>
      <c r="O1536" s="132"/>
      <c r="P1536" s="132"/>
      <c r="Q1536" s="132"/>
      <c r="R1536" s="132"/>
      <c r="S1536" s="132"/>
      <c r="T1536" s="132"/>
      <c r="U1536" s="132"/>
      <c r="V1536" s="132"/>
      <c r="W1536" s="132"/>
      <c r="X1536" s="132"/>
      <c r="Y1536" s="132"/>
      <c r="Z1536" s="132"/>
      <c r="AA1536" s="132"/>
      <c r="AB1536" s="132"/>
      <c r="AC1536" s="132"/>
      <c r="AD1536" s="132"/>
      <c r="AE1536" s="132"/>
      <c r="AF1536" s="132"/>
      <c r="AG1536" s="132"/>
      <c r="AH1536" s="132"/>
      <c r="AI1536" s="132"/>
      <c r="AJ1536" s="132"/>
      <c r="AK1536" s="132"/>
      <c r="AL1536" s="132"/>
      <c r="AM1536" s="132"/>
      <c r="AN1536" s="132"/>
      <c r="AO1536" s="132"/>
      <c r="AP1536" s="132"/>
      <c r="AQ1536" s="132"/>
      <c r="AR1536" s="132"/>
      <c r="AS1536" s="132"/>
      <c r="AT1536" s="132"/>
      <c r="AU1536" s="132"/>
      <c r="AV1536" s="132"/>
      <c r="AW1536" s="132"/>
      <c r="AX1536" s="133"/>
      <c r="DI1536" s="34"/>
    </row>
    <row r="1537" spans="1:113" ht="14.25">
      <c r="B1537" s="35"/>
      <c r="C1537" s="35"/>
      <c r="D1537" s="35"/>
      <c r="E1537" s="35"/>
      <c r="F1537" s="35"/>
      <c r="G1537" s="35"/>
      <c r="H1537" s="36"/>
      <c r="I1537" s="36"/>
      <c r="J1537" s="36"/>
      <c r="K1537" s="36"/>
      <c r="L1537" s="37"/>
      <c r="M1537" s="37"/>
      <c r="N1537" s="37"/>
      <c r="O1537" s="37"/>
      <c r="P1537" s="36"/>
      <c r="Q1537" s="36"/>
      <c r="R1537" s="36"/>
      <c r="S1537" s="36"/>
      <c r="T1537" s="36"/>
      <c r="U1537" s="36"/>
      <c r="V1537" s="38"/>
      <c r="W1537" s="38"/>
      <c r="X1537" s="38"/>
      <c r="Y1537" s="38"/>
      <c r="Z1537" s="38"/>
      <c r="AA1537" s="38"/>
      <c r="AB1537" s="38"/>
      <c r="AC1537" s="38"/>
      <c r="AD1537" s="38"/>
      <c r="AE1537" s="38"/>
      <c r="AF1537" s="38"/>
      <c r="AG1537" s="38"/>
      <c r="AH1537" s="38"/>
      <c r="AI1537" s="38"/>
      <c r="AJ1537" s="38"/>
      <c r="AK1537" s="38"/>
      <c r="AL1537" s="38"/>
      <c r="AM1537" s="38"/>
      <c r="AN1537" s="38"/>
      <c r="AO1537" s="38"/>
      <c r="AP1537" s="38"/>
      <c r="AQ1537" s="38"/>
      <c r="AR1537" s="38"/>
      <c r="AS1537" s="38"/>
      <c r="AT1537" s="38"/>
      <c r="AU1537" s="38"/>
      <c r="AV1537" s="38"/>
      <c r="AW1537" s="38"/>
      <c r="AX1537" s="38"/>
      <c r="DI1537" s="34"/>
    </row>
    <row r="1538" spans="1:113" ht="15" thickBot="1">
      <c r="A1538" s="39"/>
      <c r="B1538" s="38" t="s">
        <v>152</v>
      </c>
      <c r="C1538" s="36"/>
      <c r="D1538" s="36"/>
      <c r="E1538" s="36"/>
      <c r="F1538" s="36"/>
      <c r="G1538" s="36"/>
      <c r="H1538" s="36"/>
      <c r="I1538" s="36"/>
      <c r="J1538" s="36"/>
      <c r="K1538" s="36"/>
      <c r="L1538" s="37"/>
      <c r="M1538" s="37"/>
      <c r="N1538" s="37"/>
      <c r="O1538" s="37"/>
      <c r="P1538" s="36"/>
      <c r="Q1538" s="36"/>
      <c r="R1538" s="36"/>
      <c r="S1538" s="36"/>
      <c r="T1538" s="36"/>
      <c r="U1538" s="36"/>
      <c r="V1538" s="38"/>
      <c r="W1538" s="38"/>
      <c r="X1538" s="38"/>
      <c r="Y1538" s="38"/>
      <c r="Z1538" s="38"/>
      <c r="AA1538" s="38"/>
      <c r="AB1538" s="38"/>
      <c r="AC1538" s="38"/>
      <c r="AD1538" s="38"/>
      <c r="AE1538" s="38"/>
      <c r="AF1538" s="38"/>
      <c r="AG1538" s="38"/>
      <c r="AH1538" s="38"/>
      <c r="AI1538" s="38"/>
      <c r="AJ1538" s="38"/>
      <c r="AK1538" s="38"/>
      <c r="AL1538" s="38"/>
      <c r="AM1538" s="38"/>
      <c r="AN1538" s="38"/>
      <c r="AO1538" s="38"/>
      <c r="AP1538" s="38"/>
      <c r="AQ1538" s="38"/>
      <c r="AR1538" s="38"/>
      <c r="AS1538" s="38"/>
      <c r="AT1538" s="38"/>
      <c r="AU1538" s="38"/>
      <c r="AV1538" s="38"/>
      <c r="AW1538" s="38"/>
      <c r="AX1538" s="38"/>
      <c r="DI1538" s="34"/>
    </row>
    <row r="1539" spans="1:113" ht="14.25">
      <c r="A1539" s="36"/>
      <c r="B1539" s="40"/>
      <c r="C1539" s="35"/>
      <c r="D1539" s="35"/>
      <c r="E1539" s="35"/>
      <c r="F1539" s="35"/>
      <c r="G1539" s="35"/>
      <c r="H1539" s="35"/>
      <c r="I1539" s="35"/>
      <c r="J1539" s="35"/>
      <c r="K1539" s="35"/>
      <c r="L1539" s="41"/>
      <c r="M1539" s="41"/>
      <c r="N1539" s="41"/>
      <c r="O1539" s="41"/>
      <c r="P1539" s="35"/>
      <c r="Q1539" s="35"/>
      <c r="R1539" s="35"/>
      <c r="S1539" s="35"/>
      <c r="T1539" s="35"/>
      <c r="U1539" s="35"/>
      <c r="V1539" s="42"/>
      <c r="W1539" s="42"/>
      <c r="X1539" s="42"/>
      <c r="Y1539" s="42"/>
      <c r="Z1539" s="42"/>
      <c r="AA1539" s="42"/>
      <c r="AB1539" s="42"/>
      <c r="AC1539" s="42"/>
      <c r="AD1539" s="42"/>
      <c r="AE1539" s="42"/>
      <c r="AF1539" s="42"/>
      <c r="AG1539" s="42"/>
      <c r="AH1539" s="42"/>
      <c r="AI1539" s="42"/>
      <c r="AJ1539" s="42"/>
      <c r="AK1539" s="42"/>
      <c r="AL1539" s="42"/>
      <c r="AM1539" s="42"/>
      <c r="AN1539" s="42"/>
      <c r="AO1539" s="42"/>
      <c r="AP1539" s="42"/>
      <c r="AQ1539" s="42"/>
      <c r="AR1539" s="42"/>
      <c r="AS1539" s="42"/>
      <c r="AT1539" s="42"/>
      <c r="AU1539" s="42"/>
      <c r="AV1539" s="42"/>
      <c r="AW1539" s="42"/>
      <c r="AX1539" s="43"/>
    </row>
    <row r="1540" spans="1:113" ht="12" customHeight="1">
      <c r="A1540" s="36"/>
      <c r="B1540" s="114" t="s">
        <v>407</v>
      </c>
      <c r="C1540" s="115"/>
      <c r="D1540" s="115"/>
      <c r="E1540" s="115"/>
      <c r="F1540" s="115"/>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6"/>
    </row>
    <row r="1541" spans="1:113" ht="12" customHeight="1">
      <c r="A1541" s="36"/>
      <c r="B1541" s="114"/>
      <c r="C1541" s="115"/>
      <c r="D1541" s="115"/>
      <c r="E1541" s="115"/>
      <c r="F1541" s="115"/>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6"/>
      <c r="BC1541" s="44"/>
    </row>
    <row r="1542" spans="1:113" ht="12" customHeight="1">
      <c r="A1542" s="36"/>
      <c r="B1542" s="114"/>
      <c r="C1542" s="115"/>
      <c r="D1542" s="115"/>
      <c r="E1542" s="115"/>
      <c r="F1542" s="115"/>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6"/>
    </row>
    <row r="1543" spans="1:113" ht="12" customHeight="1">
      <c r="A1543" s="36"/>
      <c r="B1543" s="114"/>
      <c r="C1543" s="115"/>
      <c r="D1543" s="115"/>
      <c r="E1543" s="115"/>
      <c r="F1543" s="115"/>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6"/>
    </row>
    <row r="1544" spans="1:113" ht="12" customHeight="1">
      <c r="A1544" s="36"/>
      <c r="B1544" s="114"/>
      <c r="C1544" s="115"/>
      <c r="D1544" s="115"/>
      <c r="E1544" s="115"/>
      <c r="F1544" s="115"/>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6"/>
    </row>
    <row r="1545" spans="1:113" ht="15" thickBot="1">
      <c r="A1545" s="45"/>
      <c r="B1545" s="46"/>
      <c r="C1545" s="47"/>
      <c r="D1545" s="47"/>
      <c r="E1545" s="47"/>
      <c r="F1545" s="47"/>
      <c r="G1545" s="47"/>
      <c r="H1545" s="47"/>
      <c r="I1545" s="47"/>
      <c r="J1545" s="47"/>
      <c r="K1545" s="47"/>
      <c r="L1545" s="47"/>
      <c r="M1545" s="47"/>
      <c r="N1545" s="47"/>
      <c r="O1545" s="47"/>
      <c r="P1545" s="47"/>
      <c r="Q1545" s="47"/>
      <c r="R1545" s="47"/>
      <c r="S1545" s="47"/>
      <c r="T1545" s="47"/>
      <c r="U1545" s="47"/>
      <c r="V1545" s="47"/>
      <c r="W1545" s="47"/>
      <c r="X1545" s="47"/>
      <c r="Y1545" s="47"/>
      <c r="Z1545" s="47"/>
      <c r="AA1545" s="47"/>
      <c r="AB1545" s="47"/>
      <c r="AC1545" s="47"/>
      <c r="AD1545" s="47"/>
      <c r="AE1545" s="47"/>
      <c r="AF1545" s="47"/>
      <c r="AG1545" s="47"/>
      <c r="AH1545" s="47"/>
      <c r="AI1545" s="47"/>
      <c r="AJ1545" s="47"/>
      <c r="AK1545" s="47"/>
      <c r="AL1545" s="47"/>
      <c r="AM1545" s="47"/>
      <c r="AN1545" s="47"/>
      <c r="AO1545" s="47"/>
      <c r="AP1545" s="47"/>
      <c r="AQ1545" s="47"/>
      <c r="AR1545" s="47"/>
      <c r="AS1545" s="47"/>
      <c r="AT1545" s="47"/>
      <c r="AU1545" s="47"/>
      <c r="AV1545" s="47"/>
      <c r="AW1545" s="47"/>
      <c r="AX1545" s="48"/>
    </row>
    <row r="1546" spans="1:113">
      <c r="B1546" s="49"/>
    </row>
    <row r="1547" spans="1:113" ht="15" thickBot="1">
      <c r="A1547" s="39"/>
      <c r="B1547" s="38" t="s">
        <v>153</v>
      </c>
      <c r="C1547" s="36"/>
      <c r="D1547" s="36"/>
      <c r="E1547" s="36"/>
      <c r="F1547" s="36"/>
      <c r="G1547" s="36"/>
      <c r="H1547" s="36"/>
      <c r="I1547" s="36"/>
      <c r="J1547" s="36"/>
      <c r="K1547" s="36"/>
      <c r="L1547" s="37"/>
      <c r="M1547" s="37"/>
      <c r="N1547" s="37"/>
      <c r="O1547" s="37"/>
      <c r="P1547" s="36"/>
      <c r="Q1547" s="36"/>
      <c r="R1547" s="36"/>
      <c r="S1547" s="36"/>
      <c r="T1547" s="36"/>
      <c r="U1547" s="36"/>
      <c r="V1547" s="38"/>
      <c r="W1547" s="38"/>
      <c r="X1547" s="38"/>
      <c r="Y1547" s="38"/>
      <c r="Z1547" s="38"/>
      <c r="AA1547" s="38"/>
      <c r="AB1547" s="38"/>
      <c r="AC1547" s="38"/>
      <c r="AD1547" s="38"/>
      <c r="AE1547" s="38"/>
      <c r="AF1547" s="38"/>
      <c r="AG1547" s="38"/>
      <c r="AH1547" s="38"/>
      <c r="AI1547" s="38"/>
      <c r="AJ1547" s="38"/>
      <c r="AK1547" s="38"/>
      <c r="AL1547" s="38"/>
      <c r="AM1547" s="38"/>
      <c r="AN1547" s="38"/>
      <c r="AO1547" s="38"/>
      <c r="AP1547" s="38"/>
      <c r="AQ1547" s="38"/>
      <c r="AR1547" s="38"/>
      <c r="AS1547" s="38"/>
      <c r="AT1547" s="38"/>
      <c r="AU1547" s="38"/>
      <c r="AV1547" s="38"/>
      <c r="AW1547" s="38"/>
      <c r="AX1547" s="38"/>
      <c r="DI1547" s="34"/>
    </row>
    <row r="1548" spans="1:113" ht="14.25">
      <c r="A1548" s="36"/>
      <c r="B1548" s="40"/>
      <c r="C1548" s="35"/>
      <c r="D1548" s="35"/>
      <c r="E1548" s="35"/>
      <c r="F1548" s="35"/>
      <c r="G1548" s="35"/>
      <c r="H1548" s="35"/>
      <c r="I1548" s="35"/>
      <c r="J1548" s="35"/>
      <c r="K1548" s="35"/>
      <c r="L1548" s="41"/>
      <c r="M1548" s="41"/>
      <c r="N1548" s="41"/>
      <c r="O1548" s="41"/>
      <c r="P1548" s="35"/>
      <c r="Q1548" s="35"/>
      <c r="R1548" s="35"/>
      <c r="S1548" s="35"/>
      <c r="T1548" s="35"/>
      <c r="U1548" s="35"/>
      <c r="V1548" s="42"/>
      <c r="W1548" s="42"/>
      <c r="X1548" s="42"/>
      <c r="Y1548" s="42"/>
      <c r="Z1548" s="42"/>
      <c r="AA1548" s="42"/>
      <c r="AB1548" s="42"/>
      <c r="AC1548" s="42"/>
      <c r="AD1548" s="42"/>
      <c r="AE1548" s="42"/>
      <c r="AF1548" s="42"/>
      <c r="AG1548" s="42"/>
      <c r="AH1548" s="42"/>
      <c r="AI1548" s="42"/>
      <c r="AJ1548" s="42"/>
      <c r="AK1548" s="42"/>
      <c r="AL1548" s="42"/>
      <c r="AM1548" s="42"/>
      <c r="AN1548" s="42"/>
      <c r="AO1548" s="42"/>
      <c r="AP1548" s="42"/>
      <c r="AQ1548" s="42"/>
      <c r="AR1548" s="42"/>
      <c r="AS1548" s="42"/>
      <c r="AT1548" s="42"/>
      <c r="AU1548" s="42"/>
      <c r="AV1548" s="42"/>
      <c r="AW1548" s="42"/>
      <c r="AX1548" s="43"/>
    </row>
    <row r="1549" spans="1:113" ht="12" customHeight="1">
      <c r="A1549" s="36"/>
      <c r="B1549" s="114" t="s">
        <v>408</v>
      </c>
      <c r="C1549" s="115"/>
      <c r="D1549" s="115"/>
      <c r="E1549" s="115"/>
      <c r="F1549" s="115"/>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6"/>
    </row>
    <row r="1550" spans="1:113" ht="12" customHeight="1">
      <c r="A1550" s="36"/>
      <c r="B1550" s="114"/>
      <c r="C1550" s="115"/>
      <c r="D1550" s="115"/>
      <c r="E1550" s="115"/>
      <c r="F1550" s="115"/>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6"/>
    </row>
    <row r="1551" spans="1:113" ht="12" customHeight="1">
      <c r="A1551" s="36"/>
      <c r="B1551" s="114"/>
      <c r="C1551" s="115"/>
      <c r="D1551" s="115"/>
      <c r="E1551" s="115"/>
      <c r="F1551" s="115"/>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6"/>
    </row>
    <row r="1552" spans="1:113" ht="12" customHeight="1">
      <c r="A1552" s="36"/>
      <c r="B1552" s="114"/>
      <c r="C1552" s="115"/>
      <c r="D1552" s="115"/>
      <c r="E1552" s="115"/>
      <c r="F1552" s="115"/>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6"/>
    </row>
    <row r="1553" spans="1:251" ht="12" customHeight="1">
      <c r="A1553" s="36"/>
      <c r="B1553" s="114"/>
      <c r="C1553" s="115"/>
      <c r="D1553" s="115"/>
      <c r="E1553" s="115"/>
      <c r="F1553" s="115"/>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6"/>
    </row>
    <row r="1554" spans="1:251" ht="12" customHeight="1">
      <c r="A1554" s="36"/>
      <c r="B1554" s="114"/>
      <c r="C1554" s="115"/>
      <c r="D1554" s="115"/>
      <c r="E1554" s="115"/>
      <c r="F1554" s="115"/>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6"/>
      <c r="BC1554" s="44"/>
    </row>
    <row r="1555" spans="1:251" ht="12" customHeight="1">
      <c r="A1555" s="36"/>
      <c r="B1555" s="114"/>
      <c r="C1555" s="115"/>
      <c r="D1555" s="115"/>
      <c r="E1555" s="115"/>
      <c r="F1555" s="115"/>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6"/>
    </row>
    <row r="1556" spans="1:251" ht="12" customHeight="1">
      <c r="A1556" s="36"/>
      <c r="B1556" s="114"/>
      <c r="C1556" s="115"/>
      <c r="D1556" s="115"/>
      <c r="E1556" s="115"/>
      <c r="F1556" s="115"/>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6"/>
    </row>
    <row r="1557" spans="1:251" ht="12" customHeight="1">
      <c r="A1557" s="36"/>
      <c r="B1557" s="114"/>
      <c r="C1557" s="115"/>
      <c r="D1557" s="115"/>
      <c r="E1557" s="115"/>
      <c r="F1557" s="115"/>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6"/>
    </row>
    <row r="1558" spans="1:251" ht="15" thickBot="1">
      <c r="A1558" s="45"/>
      <c r="B1558" s="46"/>
      <c r="C1558" s="47"/>
      <c r="D1558" s="47"/>
      <c r="E1558" s="47"/>
      <c r="F1558" s="47"/>
      <c r="G1558" s="47"/>
      <c r="H1558" s="47"/>
      <c r="I1558" s="47"/>
      <c r="J1558" s="47"/>
      <c r="K1558" s="47"/>
      <c r="L1558" s="47"/>
      <c r="M1558" s="47"/>
      <c r="N1558" s="47"/>
      <c r="O1558" s="47"/>
      <c r="P1558" s="47"/>
      <c r="Q1558" s="47"/>
      <c r="R1558" s="47"/>
      <c r="S1558" s="47"/>
      <c r="T1558" s="47"/>
      <c r="U1558" s="47"/>
      <c r="V1558" s="47"/>
      <c r="W1558" s="47"/>
      <c r="X1558" s="47"/>
      <c r="Y1558" s="47"/>
      <c r="Z1558" s="47"/>
      <c r="AA1558" s="47"/>
      <c r="AB1558" s="47"/>
      <c r="AC1558" s="47"/>
      <c r="AD1558" s="47"/>
      <c r="AE1558" s="47"/>
      <c r="AF1558" s="47"/>
      <c r="AG1558" s="47"/>
      <c r="AH1558" s="47"/>
      <c r="AI1558" s="47"/>
      <c r="AJ1558" s="47"/>
      <c r="AK1558" s="47"/>
      <c r="AL1558" s="47"/>
      <c r="AM1558" s="47"/>
      <c r="AN1558" s="47"/>
      <c r="AO1558" s="47"/>
      <c r="AP1558" s="47"/>
      <c r="AQ1558" s="47"/>
      <c r="AR1558" s="47"/>
      <c r="AS1558" s="47"/>
      <c r="AT1558" s="47"/>
      <c r="AU1558" s="47"/>
      <c r="AV1558" s="47"/>
      <c r="AW1558" s="47"/>
      <c r="AX1558" s="48"/>
    </row>
    <row r="1559" spans="1:251">
      <c r="B1559" s="49"/>
    </row>
    <row r="1560" spans="1:251" ht="14.25">
      <c r="B1560" s="38" t="s">
        <v>155</v>
      </c>
      <c r="C1560" s="36"/>
      <c r="D1560" s="36"/>
      <c r="E1560" s="36"/>
      <c r="F1560" s="36"/>
      <c r="G1560" s="36"/>
      <c r="H1560" s="36"/>
      <c r="I1560" s="36"/>
      <c r="J1560" s="36"/>
      <c r="K1560" s="36"/>
      <c r="L1560" s="37"/>
      <c r="M1560" s="37"/>
      <c r="N1560" s="37"/>
      <c r="O1560" s="37"/>
      <c r="P1560" s="36"/>
      <c r="Q1560" s="36"/>
      <c r="R1560" s="36"/>
      <c r="S1560" s="36"/>
      <c r="T1560" s="36"/>
      <c r="U1560" s="36"/>
      <c r="V1560" s="38"/>
      <c r="W1560" s="38"/>
      <c r="X1560" s="38"/>
      <c r="Y1560" s="38"/>
      <c r="Z1560" s="38"/>
      <c r="AA1560" s="38"/>
      <c r="AB1560" s="38"/>
      <c r="AC1560" s="38"/>
      <c r="AD1560" s="38"/>
      <c r="AE1560" s="38"/>
      <c r="AF1560" s="38"/>
      <c r="AG1560" s="38"/>
      <c r="AH1560" s="38"/>
      <c r="AI1560" s="38"/>
      <c r="AJ1560" s="38"/>
      <c r="AK1560" s="38"/>
      <c r="AL1560" s="38"/>
      <c r="AM1560" s="38"/>
      <c r="AN1560" s="38"/>
      <c r="AO1560" s="38"/>
      <c r="AP1560" s="38"/>
      <c r="AQ1560" s="38"/>
      <c r="AR1560" s="38"/>
      <c r="AS1560" s="38"/>
      <c r="AT1560" s="38"/>
      <c r="AU1560" s="38"/>
      <c r="AV1560" s="38"/>
      <c r="AW1560" s="38"/>
      <c r="AX1560" s="38"/>
    </row>
    <row r="1561" spans="1:251" ht="15" thickBot="1">
      <c r="B1561" s="36"/>
      <c r="C1561" s="36"/>
      <c r="D1561" s="36"/>
      <c r="E1561" s="36"/>
      <c r="F1561" s="36"/>
      <c r="G1561" s="36"/>
      <c r="H1561" s="36"/>
      <c r="I1561" s="36"/>
      <c r="J1561" s="36"/>
      <c r="K1561" s="36"/>
      <c r="L1561" s="37"/>
      <c r="M1561" s="37"/>
      <c r="N1561" s="37"/>
      <c r="O1561" s="37"/>
      <c r="P1561" s="36"/>
      <c r="Q1561" s="36"/>
      <c r="R1561" s="36"/>
      <c r="S1561" s="36"/>
      <c r="T1561" s="36"/>
      <c r="U1561" s="36"/>
      <c r="V1561" s="38"/>
      <c r="W1561" s="38"/>
      <c r="X1561" s="38"/>
      <c r="Y1561" s="38"/>
      <c r="Z1561" s="38"/>
      <c r="AA1561" s="38"/>
      <c r="AB1561" s="38"/>
      <c r="AC1561" s="38"/>
      <c r="AD1561" s="38"/>
      <c r="AE1561" s="38"/>
      <c r="AF1561" s="38"/>
      <c r="AG1561" s="38"/>
      <c r="AH1561" s="38"/>
      <c r="AI1561" s="38"/>
      <c r="AJ1561" s="38"/>
      <c r="AK1561" s="38"/>
      <c r="AL1561" s="38"/>
      <c r="AM1561" s="38"/>
      <c r="AN1561" s="38"/>
      <c r="AO1561" s="38"/>
      <c r="AP1561" s="38"/>
      <c r="AQ1561" s="38"/>
      <c r="AR1561" s="38"/>
      <c r="AS1561" s="38"/>
      <c r="AT1561" s="38"/>
      <c r="AU1561" s="38"/>
      <c r="AV1561" s="38"/>
      <c r="AW1561" s="38"/>
      <c r="AX1561" s="50" t="s">
        <v>156</v>
      </c>
    </row>
    <row r="1562" spans="1:251" s="44" customFormat="1" ht="13.5" customHeight="1">
      <c r="A1562" s="36"/>
      <c r="B1562" s="117" t="s">
        <v>157</v>
      </c>
      <c r="C1562" s="118"/>
      <c r="D1562" s="118"/>
      <c r="E1562" s="118"/>
      <c r="F1562" s="118"/>
      <c r="G1562" s="118"/>
      <c r="H1562" s="118"/>
      <c r="I1562" s="118"/>
      <c r="J1562" s="118"/>
      <c r="K1562" s="118"/>
      <c r="L1562" s="118"/>
      <c r="M1562" s="118"/>
      <c r="N1562" s="118"/>
      <c r="O1562" s="118"/>
      <c r="P1562" s="118"/>
      <c r="Q1562" s="118"/>
      <c r="R1562" s="118"/>
      <c r="S1562" s="118"/>
      <c r="T1562" s="118"/>
      <c r="U1562" s="118"/>
      <c r="V1562" s="118"/>
      <c r="W1562" s="118"/>
      <c r="X1562" s="118"/>
      <c r="Y1562" s="118"/>
      <c r="Z1562" s="119"/>
      <c r="AA1562" s="123" t="s">
        <v>158</v>
      </c>
      <c r="AB1562" s="118"/>
      <c r="AC1562" s="118"/>
      <c r="AD1562" s="118"/>
      <c r="AE1562" s="118"/>
      <c r="AF1562" s="118"/>
      <c r="AG1562" s="118"/>
      <c r="AH1562" s="118"/>
      <c r="AI1562" s="119"/>
      <c r="AJ1562" s="123" t="s">
        <v>159</v>
      </c>
      <c r="AK1562" s="118"/>
      <c r="AL1562" s="118"/>
      <c r="AM1562" s="118"/>
      <c r="AN1562" s="118"/>
      <c r="AO1562" s="118"/>
      <c r="AP1562" s="118"/>
      <c r="AQ1562" s="118"/>
      <c r="AR1562" s="119"/>
      <c r="AS1562" s="123" t="s">
        <v>160</v>
      </c>
      <c r="AT1562" s="118"/>
      <c r="AU1562" s="118"/>
      <c r="AV1562" s="118"/>
      <c r="AW1562" s="118"/>
      <c r="AX1562" s="125"/>
      <c r="AY1562" s="30"/>
      <c r="AZ1562" s="30"/>
      <c r="BA1562" s="30"/>
      <c r="BB1562" s="30"/>
      <c r="BC1562" s="30"/>
      <c r="BD1562" s="30"/>
      <c r="BE1562" s="30"/>
      <c r="BF1562" s="30"/>
      <c r="BG1562" s="30"/>
      <c r="BH1562" s="30"/>
      <c r="BI1562" s="30"/>
      <c r="BJ1562" s="30"/>
      <c r="BK1562" s="30"/>
      <c r="BL1562" s="30"/>
      <c r="BM1562" s="30"/>
      <c r="BN1562" s="30"/>
      <c r="BO1562" s="30"/>
      <c r="BP1562" s="30"/>
      <c r="BQ1562" s="30"/>
      <c r="BR1562" s="30"/>
      <c r="BS1562" s="30"/>
      <c r="BT1562" s="30"/>
      <c r="BU1562" s="30"/>
      <c r="BV1562" s="30"/>
      <c r="BW1562" s="30"/>
      <c r="BX1562" s="30"/>
      <c r="BY1562" s="30"/>
      <c r="BZ1562" s="30"/>
      <c r="CA1562" s="30"/>
      <c r="CB1562" s="30"/>
      <c r="CC1562" s="30"/>
      <c r="CD1562" s="30"/>
      <c r="CE1562" s="30"/>
      <c r="CF1562" s="30"/>
      <c r="CG1562" s="30"/>
      <c r="CH1562" s="30"/>
      <c r="CI1562" s="30"/>
      <c r="CJ1562" s="30"/>
      <c r="CK1562" s="30"/>
      <c r="CL1562" s="30"/>
      <c r="CM1562" s="30"/>
      <c r="CN1562" s="30"/>
      <c r="CO1562" s="30"/>
      <c r="CP1562" s="30"/>
      <c r="CQ1562" s="30"/>
      <c r="CR1562" s="30"/>
      <c r="CS1562" s="30"/>
      <c r="CT1562" s="30"/>
      <c r="CU1562" s="30"/>
      <c r="CV1562" s="30"/>
      <c r="CW1562" s="30"/>
      <c r="CX1562" s="30"/>
      <c r="CY1562" s="30"/>
      <c r="CZ1562" s="30"/>
      <c r="DA1562" s="30"/>
      <c r="DB1562" s="30"/>
      <c r="DC1562" s="30"/>
      <c r="DD1562" s="30"/>
      <c r="DE1562" s="30"/>
      <c r="DF1562" s="30"/>
      <c r="DG1562" s="30"/>
      <c r="DH1562" s="30"/>
      <c r="DI1562" s="30"/>
      <c r="DJ1562" s="30"/>
      <c r="DK1562" s="30"/>
      <c r="DL1562" s="30"/>
      <c r="DM1562" s="30"/>
      <c r="DN1562" s="30"/>
      <c r="DO1562" s="30"/>
      <c r="DP1562" s="30"/>
      <c r="DQ1562" s="30"/>
      <c r="DR1562" s="30"/>
      <c r="DS1562" s="30"/>
      <c r="DT1562" s="30"/>
      <c r="DU1562" s="30"/>
      <c r="DV1562" s="30"/>
      <c r="DW1562" s="30"/>
      <c r="DX1562" s="30"/>
      <c r="DY1562" s="30"/>
      <c r="DZ1562" s="30"/>
      <c r="EA1562" s="30"/>
      <c r="EB1562" s="30"/>
      <c r="EC1562" s="30"/>
      <c r="ED1562" s="30"/>
      <c r="EE1562" s="30"/>
      <c r="EF1562" s="30"/>
      <c r="EG1562" s="30"/>
      <c r="EH1562" s="30"/>
      <c r="EI1562" s="30"/>
      <c r="EJ1562" s="30"/>
      <c r="EK1562" s="30"/>
      <c r="EL1562" s="30"/>
      <c r="EM1562" s="30"/>
      <c r="EN1562" s="30"/>
      <c r="EO1562" s="30"/>
      <c r="EP1562" s="30"/>
      <c r="EQ1562" s="30"/>
      <c r="ER1562" s="30"/>
      <c r="ES1562" s="30"/>
      <c r="ET1562" s="30"/>
      <c r="EU1562" s="30"/>
      <c r="EV1562" s="30"/>
      <c r="EW1562" s="30"/>
      <c r="EX1562" s="30"/>
      <c r="EY1562" s="30"/>
      <c r="EZ1562" s="30"/>
      <c r="FA1562" s="30"/>
      <c r="FB1562" s="30"/>
      <c r="FC1562" s="30"/>
      <c r="FD1562" s="30"/>
      <c r="FE1562" s="30"/>
      <c r="FF1562" s="30"/>
      <c r="FG1562" s="30"/>
      <c r="FH1562" s="30"/>
      <c r="FI1562" s="30"/>
      <c r="FJ1562" s="30"/>
      <c r="FK1562" s="30"/>
      <c r="FL1562" s="30"/>
      <c r="FM1562" s="30"/>
      <c r="FN1562" s="30"/>
      <c r="FO1562" s="30"/>
      <c r="FP1562" s="30"/>
      <c r="FQ1562" s="30"/>
      <c r="FR1562" s="30"/>
      <c r="FS1562" s="30"/>
      <c r="FT1562" s="30"/>
      <c r="FU1562" s="30"/>
      <c r="FV1562" s="30"/>
      <c r="FW1562" s="30"/>
      <c r="FX1562" s="30"/>
      <c r="FY1562" s="30"/>
      <c r="FZ1562" s="30"/>
      <c r="GA1562" s="30"/>
      <c r="GB1562" s="30"/>
      <c r="GC1562" s="30"/>
      <c r="GD1562" s="30"/>
      <c r="GE1562" s="30"/>
      <c r="GF1562" s="30"/>
      <c r="GG1562" s="30"/>
      <c r="GH1562" s="30"/>
      <c r="GI1562" s="30"/>
      <c r="GJ1562" s="30"/>
      <c r="GK1562" s="30"/>
      <c r="GL1562" s="30"/>
      <c r="GM1562" s="30"/>
      <c r="GN1562" s="30"/>
      <c r="GO1562" s="30"/>
      <c r="GP1562" s="30"/>
      <c r="GQ1562" s="30"/>
      <c r="GR1562" s="30"/>
      <c r="GS1562" s="30"/>
      <c r="GT1562" s="30"/>
      <c r="GU1562" s="30"/>
      <c r="GV1562" s="30"/>
      <c r="GW1562" s="30"/>
      <c r="GX1562" s="30"/>
      <c r="GY1562" s="30"/>
      <c r="GZ1562" s="30"/>
      <c r="HA1562" s="30"/>
      <c r="HB1562" s="30"/>
      <c r="HC1562" s="30"/>
      <c r="HD1562" s="30"/>
      <c r="HE1562" s="30"/>
      <c r="HF1562" s="30"/>
      <c r="HG1562" s="30"/>
      <c r="HH1562" s="30"/>
      <c r="HI1562" s="30"/>
      <c r="HJ1562" s="30"/>
      <c r="HK1562" s="30"/>
      <c r="HL1562" s="30"/>
      <c r="HM1562" s="30"/>
      <c r="HN1562" s="30"/>
      <c r="HO1562" s="30"/>
      <c r="HP1562" s="30"/>
      <c r="HQ1562" s="30"/>
      <c r="HR1562" s="30"/>
      <c r="HS1562" s="30"/>
      <c r="HT1562" s="30"/>
      <c r="HU1562" s="30"/>
      <c r="HV1562" s="30"/>
      <c r="HW1562" s="30"/>
      <c r="HX1562" s="30"/>
      <c r="HY1562" s="30"/>
      <c r="HZ1562" s="30"/>
      <c r="IA1562" s="30"/>
      <c r="IB1562" s="30"/>
      <c r="IC1562" s="30"/>
      <c r="ID1562" s="30"/>
      <c r="IE1562" s="30"/>
      <c r="IF1562" s="30"/>
      <c r="IG1562" s="30"/>
      <c r="IH1562" s="30"/>
      <c r="II1562" s="30"/>
      <c r="IJ1562" s="30"/>
      <c r="IK1562" s="30"/>
      <c r="IL1562" s="30"/>
      <c r="IM1562" s="30"/>
      <c r="IN1562" s="30"/>
      <c r="IO1562" s="30"/>
      <c r="IP1562" s="30"/>
      <c r="IQ1562" s="30"/>
    </row>
    <row r="1563" spans="1:251" s="44" customFormat="1" ht="13.5">
      <c r="A1563" s="36"/>
      <c r="B1563" s="120"/>
      <c r="C1563" s="121"/>
      <c r="D1563" s="121"/>
      <c r="E1563" s="121"/>
      <c r="F1563" s="121"/>
      <c r="G1563" s="121"/>
      <c r="H1563" s="121"/>
      <c r="I1563" s="121"/>
      <c r="J1563" s="121"/>
      <c r="K1563" s="121"/>
      <c r="L1563" s="121"/>
      <c r="M1563" s="121"/>
      <c r="N1563" s="121"/>
      <c r="O1563" s="121"/>
      <c r="P1563" s="121"/>
      <c r="Q1563" s="121"/>
      <c r="R1563" s="121"/>
      <c r="S1563" s="121"/>
      <c r="T1563" s="121"/>
      <c r="U1563" s="121"/>
      <c r="V1563" s="121"/>
      <c r="W1563" s="121"/>
      <c r="X1563" s="121"/>
      <c r="Y1563" s="121"/>
      <c r="Z1563" s="122"/>
      <c r="AA1563" s="124"/>
      <c r="AB1563" s="121"/>
      <c r="AC1563" s="121"/>
      <c r="AD1563" s="121"/>
      <c r="AE1563" s="121"/>
      <c r="AF1563" s="121"/>
      <c r="AG1563" s="121"/>
      <c r="AH1563" s="121"/>
      <c r="AI1563" s="122"/>
      <c r="AJ1563" s="124"/>
      <c r="AK1563" s="121"/>
      <c r="AL1563" s="121"/>
      <c r="AM1563" s="121"/>
      <c r="AN1563" s="121"/>
      <c r="AO1563" s="121"/>
      <c r="AP1563" s="121"/>
      <c r="AQ1563" s="121"/>
      <c r="AR1563" s="122"/>
      <c r="AS1563" s="124"/>
      <c r="AT1563" s="121"/>
      <c r="AU1563" s="121"/>
      <c r="AV1563" s="121"/>
      <c r="AW1563" s="121"/>
      <c r="AX1563" s="126"/>
      <c r="AY1563" s="30"/>
      <c r="AZ1563" s="30"/>
      <c r="BA1563" s="30"/>
      <c r="BB1563" s="51"/>
      <c r="BC1563" s="52"/>
      <c r="BE1563" s="30"/>
      <c r="BF1563" s="30"/>
      <c r="BG1563" s="30"/>
      <c r="BH1563" s="30"/>
      <c r="BI1563" s="30"/>
      <c r="BJ1563" s="30"/>
      <c r="BK1563" s="30"/>
      <c r="BL1563" s="30"/>
      <c r="BM1563" s="30"/>
      <c r="BN1563" s="30"/>
      <c r="BO1563" s="30"/>
      <c r="BP1563" s="30"/>
      <c r="BQ1563" s="30"/>
      <c r="BR1563" s="30"/>
      <c r="BS1563" s="30"/>
      <c r="BT1563" s="30"/>
      <c r="BU1563" s="30"/>
      <c r="BV1563" s="30"/>
      <c r="BW1563" s="30"/>
      <c r="BX1563" s="30"/>
      <c r="BY1563" s="30"/>
      <c r="BZ1563" s="30"/>
      <c r="CA1563" s="30"/>
      <c r="CB1563" s="30"/>
      <c r="CC1563" s="30"/>
      <c r="CD1563" s="30"/>
      <c r="CE1563" s="30"/>
      <c r="CF1563" s="30"/>
      <c r="CG1563" s="30"/>
      <c r="CH1563" s="30"/>
      <c r="CI1563" s="30"/>
      <c r="CJ1563" s="30"/>
      <c r="CK1563" s="30"/>
      <c r="CL1563" s="30"/>
      <c r="CM1563" s="30"/>
      <c r="CN1563" s="30"/>
      <c r="CO1563" s="30"/>
      <c r="CP1563" s="30"/>
      <c r="CQ1563" s="30"/>
      <c r="CR1563" s="30"/>
      <c r="CS1563" s="30"/>
      <c r="CT1563" s="30"/>
      <c r="CU1563" s="30"/>
      <c r="CV1563" s="30"/>
      <c r="CW1563" s="30"/>
      <c r="CX1563" s="30"/>
      <c r="CY1563" s="30"/>
      <c r="CZ1563" s="30"/>
      <c r="DA1563" s="30"/>
      <c r="DB1563" s="30"/>
      <c r="DC1563" s="30"/>
      <c r="DD1563" s="30"/>
      <c r="DE1563" s="30"/>
      <c r="DF1563" s="30"/>
      <c r="DG1563" s="30"/>
      <c r="DH1563" s="30"/>
      <c r="DI1563" s="30"/>
      <c r="DJ1563" s="30"/>
      <c r="DK1563" s="30"/>
      <c r="DL1563" s="30"/>
      <c r="DM1563" s="30"/>
      <c r="DN1563" s="30"/>
      <c r="DO1563" s="30"/>
      <c r="DP1563" s="30"/>
      <c r="DQ1563" s="30"/>
      <c r="DR1563" s="30"/>
      <c r="DS1563" s="30"/>
      <c r="DT1563" s="30"/>
      <c r="DU1563" s="30"/>
      <c r="DV1563" s="30"/>
      <c r="DW1563" s="30"/>
      <c r="DX1563" s="30"/>
      <c r="DY1563" s="30"/>
      <c r="DZ1563" s="30"/>
      <c r="EA1563" s="30"/>
      <c r="EB1563" s="30"/>
      <c r="EC1563" s="30"/>
      <c r="ED1563" s="30"/>
      <c r="EE1563" s="30"/>
      <c r="EF1563" s="30"/>
      <c r="EG1563" s="30"/>
      <c r="EH1563" s="30"/>
      <c r="EI1563" s="30"/>
      <c r="EJ1563" s="30"/>
      <c r="EK1563" s="30"/>
      <c r="EL1563" s="30"/>
      <c r="EM1563" s="30"/>
      <c r="EN1563" s="30"/>
      <c r="EO1563" s="30"/>
      <c r="EP1563" s="30"/>
      <c r="EQ1563" s="30"/>
      <c r="ER1563" s="30"/>
      <c r="ES1563" s="30"/>
      <c r="ET1563" s="30"/>
      <c r="EU1563" s="30"/>
      <c r="EV1563" s="30"/>
      <c r="EW1563" s="30"/>
      <c r="EX1563" s="30"/>
      <c r="EY1563" s="30"/>
      <c r="EZ1563" s="30"/>
      <c r="FA1563" s="30"/>
      <c r="FB1563" s="30"/>
      <c r="FC1563" s="30"/>
      <c r="FD1563" s="30"/>
      <c r="FE1563" s="30"/>
      <c r="FF1563" s="30"/>
      <c r="FG1563" s="30"/>
      <c r="FH1563" s="30"/>
      <c r="FI1563" s="30"/>
      <c r="FJ1563" s="30"/>
      <c r="FK1563" s="30"/>
      <c r="FL1563" s="30"/>
      <c r="FM1563" s="30"/>
      <c r="FN1563" s="30"/>
      <c r="FO1563" s="30"/>
      <c r="FP1563" s="30"/>
      <c r="FQ1563" s="30"/>
      <c r="FR1563" s="30"/>
      <c r="FS1563" s="30"/>
      <c r="FT1563" s="30"/>
      <c r="FU1563" s="30"/>
      <c r="FV1563" s="30"/>
      <c r="FW1563" s="30"/>
      <c r="FX1563" s="30"/>
      <c r="FY1563" s="30"/>
      <c r="FZ1563" s="30"/>
      <c r="GA1563" s="30"/>
      <c r="GB1563" s="30"/>
      <c r="GC1563" s="30"/>
      <c r="GD1563" s="30"/>
      <c r="GE1563" s="30"/>
      <c r="GF1563" s="30"/>
      <c r="GG1563" s="30"/>
      <c r="GH1563" s="30"/>
      <c r="GI1563" s="30"/>
      <c r="GJ1563" s="30"/>
      <c r="GK1563" s="30"/>
      <c r="GL1563" s="30"/>
      <c r="GM1563" s="30"/>
      <c r="GN1563" s="30"/>
      <c r="GO1563" s="30"/>
      <c r="GP1563" s="30"/>
      <c r="GQ1563" s="30"/>
      <c r="GR1563" s="30"/>
      <c r="GS1563" s="30"/>
      <c r="GT1563" s="30"/>
      <c r="GU1563" s="30"/>
      <c r="GV1563" s="30"/>
      <c r="GW1563" s="30"/>
      <c r="GX1563" s="30"/>
      <c r="GY1563" s="30"/>
      <c r="GZ1563" s="30"/>
      <c r="HA1563" s="30"/>
      <c r="HB1563" s="30"/>
      <c r="HC1563" s="30"/>
      <c r="HD1563" s="30"/>
      <c r="HE1563" s="30"/>
      <c r="HF1563" s="30"/>
      <c r="HG1563" s="30"/>
      <c r="HH1563" s="30"/>
      <c r="HI1563" s="30"/>
      <c r="HJ1563" s="30"/>
      <c r="HK1563" s="30"/>
      <c r="HL1563" s="30"/>
      <c r="HM1563" s="30"/>
      <c r="HN1563" s="30"/>
      <c r="HO1563" s="30"/>
      <c r="HP1563" s="30"/>
      <c r="HQ1563" s="30"/>
      <c r="HR1563" s="30"/>
      <c r="HS1563" s="30"/>
      <c r="HT1563" s="30"/>
      <c r="HU1563" s="30"/>
      <c r="HV1563" s="30"/>
      <c r="HW1563" s="30"/>
      <c r="HX1563" s="30"/>
      <c r="HY1563" s="30"/>
      <c r="HZ1563" s="30"/>
      <c r="IA1563" s="30"/>
      <c r="IB1563" s="30"/>
      <c r="IC1563" s="30"/>
      <c r="ID1563" s="30"/>
      <c r="IE1563" s="30"/>
      <c r="IF1563" s="30"/>
      <c r="IG1563" s="30"/>
      <c r="IH1563" s="30"/>
      <c r="II1563" s="30"/>
      <c r="IJ1563" s="30"/>
      <c r="IK1563" s="30"/>
      <c r="IL1563" s="30"/>
      <c r="IM1563" s="30"/>
      <c r="IN1563" s="30"/>
      <c r="IO1563" s="30"/>
      <c r="IP1563" s="30"/>
      <c r="IQ1563" s="30"/>
    </row>
    <row r="1564" spans="1:251" s="44" customFormat="1" ht="18.75" customHeight="1">
      <c r="A1564" s="36"/>
      <c r="B1564" s="53"/>
      <c r="C1564" s="105" t="s">
        <v>271</v>
      </c>
      <c r="D1564" s="106"/>
      <c r="E1564" s="106"/>
      <c r="F1564" s="106"/>
      <c r="G1564" s="106"/>
      <c r="H1564" s="106"/>
      <c r="I1564" s="106"/>
      <c r="J1564" s="106"/>
      <c r="K1564" s="106"/>
      <c r="L1564" s="106"/>
      <c r="M1564" s="106"/>
      <c r="N1564" s="106"/>
      <c r="O1564" s="106"/>
      <c r="P1564" s="106"/>
      <c r="Q1564" s="106"/>
      <c r="R1564" s="106"/>
      <c r="S1564" s="106"/>
      <c r="T1564" s="106"/>
      <c r="U1564" s="106"/>
      <c r="V1564" s="106"/>
      <c r="W1564" s="106"/>
      <c r="X1564" s="106"/>
      <c r="Y1564" s="106"/>
      <c r="Z1564" s="107"/>
      <c r="AA1564" s="108">
        <v>6949</v>
      </c>
      <c r="AB1564" s="109"/>
      <c r="AC1564" s="109"/>
      <c r="AD1564" s="109"/>
      <c r="AE1564" s="109"/>
      <c r="AF1564" s="109"/>
      <c r="AG1564" s="109"/>
      <c r="AH1564" s="109"/>
      <c r="AI1564" s="110"/>
      <c r="AJ1564" s="108">
        <v>7940</v>
      </c>
      <c r="AK1564" s="109"/>
      <c r="AL1564" s="109"/>
      <c r="AM1564" s="109"/>
      <c r="AN1564" s="109"/>
      <c r="AO1564" s="109"/>
      <c r="AP1564" s="109"/>
      <c r="AQ1564" s="109"/>
      <c r="AR1564" s="110"/>
      <c r="AS1564" s="111"/>
      <c r="AT1564" s="112"/>
      <c r="AU1564" s="112"/>
      <c r="AV1564" s="112"/>
      <c r="AW1564" s="112"/>
      <c r="AX1564" s="113"/>
      <c r="AY1564" s="30"/>
      <c r="AZ1564" s="30"/>
      <c r="BA1564" s="30"/>
      <c r="BB1564" s="30"/>
      <c r="BC1564" s="30"/>
      <c r="BD1564" s="30"/>
      <c r="BE1564" s="30"/>
      <c r="BF1564" s="30"/>
      <c r="BG1564" s="30"/>
      <c r="BH1564" s="30"/>
      <c r="BI1564" s="30"/>
      <c r="BJ1564" s="30"/>
      <c r="BK1564" s="30"/>
      <c r="BL1564" s="30"/>
      <c r="BM1564" s="30"/>
      <c r="BN1564" s="30"/>
      <c r="BO1564" s="30"/>
      <c r="BP1564" s="30"/>
      <c r="BQ1564" s="30"/>
      <c r="BR1564" s="30"/>
      <c r="BS1564" s="30"/>
      <c r="BT1564" s="30"/>
      <c r="BU1564" s="30"/>
      <c r="BV1564" s="30"/>
      <c r="BW1564" s="30"/>
      <c r="BX1564" s="30"/>
      <c r="BY1564" s="30"/>
      <c r="BZ1564" s="30"/>
      <c r="CA1564" s="30"/>
      <c r="CB1564" s="30"/>
      <c r="CC1564" s="30"/>
      <c r="CD1564" s="30"/>
      <c r="CE1564" s="30"/>
      <c r="CF1564" s="30"/>
      <c r="CG1564" s="30"/>
      <c r="CH1564" s="30"/>
      <c r="CI1564" s="30"/>
      <c r="CJ1564" s="30"/>
      <c r="CK1564" s="30"/>
      <c r="CL1564" s="30"/>
      <c r="CM1564" s="30"/>
      <c r="CN1564" s="30"/>
      <c r="CO1564" s="30"/>
      <c r="CP1564" s="30"/>
      <c r="CQ1564" s="30"/>
      <c r="CR1564" s="30"/>
      <c r="CS1564" s="30"/>
      <c r="CT1564" s="30"/>
      <c r="CU1564" s="30"/>
      <c r="CV1564" s="30"/>
      <c r="CW1564" s="30"/>
      <c r="CX1564" s="30"/>
      <c r="CY1564" s="30"/>
      <c r="CZ1564" s="30"/>
      <c r="DA1564" s="30"/>
      <c r="DB1564" s="30"/>
      <c r="DC1564" s="30"/>
      <c r="DD1564" s="30"/>
      <c r="DE1564" s="30"/>
      <c r="DF1564" s="30"/>
      <c r="DG1564" s="30"/>
      <c r="DH1564" s="30"/>
      <c r="DI1564" s="30"/>
      <c r="DJ1564" s="30"/>
      <c r="DK1564" s="30"/>
      <c r="DL1564" s="30"/>
      <c r="DM1564" s="30"/>
      <c r="DN1564" s="30"/>
      <c r="DO1564" s="30"/>
      <c r="DP1564" s="30"/>
      <c r="DQ1564" s="30"/>
      <c r="DR1564" s="30"/>
      <c r="DS1564" s="30"/>
      <c r="DT1564" s="30"/>
      <c r="DU1564" s="30"/>
      <c r="DV1564" s="30"/>
      <c r="DW1564" s="30"/>
      <c r="DX1564" s="30"/>
      <c r="DY1564" s="30"/>
      <c r="DZ1564" s="30"/>
      <c r="EA1564" s="30"/>
      <c r="EB1564" s="30"/>
      <c r="EC1564" s="30"/>
      <c r="ED1564" s="30"/>
      <c r="EE1564" s="30"/>
      <c r="EF1564" s="30"/>
      <c r="EG1564" s="30"/>
      <c r="EH1564" s="30"/>
      <c r="EI1564" s="30"/>
      <c r="EJ1564" s="30"/>
      <c r="EK1564" s="30"/>
      <c r="EL1564" s="30"/>
      <c r="EM1564" s="30"/>
      <c r="EN1564" s="30"/>
      <c r="EO1564" s="30"/>
      <c r="EP1564" s="30"/>
      <c r="EQ1564" s="30"/>
      <c r="ER1564" s="30"/>
      <c r="ES1564" s="30"/>
      <c r="ET1564" s="30"/>
      <c r="EU1564" s="30"/>
      <c r="EV1564" s="30"/>
      <c r="EW1564" s="30"/>
      <c r="EX1564" s="30"/>
      <c r="EY1564" s="30"/>
      <c r="EZ1564" s="30"/>
      <c r="FA1564" s="30"/>
      <c r="FB1564" s="30"/>
      <c r="FC1564" s="30"/>
      <c r="FD1564" s="30"/>
      <c r="FE1564" s="30"/>
      <c r="FF1564" s="30"/>
      <c r="FG1564" s="30"/>
      <c r="FH1564" s="30"/>
      <c r="FI1564" s="30"/>
      <c r="FJ1564" s="30"/>
      <c r="FK1564" s="30"/>
      <c r="FL1564" s="30"/>
      <c r="FM1564" s="30"/>
      <c r="FN1564" s="30"/>
      <c r="FO1564" s="30"/>
      <c r="FP1564" s="30"/>
      <c r="FQ1564" s="30"/>
      <c r="FR1564" s="30"/>
      <c r="FS1564" s="30"/>
      <c r="FT1564" s="30"/>
      <c r="FU1564" s="30"/>
      <c r="FV1564" s="30"/>
      <c r="FW1564" s="30"/>
      <c r="FX1564" s="30"/>
      <c r="FY1564" s="30"/>
      <c r="FZ1564" s="30"/>
      <c r="GA1564" s="30"/>
      <c r="GB1564" s="30"/>
      <c r="GC1564" s="30"/>
      <c r="GD1564" s="30"/>
      <c r="GE1564" s="30"/>
      <c r="GF1564" s="30"/>
      <c r="GG1564" s="30"/>
      <c r="GH1564" s="30"/>
      <c r="GI1564" s="30"/>
      <c r="GJ1564" s="30"/>
      <c r="GK1564" s="30"/>
      <c r="GL1564" s="30"/>
      <c r="GM1564" s="30"/>
      <c r="GN1564" s="30"/>
      <c r="GO1564" s="30"/>
      <c r="GP1564" s="30"/>
      <c r="GQ1564" s="30"/>
      <c r="GR1564" s="30"/>
      <c r="GS1564" s="30"/>
      <c r="GT1564" s="30"/>
      <c r="GU1564" s="30"/>
      <c r="GV1564" s="30"/>
      <c r="GW1564" s="30"/>
      <c r="GX1564" s="30"/>
      <c r="GY1564" s="30"/>
      <c r="GZ1564" s="30"/>
      <c r="HA1564" s="30"/>
      <c r="HB1564" s="30"/>
      <c r="HC1564" s="30"/>
      <c r="HD1564" s="30"/>
      <c r="HE1564" s="30"/>
      <c r="HF1564" s="30"/>
      <c r="HG1564" s="30"/>
      <c r="HH1564" s="30"/>
      <c r="HI1564" s="30"/>
      <c r="HJ1564" s="30"/>
      <c r="HK1564" s="30"/>
      <c r="HL1564" s="30"/>
      <c r="HM1564" s="30"/>
      <c r="HN1564" s="30"/>
      <c r="HO1564" s="30"/>
      <c r="HP1564" s="30"/>
      <c r="HQ1564" s="30"/>
      <c r="HR1564" s="30"/>
      <c r="HS1564" s="30"/>
      <c r="HT1564" s="30"/>
      <c r="HU1564" s="30"/>
      <c r="HV1564" s="30"/>
      <c r="HW1564" s="30"/>
      <c r="HX1564" s="30"/>
      <c r="HY1564" s="30"/>
      <c r="HZ1564" s="30"/>
      <c r="IA1564" s="30"/>
      <c r="IB1564" s="30"/>
      <c r="IC1564" s="30"/>
      <c r="ID1564" s="30"/>
      <c r="IE1564" s="30"/>
      <c r="IF1564" s="30"/>
      <c r="IG1564" s="30"/>
      <c r="IH1564" s="30"/>
      <c r="II1564" s="30"/>
      <c r="IJ1564" s="30"/>
      <c r="IK1564" s="30"/>
      <c r="IL1564" s="30"/>
      <c r="IM1564" s="30"/>
      <c r="IN1564" s="30"/>
      <c r="IO1564" s="30"/>
      <c r="IP1564" s="30"/>
      <c r="IQ1564" s="30"/>
    </row>
    <row r="1565" spans="1:251" s="44" customFormat="1" ht="18.75" customHeight="1">
      <c r="A1565" s="36"/>
      <c r="B1565" s="53"/>
      <c r="C1565" s="105" t="s">
        <v>409</v>
      </c>
      <c r="D1565" s="106"/>
      <c r="E1565" s="106"/>
      <c r="F1565" s="106"/>
      <c r="G1565" s="106"/>
      <c r="H1565" s="106"/>
      <c r="I1565" s="106"/>
      <c r="J1565" s="106"/>
      <c r="K1565" s="106"/>
      <c r="L1565" s="106"/>
      <c r="M1565" s="106"/>
      <c r="N1565" s="106"/>
      <c r="O1565" s="106"/>
      <c r="P1565" s="106"/>
      <c r="Q1565" s="106"/>
      <c r="R1565" s="106"/>
      <c r="S1565" s="106"/>
      <c r="T1565" s="106"/>
      <c r="U1565" s="106"/>
      <c r="V1565" s="106"/>
      <c r="W1565" s="106"/>
      <c r="X1565" s="106"/>
      <c r="Y1565" s="106"/>
      <c r="Z1565" s="107"/>
      <c r="AA1565" s="108">
        <v>1861</v>
      </c>
      <c r="AB1565" s="109"/>
      <c r="AC1565" s="109"/>
      <c r="AD1565" s="109"/>
      <c r="AE1565" s="109"/>
      <c r="AF1565" s="109"/>
      <c r="AG1565" s="109"/>
      <c r="AH1565" s="109"/>
      <c r="AI1565" s="110"/>
      <c r="AJ1565" s="108">
        <v>1922</v>
      </c>
      <c r="AK1565" s="109"/>
      <c r="AL1565" s="109"/>
      <c r="AM1565" s="109"/>
      <c r="AN1565" s="109"/>
      <c r="AO1565" s="109"/>
      <c r="AP1565" s="109"/>
      <c r="AQ1565" s="109"/>
      <c r="AR1565" s="110"/>
      <c r="AS1565" s="111"/>
      <c r="AT1565" s="112"/>
      <c r="AU1565" s="112"/>
      <c r="AV1565" s="112"/>
      <c r="AW1565" s="112"/>
      <c r="AX1565" s="113"/>
      <c r="AY1565" s="30"/>
      <c r="AZ1565" s="30"/>
      <c r="BA1565" s="30"/>
      <c r="BB1565" s="30"/>
      <c r="BC1565" s="30"/>
      <c r="BD1565" s="30"/>
      <c r="BE1565" s="30"/>
      <c r="BF1565" s="30"/>
      <c r="BG1565" s="30"/>
      <c r="BH1565" s="30"/>
      <c r="BI1565" s="30"/>
      <c r="BJ1565" s="30"/>
      <c r="BK1565" s="30"/>
      <c r="BL1565" s="30"/>
      <c r="BM1565" s="30"/>
      <c r="BN1565" s="30"/>
      <c r="BO1565" s="30"/>
      <c r="BP1565" s="30"/>
      <c r="BQ1565" s="30"/>
      <c r="BR1565" s="30"/>
      <c r="BS1565" s="30"/>
      <c r="BT1565" s="30"/>
      <c r="BU1565" s="30"/>
      <c r="BV1565" s="30"/>
      <c r="BW1565" s="30"/>
      <c r="BX1565" s="30"/>
      <c r="BY1565" s="30"/>
      <c r="BZ1565" s="30"/>
      <c r="CA1565" s="30"/>
      <c r="CB1565" s="30"/>
      <c r="CC1565" s="30"/>
      <c r="CD1565" s="30"/>
      <c r="CE1565" s="30"/>
      <c r="CF1565" s="30"/>
      <c r="CG1565" s="30"/>
      <c r="CH1565" s="30"/>
      <c r="CI1565" s="30"/>
      <c r="CJ1565" s="30"/>
      <c r="CK1565" s="30"/>
      <c r="CL1565" s="30"/>
      <c r="CM1565" s="30"/>
      <c r="CN1565" s="30"/>
      <c r="CO1565" s="30"/>
      <c r="CP1565" s="30"/>
      <c r="CQ1565" s="30"/>
      <c r="CR1565" s="30"/>
      <c r="CS1565" s="30"/>
      <c r="CT1565" s="30"/>
      <c r="CU1565" s="30"/>
      <c r="CV1565" s="30"/>
      <c r="CW1565" s="30"/>
      <c r="CX1565" s="30"/>
      <c r="CY1565" s="30"/>
      <c r="CZ1565" s="30"/>
      <c r="DA1565" s="30"/>
      <c r="DB1565" s="30"/>
      <c r="DC1565" s="30"/>
      <c r="DD1565" s="30"/>
      <c r="DE1565" s="30"/>
      <c r="DF1565" s="30"/>
      <c r="DG1565" s="30"/>
      <c r="DH1565" s="30"/>
      <c r="DI1565" s="30"/>
      <c r="DJ1565" s="30"/>
      <c r="DK1565" s="30"/>
      <c r="DL1565" s="30"/>
      <c r="DM1565" s="30"/>
      <c r="DN1565" s="30"/>
      <c r="DO1565" s="30"/>
      <c r="DP1565" s="30"/>
      <c r="DQ1565" s="30"/>
      <c r="DR1565" s="30"/>
      <c r="DS1565" s="30"/>
      <c r="DT1565" s="30"/>
      <c r="DU1565" s="30"/>
      <c r="DV1565" s="30"/>
      <c r="DW1565" s="30"/>
      <c r="DX1565" s="30"/>
      <c r="DY1565" s="30"/>
      <c r="DZ1565" s="30"/>
      <c r="EA1565" s="30"/>
      <c r="EB1565" s="30"/>
      <c r="EC1565" s="30"/>
      <c r="ED1565" s="30"/>
      <c r="EE1565" s="30"/>
      <c r="EF1565" s="30"/>
      <c r="EG1565" s="30"/>
      <c r="EH1565" s="30"/>
      <c r="EI1565" s="30"/>
      <c r="EJ1565" s="30"/>
      <c r="EK1565" s="30"/>
      <c r="EL1565" s="30"/>
      <c r="EM1565" s="30"/>
      <c r="EN1565" s="30"/>
      <c r="EO1565" s="30"/>
      <c r="EP1565" s="30"/>
      <c r="EQ1565" s="30"/>
      <c r="ER1565" s="30"/>
      <c r="ES1565" s="30"/>
      <c r="ET1565" s="30"/>
      <c r="EU1565" s="30"/>
      <c r="EV1565" s="30"/>
      <c r="EW1565" s="30"/>
      <c r="EX1565" s="30"/>
      <c r="EY1565" s="30"/>
      <c r="EZ1565" s="30"/>
      <c r="FA1565" s="30"/>
      <c r="FB1565" s="30"/>
      <c r="FC1565" s="30"/>
      <c r="FD1565" s="30"/>
      <c r="FE1565" s="30"/>
      <c r="FF1565" s="30"/>
      <c r="FG1565" s="30"/>
      <c r="FH1565" s="30"/>
      <c r="FI1565" s="30"/>
      <c r="FJ1565" s="30"/>
      <c r="FK1565" s="30"/>
      <c r="FL1565" s="30"/>
      <c r="FM1565" s="30"/>
      <c r="FN1565" s="30"/>
      <c r="FO1565" s="30"/>
      <c r="FP1565" s="30"/>
      <c r="FQ1565" s="30"/>
      <c r="FR1565" s="30"/>
      <c r="FS1565" s="30"/>
      <c r="FT1565" s="30"/>
      <c r="FU1565" s="30"/>
      <c r="FV1565" s="30"/>
      <c r="FW1565" s="30"/>
      <c r="FX1565" s="30"/>
      <c r="FY1565" s="30"/>
      <c r="FZ1565" s="30"/>
      <c r="GA1565" s="30"/>
      <c r="GB1565" s="30"/>
      <c r="GC1565" s="30"/>
      <c r="GD1565" s="30"/>
      <c r="GE1565" s="30"/>
      <c r="GF1565" s="30"/>
      <c r="GG1565" s="30"/>
      <c r="GH1565" s="30"/>
      <c r="GI1565" s="30"/>
      <c r="GJ1565" s="30"/>
      <c r="GK1565" s="30"/>
      <c r="GL1565" s="30"/>
      <c r="GM1565" s="30"/>
      <c r="GN1565" s="30"/>
      <c r="GO1565" s="30"/>
      <c r="GP1565" s="30"/>
      <c r="GQ1565" s="30"/>
      <c r="GR1565" s="30"/>
      <c r="GS1565" s="30"/>
      <c r="GT1565" s="30"/>
      <c r="GU1565" s="30"/>
      <c r="GV1565" s="30"/>
      <c r="GW1565" s="30"/>
      <c r="GX1565" s="30"/>
      <c r="GY1565" s="30"/>
      <c r="GZ1565" s="30"/>
      <c r="HA1565" s="30"/>
      <c r="HB1565" s="30"/>
      <c r="HC1565" s="30"/>
      <c r="HD1565" s="30"/>
      <c r="HE1565" s="30"/>
      <c r="HF1565" s="30"/>
      <c r="HG1565" s="30"/>
      <c r="HH1565" s="30"/>
      <c r="HI1565" s="30"/>
      <c r="HJ1565" s="30"/>
      <c r="HK1565" s="30"/>
      <c r="HL1565" s="30"/>
      <c r="HM1565" s="30"/>
      <c r="HN1565" s="30"/>
      <c r="HO1565" s="30"/>
      <c r="HP1565" s="30"/>
      <c r="HQ1565" s="30"/>
      <c r="HR1565" s="30"/>
      <c r="HS1565" s="30"/>
      <c r="HT1565" s="30"/>
      <c r="HU1565" s="30"/>
      <c r="HV1565" s="30"/>
      <c r="HW1565" s="30"/>
      <c r="HX1565" s="30"/>
      <c r="HY1565" s="30"/>
      <c r="HZ1565" s="30"/>
      <c r="IA1565" s="30"/>
      <c r="IB1565" s="30"/>
      <c r="IC1565" s="30"/>
      <c r="ID1565" s="30"/>
      <c r="IE1565" s="30"/>
      <c r="IF1565" s="30"/>
      <c r="IG1565" s="30"/>
      <c r="IH1565" s="30"/>
      <c r="II1565" s="30"/>
      <c r="IJ1565" s="30"/>
      <c r="IK1565" s="30"/>
      <c r="IL1565" s="30"/>
      <c r="IM1565" s="30"/>
      <c r="IN1565" s="30"/>
      <c r="IO1565" s="30"/>
      <c r="IP1565" s="30"/>
      <c r="IQ1565" s="30"/>
    </row>
    <row r="1566" spans="1:251" s="44" customFormat="1" ht="18.75" customHeight="1">
      <c r="A1566" s="36"/>
      <c r="B1566" s="53"/>
      <c r="C1566" s="105" t="s">
        <v>410</v>
      </c>
      <c r="D1566" s="106"/>
      <c r="E1566" s="106"/>
      <c r="F1566" s="106"/>
      <c r="G1566" s="106"/>
      <c r="H1566" s="106"/>
      <c r="I1566" s="106"/>
      <c r="J1566" s="106"/>
      <c r="K1566" s="106"/>
      <c r="L1566" s="106"/>
      <c r="M1566" s="106"/>
      <c r="N1566" s="106"/>
      <c r="O1566" s="106"/>
      <c r="P1566" s="106"/>
      <c r="Q1566" s="106"/>
      <c r="R1566" s="106"/>
      <c r="S1566" s="106"/>
      <c r="T1566" s="106"/>
      <c r="U1566" s="106"/>
      <c r="V1566" s="106"/>
      <c r="W1566" s="106"/>
      <c r="X1566" s="106"/>
      <c r="Y1566" s="106"/>
      <c r="Z1566" s="107"/>
      <c r="AA1566" s="108">
        <v>130</v>
      </c>
      <c r="AB1566" s="109"/>
      <c r="AC1566" s="109"/>
      <c r="AD1566" s="109"/>
      <c r="AE1566" s="109"/>
      <c r="AF1566" s="109"/>
      <c r="AG1566" s="109"/>
      <c r="AH1566" s="109"/>
      <c r="AI1566" s="110"/>
      <c r="AJ1566" s="108">
        <v>52</v>
      </c>
      <c r="AK1566" s="109"/>
      <c r="AL1566" s="109"/>
      <c r="AM1566" s="109"/>
      <c r="AN1566" s="109"/>
      <c r="AO1566" s="109"/>
      <c r="AP1566" s="109"/>
      <c r="AQ1566" s="109"/>
      <c r="AR1566" s="110"/>
      <c r="AS1566" s="111"/>
      <c r="AT1566" s="112"/>
      <c r="AU1566" s="112"/>
      <c r="AV1566" s="112"/>
      <c r="AW1566" s="112"/>
      <c r="AX1566" s="113"/>
      <c r="AY1566" s="30"/>
      <c r="AZ1566" s="30"/>
      <c r="BA1566" s="30"/>
      <c r="BB1566" s="30"/>
      <c r="BC1566" s="30"/>
      <c r="BD1566" s="30"/>
      <c r="BE1566" s="30"/>
      <c r="BF1566" s="30"/>
      <c r="BG1566" s="30"/>
      <c r="BH1566" s="30"/>
      <c r="BI1566" s="30"/>
      <c r="BJ1566" s="30"/>
      <c r="BK1566" s="30"/>
      <c r="BL1566" s="30"/>
      <c r="BM1566" s="30"/>
      <c r="BN1566" s="30"/>
      <c r="BO1566" s="30"/>
      <c r="BP1566" s="30"/>
      <c r="BQ1566" s="30"/>
      <c r="BR1566" s="30"/>
      <c r="BS1566" s="30"/>
      <c r="BT1566" s="30"/>
      <c r="BU1566" s="30"/>
      <c r="BV1566" s="30"/>
      <c r="BW1566" s="30"/>
      <c r="BX1566" s="30"/>
      <c r="BY1566" s="30"/>
      <c r="BZ1566" s="30"/>
      <c r="CA1566" s="30"/>
      <c r="CB1566" s="30"/>
      <c r="CC1566" s="30"/>
      <c r="CD1566" s="30"/>
      <c r="CE1566" s="30"/>
      <c r="CF1566" s="30"/>
      <c r="CG1566" s="30"/>
      <c r="CH1566" s="30"/>
      <c r="CI1566" s="30"/>
      <c r="CJ1566" s="30"/>
      <c r="CK1566" s="30"/>
      <c r="CL1566" s="30"/>
      <c r="CM1566" s="30"/>
      <c r="CN1566" s="30"/>
      <c r="CO1566" s="30"/>
      <c r="CP1566" s="30"/>
      <c r="CQ1566" s="30"/>
      <c r="CR1566" s="30"/>
      <c r="CS1566" s="30"/>
      <c r="CT1566" s="30"/>
      <c r="CU1566" s="30"/>
      <c r="CV1566" s="30"/>
      <c r="CW1566" s="30"/>
      <c r="CX1566" s="30"/>
      <c r="CY1566" s="30"/>
      <c r="CZ1566" s="30"/>
      <c r="DA1566" s="30"/>
      <c r="DB1566" s="30"/>
      <c r="DC1566" s="30"/>
      <c r="DD1566" s="30"/>
      <c r="DE1566" s="30"/>
      <c r="DF1566" s="30"/>
      <c r="DG1566" s="30"/>
      <c r="DH1566" s="30"/>
      <c r="DI1566" s="30"/>
      <c r="DJ1566" s="30"/>
      <c r="DK1566" s="30"/>
      <c r="DL1566" s="30"/>
      <c r="DM1566" s="30"/>
      <c r="DN1566" s="30"/>
      <c r="DO1566" s="30"/>
      <c r="DP1566" s="30"/>
      <c r="DQ1566" s="30"/>
      <c r="DR1566" s="30"/>
      <c r="DS1566" s="30"/>
      <c r="DT1566" s="30"/>
      <c r="DU1566" s="30"/>
      <c r="DV1566" s="30"/>
      <c r="DW1566" s="30"/>
      <c r="DX1566" s="30"/>
      <c r="DY1566" s="30"/>
      <c r="DZ1566" s="30"/>
      <c r="EA1566" s="30"/>
      <c r="EB1566" s="30"/>
      <c r="EC1566" s="30"/>
      <c r="ED1566" s="30"/>
      <c r="EE1566" s="30"/>
      <c r="EF1566" s="30"/>
      <c r="EG1566" s="30"/>
      <c r="EH1566" s="30"/>
      <c r="EI1566" s="30"/>
      <c r="EJ1566" s="30"/>
      <c r="EK1566" s="30"/>
      <c r="EL1566" s="30"/>
      <c r="EM1566" s="30"/>
      <c r="EN1566" s="30"/>
      <c r="EO1566" s="30"/>
      <c r="EP1566" s="30"/>
      <c r="EQ1566" s="30"/>
      <c r="ER1566" s="30"/>
      <c r="ES1566" s="30"/>
      <c r="ET1566" s="30"/>
      <c r="EU1566" s="30"/>
      <c r="EV1566" s="30"/>
      <c r="EW1566" s="30"/>
      <c r="EX1566" s="30"/>
      <c r="EY1566" s="30"/>
      <c r="EZ1566" s="30"/>
      <c r="FA1566" s="30"/>
      <c r="FB1566" s="30"/>
      <c r="FC1566" s="30"/>
      <c r="FD1566" s="30"/>
      <c r="FE1566" s="30"/>
      <c r="FF1566" s="30"/>
      <c r="FG1566" s="30"/>
      <c r="FH1566" s="30"/>
      <c r="FI1566" s="30"/>
      <c r="FJ1566" s="30"/>
      <c r="FK1566" s="30"/>
      <c r="FL1566" s="30"/>
      <c r="FM1566" s="30"/>
      <c r="FN1566" s="30"/>
      <c r="FO1566" s="30"/>
      <c r="FP1566" s="30"/>
      <c r="FQ1566" s="30"/>
      <c r="FR1566" s="30"/>
      <c r="FS1566" s="30"/>
      <c r="FT1566" s="30"/>
      <c r="FU1566" s="30"/>
      <c r="FV1566" s="30"/>
      <c r="FW1566" s="30"/>
      <c r="FX1566" s="30"/>
      <c r="FY1566" s="30"/>
      <c r="FZ1566" s="30"/>
      <c r="GA1566" s="30"/>
      <c r="GB1566" s="30"/>
      <c r="GC1566" s="30"/>
      <c r="GD1566" s="30"/>
      <c r="GE1566" s="30"/>
      <c r="GF1566" s="30"/>
      <c r="GG1566" s="30"/>
      <c r="GH1566" s="30"/>
      <c r="GI1566" s="30"/>
      <c r="GJ1566" s="30"/>
      <c r="GK1566" s="30"/>
      <c r="GL1566" s="30"/>
      <c r="GM1566" s="30"/>
      <c r="GN1566" s="30"/>
      <c r="GO1566" s="30"/>
      <c r="GP1566" s="30"/>
      <c r="GQ1566" s="30"/>
      <c r="GR1566" s="30"/>
      <c r="GS1566" s="30"/>
      <c r="GT1566" s="30"/>
      <c r="GU1566" s="30"/>
      <c r="GV1566" s="30"/>
      <c r="GW1566" s="30"/>
      <c r="GX1566" s="30"/>
      <c r="GY1566" s="30"/>
      <c r="GZ1566" s="30"/>
      <c r="HA1566" s="30"/>
      <c r="HB1566" s="30"/>
      <c r="HC1566" s="30"/>
      <c r="HD1566" s="30"/>
      <c r="HE1566" s="30"/>
      <c r="HF1566" s="30"/>
      <c r="HG1566" s="30"/>
      <c r="HH1566" s="30"/>
      <c r="HI1566" s="30"/>
      <c r="HJ1566" s="30"/>
      <c r="HK1566" s="30"/>
      <c r="HL1566" s="30"/>
      <c r="HM1566" s="30"/>
      <c r="HN1566" s="30"/>
      <c r="HO1566" s="30"/>
      <c r="HP1566" s="30"/>
      <c r="HQ1566" s="30"/>
      <c r="HR1566" s="30"/>
      <c r="HS1566" s="30"/>
      <c r="HT1566" s="30"/>
      <c r="HU1566" s="30"/>
      <c r="HV1566" s="30"/>
      <c r="HW1566" s="30"/>
      <c r="HX1566" s="30"/>
      <c r="HY1566" s="30"/>
      <c r="HZ1566" s="30"/>
      <c r="IA1566" s="30"/>
      <c r="IB1566" s="30"/>
      <c r="IC1566" s="30"/>
      <c r="ID1566" s="30"/>
      <c r="IE1566" s="30"/>
      <c r="IF1566" s="30"/>
      <c r="IG1566" s="30"/>
      <c r="IH1566" s="30"/>
      <c r="II1566" s="30"/>
      <c r="IJ1566" s="30"/>
      <c r="IK1566" s="30"/>
      <c r="IL1566" s="30"/>
      <c r="IM1566" s="30"/>
      <c r="IN1566" s="30"/>
      <c r="IO1566" s="30"/>
      <c r="IP1566" s="30"/>
      <c r="IQ1566" s="30"/>
    </row>
    <row r="1567" spans="1:251" s="44" customFormat="1" ht="18.75" customHeight="1">
      <c r="A1567" s="36"/>
      <c r="B1567" s="53"/>
      <c r="C1567" s="105" t="s">
        <v>411</v>
      </c>
      <c r="D1567" s="106"/>
      <c r="E1567" s="106"/>
      <c r="F1567" s="106"/>
      <c r="G1567" s="106"/>
      <c r="H1567" s="106"/>
      <c r="I1567" s="106"/>
      <c r="J1567" s="106"/>
      <c r="K1567" s="106"/>
      <c r="L1567" s="106"/>
      <c r="M1567" s="106"/>
      <c r="N1567" s="106"/>
      <c r="O1567" s="106"/>
      <c r="P1567" s="106"/>
      <c r="Q1567" s="106"/>
      <c r="R1567" s="106"/>
      <c r="S1567" s="106"/>
      <c r="T1567" s="106"/>
      <c r="U1567" s="106"/>
      <c r="V1567" s="106"/>
      <c r="W1567" s="106"/>
      <c r="X1567" s="106"/>
      <c r="Y1567" s="106"/>
      <c r="Z1567" s="107"/>
      <c r="AA1567" s="108">
        <v>27</v>
      </c>
      <c r="AB1567" s="109"/>
      <c r="AC1567" s="109"/>
      <c r="AD1567" s="109"/>
      <c r="AE1567" s="109"/>
      <c r="AF1567" s="109"/>
      <c r="AG1567" s="109"/>
      <c r="AH1567" s="109"/>
      <c r="AI1567" s="110"/>
      <c r="AJ1567" s="108">
        <v>30</v>
      </c>
      <c r="AK1567" s="109"/>
      <c r="AL1567" s="109"/>
      <c r="AM1567" s="109"/>
      <c r="AN1567" s="109"/>
      <c r="AO1567" s="109"/>
      <c r="AP1567" s="109"/>
      <c r="AQ1567" s="109"/>
      <c r="AR1567" s="110"/>
      <c r="AS1567" s="111"/>
      <c r="AT1567" s="112"/>
      <c r="AU1567" s="112"/>
      <c r="AV1567" s="112"/>
      <c r="AW1567" s="112"/>
      <c r="AX1567" s="113"/>
      <c r="AY1567" s="30"/>
      <c r="AZ1567" s="30"/>
      <c r="BA1567" s="30"/>
      <c r="BB1567" s="30"/>
      <c r="BC1567" s="30"/>
      <c r="BD1567" s="30"/>
      <c r="BE1567" s="30"/>
      <c r="BF1567" s="30"/>
      <c r="BG1567" s="30"/>
      <c r="BH1567" s="30"/>
      <c r="BI1567" s="30"/>
      <c r="BJ1567" s="30"/>
      <c r="BK1567" s="30"/>
      <c r="BL1567" s="30"/>
      <c r="BM1567" s="30"/>
      <c r="BN1567" s="30"/>
      <c r="BO1567" s="30"/>
      <c r="BP1567" s="30"/>
      <c r="BQ1567" s="30"/>
      <c r="BR1567" s="30"/>
      <c r="BS1567" s="30"/>
      <c r="BT1567" s="30"/>
      <c r="BU1567" s="30"/>
      <c r="BV1567" s="30"/>
      <c r="BW1567" s="30"/>
      <c r="BX1567" s="30"/>
      <c r="BY1567" s="30"/>
      <c r="BZ1567" s="30"/>
      <c r="CA1567" s="30"/>
      <c r="CB1567" s="30"/>
      <c r="CC1567" s="30"/>
      <c r="CD1567" s="30"/>
      <c r="CE1567" s="30"/>
      <c r="CF1567" s="30"/>
      <c r="CG1567" s="30"/>
      <c r="CH1567" s="30"/>
      <c r="CI1567" s="30"/>
      <c r="CJ1567" s="30"/>
      <c r="CK1567" s="30"/>
      <c r="CL1567" s="30"/>
      <c r="CM1567" s="30"/>
      <c r="CN1567" s="30"/>
      <c r="CO1567" s="30"/>
      <c r="CP1567" s="30"/>
      <c r="CQ1567" s="30"/>
      <c r="CR1567" s="30"/>
      <c r="CS1567" s="30"/>
      <c r="CT1567" s="30"/>
      <c r="CU1567" s="30"/>
      <c r="CV1567" s="30"/>
      <c r="CW1567" s="30"/>
      <c r="CX1567" s="30"/>
      <c r="CY1567" s="30"/>
      <c r="CZ1567" s="30"/>
      <c r="DA1567" s="30"/>
      <c r="DB1567" s="30"/>
      <c r="DC1567" s="30"/>
      <c r="DD1567" s="30"/>
      <c r="DE1567" s="30"/>
      <c r="DF1567" s="30"/>
      <c r="DG1567" s="30"/>
      <c r="DH1567" s="30"/>
      <c r="DI1567" s="30"/>
      <c r="DJ1567" s="30"/>
      <c r="DK1567" s="30"/>
      <c r="DL1567" s="30"/>
      <c r="DM1567" s="30"/>
      <c r="DN1567" s="30"/>
      <c r="DO1567" s="30"/>
      <c r="DP1567" s="30"/>
      <c r="DQ1567" s="30"/>
      <c r="DR1567" s="30"/>
      <c r="DS1567" s="30"/>
      <c r="DT1567" s="30"/>
      <c r="DU1567" s="30"/>
      <c r="DV1567" s="30"/>
      <c r="DW1567" s="30"/>
      <c r="DX1567" s="30"/>
      <c r="DY1567" s="30"/>
      <c r="DZ1567" s="30"/>
      <c r="EA1567" s="30"/>
      <c r="EB1567" s="30"/>
      <c r="EC1567" s="30"/>
      <c r="ED1567" s="30"/>
      <c r="EE1567" s="30"/>
      <c r="EF1567" s="30"/>
      <c r="EG1567" s="30"/>
      <c r="EH1567" s="30"/>
      <c r="EI1567" s="30"/>
      <c r="EJ1567" s="30"/>
      <c r="EK1567" s="30"/>
      <c r="EL1567" s="30"/>
      <c r="EM1567" s="30"/>
      <c r="EN1567" s="30"/>
      <c r="EO1567" s="30"/>
      <c r="EP1567" s="30"/>
      <c r="EQ1567" s="30"/>
      <c r="ER1567" s="30"/>
      <c r="ES1567" s="30"/>
      <c r="ET1567" s="30"/>
      <c r="EU1567" s="30"/>
      <c r="EV1567" s="30"/>
      <c r="EW1567" s="30"/>
      <c r="EX1567" s="30"/>
      <c r="EY1567" s="30"/>
      <c r="EZ1567" s="30"/>
      <c r="FA1567" s="30"/>
      <c r="FB1567" s="30"/>
      <c r="FC1567" s="30"/>
      <c r="FD1567" s="30"/>
      <c r="FE1567" s="30"/>
      <c r="FF1567" s="30"/>
      <c r="FG1567" s="30"/>
      <c r="FH1567" s="30"/>
      <c r="FI1567" s="30"/>
      <c r="FJ1567" s="30"/>
      <c r="FK1567" s="30"/>
      <c r="FL1567" s="30"/>
      <c r="FM1567" s="30"/>
      <c r="FN1567" s="30"/>
      <c r="FO1567" s="30"/>
      <c r="FP1567" s="30"/>
      <c r="FQ1567" s="30"/>
      <c r="FR1567" s="30"/>
      <c r="FS1567" s="30"/>
      <c r="FT1567" s="30"/>
      <c r="FU1567" s="30"/>
      <c r="FV1567" s="30"/>
      <c r="FW1567" s="30"/>
      <c r="FX1567" s="30"/>
      <c r="FY1567" s="30"/>
      <c r="FZ1567" s="30"/>
      <c r="GA1567" s="30"/>
      <c r="GB1567" s="30"/>
      <c r="GC1567" s="30"/>
      <c r="GD1567" s="30"/>
      <c r="GE1567" s="30"/>
      <c r="GF1567" s="30"/>
      <c r="GG1567" s="30"/>
      <c r="GH1567" s="30"/>
      <c r="GI1567" s="30"/>
      <c r="GJ1567" s="30"/>
      <c r="GK1567" s="30"/>
      <c r="GL1567" s="30"/>
      <c r="GM1567" s="30"/>
      <c r="GN1567" s="30"/>
      <c r="GO1567" s="30"/>
      <c r="GP1567" s="30"/>
      <c r="GQ1567" s="30"/>
      <c r="GR1567" s="30"/>
      <c r="GS1567" s="30"/>
      <c r="GT1567" s="30"/>
      <c r="GU1567" s="30"/>
      <c r="GV1567" s="30"/>
      <c r="GW1567" s="30"/>
      <c r="GX1567" s="30"/>
      <c r="GY1567" s="30"/>
      <c r="GZ1567" s="30"/>
      <c r="HA1567" s="30"/>
      <c r="HB1567" s="30"/>
      <c r="HC1567" s="30"/>
      <c r="HD1567" s="30"/>
      <c r="HE1567" s="30"/>
      <c r="HF1567" s="30"/>
      <c r="HG1567" s="30"/>
      <c r="HH1567" s="30"/>
      <c r="HI1567" s="30"/>
      <c r="HJ1567" s="30"/>
      <c r="HK1567" s="30"/>
      <c r="HL1567" s="30"/>
      <c r="HM1567" s="30"/>
      <c r="HN1567" s="30"/>
      <c r="HO1567" s="30"/>
      <c r="HP1567" s="30"/>
      <c r="HQ1567" s="30"/>
      <c r="HR1567" s="30"/>
      <c r="HS1567" s="30"/>
      <c r="HT1567" s="30"/>
      <c r="HU1567" s="30"/>
      <c r="HV1567" s="30"/>
      <c r="HW1567" s="30"/>
      <c r="HX1567" s="30"/>
      <c r="HY1567" s="30"/>
      <c r="HZ1567" s="30"/>
      <c r="IA1567" s="30"/>
      <c r="IB1567" s="30"/>
      <c r="IC1567" s="30"/>
      <c r="ID1567" s="30"/>
      <c r="IE1567" s="30"/>
      <c r="IF1567" s="30"/>
      <c r="IG1567" s="30"/>
      <c r="IH1567" s="30"/>
      <c r="II1567" s="30"/>
      <c r="IJ1567" s="30"/>
      <c r="IK1567" s="30"/>
      <c r="IL1567" s="30"/>
      <c r="IM1567" s="30"/>
      <c r="IN1567" s="30"/>
      <c r="IO1567" s="30"/>
      <c r="IP1567" s="30"/>
      <c r="IQ1567" s="30"/>
    </row>
    <row r="1568" spans="1:251" s="44" customFormat="1" ht="18.75" customHeight="1" thickBot="1">
      <c r="A1568" s="45"/>
      <c r="B1568" s="96" t="s">
        <v>162</v>
      </c>
      <c r="C1568" s="97"/>
      <c r="D1568" s="97"/>
      <c r="E1568" s="97"/>
      <c r="F1568" s="97"/>
      <c r="G1568" s="97"/>
      <c r="H1568" s="97"/>
      <c r="I1568" s="97"/>
      <c r="J1568" s="97"/>
      <c r="K1568" s="97"/>
      <c r="L1568" s="97"/>
      <c r="M1568" s="97"/>
      <c r="N1568" s="97"/>
      <c r="O1568" s="97"/>
      <c r="P1568" s="97"/>
      <c r="Q1568" s="97"/>
      <c r="R1568" s="97"/>
      <c r="S1568" s="97"/>
      <c r="T1568" s="97"/>
      <c r="U1568" s="97"/>
      <c r="V1568" s="97"/>
      <c r="W1568" s="97"/>
      <c r="X1568" s="97"/>
      <c r="Y1568" s="97"/>
      <c r="Z1568" s="98"/>
      <c r="AA1568" s="99">
        <f>SUM($AA$1564:$AA$1567)</f>
        <v>8967</v>
      </c>
      <c r="AB1568" s="100"/>
      <c r="AC1568" s="100"/>
      <c r="AD1568" s="100"/>
      <c r="AE1568" s="100"/>
      <c r="AF1568" s="100"/>
      <c r="AG1568" s="100"/>
      <c r="AH1568" s="100"/>
      <c r="AI1568" s="101"/>
      <c r="AJ1568" s="99">
        <f>SUM($AJ$1564:$AJ$1567)</f>
        <v>9944</v>
      </c>
      <c r="AK1568" s="100"/>
      <c r="AL1568" s="100"/>
      <c r="AM1568" s="100"/>
      <c r="AN1568" s="100"/>
      <c r="AO1568" s="100"/>
      <c r="AP1568" s="100"/>
      <c r="AQ1568" s="100"/>
      <c r="AR1568" s="101"/>
      <c r="AS1568" s="102"/>
      <c r="AT1568" s="103"/>
      <c r="AU1568" s="103"/>
      <c r="AV1568" s="103"/>
      <c r="AW1568" s="103"/>
      <c r="AX1568" s="104"/>
      <c r="AY1568" s="30"/>
      <c r="AZ1568" s="30"/>
      <c r="BA1568" s="30"/>
      <c r="BB1568" s="30"/>
      <c r="BC1568" s="30"/>
      <c r="BD1568" s="30"/>
      <c r="BE1568" s="30"/>
      <c r="BF1568" s="30"/>
      <c r="BG1568" s="30"/>
      <c r="BH1568" s="30"/>
      <c r="BI1568" s="30"/>
      <c r="BJ1568" s="30"/>
      <c r="BK1568" s="30"/>
      <c r="BL1568" s="30"/>
      <c r="BM1568" s="30"/>
      <c r="BN1568" s="30"/>
      <c r="BO1568" s="30"/>
      <c r="BP1568" s="30"/>
      <c r="BQ1568" s="30"/>
      <c r="BR1568" s="30"/>
      <c r="BS1568" s="30"/>
      <c r="BT1568" s="30"/>
      <c r="BU1568" s="30"/>
      <c r="BV1568" s="30"/>
      <c r="BW1568" s="30"/>
      <c r="BX1568" s="30"/>
      <c r="BY1568" s="30"/>
      <c r="BZ1568" s="30"/>
      <c r="CA1568" s="30"/>
      <c r="CB1568" s="30"/>
      <c r="CC1568" s="30"/>
      <c r="CD1568" s="30"/>
      <c r="CE1568" s="30"/>
      <c r="CF1568" s="30"/>
      <c r="CG1568" s="30"/>
      <c r="CH1568" s="30"/>
      <c r="CI1568" s="30"/>
      <c r="CJ1568" s="30"/>
      <c r="CK1568" s="30"/>
      <c r="CL1568" s="30"/>
      <c r="CM1568" s="30"/>
      <c r="CN1568" s="30"/>
      <c r="CO1568" s="30"/>
      <c r="CP1568" s="30"/>
      <c r="CQ1568" s="30"/>
      <c r="CR1568" s="30"/>
      <c r="CS1568" s="30"/>
      <c r="CT1568" s="30"/>
      <c r="CU1568" s="30"/>
      <c r="CV1568" s="30"/>
      <c r="CW1568" s="30"/>
      <c r="CX1568" s="30"/>
      <c r="CY1568" s="30"/>
      <c r="CZ1568" s="30"/>
      <c r="DA1568" s="30"/>
      <c r="DB1568" s="30"/>
      <c r="DC1568" s="30"/>
      <c r="DD1568" s="30"/>
      <c r="DE1568" s="30"/>
      <c r="DF1568" s="30"/>
      <c r="DG1568" s="30"/>
      <c r="DH1568" s="30"/>
      <c r="DI1568" s="30"/>
      <c r="DJ1568" s="30"/>
      <c r="DK1568" s="30"/>
      <c r="DL1568" s="30"/>
      <c r="DM1568" s="30"/>
      <c r="DN1568" s="30"/>
      <c r="DO1568" s="30"/>
      <c r="DP1568" s="30"/>
      <c r="DQ1568" s="30"/>
      <c r="DR1568" s="30"/>
      <c r="DS1568" s="30"/>
      <c r="DT1568" s="30"/>
      <c r="DU1568" s="30"/>
      <c r="DV1568" s="30"/>
      <c r="DW1568" s="30"/>
      <c r="DX1568" s="30"/>
      <c r="DY1568" s="30"/>
      <c r="DZ1568" s="30"/>
      <c r="EA1568" s="30"/>
      <c r="EB1568" s="30"/>
      <c r="EC1568" s="30"/>
      <c r="ED1568" s="30"/>
      <c r="EE1568" s="30"/>
      <c r="EF1568" s="30"/>
      <c r="EG1568" s="30"/>
      <c r="EH1568" s="30"/>
      <c r="EI1568" s="30"/>
      <c r="EJ1568" s="30"/>
      <c r="EK1568" s="30"/>
      <c r="EL1568" s="30"/>
      <c r="EM1568" s="30"/>
      <c r="EN1568" s="30"/>
      <c r="EO1568" s="30"/>
      <c r="EP1568" s="30"/>
      <c r="EQ1568" s="30"/>
      <c r="ER1568" s="30"/>
      <c r="ES1568" s="30"/>
      <c r="ET1568" s="30"/>
      <c r="EU1568" s="30"/>
      <c r="EV1568" s="30"/>
      <c r="EW1568" s="30"/>
      <c r="EX1568" s="30"/>
      <c r="EY1568" s="30"/>
      <c r="EZ1568" s="30"/>
      <c r="FA1568" s="30"/>
      <c r="FB1568" s="30"/>
      <c r="FC1568" s="30"/>
      <c r="FD1568" s="30"/>
      <c r="FE1568" s="30"/>
      <c r="FF1568" s="30"/>
      <c r="FG1568" s="30"/>
      <c r="FH1568" s="30"/>
      <c r="FI1568" s="30"/>
      <c r="FJ1568" s="30"/>
      <c r="FK1568" s="30"/>
      <c r="FL1568" s="30"/>
      <c r="FM1568" s="30"/>
      <c r="FN1568" s="30"/>
      <c r="FO1568" s="30"/>
      <c r="FP1568" s="30"/>
      <c r="FQ1568" s="30"/>
      <c r="FR1568" s="30"/>
      <c r="FS1568" s="30"/>
      <c r="FT1568" s="30"/>
      <c r="FU1568" s="30"/>
      <c r="FV1568" s="30"/>
      <c r="FW1568" s="30"/>
      <c r="FX1568" s="30"/>
      <c r="FY1568" s="30"/>
      <c r="FZ1568" s="30"/>
      <c r="GA1568" s="30"/>
      <c r="GB1568" s="30"/>
      <c r="GC1568" s="30"/>
      <c r="GD1568" s="30"/>
      <c r="GE1568" s="30"/>
      <c r="GF1568" s="30"/>
      <c r="GG1568" s="30"/>
      <c r="GH1568" s="30"/>
      <c r="GI1568" s="30"/>
      <c r="GJ1568" s="30"/>
      <c r="GK1568" s="30"/>
      <c r="GL1568" s="30"/>
      <c r="GM1568" s="30"/>
      <c r="GN1568" s="30"/>
      <c r="GO1568" s="30"/>
      <c r="GP1568" s="30"/>
      <c r="GQ1568" s="30"/>
      <c r="GR1568" s="30"/>
      <c r="GS1568" s="30"/>
      <c r="GT1568" s="30"/>
      <c r="GU1568" s="30"/>
      <c r="GV1568" s="30"/>
      <c r="GW1568" s="30"/>
      <c r="GX1568" s="30"/>
      <c r="GY1568" s="30"/>
      <c r="GZ1568" s="30"/>
      <c r="HA1568" s="30"/>
      <c r="HB1568" s="30"/>
      <c r="HC1568" s="30"/>
      <c r="HD1568" s="30"/>
      <c r="HE1568" s="30"/>
      <c r="HF1568" s="30"/>
      <c r="HG1568" s="30"/>
      <c r="HH1568" s="30"/>
      <c r="HI1568" s="30"/>
      <c r="HJ1568" s="30"/>
      <c r="HK1568" s="30"/>
      <c r="HL1568" s="30"/>
      <c r="HM1568" s="30"/>
      <c r="HN1568" s="30"/>
      <c r="HO1568" s="30"/>
      <c r="HP1568" s="30"/>
      <c r="HQ1568" s="30"/>
      <c r="HR1568" s="30"/>
      <c r="HS1568" s="30"/>
      <c r="HT1568" s="30"/>
      <c r="HU1568" s="30"/>
      <c r="HV1568" s="30"/>
      <c r="HW1568" s="30"/>
      <c r="HX1568" s="30"/>
      <c r="HY1568" s="30"/>
      <c r="HZ1568" s="30"/>
      <c r="IA1568" s="30"/>
      <c r="IB1568" s="30"/>
      <c r="IC1568" s="30"/>
      <c r="ID1568" s="30"/>
      <c r="IE1568" s="30"/>
      <c r="IF1568" s="30"/>
      <c r="IG1568" s="30"/>
      <c r="IH1568" s="30"/>
      <c r="II1568" s="30"/>
      <c r="IJ1568" s="30"/>
      <c r="IK1568" s="30"/>
      <c r="IL1568" s="30"/>
      <c r="IM1568" s="30"/>
      <c r="IN1568" s="30"/>
      <c r="IO1568" s="30"/>
      <c r="IP1568" s="30"/>
      <c r="IQ1568" s="30"/>
    </row>
    <row r="1570" spans="1:113" ht="18.75">
      <c r="A1570" s="29" t="s">
        <v>149</v>
      </c>
      <c r="AW1570" s="31"/>
      <c r="AX1570" s="32"/>
      <c r="AY1570" s="31"/>
    </row>
    <row r="1572" spans="1:113" ht="18.75">
      <c r="B1572" s="127" t="s">
        <v>0</v>
      </c>
      <c r="C1572" s="128"/>
      <c r="D1572" s="128"/>
      <c r="E1572" s="128"/>
      <c r="F1572" s="128"/>
      <c r="G1572" s="128"/>
      <c r="H1572" s="128"/>
      <c r="I1572" s="128"/>
      <c r="J1572" s="128"/>
      <c r="K1572" s="128"/>
      <c r="L1572" s="128"/>
      <c r="M1572" s="128"/>
      <c r="N1572" s="128"/>
      <c r="O1572" s="128"/>
      <c r="P1572" s="128"/>
      <c r="Q1572" s="128"/>
      <c r="R1572" s="128"/>
      <c r="S1572" s="128"/>
      <c r="T1572" s="128"/>
      <c r="U1572" s="128"/>
      <c r="V1572" s="128"/>
      <c r="W1572" s="128"/>
      <c r="X1572" s="128"/>
      <c r="Y1572" s="128"/>
      <c r="Z1572" s="128"/>
      <c r="AA1572" s="128"/>
      <c r="AB1572" s="128"/>
      <c r="AC1572" s="128"/>
      <c r="AD1572" s="128"/>
      <c r="AE1572" s="128"/>
      <c r="AF1572" s="128"/>
      <c r="AG1572" s="128"/>
      <c r="AH1572" s="128"/>
      <c r="AI1572" s="128"/>
      <c r="AJ1572" s="128"/>
      <c r="AK1572" s="128"/>
      <c r="AL1572" s="128"/>
      <c r="AM1572" s="128"/>
      <c r="AN1572" s="128"/>
      <c r="AO1572" s="128"/>
      <c r="AP1572" s="128"/>
      <c r="AQ1572" s="128"/>
      <c r="AR1572" s="128"/>
      <c r="AS1572" s="128"/>
      <c r="AT1572" s="128"/>
      <c r="AU1572" s="128"/>
      <c r="AV1572" s="128"/>
      <c r="AW1572" s="128"/>
      <c r="AX1572" s="128"/>
    </row>
    <row r="1573" spans="1:113">
      <c r="Z1573" s="33"/>
      <c r="AD1573" s="33"/>
      <c r="AE1573" s="33"/>
      <c r="AF1573" s="33"/>
      <c r="AG1573" s="33"/>
      <c r="AH1573" s="33"/>
      <c r="AI1573" s="33"/>
      <c r="AO1573" s="33"/>
    </row>
    <row r="1574" spans="1:113" ht="13.5" thickBot="1">
      <c r="Z1574" s="33"/>
      <c r="AD1574" s="33"/>
      <c r="AE1574" s="33"/>
      <c r="AF1574" s="33"/>
      <c r="AG1574" s="33"/>
      <c r="AH1574" s="33"/>
      <c r="AI1574" s="33"/>
      <c r="AO1574" s="33"/>
      <c r="DI1574" s="34"/>
    </row>
    <row r="1575" spans="1:113" ht="24.75" customHeight="1" thickBot="1">
      <c r="B1575" s="129" t="s">
        <v>150</v>
      </c>
      <c r="C1575" s="130"/>
      <c r="D1575" s="130"/>
      <c r="E1575" s="130"/>
      <c r="F1575" s="130"/>
      <c r="G1575" s="130"/>
      <c r="H1575" s="131" t="s">
        <v>412</v>
      </c>
      <c r="I1575" s="132"/>
      <c r="J1575" s="132"/>
      <c r="K1575" s="132"/>
      <c r="L1575" s="132"/>
      <c r="M1575" s="132"/>
      <c r="N1575" s="132"/>
      <c r="O1575" s="132"/>
      <c r="P1575" s="132"/>
      <c r="Q1575" s="132"/>
      <c r="R1575" s="132"/>
      <c r="S1575" s="132"/>
      <c r="T1575" s="132"/>
      <c r="U1575" s="132"/>
      <c r="V1575" s="132"/>
      <c r="W1575" s="132"/>
      <c r="X1575" s="132"/>
      <c r="Y1575" s="132"/>
      <c r="Z1575" s="132"/>
      <c r="AA1575" s="132"/>
      <c r="AB1575" s="132"/>
      <c r="AC1575" s="132"/>
      <c r="AD1575" s="132"/>
      <c r="AE1575" s="132"/>
      <c r="AF1575" s="132"/>
      <c r="AG1575" s="132"/>
      <c r="AH1575" s="132"/>
      <c r="AI1575" s="132"/>
      <c r="AJ1575" s="132"/>
      <c r="AK1575" s="132"/>
      <c r="AL1575" s="132"/>
      <c r="AM1575" s="132"/>
      <c r="AN1575" s="132"/>
      <c r="AO1575" s="132"/>
      <c r="AP1575" s="132"/>
      <c r="AQ1575" s="132"/>
      <c r="AR1575" s="132"/>
      <c r="AS1575" s="132"/>
      <c r="AT1575" s="132"/>
      <c r="AU1575" s="132"/>
      <c r="AV1575" s="132"/>
      <c r="AW1575" s="132"/>
      <c r="AX1575" s="133"/>
      <c r="DI1575" s="34"/>
    </row>
    <row r="1576" spans="1:113" ht="14.25">
      <c r="B1576" s="35"/>
      <c r="C1576" s="35"/>
      <c r="D1576" s="35"/>
      <c r="E1576" s="35"/>
      <c r="F1576" s="35"/>
      <c r="G1576" s="35"/>
      <c r="H1576" s="36"/>
      <c r="I1576" s="36"/>
      <c r="J1576" s="36"/>
      <c r="K1576" s="36"/>
      <c r="L1576" s="37"/>
      <c r="M1576" s="37"/>
      <c r="N1576" s="37"/>
      <c r="O1576" s="37"/>
      <c r="P1576" s="36"/>
      <c r="Q1576" s="36"/>
      <c r="R1576" s="36"/>
      <c r="S1576" s="36"/>
      <c r="T1576" s="36"/>
      <c r="U1576" s="36"/>
      <c r="V1576" s="38"/>
      <c r="W1576" s="38"/>
      <c r="X1576" s="38"/>
      <c r="Y1576" s="38"/>
      <c r="Z1576" s="38"/>
      <c r="AA1576" s="38"/>
      <c r="AB1576" s="38"/>
      <c r="AC1576" s="38"/>
      <c r="AD1576" s="38"/>
      <c r="AE1576" s="38"/>
      <c r="AF1576" s="38"/>
      <c r="AG1576" s="38"/>
      <c r="AH1576" s="38"/>
      <c r="AI1576" s="38"/>
      <c r="AJ1576" s="38"/>
      <c r="AK1576" s="38"/>
      <c r="AL1576" s="38"/>
      <c r="AM1576" s="38"/>
      <c r="AN1576" s="38"/>
      <c r="AO1576" s="38"/>
      <c r="AP1576" s="38"/>
      <c r="AQ1576" s="38"/>
      <c r="AR1576" s="38"/>
      <c r="AS1576" s="38"/>
      <c r="AT1576" s="38"/>
      <c r="AU1576" s="38"/>
      <c r="AV1576" s="38"/>
      <c r="AW1576" s="38"/>
      <c r="AX1576" s="38"/>
      <c r="DI1576" s="34"/>
    </row>
    <row r="1577" spans="1:113" ht="15" thickBot="1">
      <c r="A1577" s="39"/>
      <c r="B1577" s="38" t="s">
        <v>152</v>
      </c>
      <c r="C1577" s="36"/>
      <c r="D1577" s="36"/>
      <c r="E1577" s="36"/>
      <c r="F1577" s="36"/>
      <c r="G1577" s="36"/>
      <c r="H1577" s="36"/>
      <c r="I1577" s="36"/>
      <c r="J1577" s="36"/>
      <c r="K1577" s="36"/>
      <c r="L1577" s="37"/>
      <c r="M1577" s="37"/>
      <c r="N1577" s="37"/>
      <c r="O1577" s="37"/>
      <c r="P1577" s="36"/>
      <c r="Q1577" s="36"/>
      <c r="R1577" s="36"/>
      <c r="S1577" s="36"/>
      <c r="T1577" s="36"/>
      <c r="U1577" s="36"/>
      <c r="V1577" s="38"/>
      <c r="W1577" s="38"/>
      <c r="X1577" s="38"/>
      <c r="Y1577" s="38"/>
      <c r="Z1577" s="38"/>
      <c r="AA1577" s="38"/>
      <c r="AB1577" s="38"/>
      <c r="AC1577" s="38"/>
      <c r="AD1577" s="38"/>
      <c r="AE1577" s="38"/>
      <c r="AF1577" s="38"/>
      <c r="AG1577" s="38"/>
      <c r="AH1577" s="38"/>
      <c r="AI1577" s="38"/>
      <c r="AJ1577" s="38"/>
      <c r="AK1577" s="38"/>
      <c r="AL1577" s="38"/>
      <c r="AM1577" s="38"/>
      <c r="AN1577" s="38"/>
      <c r="AO1577" s="38"/>
      <c r="AP1577" s="38"/>
      <c r="AQ1577" s="38"/>
      <c r="AR1577" s="38"/>
      <c r="AS1577" s="38"/>
      <c r="AT1577" s="38"/>
      <c r="AU1577" s="38"/>
      <c r="AV1577" s="38"/>
      <c r="AW1577" s="38"/>
      <c r="AX1577" s="38"/>
      <c r="DI1577" s="34"/>
    </row>
    <row r="1578" spans="1:113" ht="14.25">
      <c r="A1578" s="36"/>
      <c r="B1578" s="40"/>
      <c r="C1578" s="35"/>
      <c r="D1578" s="35"/>
      <c r="E1578" s="35"/>
      <c r="F1578" s="35"/>
      <c r="G1578" s="35"/>
      <c r="H1578" s="35"/>
      <c r="I1578" s="35"/>
      <c r="J1578" s="35"/>
      <c r="K1578" s="35"/>
      <c r="L1578" s="41"/>
      <c r="M1578" s="41"/>
      <c r="N1578" s="41"/>
      <c r="O1578" s="41"/>
      <c r="P1578" s="35"/>
      <c r="Q1578" s="35"/>
      <c r="R1578" s="35"/>
      <c r="S1578" s="35"/>
      <c r="T1578" s="35"/>
      <c r="U1578" s="35"/>
      <c r="V1578" s="42"/>
      <c r="W1578" s="42"/>
      <c r="X1578" s="42"/>
      <c r="Y1578" s="42"/>
      <c r="Z1578" s="42"/>
      <c r="AA1578" s="42"/>
      <c r="AB1578" s="42"/>
      <c r="AC1578" s="42"/>
      <c r="AD1578" s="42"/>
      <c r="AE1578" s="42"/>
      <c r="AF1578" s="42"/>
      <c r="AG1578" s="42"/>
      <c r="AH1578" s="42"/>
      <c r="AI1578" s="42"/>
      <c r="AJ1578" s="42"/>
      <c r="AK1578" s="42"/>
      <c r="AL1578" s="42"/>
      <c r="AM1578" s="42"/>
      <c r="AN1578" s="42"/>
      <c r="AO1578" s="42"/>
      <c r="AP1578" s="42"/>
      <c r="AQ1578" s="42"/>
      <c r="AR1578" s="42"/>
      <c r="AS1578" s="42"/>
      <c r="AT1578" s="42"/>
      <c r="AU1578" s="42"/>
      <c r="AV1578" s="42"/>
      <c r="AW1578" s="42"/>
      <c r="AX1578" s="43"/>
    </row>
    <row r="1579" spans="1:113" ht="12" customHeight="1">
      <c r="A1579" s="36"/>
      <c r="B1579" s="114" t="s">
        <v>413</v>
      </c>
      <c r="C1579" s="115"/>
      <c r="D1579" s="115"/>
      <c r="E1579" s="115"/>
      <c r="F1579" s="115"/>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6"/>
    </row>
    <row r="1580" spans="1:113" ht="12" customHeight="1">
      <c r="A1580" s="36"/>
      <c r="B1580" s="114"/>
      <c r="C1580" s="115"/>
      <c r="D1580" s="115"/>
      <c r="E1580" s="115"/>
      <c r="F1580" s="115"/>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6"/>
      <c r="BC1580" s="44"/>
    </row>
    <row r="1581" spans="1:113" ht="12" customHeight="1">
      <c r="A1581" s="36"/>
      <c r="B1581" s="114"/>
      <c r="C1581" s="115"/>
      <c r="D1581" s="115"/>
      <c r="E1581" s="115"/>
      <c r="F1581" s="115"/>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6"/>
    </row>
    <row r="1582" spans="1:113" ht="12" customHeight="1">
      <c r="A1582" s="36"/>
      <c r="B1582" s="114"/>
      <c r="C1582" s="115"/>
      <c r="D1582" s="115"/>
      <c r="E1582" s="115"/>
      <c r="F1582" s="115"/>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6"/>
    </row>
    <row r="1583" spans="1:113" ht="12" customHeight="1">
      <c r="A1583" s="36"/>
      <c r="B1583" s="114"/>
      <c r="C1583" s="115"/>
      <c r="D1583" s="115"/>
      <c r="E1583" s="115"/>
      <c r="F1583" s="115"/>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6"/>
    </row>
    <row r="1584" spans="1:113" ht="15" thickBot="1">
      <c r="A1584" s="45"/>
      <c r="B1584" s="46"/>
      <c r="C1584" s="47"/>
      <c r="D1584" s="47"/>
      <c r="E1584" s="47"/>
      <c r="F1584" s="47"/>
      <c r="G1584" s="47"/>
      <c r="H1584" s="47"/>
      <c r="I1584" s="47"/>
      <c r="J1584" s="47"/>
      <c r="K1584" s="47"/>
      <c r="L1584" s="47"/>
      <c r="M1584" s="47"/>
      <c r="N1584" s="47"/>
      <c r="O1584" s="47"/>
      <c r="P1584" s="47"/>
      <c r="Q1584" s="47"/>
      <c r="R1584" s="47"/>
      <c r="S1584" s="47"/>
      <c r="T1584" s="47"/>
      <c r="U1584" s="47"/>
      <c r="V1584" s="47"/>
      <c r="W1584" s="47"/>
      <c r="X1584" s="47"/>
      <c r="Y1584" s="47"/>
      <c r="Z1584" s="47"/>
      <c r="AA1584" s="47"/>
      <c r="AB1584" s="47"/>
      <c r="AC1584" s="47"/>
      <c r="AD1584" s="47"/>
      <c r="AE1584" s="47"/>
      <c r="AF1584" s="47"/>
      <c r="AG1584" s="47"/>
      <c r="AH1584" s="47"/>
      <c r="AI1584" s="47"/>
      <c r="AJ1584" s="47"/>
      <c r="AK1584" s="47"/>
      <c r="AL1584" s="47"/>
      <c r="AM1584" s="47"/>
      <c r="AN1584" s="47"/>
      <c r="AO1584" s="47"/>
      <c r="AP1584" s="47"/>
      <c r="AQ1584" s="47"/>
      <c r="AR1584" s="47"/>
      <c r="AS1584" s="47"/>
      <c r="AT1584" s="47"/>
      <c r="AU1584" s="47"/>
      <c r="AV1584" s="47"/>
      <c r="AW1584" s="47"/>
      <c r="AX1584" s="48"/>
    </row>
    <row r="1585" spans="1:113">
      <c r="B1585" s="49"/>
    </row>
    <row r="1586" spans="1:113" ht="15" thickBot="1">
      <c r="A1586" s="39"/>
      <c r="B1586" s="38" t="s">
        <v>153</v>
      </c>
      <c r="C1586" s="36"/>
      <c r="D1586" s="36"/>
      <c r="E1586" s="36"/>
      <c r="F1586" s="36"/>
      <c r="G1586" s="36"/>
      <c r="H1586" s="36"/>
      <c r="I1586" s="36"/>
      <c r="J1586" s="36"/>
      <c r="K1586" s="36"/>
      <c r="L1586" s="37"/>
      <c r="M1586" s="37"/>
      <c r="N1586" s="37"/>
      <c r="O1586" s="37"/>
      <c r="P1586" s="36"/>
      <c r="Q1586" s="36"/>
      <c r="R1586" s="36"/>
      <c r="S1586" s="36"/>
      <c r="T1586" s="36"/>
      <c r="U1586" s="36"/>
      <c r="V1586" s="38"/>
      <c r="W1586" s="38"/>
      <c r="X1586" s="38"/>
      <c r="Y1586" s="38"/>
      <c r="Z1586" s="38"/>
      <c r="AA1586" s="38"/>
      <c r="AB1586" s="38"/>
      <c r="AC1586" s="38"/>
      <c r="AD1586" s="38"/>
      <c r="AE1586" s="38"/>
      <c r="AF1586" s="38"/>
      <c r="AG1586" s="38"/>
      <c r="AH1586" s="38"/>
      <c r="AI1586" s="38"/>
      <c r="AJ1586" s="38"/>
      <c r="AK1586" s="38"/>
      <c r="AL1586" s="38"/>
      <c r="AM1586" s="38"/>
      <c r="AN1586" s="38"/>
      <c r="AO1586" s="38"/>
      <c r="AP1586" s="38"/>
      <c r="AQ1586" s="38"/>
      <c r="AR1586" s="38"/>
      <c r="AS1586" s="38"/>
      <c r="AT1586" s="38"/>
      <c r="AU1586" s="38"/>
      <c r="AV1586" s="38"/>
      <c r="AW1586" s="38"/>
      <c r="AX1586" s="38"/>
      <c r="DI1586" s="34"/>
    </row>
    <row r="1587" spans="1:113" ht="14.25">
      <c r="A1587" s="36"/>
      <c r="B1587" s="40"/>
      <c r="C1587" s="35"/>
      <c r="D1587" s="35"/>
      <c r="E1587" s="35"/>
      <c r="F1587" s="35"/>
      <c r="G1587" s="35"/>
      <c r="H1587" s="35"/>
      <c r="I1587" s="35"/>
      <c r="J1587" s="35"/>
      <c r="K1587" s="35"/>
      <c r="L1587" s="41"/>
      <c r="M1587" s="41"/>
      <c r="N1587" s="41"/>
      <c r="O1587" s="41"/>
      <c r="P1587" s="35"/>
      <c r="Q1587" s="35"/>
      <c r="R1587" s="35"/>
      <c r="S1587" s="35"/>
      <c r="T1587" s="35"/>
      <c r="U1587" s="35"/>
      <c r="V1587" s="42"/>
      <c r="W1587" s="42"/>
      <c r="X1587" s="42"/>
      <c r="Y1587" s="42"/>
      <c r="Z1587" s="42"/>
      <c r="AA1587" s="42"/>
      <c r="AB1587" s="42"/>
      <c r="AC1587" s="42"/>
      <c r="AD1587" s="42"/>
      <c r="AE1587" s="42"/>
      <c r="AF1587" s="42"/>
      <c r="AG1587" s="42"/>
      <c r="AH1587" s="42"/>
      <c r="AI1587" s="42"/>
      <c r="AJ1587" s="42"/>
      <c r="AK1587" s="42"/>
      <c r="AL1587" s="42"/>
      <c r="AM1587" s="42"/>
      <c r="AN1587" s="42"/>
      <c r="AO1587" s="42"/>
      <c r="AP1587" s="42"/>
      <c r="AQ1587" s="42"/>
      <c r="AR1587" s="42"/>
      <c r="AS1587" s="42"/>
      <c r="AT1587" s="42"/>
      <c r="AU1587" s="42"/>
      <c r="AV1587" s="42"/>
      <c r="AW1587" s="42"/>
      <c r="AX1587" s="43"/>
    </row>
    <row r="1588" spans="1:113" ht="12" customHeight="1">
      <c r="A1588" s="36"/>
      <c r="B1588" s="114" t="s">
        <v>414</v>
      </c>
      <c r="C1588" s="115"/>
      <c r="D1588" s="115"/>
      <c r="E1588" s="115"/>
      <c r="F1588" s="115"/>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6"/>
    </row>
    <row r="1589" spans="1:113" ht="12" customHeight="1">
      <c r="A1589" s="36"/>
      <c r="B1589" s="114"/>
      <c r="C1589" s="115"/>
      <c r="D1589" s="115"/>
      <c r="E1589" s="115"/>
      <c r="F1589" s="115"/>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6"/>
    </row>
    <row r="1590" spans="1:113" ht="12" customHeight="1">
      <c r="A1590" s="36"/>
      <c r="B1590" s="114"/>
      <c r="C1590" s="115"/>
      <c r="D1590" s="115"/>
      <c r="E1590" s="115"/>
      <c r="F1590" s="115"/>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6"/>
    </row>
    <row r="1591" spans="1:113" ht="12" customHeight="1">
      <c r="A1591" s="36"/>
      <c r="B1591" s="114"/>
      <c r="C1591" s="115"/>
      <c r="D1591" s="115"/>
      <c r="E1591" s="115"/>
      <c r="F1591" s="115"/>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6"/>
    </row>
    <row r="1592" spans="1:113" ht="12" customHeight="1">
      <c r="A1592" s="36"/>
      <c r="B1592" s="114"/>
      <c r="C1592" s="115"/>
      <c r="D1592" s="115"/>
      <c r="E1592" s="115"/>
      <c r="F1592" s="115"/>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6"/>
    </row>
    <row r="1593" spans="1:113" ht="12" customHeight="1">
      <c r="A1593" s="36"/>
      <c r="B1593" s="114"/>
      <c r="C1593" s="115"/>
      <c r="D1593" s="115"/>
      <c r="E1593" s="115"/>
      <c r="F1593" s="115"/>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6"/>
      <c r="BC1593" s="44"/>
    </row>
    <row r="1594" spans="1:113" ht="12" customHeight="1">
      <c r="A1594" s="36"/>
      <c r="B1594" s="114"/>
      <c r="C1594" s="115"/>
      <c r="D1594" s="115"/>
      <c r="E1594" s="115"/>
      <c r="F1594" s="115"/>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6"/>
    </row>
    <row r="1595" spans="1:113" ht="12" customHeight="1">
      <c r="A1595" s="36"/>
      <c r="B1595" s="114"/>
      <c r="C1595" s="115"/>
      <c r="D1595" s="115"/>
      <c r="E1595" s="115"/>
      <c r="F1595" s="115"/>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6"/>
    </row>
    <row r="1596" spans="1:113" ht="12" customHeight="1">
      <c r="A1596" s="36"/>
      <c r="B1596" s="114"/>
      <c r="C1596" s="115"/>
      <c r="D1596" s="115"/>
      <c r="E1596" s="115"/>
      <c r="F1596" s="115"/>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6"/>
    </row>
    <row r="1597" spans="1:113" ht="15" thickBot="1">
      <c r="A1597" s="45"/>
      <c r="B1597" s="46"/>
      <c r="C1597" s="47"/>
      <c r="D1597" s="47"/>
      <c r="E1597" s="47"/>
      <c r="F1597" s="47"/>
      <c r="G1597" s="47"/>
      <c r="H1597" s="47"/>
      <c r="I1597" s="47"/>
      <c r="J1597" s="47"/>
      <c r="K1597" s="47"/>
      <c r="L1597" s="47"/>
      <c r="M1597" s="47"/>
      <c r="N1597" s="47"/>
      <c r="O1597" s="47"/>
      <c r="P1597" s="47"/>
      <c r="Q1597" s="47"/>
      <c r="R1597" s="47"/>
      <c r="S1597" s="47"/>
      <c r="T1597" s="47"/>
      <c r="U1597" s="47"/>
      <c r="V1597" s="47"/>
      <c r="W1597" s="47"/>
      <c r="X1597" s="47"/>
      <c r="Y1597" s="47"/>
      <c r="Z1597" s="47"/>
      <c r="AA1597" s="47"/>
      <c r="AB1597" s="47"/>
      <c r="AC1597" s="47"/>
      <c r="AD1597" s="47"/>
      <c r="AE1597" s="47"/>
      <c r="AF1597" s="47"/>
      <c r="AG1597" s="47"/>
      <c r="AH1597" s="47"/>
      <c r="AI1597" s="47"/>
      <c r="AJ1597" s="47"/>
      <c r="AK1597" s="47"/>
      <c r="AL1597" s="47"/>
      <c r="AM1597" s="47"/>
      <c r="AN1597" s="47"/>
      <c r="AO1597" s="47"/>
      <c r="AP1597" s="47"/>
      <c r="AQ1597" s="47"/>
      <c r="AR1597" s="47"/>
      <c r="AS1597" s="47"/>
      <c r="AT1597" s="47"/>
      <c r="AU1597" s="47"/>
      <c r="AV1597" s="47"/>
      <c r="AW1597" s="47"/>
      <c r="AX1597" s="48"/>
    </row>
    <row r="1598" spans="1:113">
      <c r="B1598" s="49"/>
    </row>
    <row r="1599" spans="1:113" ht="14.25">
      <c r="B1599" s="38" t="s">
        <v>155</v>
      </c>
      <c r="C1599" s="36"/>
      <c r="D1599" s="36"/>
      <c r="E1599" s="36"/>
      <c r="F1599" s="36"/>
      <c r="G1599" s="36"/>
      <c r="H1599" s="36"/>
      <c r="I1599" s="36"/>
      <c r="J1599" s="36"/>
      <c r="K1599" s="36"/>
      <c r="L1599" s="37"/>
      <c r="M1599" s="37"/>
      <c r="N1599" s="37"/>
      <c r="O1599" s="37"/>
      <c r="P1599" s="36"/>
      <c r="Q1599" s="36"/>
      <c r="R1599" s="36"/>
      <c r="S1599" s="36"/>
      <c r="T1599" s="36"/>
      <c r="U1599" s="36"/>
      <c r="V1599" s="38"/>
      <c r="W1599" s="38"/>
      <c r="X1599" s="38"/>
      <c r="Y1599" s="38"/>
      <c r="Z1599" s="38"/>
      <c r="AA1599" s="38"/>
      <c r="AB1599" s="38"/>
      <c r="AC1599" s="38"/>
      <c r="AD1599" s="38"/>
      <c r="AE1599" s="38"/>
      <c r="AF1599" s="38"/>
      <c r="AG1599" s="38"/>
      <c r="AH1599" s="38"/>
      <c r="AI1599" s="38"/>
      <c r="AJ1599" s="38"/>
      <c r="AK1599" s="38"/>
      <c r="AL1599" s="38"/>
      <c r="AM1599" s="38"/>
      <c r="AN1599" s="38"/>
      <c r="AO1599" s="38"/>
      <c r="AP1599" s="38"/>
      <c r="AQ1599" s="38"/>
      <c r="AR1599" s="38"/>
      <c r="AS1599" s="38"/>
      <c r="AT1599" s="38"/>
      <c r="AU1599" s="38"/>
      <c r="AV1599" s="38"/>
      <c r="AW1599" s="38"/>
      <c r="AX1599" s="38"/>
    </row>
    <row r="1600" spans="1:113" ht="15" thickBot="1">
      <c r="B1600" s="36"/>
      <c r="C1600" s="36"/>
      <c r="D1600" s="36"/>
      <c r="E1600" s="36"/>
      <c r="F1600" s="36"/>
      <c r="G1600" s="36"/>
      <c r="H1600" s="36"/>
      <c r="I1600" s="36"/>
      <c r="J1600" s="36"/>
      <c r="K1600" s="36"/>
      <c r="L1600" s="37"/>
      <c r="M1600" s="37"/>
      <c r="N1600" s="37"/>
      <c r="O1600" s="37"/>
      <c r="P1600" s="36"/>
      <c r="Q1600" s="36"/>
      <c r="R1600" s="36"/>
      <c r="S1600" s="36"/>
      <c r="T1600" s="36"/>
      <c r="U1600" s="36"/>
      <c r="V1600" s="38"/>
      <c r="W1600" s="38"/>
      <c r="X1600" s="38"/>
      <c r="Y1600" s="38"/>
      <c r="Z1600" s="38"/>
      <c r="AA1600" s="38"/>
      <c r="AB1600" s="38"/>
      <c r="AC1600" s="38"/>
      <c r="AD1600" s="38"/>
      <c r="AE1600" s="38"/>
      <c r="AF1600" s="38"/>
      <c r="AG1600" s="38"/>
      <c r="AH1600" s="38"/>
      <c r="AI1600" s="38"/>
      <c r="AJ1600" s="38"/>
      <c r="AK1600" s="38"/>
      <c r="AL1600" s="38"/>
      <c r="AM1600" s="38"/>
      <c r="AN1600" s="38"/>
      <c r="AO1600" s="38"/>
      <c r="AP1600" s="38"/>
      <c r="AQ1600" s="38"/>
      <c r="AR1600" s="38"/>
      <c r="AS1600" s="38"/>
      <c r="AT1600" s="38"/>
      <c r="AU1600" s="38"/>
      <c r="AV1600" s="38"/>
      <c r="AW1600" s="38"/>
      <c r="AX1600" s="50" t="s">
        <v>156</v>
      </c>
    </row>
    <row r="1601" spans="1:251" s="44" customFormat="1" ht="13.5" customHeight="1">
      <c r="A1601" s="36"/>
      <c r="B1601" s="117" t="s">
        <v>157</v>
      </c>
      <c r="C1601" s="118"/>
      <c r="D1601" s="118"/>
      <c r="E1601" s="118"/>
      <c r="F1601" s="118"/>
      <c r="G1601" s="118"/>
      <c r="H1601" s="118"/>
      <c r="I1601" s="118"/>
      <c r="J1601" s="118"/>
      <c r="K1601" s="118"/>
      <c r="L1601" s="118"/>
      <c r="M1601" s="118"/>
      <c r="N1601" s="118"/>
      <c r="O1601" s="118"/>
      <c r="P1601" s="118"/>
      <c r="Q1601" s="118"/>
      <c r="R1601" s="118"/>
      <c r="S1601" s="118"/>
      <c r="T1601" s="118"/>
      <c r="U1601" s="118"/>
      <c r="V1601" s="118"/>
      <c r="W1601" s="118"/>
      <c r="X1601" s="118"/>
      <c r="Y1601" s="118"/>
      <c r="Z1601" s="119"/>
      <c r="AA1601" s="123" t="s">
        <v>158</v>
      </c>
      <c r="AB1601" s="118"/>
      <c r="AC1601" s="118"/>
      <c r="AD1601" s="118"/>
      <c r="AE1601" s="118"/>
      <c r="AF1601" s="118"/>
      <c r="AG1601" s="118"/>
      <c r="AH1601" s="118"/>
      <c r="AI1601" s="119"/>
      <c r="AJ1601" s="123" t="s">
        <v>159</v>
      </c>
      <c r="AK1601" s="118"/>
      <c r="AL1601" s="118"/>
      <c r="AM1601" s="118"/>
      <c r="AN1601" s="118"/>
      <c r="AO1601" s="118"/>
      <c r="AP1601" s="118"/>
      <c r="AQ1601" s="118"/>
      <c r="AR1601" s="119"/>
      <c r="AS1601" s="123" t="s">
        <v>160</v>
      </c>
      <c r="AT1601" s="118"/>
      <c r="AU1601" s="118"/>
      <c r="AV1601" s="118"/>
      <c r="AW1601" s="118"/>
      <c r="AX1601" s="125"/>
      <c r="AY1601" s="30"/>
      <c r="AZ1601" s="30"/>
      <c r="BA1601" s="30"/>
      <c r="BB1601" s="30"/>
      <c r="BC1601" s="30"/>
      <c r="BD1601" s="30"/>
      <c r="BE1601" s="30"/>
      <c r="BF1601" s="30"/>
      <c r="BG1601" s="30"/>
      <c r="BH1601" s="30"/>
      <c r="BI1601" s="30"/>
      <c r="BJ1601" s="30"/>
      <c r="BK1601" s="30"/>
      <c r="BL1601" s="30"/>
      <c r="BM1601" s="30"/>
      <c r="BN1601" s="30"/>
      <c r="BO1601" s="30"/>
      <c r="BP1601" s="30"/>
      <c r="BQ1601" s="30"/>
      <c r="BR1601" s="30"/>
      <c r="BS1601" s="30"/>
      <c r="BT1601" s="30"/>
      <c r="BU1601" s="30"/>
      <c r="BV1601" s="30"/>
      <c r="BW1601" s="30"/>
      <c r="BX1601" s="30"/>
      <c r="BY1601" s="30"/>
      <c r="BZ1601" s="30"/>
      <c r="CA1601" s="30"/>
      <c r="CB1601" s="30"/>
      <c r="CC1601" s="30"/>
      <c r="CD1601" s="30"/>
      <c r="CE1601" s="30"/>
      <c r="CF1601" s="30"/>
      <c r="CG1601" s="30"/>
      <c r="CH1601" s="30"/>
      <c r="CI1601" s="30"/>
      <c r="CJ1601" s="30"/>
      <c r="CK1601" s="30"/>
      <c r="CL1601" s="30"/>
      <c r="CM1601" s="30"/>
      <c r="CN1601" s="30"/>
      <c r="CO1601" s="30"/>
      <c r="CP1601" s="30"/>
      <c r="CQ1601" s="30"/>
      <c r="CR1601" s="30"/>
      <c r="CS1601" s="30"/>
      <c r="CT1601" s="30"/>
      <c r="CU1601" s="30"/>
      <c r="CV1601" s="30"/>
      <c r="CW1601" s="30"/>
      <c r="CX1601" s="30"/>
      <c r="CY1601" s="30"/>
      <c r="CZ1601" s="30"/>
      <c r="DA1601" s="30"/>
      <c r="DB1601" s="30"/>
      <c r="DC1601" s="30"/>
      <c r="DD1601" s="30"/>
      <c r="DE1601" s="30"/>
      <c r="DF1601" s="30"/>
      <c r="DG1601" s="30"/>
      <c r="DH1601" s="30"/>
      <c r="DI1601" s="30"/>
      <c r="DJ1601" s="30"/>
      <c r="DK1601" s="30"/>
      <c r="DL1601" s="30"/>
      <c r="DM1601" s="30"/>
      <c r="DN1601" s="30"/>
      <c r="DO1601" s="30"/>
      <c r="DP1601" s="30"/>
      <c r="DQ1601" s="30"/>
      <c r="DR1601" s="30"/>
      <c r="DS1601" s="30"/>
      <c r="DT1601" s="30"/>
      <c r="DU1601" s="30"/>
      <c r="DV1601" s="30"/>
      <c r="DW1601" s="30"/>
      <c r="DX1601" s="30"/>
      <c r="DY1601" s="30"/>
      <c r="DZ1601" s="30"/>
      <c r="EA1601" s="30"/>
      <c r="EB1601" s="30"/>
      <c r="EC1601" s="30"/>
      <c r="ED1601" s="30"/>
      <c r="EE1601" s="30"/>
      <c r="EF1601" s="30"/>
      <c r="EG1601" s="30"/>
      <c r="EH1601" s="30"/>
      <c r="EI1601" s="30"/>
      <c r="EJ1601" s="30"/>
      <c r="EK1601" s="30"/>
      <c r="EL1601" s="30"/>
      <c r="EM1601" s="30"/>
      <c r="EN1601" s="30"/>
      <c r="EO1601" s="30"/>
      <c r="EP1601" s="30"/>
      <c r="EQ1601" s="30"/>
      <c r="ER1601" s="30"/>
      <c r="ES1601" s="30"/>
      <c r="ET1601" s="30"/>
      <c r="EU1601" s="30"/>
      <c r="EV1601" s="30"/>
      <c r="EW1601" s="30"/>
      <c r="EX1601" s="30"/>
      <c r="EY1601" s="30"/>
      <c r="EZ1601" s="30"/>
      <c r="FA1601" s="30"/>
      <c r="FB1601" s="30"/>
      <c r="FC1601" s="30"/>
      <c r="FD1601" s="30"/>
      <c r="FE1601" s="30"/>
      <c r="FF1601" s="30"/>
      <c r="FG1601" s="30"/>
      <c r="FH1601" s="30"/>
      <c r="FI1601" s="30"/>
      <c r="FJ1601" s="30"/>
      <c r="FK1601" s="30"/>
      <c r="FL1601" s="30"/>
      <c r="FM1601" s="30"/>
      <c r="FN1601" s="30"/>
      <c r="FO1601" s="30"/>
      <c r="FP1601" s="30"/>
      <c r="FQ1601" s="30"/>
      <c r="FR1601" s="30"/>
      <c r="FS1601" s="30"/>
      <c r="FT1601" s="30"/>
      <c r="FU1601" s="30"/>
      <c r="FV1601" s="30"/>
      <c r="FW1601" s="30"/>
      <c r="FX1601" s="30"/>
      <c r="FY1601" s="30"/>
      <c r="FZ1601" s="30"/>
      <c r="GA1601" s="30"/>
      <c r="GB1601" s="30"/>
      <c r="GC1601" s="30"/>
      <c r="GD1601" s="30"/>
      <c r="GE1601" s="30"/>
      <c r="GF1601" s="30"/>
      <c r="GG1601" s="30"/>
      <c r="GH1601" s="30"/>
      <c r="GI1601" s="30"/>
      <c r="GJ1601" s="30"/>
      <c r="GK1601" s="30"/>
      <c r="GL1601" s="30"/>
      <c r="GM1601" s="30"/>
      <c r="GN1601" s="30"/>
      <c r="GO1601" s="30"/>
      <c r="GP1601" s="30"/>
      <c r="GQ1601" s="30"/>
      <c r="GR1601" s="30"/>
      <c r="GS1601" s="30"/>
      <c r="GT1601" s="30"/>
      <c r="GU1601" s="30"/>
      <c r="GV1601" s="30"/>
      <c r="GW1601" s="30"/>
      <c r="GX1601" s="30"/>
      <c r="GY1601" s="30"/>
      <c r="GZ1601" s="30"/>
      <c r="HA1601" s="30"/>
      <c r="HB1601" s="30"/>
      <c r="HC1601" s="30"/>
      <c r="HD1601" s="30"/>
      <c r="HE1601" s="30"/>
      <c r="HF1601" s="30"/>
      <c r="HG1601" s="30"/>
      <c r="HH1601" s="30"/>
      <c r="HI1601" s="30"/>
      <c r="HJ1601" s="30"/>
      <c r="HK1601" s="30"/>
      <c r="HL1601" s="30"/>
      <c r="HM1601" s="30"/>
      <c r="HN1601" s="30"/>
      <c r="HO1601" s="30"/>
      <c r="HP1601" s="30"/>
      <c r="HQ1601" s="30"/>
      <c r="HR1601" s="30"/>
      <c r="HS1601" s="30"/>
      <c r="HT1601" s="30"/>
      <c r="HU1601" s="30"/>
      <c r="HV1601" s="30"/>
      <c r="HW1601" s="30"/>
      <c r="HX1601" s="30"/>
      <c r="HY1601" s="30"/>
      <c r="HZ1601" s="30"/>
      <c r="IA1601" s="30"/>
      <c r="IB1601" s="30"/>
      <c r="IC1601" s="30"/>
      <c r="ID1601" s="30"/>
      <c r="IE1601" s="30"/>
      <c r="IF1601" s="30"/>
      <c r="IG1601" s="30"/>
      <c r="IH1601" s="30"/>
      <c r="II1601" s="30"/>
      <c r="IJ1601" s="30"/>
      <c r="IK1601" s="30"/>
      <c r="IL1601" s="30"/>
      <c r="IM1601" s="30"/>
      <c r="IN1601" s="30"/>
      <c r="IO1601" s="30"/>
      <c r="IP1601" s="30"/>
      <c r="IQ1601" s="30"/>
    </row>
    <row r="1602" spans="1:251" s="44" customFormat="1" ht="13.5">
      <c r="A1602" s="36"/>
      <c r="B1602" s="120"/>
      <c r="C1602" s="121"/>
      <c r="D1602" s="121"/>
      <c r="E1602" s="121"/>
      <c r="F1602" s="121"/>
      <c r="G1602" s="121"/>
      <c r="H1602" s="121"/>
      <c r="I1602" s="121"/>
      <c r="J1602" s="121"/>
      <c r="K1602" s="121"/>
      <c r="L1602" s="121"/>
      <c r="M1602" s="121"/>
      <c r="N1602" s="121"/>
      <c r="O1602" s="121"/>
      <c r="P1602" s="121"/>
      <c r="Q1602" s="121"/>
      <c r="R1602" s="121"/>
      <c r="S1602" s="121"/>
      <c r="T1602" s="121"/>
      <c r="U1602" s="121"/>
      <c r="V1602" s="121"/>
      <c r="W1602" s="121"/>
      <c r="X1602" s="121"/>
      <c r="Y1602" s="121"/>
      <c r="Z1602" s="122"/>
      <c r="AA1602" s="124"/>
      <c r="AB1602" s="121"/>
      <c r="AC1602" s="121"/>
      <c r="AD1602" s="121"/>
      <c r="AE1602" s="121"/>
      <c r="AF1602" s="121"/>
      <c r="AG1602" s="121"/>
      <c r="AH1602" s="121"/>
      <c r="AI1602" s="122"/>
      <c r="AJ1602" s="124"/>
      <c r="AK1602" s="121"/>
      <c r="AL1602" s="121"/>
      <c r="AM1602" s="121"/>
      <c r="AN1602" s="121"/>
      <c r="AO1602" s="121"/>
      <c r="AP1602" s="121"/>
      <c r="AQ1602" s="121"/>
      <c r="AR1602" s="122"/>
      <c r="AS1602" s="124"/>
      <c r="AT1602" s="121"/>
      <c r="AU1602" s="121"/>
      <c r="AV1602" s="121"/>
      <c r="AW1602" s="121"/>
      <c r="AX1602" s="126"/>
      <c r="AY1602" s="30"/>
      <c r="AZ1602" s="30"/>
      <c r="BA1602" s="30"/>
      <c r="BB1602" s="51"/>
      <c r="BC1602" s="52"/>
      <c r="BE1602" s="30"/>
      <c r="BF1602" s="30"/>
      <c r="BG1602" s="30"/>
      <c r="BH1602" s="30"/>
      <c r="BI1602" s="30"/>
      <c r="BJ1602" s="30"/>
      <c r="BK1602" s="30"/>
      <c r="BL1602" s="30"/>
      <c r="BM1602" s="30"/>
      <c r="BN1602" s="30"/>
      <c r="BO1602" s="30"/>
      <c r="BP1602" s="30"/>
      <c r="BQ1602" s="30"/>
      <c r="BR1602" s="30"/>
      <c r="BS1602" s="30"/>
      <c r="BT1602" s="30"/>
      <c r="BU1602" s="30"/>
      <c r="BV1602" s="30"/>
      <c r="BW1602" s="30"/>
      <c r="BX1602" s="30"/>
      <c r="BY1602" s="30"/>
      <c r="BZ1602" s="30"/>
      <c r="CA1602" s="30"/>
      <c r="CB1602" s="30"/>
      <c r="CC1602" s="30"/>
      <c r="CD1602" s="30"/>
      <c r="CE1602" s="30"/>
      <c r="CF1602" s="30"/>
      <c r="CG1602" s="30"/>
      <c r="CH1602" s="30"/>
      <c r="CI1602" s="30"/>
      <c r="CJ1602" s="30"/>
      <c r="CK1602" s="30"/>
      <c r="CL1602" s="30"/>
      <c r="CM1602" s="30"/>
      <c r="CN1602" s="30"/>
      <c r="CO1602" s="30"/>
      <c r="CP1602" s="30"/>
      <c r="CQ1602" s="30"/>
      <c r="CR1602" s="30"/>
      <c r="CS1602" s="30"/>
      <c r="CT1602" s="30"/>
      <c r="CU1602" s="30"/>
      <c r="CV1602" s="30"/>
      <c r="CW1602" s="30"/>
      <c r="CX1602" s="30"/>
      <c r="CY1602" s="30"/>
      <c r="CZ1602" s="30"/>
      <c r="DA1602" s="30"/>
      <c r="DB1602" s="30"/>
      <c r="DC1602" s="30"/>
      <c r="DD1602" s="30"/>
      <c r="DE1602" s="30"/>
      <c r="DF1602" s="30"/>
      <c r="DG1602" s="30"/>
      <c r="DH1602" s="30"/>
      <c r="DI1602" s="30"/>
      <c r="DJ1602" s="30"/>
      <c r="DK1602" s="30"/>
      <c r="DL1602" s="30"/>
      <c r="DM1602" s="30"/>
      <c r="DN1602" s="30"/>
      <c r="DO1602" s="30"/>
      <c r="DP1602" s="30"/>
      <c r="DQ1602" s="30"/>
      <c r="DR1602" s="30"/>
      <c r="DS1602" s="30"/>
      <c r="DT1602" s="30"/>
      <c r="DU1602" s="30"/>
      <c r="DV1602" s="30"/>
      <c r="DW1602" s="30"/>
      <c r="DX1602" s="30"/>
      <c r="DY1602" s="30"/>
      <c r="DZ1602" s="30"/>
      <c r="EA1602" s="30"/>
      <c r="EB1602" s="30"/>
      <c r="EC1602" s="30"/>
      <c r="ED1602" s="30"/>
      <c r="EE1602" s="30"/>
      <c r="EF1602" s="30"/>
      <c r="EG1602" s="30"/>
      <c r="EH1602" s="30"/>
      <c r="EI1602" s="30"/>
      <c r="EJ1602" s="30"/>
      <c r="EK1602" s="30"/>
      <c r="EL1602" s="30"/>
      <c r="EM1602" s="30"/>
      <c r="EN1602" s="30"/>
      <c r="EO1602" s="30"/>
      <c r="EP1602" s="30"/>
      <c r="EQ1602" s="30"/>
      <c r="ER1602" s="30"/>
      <c r="ES1602" s="30"/>
      <c r="ET1602" s="30"/>
      <c r="EU1602" s="30"/>
      <c r="EV1602" s="30"/>
      <c r="EW1602" s="30"/>
      <c r="EX1602" s="30"/>
      <c r="EY1602" s="30"/>
      <c r="EZ1602" s="30"/>
      <c r="FA1602" s="30"/>
      <c r="FB1602" s="30"/>
      <c r="FC1602" s="30"/>
      <c r="FD1602" s="30"/>
      <c r="FE1602" s="30"/>
      <c r="FF1602" s="30"/>
      <c r="FG1602" s="30"/>
      <c r="FH1602" s="30"/>
      <c r="FI1602" s="30"/>
      <c r="FJ1602" s="30"/>
      <c r="FK1602" s="30"/>
      <c r="FL1602" s="30"/>
      <c r="FM1602" s="30"/>
      <c r="FN1602" s="30"/>
      <c r="FO1602" s="30"/>
      <c r="FP1602" s="30"/>
      <c r="FQ1602" s="30"/>
      <c r="FR1602" s="30"/>
      <c r="FS1602" s="30"/>
      <c r="FT1602" s="30"/>
      <c r="FU1602" s="30"/>
      <c r="FV1602" s="30"/>
      <c r="FW1602" s="30"/>
      <c r="FX1602" s="30"/>
      <c r="FY1602" s="30"/>
      <c r="FZ1602" s="30"/>
      <c r="GA1602" s="30"/>
      <c r="GB1602" s="30"/>
      <c r="GC1602" s="30"/>
      <c r="GD1602" s="30"/>
      <c r="GE1602" s="30"/>
      <c r="GF1602" s="30"/>
      <c r="GG1602" s="30"/>
      <c r="GH1602" s="30"/>
      <c r="GI1602" s="30"/>
      <c r="GJ1602" s="30"/>
      <c r="GK1602" s="30"/>
      <c r="GL1602" s="30"/>
      <c r="GM1602" s="30"/>
      <c r="GN1602" s="30"/>
      <c r="GO1602" s="30"/>
      <c r="GP1602" s="30"/>
      <c r="GQ1602" s="30"/>
      <c r="GR1602" s="30"/>
      <c r="GS1602" s="30"/>
      <c r="GT1602" s="30"/>
      <c r="GU1602" s="30"/>
      <c r="GV1602" s="30"/>
      <c r="GW1602" s="30"/>
      <c r="GX1602" s="30"/>
      <c r="GY1602" s="30"/>
      <c r="GZ1602" s="30"/>
      <c r="HA1602" s="30"/>
      <c r="HB1602" s="30"/>
      <c r="HC1602" s="30"/>
      <c r="HD1602" s="30"/>
      <c r="HE1602" s="30"/>
      <c r="HF1602" s="30"/>
      <c r="HG1602" s="30"/>
      <c r="HH1602" s="30"/>
      <c r="HI1602" s="30"/>
      <c r="HJ1602" s="30"/>
      <c r="HK1602" s="30"/>
      <c r="HL1602" s="30"/>
      <c r="HM1602" s="30"/>
      <c r="HN1602" s="30"/>
      <c r="HO1602" s="30"/>
      <c r="HP1602" s="30"/>
      <c r="HQ1602" s="30"/>
      <c r="HR1602" s="30"/>
      <c r="HS1602" s="30"/>
      <c r="HT1602" s="30"/>
      <c r="HU1602" s="30"/>
      <c r="HV1602" s="30"/>
      <c r="HW1602" s="30"/>
      <c r="HX1602" s="30"/>
      <c r="HY1602" s="30"/>
      <c r="HZ1602" s="30"/>
      <c r="IA1602" s="30"/>
      <c r="IB1602" s="30"/>
      <c r="IC1602" s="30"/>
      <c r="ID1602" s="30"/>
      <c r="IE1602" s="30"/>
      <c r="IF1602" s="30"/>
      <c r="IG1602" s="30"/>
      <c r="IH1602" s="30"/>
      <c r="II1602" s="30"/>
      <c r="IJ1602" s="30"/>
      <c r="IK1602" s="30"/>
      <c r="IL1602" s="30"/>
      <c r="IM1602" s="30"/>
      <c r="IN1602" s="30"/>
      <c r="IO1602" s="30"/>
      <c r="IP1602" s="30"/>
      <c r="IQ1602" s="30"/>
    </row>
    <row r="1603" spans="1:251" s="44" customFormat="1" ht="18.75" customHeight="1">
      <c r="A1603" s="36"/>
      <c r="B1603" s="53"/>
      <c r="C1603" s="105" t="s">
        <v>415</v>
      </c>
      <c r="D1603" s="106"/>
      <c r="E1603" s="106"/>
      <c r="F1603" s="106"/>
      <c r="G1603" s="106"/>
      <c r="H1603" s="106"/>
      <c r="I1603" s="106"/>
      <c r="J1603" s="106"/>
      <c r="K1603" s="106"/>
      <c r="L1603" s="106"/>
      <c r="M1603" s="106"/>
      <c r="N1603" s="106"/>
      <c r="O1603" s="106"/>
      <c r="P1603" s="106"/>
      <c r="Q1603" s="106"/>
      <c r="R1603" s="106"/>
      <c r="S1603" s="106"/>
      <c r="T1603" s="106"/>
      <c r="U1603" s="106"/>
      <c r="V1603" s="106"/>
      <c r="W1603" s="106"/>
      <c r="X1603" s="106"/>
      <c r="Y1603" s="106"/>
      <c r="Z1603" s="107"/>
      <c r="AA1603" s="108">
        <v>0</v>
      </c>
      <c r="AB1603" s="109"/>
      <c r="AC1603" s="109"/>
      <c r="AD1603" s="109"/>
      <c r="AE1603" s="109"/>
      <c r="AF1603" s="109"/>
      <c r="AG1603" s="109"/>
      <c r="AH1603" s="109"/>
      <c r="AI1603" s="110"/>
      <c r="AJ1603" s="108">
        <v>2973</v>
      </c>
      <c r="AK1603" s="109"/>
      <c r="AL1603" s="109"/>
      <c r="AM1603" s="109"/>
      <c r="AN1603" s="109"/>
      <c r="AO1603" s="109"/>
      <c r="AP1603" s="109"/>
      <c r="AQ1603" s="109"/>
      <c r="AR1603" s="110"/>
      <c r="AS1603" s="111"/>
      <c r="AT1603" s="112"/>
      <c r="AU1603" s="112"/>
      <c r="AV1603" s="112"/>
      <c r="AW1603" s="112"/>
      <c r="AX1603" s="113"/>
      <c r="AY1603" s="30"/>
      <c r="AZ1603" s="30"/>
      <c r="BA1603" s="30"/>
      <c r="BB1603" s="30"/>
      <c r="BC1603" s="30"/>
      <c r="BD1603" s="30"/>
      <c r="BE1603" s="30"/>
      <c r="BF1603" s="30"/>
      <c r="BG1603" s="30"/>
      <c r="BH1603" s="30"/>
      <c r="BI1603" s="30"/>
      <c r="BJ1603" s="30"/>
      <c r="BK1603" s="30"/>
      <c r="BL1603" s="30"/>
      <c r="BM1603" s="30"/>
      <c r="BN1603" s="30"/>
      <c r="BO1603" s="30"/>
      <c r="BP1603" s="30"/>
      <c r="BQ1603" s="30"/>
      <c r="BR1603" s="30"/>
      <c r="BS1603" s="30"/>
      <c r="BT1603" s="30"/>
      <c r="BU1603" s="30"/>
      <c r="BV1603" s="30"/>
      <c r="BW1603" s="30"/>
      <c r="BX1603" s="30"/>
      <c r="BY1603" s="30"/>
      <c r="BZ1603" s="30"/>
      <c r="CA1603" s="30"/>
      <c r="CB1603" s="30"/>
      <c r="CC1603" s="30"/>
      <c r="CD1603" s="30"/>
      <c r="CE1603" s="30"/>
      <c r="CF1603" s="30"/>
      <c r="CG1603" s="30"/>
      <c r="CH1603" s="30"/>
      <c r="CI1603" s="30"/>
      <c r="CJ1603" s="30"/>
      <c r="CK1603" s="30"/>
      <c r="CL1603" s="30"/>
      <c r="CM1603" s="30"/>
      <c r="CN1603" s="30"/>
      <c r="CO1603" s="30"/>
      <c r="CP1603" s="30"/>
      <c r="CQ1603" s="30"/>
      <c r="CR1603" s="30"/>
      <c r="CS1603" s="30"/>
      <c r="CT1603" s="30"/>
      <c r="CU1603" s="30"/>
      <c r="CV1603" s="30"/>
      <c r="CW1603" s="30"/>
      <c r="CX1603" s="30"/>
      <c r="CY1603" s="30"/>
      <c r="CZ1603" s="30"/>
      <c r="DA1603" s="30"/>
      <c r="DB1603" s="30"/>
      <c r="DC1603" s="30"/>
      <c r="DD1603" s="30"/>
      <c r="DE1603" s="30"/>
      <c r="DF1603" s="30"/>
      <c r="DG1603" s="30"/>
      <c r="DH1603" s="30"/>
      <c r="DI1603" s="30"/>
      <c r="DJ1603" s="30"/>
      <c r="DK1603" s="30"/>
      <c r="DL1603" s="30"/>
      <c r="DM1603" s="30"/>
      <c r="DN1603" s="30"/>
      <c r="DO1603" s="30"/>
      <c r="DP1603" s="30"/>
      <c r="DQ1603" s="30"/>
      <c r="DR1603" s="30"/>
      <c r="DS1603" s="30"/>
      <c r="DT1603" s="30"/>
      <c r="DU1603" s="30"/>
      <c r="DV1603" s="30"/>
      <c r="DW1603" s="30"/>
      <c r="DX1603" s="30"/>
      <c r="DY1603" s="30"/>
      <c r="DZ1603" s="30"/>
      <c r="EA1603" s="30"/>
      <c r="EB1603" s="30"/>
      <c r="EC1603" s="30"/>
      <c r="ED1603" s="30"/>
      <c r="EE1603" s="30"/>
      <c r="EF1603" s="30"/>
      <c r="EG1603" s="30"/>
      <c r="EH1603" s="30"/>
      <c r="EI1603" s="30"/>
      <c r="EJ1603" s="30"/>
      <c r="EK1603" s="30"/>
      <c r="EL1603" s="30"/>
      <c r="EM1603" s="30"/>
      <c r="EN1603" s="30"/>
      <c r="EO1603" s="30"/>
      <c r="EP1603" s="30"/>
      <c r="EQ1603" s="30"/>
      <c r="ER1603" s="30"/>
      <c r="ES1603" s="30"/>
      <c r="ET1603" s="30"/>
      <c r="EU1603" s="30"/>
      <c r="EV1603" s="30"/>
      <c r="EW1603" s="30"/>
      <c r="EX1603" s="30"/>
      <c r="EY1603" s="30"/>
      <c r="EZ1603" s="30"/>
      <c r="FA1603" s="30"/>
      <c r="FB1603" s="30"/>
      <c r="FC1603" s="30"/>
      <c r="FD1603" s="30"/>
      <c r="FE1603" s="30"/>
      <c r="FF1603" s="30"/>
      <c r="FG1603" s="30"/>
      <c r="FH1603" s="30"/>
      <c r="FI1603" s="30"/>
      <c r="FJ1603" s="30"/>
      <c r="FK1603" s="30"/>
      <c r="FL1603" s="30"/>
      <c r="FM1603" s="30"/>
      <c r="FN1603" s="30"/>
      <c r="FO1603" s="30"/>
      <c r="FP1603" s="30"/>
      <c r="FQ1603" s="30"/>
      <c r="FR1603" s="30"/>
      <c r="FS1603" s="30"/>
      <c r="FT1603" s="30"/>
      <c r="FU1603" s="30"/>
      <c r="FV1603" s="30"/>
      <c r="FW1603" s="30"/>
      <c r="FX1603" s="30"/>
      <c r="FY1603" s="30"/>
      <c r="FZ1603" s="30"/>
      <c r="GA1603" s="30"/>
      <c r="GB1603" s="30"/>
      <c r="GC1603" s="30"/>
      <c r="GD1603" s="30"/>
      <c r="GE1603" s="30"/>
      <c r="GF1603" s="30"/>
      <c r="GG1603" s="30"/>
      <c r="GH1603" s="30"/>
      <c r="GI1603" s="30"/>
      <c r="GJ1603" s="30"/>
      <c r="GK1603" s="30"/>
      <c r="GL1603" s="30"/>
      <c r="GM1603" s="30"/>
      <c r="GN1603" s="30"/>
      <c r="GO1603" s="30"/>
      <c r="GP1603" s="30"/>
      <c r="GQ1603" s="30"/>
      <c r="GR1603" s="30"/>
      <c r="GS1603" s="30"/>
      <c r="GT1603" s="30"/>
      <c r="GU1603" s="30"/>
      <c r="GV1603" s="30"/>
      <c r="GW1603" s="30"/>
      <c r="GX1603" s="30"/>
      <c r="GY1603" s="30"/>
      <c r="GZ1603" s="30"/>
      <c r="HA1603" s="30"/>
      <c r="HB1603" s="30"/>
      <c r="HC1603" s="30"/>
      <c r="HD1603" s="30"/>
      <c r="HE1603" s="30"/>
      <c r="HF1603" s="30"/>
      <c r="HG1603" s="30"/>
      <c r="HH1603" s="30"/>
      <c r="HI1603" s="30"/>
      <c r="HJ1603" s="30"/>
      <c r="HK1603" s="30"/>
      <c r="HL1603" s="30"/>
      <c r="HM1603" s="30"/>
      <c r="HN1603" s="30"/>
      <c r="HO1603" s="30"/>
      <c r="HP1603" s="30"/>
      <c r="HQ1603" s="30"/>
      <c r="HR1603" s="30"/>
      <c r="HS1603" s="30"/>
      <c r="HT1603" s="30"/>
      <c r="HU1603" s="30"/>
      <c r="HV1603" s="30"/>
      <c r="HW1603" s="30"/>
      <c r="HX1603" s="30"/>
      <c r="HY1603" s="30"/>
      <c r="HZ1603" s="30"/>
      <c r="IA1603" s="30"/>
      <c r="IB1603" s="30"/>
      <c r="IC1603" s="30"/>
      <c r="ID1603" s="30"/>
      <c r="IE1603" s="30"/>
      <c r="IF1603" s="30"/>
      <c r="IG1603" s="30"/>
      <c r="IH1603" s="30"/>
      <c r="II1603" s="30"/>
      <c r="IJ1603" s="30"/>
      <c r="IK1603" s="30"/>
      <c r="IL1603" s="30"/>
      <c r="IM1603" s="30"/>
      <c r="IN1603" s="30"/>
      <c r="IO1603" s="30"/>
      <c r="IP1603" s="30"/>
      <c r="IQ1603" s="30"/>
    </row>
    <row r="1604" spans="1:251" s="44" customFormat="1" ht="18.75" customHeight="1">
      <c r="A1604" s="36"/>
      <c r="B1604" s="53"/>
      <c r="C1604" s="105" t="s">
        <v>416</v>
      </c>
      <c r="D1604" s="106"/>
      <c r="E1604" s="106"/>
      <c r="F1604" s="106"/>
      <c r="G1604" s="106"/>
      <c r="H1604" s="106"/>
      <c r="I1604" s="106"/>
      <c r="J1604" s="106"/>
      <c r="K1604" s="106"/>
      <c r="L1604" s="106"/>
      <c r="M1604" s="106"/>
      <c r="N1604" s="106"/>
      <c r="O1604" s="106"/>
      <c r="P1604" s="106"/>
      <c r="Q1604" s="106"/>
      <c r="R1604" s="106"/>
      <c r="S1604" s="106"/>
      <c r="T1604" s="106"/>
      <c r="U1604" s="106"/>
      <c r="V1604" s="106"/>
      <c r="W1604" s="106"/>
      <c r="X1604" s="106"/>
      <c r="Y1604" s="106"/>
      <c r="Z1604" s="107"/>
      <c r="AA1604" s="108">
        <v>0</v>
      </c>
      <c r="AB1604" s="109"/>
      <c r="AC1604" s="109"/>
      <c r="AD1604" s="109"/>
      <c r="AE1604" s="109"/>
      <c r="AF1604" s="109"/>
      <c r="AG1604" s="109"/>
      <c r="AH1604" s="109"/>
      <c r="AI1604" s="110"/>
      <c r="AJ1604" s="108">
        <v>199</v>
      </c>
      <c r="AK1604" s="109"/>
      <c r="AL1604" s="109"/>
      <c r="AM1604" s="109"/>
      <c r="AN1604" s="109"/>
      <c r="AO1604" s="109"/>
      <c r="AP1604" s="109"/>
      <c r="AQ1604" s="109"/>
      <c r="AR1604" s="110"/>
      <c r="AS1604" s="111"/>
      <c r="AT1604" s="112"/>
      <c r="AU1604" s="112"/>
      <c r="AV1604" s="112"/>
      <c r="AW1604" s="112"/>
      <c r="AX1604" s="113"/>
      <c r="AY1604" s="30"/>
      <c r="AZ1604" s="30"/>
      <c r="BA1604" s="30"/>
      <c r="BB1604" s="30"/>
      <c r="BC1604" s="30"/>
      <c r="BD1604" s="30"/>
      <c r="BE1604" s="30"/>
      <c r="BF1604" s="30"/>
      <c r="BG1604" s="30"/>
      <c r="BH1604" s="30"/>
      <c r="BI1604" s="30"/>
      <c r="BJ1604" s="30"/>
      <c r="BK1604" s="30"/>
      <c r="BL1604" s="30"/>
      <c r="BM1604" s="30"/>
      <c r="BN1604" s="30"/>
      <c r="BO1604" s="30"/>
      <c r="BP1604" s="30"/>
      <c r="BQ1604" s="30"/>
      <c r="BR1604" s="30"/>
      <c r="BS1604" s="30"/>
      <c r="BT1604" s="30"/>
      <c r="BU1604" s="30"/>
      <c r="BV1604" s="30"/>
      <c r="BW1604" s="30"/>
      <c r="BX1604" s="30"/>
      <c r="BY1604" s="30"/>
      <c r="BZ1604" s="30"/>
      <c r="CA1604" s="30"/>
      <c r="CB1604" s="30"/>
      <c r="CC1604" s="30"/>
      <c r="CD1604" s="30"/>
      <c r="CE1604" s="30"/>
      <c r="CF1604" s="30"/>
      <c r="CG1604" s="30"/>
      <c r="CH1604" s="30"/>
      <c r="CI1604" s="30"/>
      <c r="CJ1604" s="30"/>
      <c r="CK1604" s="30"/>
      <c r="CL1604" s="30"/>
      <c r="CM1604" s="30"/>
      <c r="CN1604" s="30"/>
      <c r="CO1604" s="30"/>
      <c r="CP1604" s="30"/>
      <c r="CQ1604" s="30"/>
      <c r="CR1604" s="30"/>
      <c r="CS1604" s="30"/>
      <c r="CT1604" s="30"/>
      <c r="CU1604" s="30"/>
      <c r="CV1604" s="30"/>
      <c r="CW1604" s="30"/>
      <c r="CX1604" s="30"/>
      <c r="CY1604" s="30"/>
      <c r="CZ1604" s="30"/>
      <c r="DA1604" s="30"/>
      <c r="DB1604" s="30"/>
      <c r="DC1604" s="30"/>
      <c r="DD1604" s="30"/>
      <c r="DE1604" s="30"/>
      <c r="DF1604" s="30"/>
      <c r="DG1604" s="30"/>
      <c r="DH1604" s="30"/>
      <c r="DI1604" s="30"/>
      <c r="DJ1604" s="30"/>
      <c r="DK1604" s="30"/>
      <c r="DL1604" s="30"/>
      <c r="DM1604" s="30"/>
      <c r="DN1604" s="30"/>
      <c r="DO1604" s="30"/>
      <c r="DP1604" s="30"/>
      <c r="DQ1604" s="30"/>
      <c r="DR1604" s="30"/>
      <c r="DS1604" s="30"/>
      <c r="DT1604" s="30"/>
      <c r="DU1604" s="30"/>
      <c r="DV1604" s="30"/>
      <c r="DW1604" s="30"/>
      <c r="DX1604" s="30"/>
      <c r="DY1604" s="30"/>
      <c r="DZ1604" s="30"/>
      <c r="EA1604" s="30"/>
      <c r="EB1604" s="30"/>
      <c r="EC1604" s="30"/>
      <c r="ED1604" s="30"/>
      <c r="EE1604" s="30"/>
      <c r="EF1604" s="30"/>
      <c r="EG1604" s="30"/>
      <c r="EH1604" s="30"/>
      <c r="EI1604" s="30"/>
      <c r="EJ1604" s="30"/>
      <c r="EK1604" s="30"/>
      <c r="EL1604" s="30"/>
      <c r="EM1604" s="30"/>
      <c r="EN1604" s="30"/>
      <c r="EO1604" s="30"/>
      <c r="EP1604" s="30"/>
      <c r="EQ1604" s="30"/>
      <c r="ER1604" s="30"/>
      <c r="ES1604" s="30"/>
      <c r="ET1604" s="30"/>
      <c r="EU1604" s="30"/>
      <c r="EV1604" s="30"/>
      <c r="EW1604" s="30"/>
      <c r="EX1604" s="30"/>
      <c r="EY1604" s="30"/>
      <c r="EZ1604" s="30"/>
      <c r="FA1604" s="30"/>
      <c r="FB1604" s="30"/>
      <c r="FC1604" s="30"/>
      <c r="FD1604" s="30"/>
      <c r="FE1604" s="30"/>
      <c r="FF1604" s="30"/>
      <c r="FG1604" s="30"/>
      <c r="FH1604" s="30"/>
      <c r="FI1604" s="30"/>
      <c r="FJ1604" s="30"/>
      <c r="FK1604" s="30"/>
      <c r="FL1604" s="30"/>
      <c r="FM1604" s="30"/>
      <c r="FN1604" s="30"/>
      <c r="FO1604" s="30"/>
      <c r="FP1604" s="30"/>
      <c r="FQ1604" s="30"/>
      <c r="FR1604" s="30"/>
      <c r="FS1604" s="30"/>
      <c r="FT1604" s="30"/>
      <c r="FU1604" s="30"/>
      <c r="FV1604" s="30"/>
      <c r="FW1604" s="30"/>
      <c r="FX1604" s="30"/>
      <c r="FY1604" s="30"/>
      <c r="FZ1604" s="30"/>
      <c r="GA1604" s="30"/>
      <c r="GB1604" s="30"/>
      <c r="GC1604" s="30"/>
      <c r="GD1604" s="30"/>
      <c r="GE1604" s="30"/>
      <c r="GF1604" s="30"/>
      <c r="GG1604" s="30"/>
      <c r="GH1604" s="30"/>
      <c r="GI1604" s="30"/>
      <c r="GJ1604" s="30"/>
      <c r="GK1604" s="30"/>
      <c r="GL1604" s="30"/>
      <c r="GM1604" s="30"/>
      <c r="GN1604" s="30"/>
      <c r="GO1604" s="30"/>
      <c r="GP1604" s="30"/>
      <c r="GQ1604" s="30"/>
      <c r="GR1604" s="30"/>
      <c r="GS1604" s="30"/>
      <c r="GT1604" s="30"/>
      <c r="GU1604" s="30"/>
      <c r="GV1604" s="30"/>
      <c r="GW1604" s="30"/>
      <c r="GX1604" s="30"/>
      <c r="GY1604" s="30"/>
      <c r="GZ1604" s="30"/>
      <c r="HA1604" s="30"/>
      <c r="HB1604" s="30"/>
      <c r="HC1604" s="30"/>
      <c r="HD1604" s="30"/>
      <c r="HE1604" s="30"/>
      <c r="HF1604" s="30"/>
      <c r="HG1604" s="30"/>
      <c r="HH1604" s="30"/>
      <c r="HI1604" s="30"/>
      <c r="HJ1604" s="30"/>
      <c r="HK1604" s="30"/>
      <c r="HL1604" s="30"/>
      <c r="HM1604" s="30"/>
      <c r="HN1604" s="30"/>
      <c r="HO1604" s="30"/>
      <c r="HP1604" s="30"/>
      <c r="HQ1604" s="30"/>
      <c r="HR1604" s="30"/>
      <c r="HS1604" s="30"/>
      <c r="HT1604" s="30"/>
      <c r="HU1604" s="30"/>
      <c r="HV1604" s="30"/>
      <c r="HW1604" s="30"/>
      <c r="HX1604" s="30"/>
      <c r="HY1604" s="30"/>
      <c r="HZ1604" s="30"/>
      <c r="IA1604" s="30"/>
      <c r="IB1604" s="30"/>
      <c r="IC1604" s="30"/>
      <c r="ID1604" s="30"/>
      <c r="IE1604" s="30"/>
      <c r="IF1604" s="30"/>
      <c r="IG1604" s="30"/>
      <c r="IH1604" s="30"/>
      <c r="II1604" s="30"/>
      <c r="IJ1604" s="30"/>
      <c r="IK1604" s="30"/>
      <c r="IL1604" s="30"/>
      <c r="IM1604" s="30"/>
      <c r="IN1604" s="30"/>
      <c r="IO1604" s="30"/>
      <c r="IP1604" s="30"/>
      <c r="IQ1604" s="30"/>
    </row>
    <row r="1605" spans="1:251" s="44" customFormat="1" ht="18.75" customHeight="1">
      <c r="A1605" s="36"/>
      <c r="B1605" s="53"/>
      <c r="C1605" s="105" t="s">
        <v>417</v>
      </c>
      <c r="D1605" s="106"/>
      <c r="E1605" s="106"/>
      <c r="F1605" s="106"/>
      <c r="G1605" s="106"/>
      <c r="H1605" s="106"/>
      <c r="I1605" s="106"/>
      <c r="J1605" s="106"/>
      <c r="K1605" s="106"/>
      <c r="L1605" s="106"/>
      <c r="M1605" s="106"/>
      <c r="N1605" s="106"/>
      <c r="O1605" s="106"/>
      <c r="P1605" s="106"/>
      <c r="Q1605" s="106"/>
      <c r="R1605" s="106"/>
      <c r="S1605" s="106"/>
      <c r="T1605" s="106"/>
      <c r="U1605" s="106"/>
      <c r="V1605" s="106"/>
      <c r="W1605" s="106"/>
      <c r="X1605" s="106"/>
      <c r="Y1605" s="106"/>
      <c r="Z1605" s="107"/>
      <c r="AA1605" s="108">
        <v>0</v>
      </c>
      <c r="AB1605" s="109"/>
      <c r="AC1605" s="109"/>
      <c r="AD1605" s="109"/>
      <c r="AE1605" s="109"/>
      <c r="AF1605" s="109"/>
      <c r="AG1605" s="109"/>
      <c r="AH1605" s="109"/>
      <c r="AI1605" s="110"/>
      <c r="AJ1605" s="108">
        <v>158</v>
      </c>
      <c r="AK1605" s="109"/>
      <c r="AL1605" s="109"/>
      <c r="AM1605" s="109"/>
      <c r="AN1605" s="109"/>
      <c r="AO1605" s="109"/>
      <c r="AP1605" s="109"/>
      <c r="AQ1605" s="109"/>
      <c r="AR1605" s="110"/>
      <c r="AS1605" s="111"/>
      <c r="AT1605" s="112"/>
      <c r="AU1605" s="112"/>
      <c r="AV1605" s="112"/>
      <c r="AW1605" s="112"/>
      <c r="AX1605" s="113"/>
      <c r="AY1605" s="30"/>
      <c r="AZ1605" s="30"/>
      <c r="BA1605" s="30"/>
      <c r="BB1605" s="30"/>
      <c r="BC1605" s="30"/>
      <c r="BD1605" s="30"/>
      <c r="BE1605" s="30"/>
      <c r="BF1605" s="30"/>
      <c r="BG1605" s="30"/>
      <c r="BH1605" s="30"/>
      <c r="BI1605" s="30"/>
      <c r="BJ1605" s="30"/>
      <c r="BK1605" s="30"/>
      <c r="BL1605" s="30"/>
      <c r="BM1605" s="30"/>
      <c r="BN1605" s="30"/>
      <c r="BO1605" s="30"/>
      <c r="BP1605" s="30"/>
      <c r="BQ1605" s="30"/>
      <c r="BR1605" s="30"/>
      <c r="BS1605" s="30"/>
      <c r="BT1605" s="30"/>
      <c r="BU1605" s="30"/>
      <c r="BV1605" s="30"/>
      <c r="BW1605" s="30"/>
      <c r="BX1605" s="30"/>
      <c r="BY1605" s="30"/>
      <c r="BZ1605" s="30"/>
      <c r="CA1605" s="30"/>
      <c r="CB1605" s="30"/>
      <c r="CC1605" s="30"/>
      <c r="CD1605" s="30"/>
      <c r="CE1605" s="30"/>
      <c r="CF1605" s="30"/>
      <c r="CG1605" s="30"/>
      <c r="CH1605" s="30"/>
      <c r="CI1605" s="30"/>
      <c r="CJ1605" s="30"/>
      <c r="CK1605" s="30"/>
      <c r="CL1605" s="30"/>
      <c r="CM1605" s="30"/>
      <c r="CN1605" s="30"/>
      <c r="CO1605" s="30"/>
      <c r="CP1605" s="30"/>
      <c r="CQ1605" s="30"/>
      <c r="CR1605" s="30"/>
      <c r="CS1605" s="30"/>
      <c r="CT1605" s="30"/>
      <c r="CU1605" s="30"/>
      <c r="CV1605" s="30"/>
      <c r="CW1605" s="30"/>
      <c r="CX1605" s="30"/>
      <c r="CY1605" s="30"/>
      <c r="CZ1605" s="30"/>
      <c r="DA1605" s="30"/>
      <c r="DB1605" s="30"/>
      <c r="DC1605" s="30"/>
      <c r="DD1605" s="30"/>
      <c r="DE1605" s="30"/>
      <c r="DF1605" s="30"/>
      <c r="DG1605" s="30"/>
      <c r="DH1605" s="30"/>
      <c r="DI1605" s="30"/>
      <c r="DJ1605" s="30"/>
      <c r="DK1605" s="30"/>
      <c r="DL1605" s="30"/>
      <c r="DM1605" s="30"/>
      <c r="DN1605" s="30"/>
      <c r="DO1605" s="30"/>
      <c r="DP1605" s="30"/>
      <c r="DQ1605" s="30"/>
      <c r="DR1605" s="30"/>
      <c r="DS1605" s="30"/>
      <c r="DT1605" s="30"/>
      <c r="DU1605" s="30"/>
      <c r="DV1605" s="30"/>
      <c r="DW1605" s="30"/>
      <c r="DX1605" s="30"/>
      <c r="DY1605" s="30"/>
      <c r="DZ1605" s="30"/>
      <c r="EA1605" s="30"/>
      <c r="EB1605" s="30"/>
      <c r="EC1605" s="30"/>
      <c r="ED1605" s="30"/>
      <c r="EE1605" s="30"/>
      <c r="EF1605" s="30"/>
      <c r="EG1605" s="30"/>
      <c r="EH1605" s="30"/>
      <c r="EI1605" s="30"/>
      <c r="EJ1605" s="30"/>
      <c r="EK1605" s="30"/>
      <c r="EL1605" s="30"/>
      <c r="EM1605" s="30"/>
      <c r="EN1605" s="30"/>
      <c r="EO1605" s="30"/>
      <c r="EP1605" s="30"/>
      <c r="EQ1605" s="30"/>
      <c r="ER1605" s="30"/>
      <c r="ES1605" s="30"/>
      <c r="ET1605" s="30"/>
      <c r="EU1605" s="30"/>
      <c r="EV1605" s="30"/>
      <c r="EW1605" s="30"/>
      <c r="EX1605" s="30"/>
      <c r="EY1605" s="30"/>
      <c r="EZ1605" s="30"/>
      <c r="FA1605" s="30"/>
      <c r="FB1605" s="30"/>
      <c r="FC1605" s="30"/>
      <c r="FD1605" s="30"/>
      <c r="FE1605" s="30"/>
      <c r="FF1605" s="30"/>
      <c r="FG1605" s="30"/>
      <c r="FH1605" s="30"/>
      <c r="FI1605" s="30"/>
      <c r="FJ1605" s="30"/>
      <c r="FK1605" s="30"/>
      <c r="FL1605" s="30"/>
      <c r="FM1605" s="30"/>
      <c r="FN1605" s="30"/>
      <c r="FO1605" s="30"/>
      <c r="FP1605" s="30"/>
      <c r="FQ1605" s="30"/>
      <c r="FR1605" s="30"/>
      <c r="FS1605" s="30"/>
      <c r="FT1605" s="30"/>
      <c r="FU1605" s="30"/>
      <c r="FV1605" s="30"/>
      <c r="FW1605" s="30"/>
      <c r="FX1605" s="30"/>
      <c r="FY1605" s="30"/>
      <c r="FZ1605" s="30"/>
      <c r="GA1605" s="30"/>
      <c r="GB1605" s="30"/>
      <c r="GC1605" s="30"/>
      <c r="GD1605" s="30"/>
      <c r="GE1605" s="30"/>
      <c r="GF1605" s="30"/>
      <c r="GG1605" s="30"/>
      <c r="GH1605" s="30"/>
      <c r="GI1605" s="30"/>
      <c r="GJ1605" s="30"/>
      <c r="GK1605" s="30"/>
      <c r="GL1605" s="30"/>
      <c r="GM1605" s="30"/>
      <c r="GN1605" s="30"/>
      <c r="GO1605" s="30"/>
      <c r="GP1605" s="30"/>
      <c r="GQ1605" s="30"/>
      <c r="GR1605" s="30"/>
      <c r="GS1605" s="30"/>
      <c r="GT1605" s="30"/>
      <c r="GU1605" s="30"/>
      <c r="GV1605" s="30"/>
      <c r="GW1605" s="30"/>
      <c r="GX1605" s="30"/>
      <c r="GY1605" s="30"/>
      <c r="GZ1605" s="30"/>
      <c r="HA1605" s="30"/>
      <c r="HB1605" s="30"/>
      <c r="HC1605" s="30"/>
      <c r="HD1605" s="30"/>
      <c r="HE1605" s="30"/>
      <c r="HF1605" s="30"/>
      <c r="HG1605" s="30"/>
      <c r="HH1605" s="30"/>
      <c r="HI1605" s="30"/>
      <c r="HJ1605" s="30"/>
      <c r="HK1605" s="30"/>
      <c r="HL1605" s="30"/>
      <c r="HM1605" s="30"/>
      <c r="HN1605" s="30"/>
      <c r="HO1605" s="30"/>
      <c r="HP1605" s="30"/>
      <c r="HQ1605" s="30"/>
      <c r="HR1605" s="30"/>
      <c r="HS1605" s="30"/>
      <c r="HT1605" s="30"/>
      <c r="HU1605" s="30"/>
      <c r="HV1605" s="30"/>
      <c r="HW1605" s="30"/>
      <c r="HX1605" s="30"/>
      <c r="HY1605" s="30"/>
      <c r="HZ1605" s="30"/>
      <c r="IA1605" s="30"/>
      <c r="IB1605" s="30"/>
      <c r="IC1605" s="30"/>
      <c r="ID1605" s="30"/>
      <c r="IE1605" s="30"/>
      <c r="IF1605" s="30"/>
      <c r="IG1605" s="30"/>
      <c r="IH1605" s="30"/>
      <c r="II1605" s="30"/>
      <c r="IJ1605" s="30"/>
      <c r="IK1605" s="30"/>
      <c r="IL1605" s="30"/>
      <c r="IM1605" s="30"/>
      <c r="IN1605" s="30"/>
      <c r="IO1605" s="30"/>
      <c r="IP1605" s="30"/>
      <c r="IQ1605" s="30"/>
    </row>
    <row r="1606" spans="1:251" s="44" customFormat="1" ht="18.75" customHeight="1" thickBot="1">
      <c r="A1606" s="45"/>
      <c r="B1606" s="96" t="s">
        <v>162</v>
      </c>
      <c r="C1606" s="97"/>
      <c r="D1606" s="97"/>
      <c r="E1606" s="97"/>
      <c r="F1606" s="97"/>
      <c r="G1606" s="97"/>
      <c r="H1606" s="97"/>
      <c r="I1606" s="97"/>
      <c r="J1606" s="97"/>
      <c r="K1606" s="97"/>
      <c r="L1606" s="97"/>
      <c r="M1606" s="97"/>
      <c r="N1606" s="97"/>
      <c r="O1606" s="97"/>
      <c r="P1606" s="97"/>
      <c r="Q1606" s="97"/>
      <c r="R1606" s="97"/>
      <c r="S1606" s="97"/>
      <c r="T1606" s="97"/>
      <c r="U1606" s="97"/>
      <c r="V1606" s="97"/>
      <c r="W1606" s="97"/>
      <c r="X1606" s="97"/>
      <c r="Y1606" s="97"/>
      <c r="Z1606" s="98"/>
      <c r="AA1606" s="99">
        <f>SUM($AA$1603:$AA$1605)</f>
        <v>0</v>
      </c>
      <c r="AB1606" s="100"/>
      <c r="AC1606" s="100"/>
      <c r="AD1606" s="100"/>
      <c r="AE1606" s="100"/>
      <c r="AF1606" s="100"/>
      <c r="AG1606" s="100"/>
      <c r="AH1606" s="100"/>
      <c r="AI1606" s="101"/>
      <c r="AJ1606" s="99">
        <f>SUM($AJ$1603:$AJ$1605)</f>
        <v>3330</v>
      </c>
      <c r="AK1606" s="100"/>
      <c r="AL1606" s="100"/>
      <c r="AM1606" s="100"/>
      <c r="AN1606" s="100"/>
      <c r="AO1606" s="100"/>
      <c r="AP1606" s="100"/>
      <c r="AQ1606" s="100"/>
      <c r="AR1606" s="101"/>
      <c r="AS1606" s="102"/>
      <c r="AT1606" s="103"/>
      <c r="AU1606" s="103"/>
      <c r="AV1606" s="103"/>
      <c r="AW1606" s="103"/>
      <c r="AX1606" s="104"/>
      <c r="AY1606" s="30"/>
      <c r="AZ1606" s="30"/>
      <c r="BA1606" s="30"/>
      <c r="BB1606" s="30"/>
      <c r="BC1606" s="30"/>
      <c r="BD1606" s="30"/>
      <c r="BE1606" s="30"/>
      <c r="BF1606" s="30"/>
      <c r="BG1606" s="30"/>
      <c r="BH1606" s="30"/>
      <c r="BI1606" s="30"/>
      <c r="BJ1606" s="30"/>
      <c r="BK1606" s="30"/>
      <c r="BL1606" s="30"/>
      <c r="BM1606" s="30"/>
      <c r="BN1606" s="30"/>
      <c r="BO1606" s="30"/>
      <c r="BP1606" s="30"/>
      <c r="BQ1606" s="30"/>
      <c r="BR1606" s="30"/>
      <c r="BS1606" s="30"/>
      <c r="BT1606" s="30"/>
      <c r="BU1606" s="30"/>
      <c r="BV1606" s="30"/>
      <c r="BW1606" s="30"/>
      <c r="BX1606" s="30"/>
      <c r="BY1606" s="30"/>
      <c r="BZ1606" s="30"/>
      <c r="CA1606" s="30"/>
      <c r="CB1606" s="30"/>
      <c r="CC1606" s="30"/>
      <c r="CD1606" s="30"/>
      <c r="CE1606" s="30"/>
      <c r="CF1606" s="30"/>
      <c r="CG1606" s="30"/>
      <c r="CH1606" s="30"/>
      <c r="CI1606" s="30"/>
      <c r="CJ1606" s="30"/>
      <c r="CK1606" s="30"/>
      <c r="CL1606" s="30"/>
      <c r="CM1606" s="30"/>
      <c r="CN1606" s="30"/>
      <c r="CO1606" s="30"/>
      <c r="CP1606" s="30"/>
      <c r="CQ1606" s="30"/>
      <c r="CR1606" s="30"/>
      <c r="CS1606" s="30"/>
      <c r="CT1606" s="30"/>
      <c r="CU1606" s="30"/>
      <c r="CV1606" s="30"/>
      <c r="CW1606" s="30"/>
      <c r="CX1606" s="30"/>
      <c r="CY1606" s="30"/>
      <c r="CZ1606" s="30"/>
      <c r="DA1606" s="30"/>
      <c r="DB1606" s="30"/>
      <c r="DC1606" s="30"/>
      <c r="DD1606" s="30"/>
      <c r="DE1606" s="30"/>
      <c r="DF1606" s="30"/>
      <c r="DG1606" s="30"/>
      <c r="DH1606" s="30"/>
      <c r="DI1606" s="30"/>
      <c r="DJ1606" s="30"/>
      <c r="DK1606" s="30"/>
      <c r="DL1606" s="30"/>
      <c r="DM1606" s="30"/>
      <c r="DN1606" s="30"/>
      <c r="DO1606" s="30"/>
      <c r="DP1606" s="30"/>
      <c r="DQ1606" s="30"/>
      <c r="DR1606" s="30"/>
      <c r="DS1606" s="30"/>
      <c r="DT1606" s="30"/>
      <c r="DU1606" s="30"/>
      <c r="DV1606" s="30"/>
      <c r="DW1606" s="30"/>
      <c r="DX1606" s="30"/>
      <c r="DY1606" s="30"/>
      <c r="DZ1606" s="30"/>
      <c r="EA1606" s="30"/>
      <c r="EB1606" s="30"/>
      <c r="EC1606" s="30"/>
      <c r="ED1606" s="30"/>
      <c r="EE1606" s="30"/>
      <c r="EF1606" s="30"/>
      <c r="EG1606" s="30"/>
      <c r="EH1606" s="30"/>
      <c r="EI1606" s="30"/>
      <c r="EJ1606" s="30"/>
      <c r="EK1606" s="30"/>
      <c r="EL1606" s="30"/>
      <c r="EM1606" s="30"/>
      <c r="EN1606" s="30"/>
      <c r="EO1606" s="30"/>
      <c r="EP1606" s="30"/>
      <c r="EQ1606" s="30"/>
      <c r="ER1606" s="30"/>
      <c r="ES1606" s="30"/>
      <c r="ET1606" s="30"/>
      <c r="EU1606" s="30"/>
      <c r="EV1606" s="30"/>
      <c r="EW1606" s="30"/>
      <c r="EX1606" s="30"/>
      <c r="EY1606" s="30"/>
      <c r="EZ1606" s="30"/>
      <c r="FA1606" s="30"/>
      <c r="FB1606" s="30"/>
      <c r="FC1606" s="30"/>
      <c r="FD1606" s="30"/>
      <c r="FE1606" s="30"/>
      <c r="FF1606" s="30"/>
      <c r="FG1606" s="30"/>
      <c r="FH1606" s="30"/>
      <c r="FI1606" s="30"/>
      <c r="FJ1606" s="30"/>
      <c r="FK1606" s="30"/>
      <c r="FL1606" s="30"/>
      <c r="FM1606" s="30"/>
      <c r="FN1606" s="30"/>
      <c r="FO1606" s="30"/>
      <c r="FP1606" s="30"/>
      <c r="FQ1606" s="30"/>
      <c r="FR1606" s="30"/>
      <c r="FS1606" s="30"/>
      <c r="FT1606" s="30"/>
      <c r="FU1606" s="30"/>
      <c r="FV1606" s="30"/>
      <c r="FW1606" s="30"/>
      <c r="FX1606" s="30"/>
      <c r="FY1606" s="30"/>
      <c r="FZ1606" s="30"/>
      <c r="GA1606" s="30"/>
      <c r="GB1606" s="30"/>
      <c r="GC1606" s="30"/>
      <c r="GD1606" s="30"/>
      <c r="GE1606" s="30"/>
      <c r="GF1606" s="30"/>
      <c r="GG1606" s="30"/>
      <c r="GH1606" s="30"/>
      <c r="GI1606" s="30"/>
      <c r="GJ1606" s="30"/>
      <c r="GK1606" s="30"/>
      <c r="GL1606" s="30"/>
      <c r="GM1606" s="30"/>
      <c r="GN1606" s="30"/>
      <c r="GO1606" s="30"/>
      <c r="GP1606" s="30"/>
      <c r="GQ1606" s="30"/>
      <c r="GR1606" s="30"/>
      <c r="GS1606" s="30"/>
      <c r="GT1606" s="30"/>
      <c r="GU1606" s="30"/>
      <c r="GV1606" s="30"/>
      <c r="GW1606" s="30"/>
      <c r="GX1606" s="30"/>
      <c r="GY1606" s="30"/>
      <c r="GZ1606" s="30"/>
      <c r="HA1606" s="30"/>
      <c r="HB1606" s="30"/>
      <c r="HC1606" s="30"/>
      <c r="HD1606" s="30"/>
      <c r="HE1606" s="30"/>
      <c r="HF1606" s="30"/>
      <c r="HG1606" s="30"/>
      <c r="HH1606" s="30"/>
      <c r="HI1606" s="30"/>
      <c r="HJ1606" s="30"/>
      <c r="HK1606" s="30"/>
      <c r="HL1606" s="30"/>
      <c r="HM1606" s="30"/>
      <c r="HN1606" s="30"/>
      <c r="HO1606" s="30"/>
      <c r="HP1606" s="30"/>
      <c r="HQ1606" s="30"/>
      <c r="HR1606" s="30"/>
      <c r="HS1606" s="30"/>
      <c r="HT1606" s="30"/>
      <c r="HU1606" s="30"/>
      <c r="HV1606" s="30"/>
      <c r="HW1606" s="30"/>
      <c r="HX1606" s="30"/>
      <c r="HY1606" s="30"/>
      <c r="HZ1606" s="30"/>
      <c r="IA1606" s="30"/>
      <c r="IB1606" s="30"/>
      <c r="IC1606" s="30"/>
      <c r="ID1606" s="30"/>
      <c r="IE1606" s="30"/>
      <c r="IF1606" s="30"/>
      <c r="IG1606" s="30"/>
      <c r="IH1606" s="30"/>
      <c r="II1606" s="30"/>
      <c r="IJ1606" s="30"/>
      <c r="IK1606" s="30"/>
      <c r="IL1606" s="30"/>
      <c r="IM1606" s="30"/>
      <c r="IN1606" s="30"/>
      <c r="IO1606" s="30"/>
      <c r="IP1606" s="30"/>
      <c r="IQ1606" s="30"/>
    </row>
    <row r="1608" spans="1:251" ht="18.75">
      <c r="A1608" s="29" t="s">
        <v>149</v>
      </c>
      <c r="AW1608" s="31"/>
      <c r="AX1608" s="32"/>
      <c r="AY1608" s="31"/>
    </row>
    <row r="1610" spans="1:251" ht="18.75">
      <c r="B1610" s="127" t="s">
        <v>0</v>
      </c>
      <c r="C1610" s="128"/>
      <c r="D1610" s="128"/>
      <c r="E1610" s="128"/>
      <c r="F1610" s="128"/>
      <c r="G1610" s="128"/>
      <c r="H1610" s="128"/>
      <c r="I1610" s="128"/>
      <c r="J1610" s="128"/>
      <c r="K1610" s="128"/>
      <c r="L1610" s="128"/>
      <c r="M1610" s="128"/>
      <c r="N1610" s="128"/>
      <c r="O1610" s="128"/>
      <c r="P1610" s="128"/>
      <c r="Q1610" s="128"/>
      <c r="R1610" s="128"/>
      <c r="S1610" s="128"/>
      <c r="T1610" s="128"/>
      <c r="U1610" s="128"/>
      <c r="V1610" s="128"/>
      <c r="W1610" s="128"/>
      <c r="X1610" s="128"/>
      <c r="Y1610" s="128"/>
      <c r="Z1610" s="128"/>
      <c r="AA1610" s="128"/>
      <c r="AB1610" s="128"/>
      <c r="AC1610" s="128"/>
      <c r="AD1610" s="128"/>
      <c r="AE1610" s="128"/>
      <c r="AF1610" s="128"/>
      <c r="AG1610" s="128"/>
      <c r="AH1610" s="128"/>
      <c r="AI1610" s="128"/>
      <c r="AJ1610" s="128"/>
      <c r="AK1610" s="128"/>
      <c r="AL1610" s="128"/>
      <c r="AM1610" s="128"/>
      <c r="AN1610" s="128"/>
      <c r="AO1610" s="128"/>
      <c r="AP1610" s="128"/>
      <c r="AQ1610" s="128"/>
      <c r="AR1610" s="128"/>
      <c r="AS1610" s="128"/>
      <c r="AT1610" s="128"/>
      <c r="AU1610" s="128"/>
      <c r="AV1610" s="128"/>
      <c r="AW1610" s="128"/>
      <c r="AX1610" s="128"/>
    </row>
    <row r="1611" spans="1:251">
      <c r="Z1611" s="33"/>
      <c r="AD1611" s="33"/>
      <c r="AE1611" s="33"/>
      <c r="AF1611" s="33"/>
      <c r="AG1611" s="33"/>
      <c r="AH1611" s="33"/>
      <c r="AI1611" s="33"/>
      <c r="AO1611" s="33"/>
    </row>
    <row r="1612" spans="1:251" ht="13.5" thickBot="1">
      <c r="Z1612" s="33"/>
      <c r="AD1612" s="33"/>
      <c r="AE1612" s="33"/>
      <c r="AF1612" s="33"/>
      <c r="AG1612" s="33"/>
      <c r="AH1612" s="33"/>
      <c r="AI1612" s="33"/>
      <c r="AO1612" s="33"/>
      <c r="DI1612" s="34"/>
    </row>
    <row r="1613" spans="1:251" ht="24.75" customHeight="1" thickBot="1">
      <c r="B1613" s="129" t="s">
        <v>150</v>
      </c>
      <c r="C1613" s="130"/>
      <c r="D1613" s="130"/>
      <c r="E1613" s="130"/>
      <c r="F1613" s="130"/>
      <c r="G1613" s="130"/>
      <c r="H1613" s="131" t="s">
        <v>418</v>
      </c>
      <c r="I1613" s="132"/>
      <c r="J1613" s="132"/>
      <c r="K1613" s="132"/>
      <c r="L1613" s="132"/>
      <c r="M1613" s="132"/>
      <c r="N1613" s="132"/>
      <c r="O1613" s="132"/>
      <c r="P1613" s="132"/>
      <c r="Q1613" s="132"/>
      <c r="R1613" s="132"/>
      <c r="S1613" s="132"/>
      <c r="T1613" s="132"/>
      <c r="U1613" s="132"/>
      <c r="V1613" s="132"/>
      <c r="W1613" s="132"/>
      <c r="X1613" s="132"/>
      <c r="Y1613" s="132"/>
      <c r="Z1613" s="132"/>
      <c r="AA1613" s="132"/>
      <c r="AB1613" s="132"/>
      <c r="AC1613" s="132"/>
      <c r="AD1613" s="132"/>
      <c r="AE1613" s="132"/>
      <c r="AF1613" s="132"/>
      <c r="AG1613" s="132"/>
      <c r="AH1613" s="132"/>
      <c r="AI1613" s="132"/>
      <c r="AJ1613" s="132"/>
      <c r="AK1613" s="132"/>
      <c r="AL1613" s="132"/>
      <c r="AM1613" s="132"/>
      <c r="AN1613" s="132"/>
      <c r="AO1613" s="132"/>
      <c r="AP1613" s="132"/>
      <c r="AQ1613" s="132"/>
      <c r="AR1613" s="132"/>
      <c r="AS1613" s="132"/>
      <c r="AT1613" s="132"/>
      <c r="AU1613" s="132"/>
      <c r="AV1613" s="132"/>
      <c r="AW1613" s="132"/>
      <c r="AX1613" s="133"/>
      <c r="DI1613" s="34"/>
    </row>
    <row r="1614" spans="1:251" ht="14.25">
      <c r="B1614" s="35"/>
      <c r="C1614" s="35"/>
      <c r="D1614" s="35"/>
      <c r="E1614" s="35"/>
      <c r="F1614" s="35"/>
      <c r="G1614" s="35"/>
      <c r="H1614" s="36"/>
      <c r="I1614" s="36"/>
      <c r="J1614" s="36"/>
      <c r="K1614" s="36"/>
      <c r="L1614" s="37"/>
      <c r="M1614" s="37"/>
      <c r="N1614" s="37"/>
      <c r="O1614" s="37"/>
      <c r="P1614" s="36"/>
      <c r="Q1614" s="36"/>
      <c r="R1614" s="36"/>
      <c r="S1614" s="36"/>
      <c r="T1614" s="36"/>
      <c r="U1614" s="36"/>
      <c r="V1614" s="38"/>
      <c r="W1614" s="38"/>
      <c r="X1614" s="38"/>
      <c r="Y1614" s="38"/>
      <c r="Z1614" s="38"/>
      <c r="AA1614" s="38"/>
      <c r="AB1614" s="38"/>
      <c r="AC1614" s="38"/>
      <c r="AD1614" s="38"/>
      <c r="AE1614" s="38"/>
      <c r="AF1614" s="38"/>
      <c r="AG1614" s="38"/>
      <c r="AH1614" s="38"/>
      <c r="AI1614" s="38"/>
      <c r="AJ1614" s="38"/>
      <c r="AK1614" s="38"/>
      <c r="AL1614" s="38"/>
      <c r="AM1614" s="38"/>
      <c r="AN1614" s="38"/>
      <c r="AO1614" s="38"/>
      <c r="AP1614" s="38"/>
      <c r="AQ1614" s="38"/>
      <c r="AR1614" s="38"/>
      <c r="AS1614" s="38"/>
      <c r="AT1614" s="38"/>
      <c r="AU1614" s="38"/>
      <c r="AV1614" s="38"/>
      <c r="AW1614" s="38"/>
      <c r="AX1614" s="38"/>
      <c r="DI1614" s="34"/>
    </row>
    <row r="1615" spans="1:251" ht="15" thickBot="1">
      <c r="A1615" s="39"/>
      <c r="B1615" s="38" t="s">
        <v>152</v>
      </c>
      <c r="C1615" s="36"/>
      <c r="D1615" s="36"/>
      <c r="E1615" s="36"/>
      <c r="F1615" s="36"/>
      <c r="G1615" s="36"/>
      <c r="H1615" s="36"/>
      <c r="I1615" s="36"/>
      <c r="J1615" s="36"/>
      <c r="K1615" s="36"/>
      <c r="L1615" s="37"/>
      <c r="M1615" s="37"/>
      <c r="N1615" s="37"/>
      <c r="O1615" s="37"/>
      <c r="P1615" s="36"/>
      <c r="Q1615" s="36"/>
      <c r="R1615" s="36"/>
      <c r="S1615" s="36"/>
      <c r="T1615" s="36"/>
      <c r="U1615" s="36"/>
      <c r="V1615" s="38"/>
      <c r="W1615" s="38"/>
      <c r="X1615" s="38"/>
      <c r="Y1615" s="38"/>
      <c r="Z1615" s="38"/>
      <c r="AA1615" s="38"/>
      <c r="AB1615" s="38"/>
      <c r="AC1615" s="38"/>
      <c r="AD1615" s="38"/>
      <c r="AE1615" s="38"/>
      <c r="AF1615" s="38"/>
      <c r="AG1615" s="38"/>
      <c r="AH1615" s="38"/>
      <c r="AI1615" s="38"/>
      <c r="AJ1615" s="38"/>
      <c r="AK1615" s="38"/>
      <c r="AL1615" s="38"/>
      <c r="AM1615" s="38"/>
      <c r="AN1615" s="38"/>
      <c r="AO1615" s="38"/>
      <c r="AP1615" s="38"/>
      <c r="AQ1615" s="38"/>
      <c r="AR1615" s="38"/>
      <c r="AS1615" s="38"/>
      <c r="AT1615" s="38"/>
      <c r="AU1615" s="38"/>
      <c r="AV1615" s="38"/>
      <c r="AW1615" s="38"/>
      <c r="AX1615" s="38"/>
      <c r="DI1615" s="34"/>
    </row>
    <row r="1616" spans="1:251" ht="14.25">
      <c r="A1616" s="36"/>
      <c r="B1616" s="40"/>
      <c r="C1616" s="35"/>
      <c r="D1616" s="35"/>
      <c r="E1616" s="35"/>
      <c r="F1616" s="35"/>
      <c r="G1616" s="35"/>
      <c r="H1616" s="35"/>
      <c r="I1616" s="35"/>
      <c r="J1616" s="35"/>
      <c r="K1616" s="35"/>
      <c r="L1616" s="41"/>
      <c r="M1616" s="41"/>
      <c r="N1616" s="41"/>
      <c r="O1616" s="41"/>
      <c r="P1616" s="35"/>
      <c r="Q1616" s="35"/>
      <c r="R1616" s="35"/>
      <c r="S1616" s="35"/>
      <c r="T1616" s="35"/>
      <c r="U1616" s="35"/>
      <c r="V1616" s="42"/>
      <c r="W1616" s="42"/>
      <c r="X1616" s="42"/>
      <c r="Y1616" s="42"/>
      <c r="Z1616" s="42"/>
      <c r="AA1616" s="42"/>
      <c r="AB1616" s="42"/>
      <c r="AC1616" s="42"/>
      <c r="AD1616" s="42"/>
      <c r="AE1616" s="42"/>
      <c r="AF1616" s="42"/>
      <c r="AG1616" s="42"/>
      <c r="AH1616" s="42"/>
      <c r="AI1616" s="42"/>
      <c r="AJ1616" s="42"/>
      <c r="AK1616" s="42"/>
      <c r="AL1616" s="42"/>
      <c r="AM1616" s="42"/>
      <c r="AN1616" s="42"/>
      <c r="AO1616" s="42"/>
      <c r="AP1616" s="42"/>
      <c r="AQ1616" s="42"/>
      <c r="AR1616" s="42"/>
      <c r="AS1616" s="42"/>
      <c r="AT1616" s="42"/>
      <c r="AU1616" s="42"/>
      <c r="AV1616" s="42"/>
      <c r="AW1616" s="42"/>
      <c r="AX1616" s="43"/>
    </row>
    <row r="1617" spans="1:113" ht="12" customHeight="1">
      <c r="A1617" s="36"/>
      <c r="B1617" s="114" t="s">
        <v>419</v>
      </c>
      <c r="C1617" s="115"/>
      <c r="D1617" s="115"/>
      <c r="E1617" s="115"/>
      <c r="F1617" s="115"/>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6"/>
    </row>
    <row r="1618" spans="1:113" ht="12" customHeight="1">
      <c r="A1618" s="36"/>
      <c r="B1618" s="114"/>
      <c r="C1618" s="115"/>
      <c r="D1618" s="115"/>
      <c r="E1618" s="115"/>
      <c r="F1618" s="115"/>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6"/>
      <c r="BC1618" s="44"/>
    </row>
    <row r="1619" spans="1:113" ht="12" customHeight="1">
      <c r="A1619" s="36"/>
      <c r="B1619" s="114"/>
      <c r="C1619" s="115"/>
      <c r="D1619" s="115"/>
      <c r="E1619" s="115"/>
      <c r="F1619" s="115"/>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6"/>
    </row>
    <row r="1620" spans="1:113" ht="12" customHeight="1">
      <c r="A1620" s="36"/>
      <c r="B1620" s="114"/>
      <c r="C1620" s="115"/>
      <c r="D1620" s="115"/>
      <c r="E1620" s="115"/>
      <c r="F1620" s="115"/>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6"/>
    </row>
    <row r="1621" spans="1:113" ht="12" customHeight="1">
      <c r="A1621" s="36"/>
      <c r="B1621" s="114"/>
      <c r="C1621" s="115"/>
      <c r="D1621" s="115"/>
      <c r="E1621" s="115"/>
      <c r="F1621" s="115"/>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6"/>
    </row>
    <row r="1622" spans="1:113" ht="15" thickBot="1">
      <c r="A1622" s="45"/>
      <c r="B1622" s="46"/>
      <c r="C1622" s="47"/>
      <c r="D1622" s="47"/>
      <c r="E1622" s="47"/>
      <c r="F1622" s="47"/>
      <c r="G1622" s="47"/>
      <c r="H1622" s="47"/>
      <c r="I1622" s="47"/>
      <c r="J1622" s="47"/>
      <c r="K1622" s="47"/>
      <c r="L1622" s="47"/>
      <c r="M1622" s="47"/>
      <c r="N1622" s="47"/>
      <c r="O1622" s="47"/>
      <c r="P1622" s="47"/>
      <c r="Q1622" s="47"/>
      <c r="R1622" s="47"/>
      <c r="S1622" s="47"/>
      <c r="T1622" s="47"/>
      <c r="U1622" s="47"/>
      <c r="V1622" s="47"/>
      <c r="W1622" s="47"/>
      <c r="X1622" s="47"/>
      <c r="Y1622" s="47"/>
      <c r="Z1622" s="47"/>
      <c r="AA1622" s="47"/>
      <c r="AB1622" s="47"/>
      <c r="AC1622" s="47"/>
      <c r="AD1622" s="47"/>
      <c r="AE1622" s="47"/>
      <c r="AF1622" s="47"/>
      <c r="AG1622" s="47"/>
      <c r="AH1622" s="47"/>
      <c r="AI1622" s="47"/>
      <c r="AJ1622" s="47"/>
      <c r="AK1622" s="47"/>
      <c r="AL1622" s="47"/>
      <c r="AM1622" s="47"/>
      <c r="AN1622" s="47"/>
      <c r="AO1622" s="47"/>
      <c r="AP1622" s="47"/>
      <c r="AQ1622" s="47"/>
      <c r="AR1622" s="47"/>
      <c r="AS1622" s="47"/>
      <c r="AT1622" s="47"/>
      <c r="AU1622" s="47"/>
      <c r="AV1622" s="47"/>
      <c r="AW1622" s="47"/>
      <c r="AX1622" s="48"/>
    </row>
    <row r="1623" spans="1:113">
      <c r="B1623" s="49"/>
    </row>
    <row r="1624" spans="1:113" ht="15" thickBot="1">
      <c r="A1624" s="39"/>
      <c r="B1624" s="38" t="s">
        <v>153</v>
      </c>
      <c r="C1624" s="36"/>
      <c r="D1624" s="36"/>
      <c r="E1624" s="36"/>
      <c r="F1624" s="36"/>
      <c r="G1624" s="36"/>
      <c r="H1624" s="36"/>
      <c r="I1624" s="36"/>
      <c r="J1624" s="36"/>
      <c r="K1624" s="36"/>
      <c r="L1624" s="37"/>
      <c r="M1624" s="37"/>
      <c r="N1624" s="37"/>
      <c r="O1624" s="37"/>
      <c r="P1624" s="36"/>
      <c r="Q1624" s="36"/>
      <c r="R1624" s="36"/>
      <c r="S1624" s="36"/>
      <c r="T1624" s="36"/>
      <c r="U1624" s="36"/>
      <c r="V1624" s="38"/>
      <c r="W1624" s="38"/>
      <c r="X1624" s="38"/>
      <c r="Y1624" s="38"/>
      <c r="Z1624" s="38"/>
      <c r="AA1624" s="38"/>
      <c r="AB1624" s="38"/>
      <c r="AC1624" s="38"/>
      <c r="AD1624" s="38"/>
      <c r="AE1624" s="38"/>
      <c r="AF1624" s="38"/>
      <c r="AG1624" s="38"/>
      <c r="AH1624" s="38"/>
      <c r="AI1624" s="38"/>
      <c r="AJ1624" s="38"/>
      <c r="AK1624" s="38"/>
      <c r="AL1624" s="38"/>
      <c r="AM1624" s="38"/>
      <c r="AN1624" s="38"/>
      <c r="AO1624" s="38"/>
      <c r="AP1624" s="38"/>
      <c r="AQ1624" s="38"/>
      <c r="AR1624" s="38"/>
      <c r="AS1624" s="38"/>
      <c r="AT1624" s="38"/>
      <c r="AU1624" s="38"/>
      <c r="AV1624" s="38"/>
      <c r="AW1624" s="38"/>
      <c r="AX1624" s="38"/>
      <c r="DI1624" s="34"/>
    </row>
    <row r="1625" spans="1:113" ht="14.25">
      <c r="A1625" s="36"/>
      <c r="B1625" s="40"/>
      <c r="C1625" s="35"/>
      <c r="D1625" s="35"/>
      <c r="E1625" s="35"/>
      <c r="F1625" s="35"/>
      <c r="G1625" s="35"/>
      <c r="H1625" s="35"/>
      <c r="I1625" s="35"/>
      <c r="J1625" s="35"/>
      <c r="K1625" s="35"/>
      <c r="L1625" s="41"/>
      <c r="M1625" s="41"/>
      <c r="N1625" s="41"/>
      <c r="O1625" s="41"/>
      <c r="P1625" s="35"/>
      <c r="Q1625" s="35"/>
      <c r="R1625" s="35"/>
      <c r="S1625" s="35"/>
      <c r="T1625" s="35"/>
      <c r="U1625" s="35"/>
      <c r="V1625" s="42"/>
      <c r="W1625" s="42"/>
      <c r="X1625" s="42"/>
      <c r="Y1625" s="42"/>
      <c r="Z1625" s="42"/>
      <c r="AA1625" s="42"/>
      <c r="AB1625" s="42"/>
      <c r="AC1625" s="42"/>
      <c r="AD1625" s="42"/>
      <c r="AE1625" s="42"/>
      <c r="AF1625" s="42"/>
      <c r="AG1625" s="42"/>
      <c r="AH1625" s="42"/>
      <c r="AI1625" s="42"/>
      <c r="AJ1625" s="42"/>
      <c r="AK1625" s="42"/>
      <c r="AL1625" s="42"/>
      <c r="AM1625" s="42"/>
      <c r="AN1625" s="42"/>
      <c r="AO1625" s="42"/>
      <c r="AP1625" s="42"/>
      <c r="AQ1625" s="42"/>
      <c r="AR1625" s="42"/>
      <c r="AS1625" s="42"/>
      <c r="AT1625" s="42"/>
      <c r="AU1625" s="42"/>
      <c r="AV1625" s="42"/>
      <c r="AW1625" s="42"/>
      <c r="AX1625" s="43"/>
    </row>
    <row r="1626" spans="1:113" ht="12" customHeight="1">
      <c r="A1626" s="36"/>
      <c r="B1626" s="114" t="s">
        <v>420</v>
      </c>
      <c r="C1626" s="115"/>
      <c r="D1626" s="115"/>
      <c r="E1626" s="115"/>
      <c r="F1626" s="115"/>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6"/>
    </row>
    <row r="1627" spans="1:113" ht="12" customHeight="1">
      <c r="A1627" s="36"/>
      <c r="B1627" s="114"/>
      <c r="C1627" s="115"/>
      <c r="D1627" s="115"/>
      <c r="E1627" s="115"/>
      <c r="F1627" s="115"/>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6"/>
      <c r="BC1627" s="44"/>
    </row>
    <row r="1628" spans="1:113" ht="12" customHeight="1">
      <c r="A1628" s="36"/>
      <c r="B1628" s="114"/>
      <c r="C1628" s="115"/>
      <c r="D1628" s="115"/>
      <c r="E1628" s="115"/>
      <c r="F1628" s="115"/>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6"/>
    </row>
    <row r="1629" spans="1:113" ht="12" customHeight="1">
      <c r="A1629" s="36"/>
      <c r="B1629" s="114"/>
      <c r="C1629" s="115"/>
      <c r="D1629" s="115"/>
      <c r="E1629" s="115"/>
      <c r="F1629" s="115"/>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6"/>
    </row>
    <row r="1630" spans="1:113" ht="12" customHeight="1">
      <c r="A1630" s="36"/>
      <c r="B1630" s="114"/>
      <c r="C1630" s="115"/>
      <c r="D1630" s="115"/>
      <c r="E1630" s="115"/>
      <c r="F1630" s="115"/>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6"/>
    </row>
    <row r="1631" spans="1:113" ht="15" thickBot="1">
      <c r="A1631" s="45"/>
      <c r="B1631" s="46"/>
      <c r="C1631" s="47"/>
      <c r="D1631" s="47"/>
      <c r="E1631" s="47"/>
      <c r="F1631" s="47"/>
      <c r="G1631" s="47"/>
      <c r="H1631" s="47"/>
      <c r="I1631" s="47"/>
      <c r="J1631" s="47"/>
      <c r="K1631" s="47"/>
      <c r="L1631" s="47"/>
      <c r="M1631" s="47"/>
      <c r="N1631" s="47"/>
      <c r="O1631" s="47"/>
      <c r="P1631" s="47"/>
      <c r="Q1631" s="47"/>
      <c r="R1631" s="47"/>
      <c r="S1631" s="47"/>
      <c r="T1631" s="47"/>
      <c r="U1631" s="47"/>
      <c r="V1631" s="47"/>
      <c r="W1631" s="47"/>
      <c r="X1631" s="47"/>
      <c r="Y1631" s="47"/>
      <c r="Z1631" s="47"/>
      <c r="AA1631" s="47"/>
      <c r="AB1631" s="47"/>
      <c r="AC1631" s="47"/>
      <c r="AD1631" s="47"/>
      <c r="AE1631" s="47"/>
      <c r="AF1631" s="47"/>
      <c r="AG1631" s="47"/>
      <c r="AH1631" s="47"/>
      <c r="AI1631" s="47"/>
      <c r="AJ1631" s="47"/>
      <c r="AK1631" s="47"/>
      <c r="AL1631" s="47"/>
      <c r="AM1631" s="47"/>
      <c r="AN1631" s="47"/>
      <c r="AO1631" s="47"/>
      <c r="AP1631" s="47"/>
      <c r="AQ1631" s="47"/>
      <c r="AR1631" s="47"/>
      <c r="AS1631" s="47"/>
      <c r="AT1631" s="47"/>
      <c r="AU1631" s="47"/>
      <c r="AV1631" s="47"/>
      <c r="AW1631" s="47"/>
      <c r="AX1631" s="48"/>
    </row>
    <row r="1632" spans="1:113">
      <c r="B1632" s="49"/>
    </row>
    <row r="1633" spans="1:251" ht="14.25">
      <c r="B1633" s="38" t="s">
        <v>155</v>
      </c>
      <c r="C1633" s="36"/>
      <c r="D1633" s="36"/>
      <c r="E1633" s="36"/>
      <c r="F1633" s="36"/>
      <c r="G1633" s="36"/>
      <c r="H1633" s="36"/>
      <c r="I1633" s="36"/>
      <c r="J1633" s="36"/>
      <c r="K1633" s="36"/>
      <c r="L1633" s="37"/>
      <c r="M1633" s="37"/>
      <c r="N1633" s="37"/>
      <c r="O1633" s="37"/>
      <c r="P1633" s="36"/>
      <c r="Q1633" s="36"/>
      <c r="R1633" s="36"/>
      <c r="S1633" s="36"/>
      <c r="T1633" s="36"/>
      <c r="U1633" s="36"/>
      <c r="V1633" s="38"/>
      <c r="W1633" s="38"/>
      <c r="X1633" s="38"/>
      <c r="Y1633" s="38"/>
      <c r="Z1633" s="38"/>
      <c r="AA1633" s="38"/>
      <c r="AB1633" s="38"/>
      <c r="AC1633" s="38"/>
      <c r="AD1633" s="38"/>
      <c r="AE1633" s="38"/>
      <c r="AF1633" s="38"/>
      <c r="AG1633" s="38"/>
      <c r="AH1633" s="38"/>
      <c r="AI1633" s="38"/>
      <c r="AJ1633" s="38"/>
      <c r="AK1633" s="38"/>
      <c r="AL1633" s="38"/>
      <c r="AM1633" s="38"/>
      <c r="AN1633" s="38"/>
      <c r="AO1633" s="38"/>
      <c r="AP1633" s="38"/>
      <c r="AQ1633" s="38"/>
      <c r="AR1633" s="38"/>
      <c r="AS1633" s="38"/>
      <c r="AT1633" s="38"/>
      <c r="AU1633" s="38"/>
      <c r="AV1633" s="38"/>
      <c r="AW1633" s="38"/>
      <c r="AX1633" s="38"/>
    </row>
    <row r="1634" spans="1:251" ht="15" thickBot="1">
      <c r="B1634" s="36"/>
      <c r="C1634" s="36"/>
      <c r="D1634" s="36"/>
      <c r="E1634" s="36"/>
      <c r="F1634" s="36"/>
      <c r="G1634" s="36"/>
      <c r="H1634" s="36"/>
      <c r="I1634" s="36"/>
      <c r="J1634" s="36"/>
      <c r="K1634" s="36"/>
      <c r="L1634" s="37"/>
      <c r="M1634" s="37"/>
      <c r="N1634" s="37"/>
      <c r="O1634" s="37"/>
      <c r="P1634" s="36"/>
      <c r="Q1634" s="36"/>
      <c r="R1634" s="36"/>
      <c r="S1634" s="36"/>
      <c r="T1634" s="36"/>
      <c r="U1634" s="36"/>
      <c r="V1634" s="38"/>
      <c r="W1634" s="38"/>
      <c r="X1634" s="38"/>
      <c r="Y1634" s="38"/>
      <c r="Z1634" s="38"/>
      <c r="AA1634" s="38"/>
      <c r="AB1634" s="38"/>
      <c r="AC1634" s="38"/>
      <c r="AD1634" s="38"/>
      <c r="AE1634" s="38"/>
      <c r="AF1634" s="38"/>
      <c r="AG1634" s="38"/>
      <c r="AH1634" s="38"/>
      <c r="AI1634" s="38"/>
      <c r="AJ1634" s="38"/>
      <c r="AK1634" s="38"/>
      <c r="AL1634" s="38"/>
      <c r="AM1634" s="38"/>
      <c r="AN1634" s="38"/>
      <c r="AO1634" s="38"/>
      <c r="AP1634" s="38"/>
      <c r="AQ1634" s="38"/>
      <c r="AR1634" s="38"/>
      <c r="AS1634" s="38"/>
      <c r="AT1634" s="38"/>
      <c r="AU1634" s="38"/>
      <c r="AV1634" s="38"/>
      <c r="AW1634" s="38"/>
      <c r="AX1634" s="50" t="s">
        <v>156</v>
      </c>
    </row>
    <row r="1635" spans="1:251" s="44" customFormat="1" ht="13.5" customHeight="1">
      <c r="A1635" s="36"/>
      <c r="B1635" s="117" t="s">
        <v>157</v>
      </c>
      <c r="C1635" s="118"/>
      <c r="D1635" s="118"/>
      <c r="E1635" s="118"/>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9"/>
      <c r="AA1635" s="123" t="s">
        <v>158</v>
      </c>
      <c r="AB1635" s="118"/>
      <c r="AC1635" s="118"/>
      <c r="AD1635" s="118"/>
      <c r="AE1635" s="118"/>
      <c r="AF1635" s="118"/>
      <c r="AG1635" s="118"/>
      <c r="AH1635" s="118"/>
      <c r="AI1635" s="119"/>
      <c r="AJ1635" s="123" t="s">
        <v>159</v>
      </c>
      <c r="AK1635" s="118"/>
      <c r="AL1635" s="118"/>
      <c r="AM1635" s="118"/>
      <c r="AN1635" s="118"/>
      <c r="AO1635" s="118"/>
      <c r="AP1635" s="118"/>
      <c r="AQ1635" s="118"/>
      <c r="AR1635" s="119"/>
      <c r="AS1635" s="123" t="s">
        <v>160</v>
      </c>
      <c r="AT1635" s="118"/>
      <c r="AU1635" s="118"/>
      <c r="AV1635" s="118"/>
      <c r="AW1635" s="118"/>
      <c r="AX1635" s="125"/>
      <c r="AY1635" s="30"/>
      <c r="AZ1635" s="30"/>
      <c r="BA1635" s="30"/>
      <c r="BB1635" s="30"/>
      <c r="BC1635" s="30"/>
      <c r="BD1635" s="30"/>
      <c r="BE1635" s="30"/>
      <c r="BF1635" s="30"/>
      <c r="BG1635" s="30"/>
      <c r="BH1635" s="30"/>
      <c r="BI1635" s="30"/>
      <c r="BJ1635" s="30"/>
      <c r="BK1635" s="30"/>
      <c r="BL1635" s="30"/>
      <c r="BM1635" s="30"/>
      <c r="BN1635" s="30"/>
      <c r="BO1635" s="30"/>
      <c r="BP1635" s="30"/>
      <c r="BQ1635" s="30"/>
      <c r="BR1635" s="30"/>
      <c r="BS1635" s="30"/>
      <c r="BT1635" s="30"/>
      <c r="BU1635" s="30"/>
      <c r="BV1635" s="30"/>
      <c r="BW1635" s="30"/>
      <c r="BX1635" s="30"/>
      <c r="BY1635" s="30"/>
      <c r="BZ1635" s="30"/>
      <c r="CA1635" s="30"/>
      <c r="CB1635" s="30"/>
      <c r="CC1635" s="30"/>
      <c r="CD1635" s="30"/>
      <c r="CE1635" s="30"/>
      <c r="CF1635" s="30"/>
      <c r="CG1635" s="30"/>
      <c r="CH1635" s="30"/>
      <c r="CI1635" s="30"/>
      <c r="CJ1635" s="30"/>
      <c r="CK1635" s="30"/>
      <c r="CL1635" s="30"/>
      <c r="CM1635" s="30"/>
      <c r="CN1635" s="30"/>
      <c r="CO1635" s="30"/>
      <c r="CP1635" s="30"/>
      <c r="CQ1635" s="30"/>
      <c r="CR1635" s="30"/>
      <c r="CS1635" s="30"/>
      <c r="CT1635" s="30"/>
      <c r="CU1635" s="30"/>
      <c r="CV1635" s="30"/>
      <c r="CW1635" s="30"/>
      <c r="CX1635" s="30"/>
      <c r="CY1635" s="30"/>
      <c r="CZ1635" s="30"/>
      <c r="DA1635" s="30"/>
      <c r="DB1635" s="30"/>
      <c r="DC1635" s="30"/>
      <c r="DD1635" s="30"/>
      <c r="DE1635" s="30"/>
      <c r="DF1635" s="30"/>
      <c r="DG1635" s="30"/>
      <c r="DH1635" s="30"/>
      <c r="DI1635" s="30"/>
      <c r="DJ1635" s="30"/>
      <c r="DK1635" s="30"/>
      <c r="DL1635" s="30"/>
      <c r="DM1635" s="30"/>
      <c r="DN1635" s="30"/>
      <c r="DO1635" s="30"/>
      <c r="DP1635" s="30"/>
      <c r="DQ1635" s="30"/>
      <c r="DR1635" s="30"/>
      <c r="DS1635" s="30"/>
      <c r="DT1635" s="30"/>
      <c r="DU1635" s="30"/>
      <c r="DV1635" s="30"/>
      <c r="DW1635" s="30"/>
      <c r="DX1635" s="30"/>
      <c r="DY1635" s="30"/>
      <c r="DZ1635" s="30"/>
      <c r="EA1635" s="30"/>
      <c r="EB1635" s="30"/>
      <c r="EC1635" s="30"/>
      <c r="ED1635" s="30"/>
      <c r="EE1635" s="30"/>
      <c r="EF1635" s="30"/>
      <c r="EG1635" s="30"/>
      <c r="EH1635" s="30"/>
      <c r="EI1635" s="30"/>
      <c r="EJ1635" s="30"/>
      <c r="EK1635" s="30"/>
      <c r="EL1635" s="30"/>
      <c r="EM1635" s="30"/>
      <c r="EN1635" s="30"/>
      <c r="EO1635" s="30"/>
      <c r="EP1635" s="30"/>
      <c r="EQ1635" s="30"/>
      <c r="ER1635" s="30"/>
      <c r="ES1635" s="30"/>
      <c r="ET1635" s="30"/>
      <c r="EU1635" s="30"/>
      <c r="EV1635" s="30"/>
      <c r="EW1635" s="30"/>
      <c r="EX1635" s="30"/>
      <c r="EY1635" s="30"/>
      <c r="EZ1635" s="30"/>
      <c r="FA1635" s="30"/>
      <c r="FB1635" s="30"/>
      <c r="FC1635" s="30"/>
      <c r="FD1635" s="30"/>
      <c r="FE1635" s="30"/>
      <c r="FF1635" s="30"/>
      <c r="FG1635" s="30"/>
      <c r="FH1635" s="30"/>
      <c r="FI1635" s="30"/>
      <c r="FJ1635" s="30"/>
      <c r="FK1635" s="30"/>
      <c r="FL1635" s="30"/>
      <c r="FM1635" s="30"/>
      <c r="FN1635" s="30"/>
      <c r="FO1635" s="30"/>
      <c r="FP1635" s="30"/>
      <c r="FQ1635" s="30"/>
      <c r="FR1635" s="30"/>
      <c r="FS1635" s="30"/>
      <c r="FT1635" s="30"/>
      <c r="FU1635" s="30"/>
      <c r="FV1635" s="30"/>
      <c r="FW1635" s="30"/>
      <c r="FX1635" s="30"/>
      <c r="FY1635" s="30"/>
      <c r="FZ1635" s="30"/>
      <c r="GA1635" s="30"/>
      <c r="GB1635" s="30"/>
      <c r="GC1635" s="30"/>
      <c r="GD1635" s="30"/>
      <c r="GE1635" s="30"/>
      <c r="GF1635" s="30"/>
      <c r="GG1635" s="30"/>
      <c r="GH1635" s="30"/>
      <c r="GI1635" s="30"/>
      <c r="GJ1635" s="30"/>
      <c r="GK1635" s="30"/>
      <c r="GL1635" s="30"/>
      <c r="GM1635" s="30"/>
      <c r="GN1635" s="30"/>
      <c r="GO1635" s="30"/>
      <c r="GP1635" s="30"/>
      <c r="GQ1635" s="30"/>
      <c r="GR1635" s="30"/>
      <c r="GS1635" s="30"/>
      <c r="GT1635" s="30"/>
      <c r="GU1635" s="30"/>
      <c r="GV1635" s="30"/>
      <c r="GW1635" s="30"/>
      <c r="GX1635" s="30"/>
      <c r="GY1635" s="30"/>
      <c r="GZ1635" s="30"/>
      <c r="HA1635" s="30"/>
      <c r="HB1635" s="30"/>
      <c r="HC1635" s="30"/>
      <c r="HD1635" s="30"/>
      <c r="HE1635" s="30"/>
      <c r="HF1635" s="30"/>
      <c r="HG1635" s="30"/>
      <c r="HH1635" s="30"/>
      <c r="HI1635" s="30"/>
      <c r="HJ1635" s="30"/>
      <c r="HK1635" s="30"/>
      <c r="HL1635" s="30"/>
      <c r="HM1635" s="30"/>
      <c r="HN1635" s="30"/>
      <c r="HO1635" s="30"/>
      <c r="HP1635" s="30"/>
      <c r="HQ1635" s="30"/>
      <c r="HR1635" s="30"/>
      <c r="HS1635" s="30"/>
      <c r="HT1635" s="30"/>
      <c r="HU1635" s="30"/>
      <c r="HV1635" s="30"/>
      <c r="HW1635" s="30"/>
      <c r="HX1635" s="30"/>
      <c r="HY1635" s="30"/>
      <c r="HZ1635" s="30"/>
      <c r="IA1635" s="30"/>
      <c r="IB1635" s="30"/>
      <c r="IC1635" s="30"/>
      <c r="ID1635" s="30"/>
      <c r="IE1635" s="30"/>
      <c r="IF1635" s="30"/>
      <c r="IG1635" s="30"/>
      <c r="IH1635" s="30"/>
      <c r="II1635" s="30"/>
      <c r="IJ1635" s="30"/>
      <c r="IK1635" s="30"/>
      <c r="IL1635" s="30"/>
      <c r="IM1635" s="30"/>
      <c r="IN1635" s="30"/>
      <c r="IO1635" s="30"/>
      <c r="IP1635" s="30"/>
      <c r="IQ1635" s="30"/>
    </row>
    <row r="1636" spans="1:251" s="44" customFormat="1" ht="13.5">
      <c r="A1636" s="36"/>
      <c r="B1636" s="120"/>
      <c r="C1636" s="121"/>
      <c r="D1636" s="121"/>
      <c r="E1636" s="121"/>
      <c r="F1636" s="121"/>
      <c r="G1636" s="121"/>
      <c r="H1636" s="121"/>
      <c r="I1636" s="121"/>
      <c r="J1636" s="121"/>
      <c r="K1636" s="121"/>
      <c r="L1636" s="121"/>
      <c r="M1636" s="121"/>
      <c r="N1636" s="121"/>
      <c r="O1636" s="121"/>
      <c r="P1636" s="121"/>
      <c r="Q1636" s="121"/>
      <c r="R1636" s="121"/>
      <c r="S1636" s="121"/>
      <c r="T1636" s="121"/>
      <c r="U1636" s="121"/>
      <c r="V1636" s="121"/>
      <c r="W1636" s="121"/>
      <c r="X1636" s="121"/>
      <c r="Y1636" s="121"/>
      <c r="Z1636" s="122"/>
      <c r="AA1636" s="124"/>
      <c r="AB1636" s="121"/>
      <c r="AC1636" s="121"/>
      <c r="AD1636" s="121"/>
      <c r="AE1636" s="121"/>
      <c r="AF1636" s="121"/>
      <c r="AG1636" s="121"/>
      <c r="AH1636" s="121"/>
      <c r="AI1636" s="122"/>
      <c r="AJ1636" s="124"/>
      <c r="AK1636" s="121"/>
      <c r="AL1636" s="121"/>
      <c r="AM1636" s="121"/>
      <c r="AN1636" s="121"/>
      <c r="AO1636" s="121"/>
      <c r="AP1636" s="121"/>
      <c r="AQ1636" s="121"/>
      <c r="AR1636" s="122"/>
      <c r="AS1636" s="124"/>
      <c r="AT1636" s="121"/>
      <c r="AU1636" s="121"/>
      <c r="AV1636" s="121"/>
      <c r="AW1636" s="121"/>
      <c r="AX1636" s="126"/>
      <c r="AY1636" s="30"/>
      <c r="AZ1636" s="30"/>
      <c r="BA1636" s="30"/>
      <c r="BB1636" s="51"/>
      <c r="BC1636" s="52"/>
      <c r="BE1636" s="30"/>
      <c r="BF1636" s="30"/>
      <c r="BG1636" s="30"/>
      <c r="BH1636" s="30"/>
      <c r="BI1636" s="30"/>
      <c r="BJ1636" s="30"/>
      <c r="BK1636" s="30"/>
      <c r="BL1636" s="30"/>
      <c r="BM1636" s="30"/>
      <c r="BN1636" s="30"/>
      <c r="BO1636" s="30"/>
      <c r="BP1636" s="30"/>
      <c r="BQ1636" s="30"/>
      <c r="BR1636" s="30"/>
      <c r="BS1636" s="30"/>
      <c r="BT1636" s="30"/>
      <c r="BU1636" s="30"/>
      <c r="BV1636" s="30"/>
      <c r="BW1636" s="30"/>
      <c r="BX1636" s="30"/>
      <c r="BY1636" s="30"/>
      <c r="BZ1636" s="30"/>
      <c r="CA1636" s="30"/>
      <c r="CB1636" s="30"/>
      <c r="CC1636" s="30"/>
      <c r="CD1636" s="30"/>
      <c r="CE1636" s="30"/>
      <c r="CF1636" s="30"/>
      <c r="CG1636" s="30"/>
      <c r="CH1636" s="30"/>
      <c r="CI1636" s="30"/>
      <c r="CJ1636" s="30"/>
      <c r="CK1636" s="30"/>
      <c r="CL1636" s="30"/>
      <c r="CM1636" s="30"/>
      <c r="CN1636" s="30"/>
      <c r="CO1636" s="30"/>
      <c r="CP1636" s="30"/>
      <c r="CQ1636" s="30"/>
      <c r="CR1636" s="30"/>
      <c r="CS1636" s="30"/>
      <c r="CT1636" s="30"/>
      <c r="CU1636" s="30"/>
      <c r="CV1636" s="30"/>
      <c r="CW1636" s="30"/>
      <c r="CX1636" s="30"/>
      <c r="CY1636" s="30"/>
      <c r="CZ1636" s="30"/>
      <c r="DA1636" s="30"/>
      <c r="DB1636" s="30"/>
      <c r="DC1636" s="30"/>
      <c r="DD1636" s="30"/>
      <c r="DE1636" s="30"/>
      <c r="DF1636" s="30"/>
      <c r="DG1636" s="30"/>
      <c r="DH1636" s="30"/>
      <c r="DI1636" s="30"/>
      <c r="DJ1636" s="30"/>
      <c r="DK1636" s="30"/>
      <c r="DL1636" s="30"/>
      <c r="DM1636" s="30"/>
      <c r="DN1636" s="30"/>
      <c r="DO1636" s="30"/>
      <c r="DP1636" s="30"/>
      <c r="DQ1636" s="30"/>
      <c r="DR1636" s="30"/>
      <c r="DS1636" s="30"/>
      <c r="DT1636" s="30"/>
      <c r="DU1636" s="30"/>
      <c r="DV1636" s="30"/>
      <c r="DW1636" s="30"/>
      <c r="DX1636" s="30"/>
      <c r="DY1636" s="30"/>
      <c r="DZ1636" s="30"/>
      <c r="EA1636" s="30"/>
      <c r="EB1636" s="30"/>
      <c r="EC1636" s="30"/>
      <c r="ED1636" s="30"/>
      <c r="EE1636" s="30"/>
      <c r="EF1636" s="30"/>
      <c r="EG1636" s="30"/>
      <c r="EH1636" s="30"/>
      <c r="EI1636" s="30"/>
      <c r="EJ1636" s="30"/>
      <c r="EK1636" s="30"/>
      <c r="EL1636" s="30"/>
      <c r="EM1636" s="30"/>
      <c r="EN1636" s="30"/>
      <c r="EO1636" s="30"/>
      <c r="EP1636" s="30"/>
      <c r="EQ1636" s="30"/>
      <c r="ER1636" s="30"/>
      <c r="ES1636" s="30"/>
      <c r="ET1636" s="30"/>
      <c r="EU1636" s="30"/>
      <c r="EV1636" s="30"/>
      <c r="EW1636" s="30"/>
      <c r="EX1636" s="30"/>
      <c r="EY1636" s="30"/>
      <c r="EZ1636" s="30"/>
      <c r="FA1636" s="30"/>
      <c r="FB1636" s="30"/>
      <c r="FC1636" s="30"/>
      <c r="FD1636" s="30"/>
      <c r="FE1636" s="30"/>
      <c r="FF1636" s="30"/>
      <c r="FG1636" s="30"/>
      <c r="FH1636" s="30"/>
      <c r="FI1636" s="30"/>
      <c r="FJ1636" s="30"/>
      <c r="FK1636" s="30"/>
      <c r="FL1636" s="30"/>
      <c r="FM1636" s="30"/>
      <c r="FN1636" s="30"/>
      <c r="FO1636" s="30"/>
      <c r="FP1636" s="30"/>
      <c r="FQ1636" s="30"/>
      <c r="FR1636" s="30"/>
      <c r="FS1636" s="30"/>
      <c r="FT1636" s="30"/>
      <c r="FU1636" s="30"/>
      <c r="FV1636" s="30"/>
      <c r="FW1636" s="30"/>
      <c r="FX1636" s="30"/>
      <c r="FY1636" s="30"/>
      <c r="FZ1636" s="30"/>
      <c r="GA1636" s="30"/>
      <c r="GB1636" s="30"/>
      <c r="GC1636" s="30"/>
      <c r="GD1636" s="30"/>
      <c r="GE1636" s="30"/>
      <c r="GF1636" s="30"/>
      <c r="GG1636" s="30"/>
      <c r="GH1636" s="30"/>
      <c r="GI1636" s="30"/>
      <c r="GJ1636" s="30"/>
      <c r="GK1636" s="30"/>
      <c r="GL1636" s="30"/>
      <c r="GM1636" s="30"/>
      <c r="GN1636" s="30"/>
      <c r="GO1636" s="30"/>
      <c r="GP1636" s="30"/>
      <c r="GQ1636" s="30"/>
      <c r="GR1636" s="30"/>
      <c r="GS1636" s="30"/>
      <c r="GT1636" s="30"/>
      <c r="GU1636" s="30"/>
      <c r="GV1636" s="30"/>
      <c r="GW1636" s="30"/>
      <c r="GX1636" s="30"/>
      <c r="GY1636" s="30"/>
      <c r="GZ1636" s="30"/>
      <c r="HA1636" s="30"/>
      <c r="HB1636" s="30"/>
      <c r="HC1636" s="30"/>
      <c r="HD1636" s="30"/>
      <c r="HE1636" s="30"/>
      <c r="HF1636" s="30"/>
      <c r="HG1636" s="30"/>
      <c r="HH1636" s="30"/>
      <c r="HI1636" s="30"/>
      <c r="HJ1636" s="30"/>
      <c r="HK1636" s="30"/>
      <c r="HL1636" s="30"/>
      <c r="HM1636" s="30"/>
      <c r="HN1636" s="30"/>
      <c r="HO1636" s="30"/>
      <c r="HP1636" s="30"/>
      <c r="HQ1636" s="30"/>
      <c r="HR1636" s="30"/>
      <c r="HS1636" s="30"/>
      <c r="HT1636" s="30"/>
      <c r="HU1636" s="30"/>
      <c r="HV1636" s="30"/>
      <c r="HW1636" s="30"/>
      <c r="HX1636" s="30"/>
      <c r="HY1636" s="30"/>
      <c r="HZ1636" s="30"/>
      <c r="IA1636" s="30"/>
      <c r="IB1636" s="30"/>
      <c r="IC1636" s="30"/>
      <c r="ID1636" s="30"/>
      <c r="IE1636" s="30"/>
      <c r="IF1636" s="30"/>
      <c r="IG1636" s="30"/>
      <c r="IH1636" s="30"/>
      <c r="II1636" s="30"/>
      <c r="IJ1636" s="30"/>
      <c r="IK1636" s="30"/>
      <c r="IL1636" s="30"/>
      <c r="IM1636" s="30"/>
      <c r="IN1636" s="30"/>
      <c r="IO1636" s="30"/>
      <c r="IP1636" s="30"/>
      <c r="IQ1636" s="30"/>
    </row>
    <row r="1637" spans="1:251" s="44" customFormat="1" ht="18.75" customHeight="1">
      <c r="A1637" s="36"/>
      <c r="B1637" s="53"/>
      <c r="C1637" s="105" t="s">
        <v>421</v>
      </c>
      <c r="D1637" s="146"/>
      <c r="E1637" s="146"/>
      <c r="F1637" s="146"/>
      <c r="G1637" s="146"/>
      <c r="H1637" s="146"/>
      <c r="I1637" s="146"/>
      <c r="J1637" s="146"/>
      <c r="K1637" s="146"/>
      <c r="L1637" s="146"/>
      <c r="M1637" s="146"/>
      <c r="N1637" s="146"/>
      <c r="O1637" s="146"/>
      <c r="P1637" s="146"/>
      <c r="Q1637" s="146"/>
      <c r="R1637" s="146"/>
      <c r="S1637" s="146"/>
      <c r="T1637" s="146"/>
      <c r="U1637" s="146"/>
      <c r="V1637" s="146"/>
      <c r="W1637" s="146"/>
      <c r="X1637" s="146"/>
      <c r="Y1637" s="146"/>
      <c r="Z1637" s="147"/>
      <c r="AA1637" s="108">
        <v>5506</v>
      </c>
      <c r="AB1637" s="109"/>
      <c r="AC1637" s="109"/>
      <c r="AD1637" s="109"/>
      <c r="AE1637" s="109"/>
      <c r="AF1637" s="109"/>
      <c r="AG1637" s="109"/>
      <c r="AH1637" s="109"/>
      <c r="AI1637" s="110"/>
      <c r="AJ1637" s="108">
        <v>6420</v>
      </c>
      <c r="AK1637" s="109"/>
      <c r="AL1637" s="109"/>
      <c r="AM1637" s="109"/>
      <c r="AN1637" s="109"/>
      <c r="AO1637" s="109"/>
      <c r="AP1637" s="109"/>
      <c r="AQ1637" s="109"/>
      <c r="AR1637" s="110"/>
      <c r="AS1637" s="111"/>
      <c r="AT1637" s="112"/>
      <c r="AU1637" s="112"/>
      <c r="AV1637" s="112"/>
      <c r="AW1637" s="112"/>
      <c r="AX1637" s="113"/>
      <c r="AY1637" s="30"/>
      <c r="AZ1637" s="30"/>
      <c r="BA1637" s="30"/>
      <c r="BB1637" s="30"/>
      <c r="BC1637" s="30"/>
      <c r="BD1637" s="30"/>
      <c r="BE1637" s="30"/>
      <c r="BF1637" s="30"/>
      <c r="BG1637" s="30"/>
      <c r="BH1637" s="30"/>
      <c r="BI1637" s="30"/>
      <c r="BJ1637" s="30"/>
      <c r="BK1637" s="30"/>
      <c r="BL1637" s="30"/>
      <c r="BM1637" s="30"/>
      <c r="BN1637" s="30"/>
      <c r="BO1637" s="30"/>
      <c r="BP1637" s="30"/>
      <c r="BQ1637" s="30"/>
      <c r="BR1637" s="30"/>
      <c r="BS1637" s="30"/>
      <c r="BT1637" s="30"/>
      <c r="BU1637" s="30"/>
      <c r="BV1637" s="30"/>
      <c r="BW1637" s="30"/>
      <c r="BX1637" s="30"/>
      <c r="BY1637" s="30"/>
      <c r="BZ1637" s="30"/>
      <c r="CA1637" s="30"/>
      <c r="CB1637" s="30"/>
      <c r="CC1637" s="30"/>
      <c r="CD1637" s="30"/>
      <c r="CE1637" s="30"/>
      <c r="CF1637" s="30"/>
      <c r="CG1637" s="30"/>
      <c r="CH1637" s="30"/>
      <c r="CI1637" s="30"/>
      <c r="CJ1637" s="30"/>
      <c r="CK1637" s="30"/>
      <c r="CL1637" s="30"/>
      <c r="CM1637" s="30"/>
      <c r="CN1637" s="30"/>
      <c r="CO1637" s="30"/>
      <c r="CP1637" s="30"/>
      <c r="CQ1637" s="30"/>
      <c r="CR1637" s="30"/>
      <c r="CS1637" s="30"/>
      <c r="CT1637" s="30"/>
      <c r="CU1637" s="30"/>
      <c r="CV1637" s="30"/>
      <c r="CW1637" s="30"/>
      <c r="CX1637" s="30"/>
      <c r="CY1637" s="30"/>
      <c r="CZ1637" s="30"/>
      <c r="DA1637" s="30"/>
      <c r="DB1637" s="30"/>
      <c r="DC1637" s="30"/>
      <c r="DD1637" s="30"/>
      <c r="DE1637" s="30"/>
      <c r="DF1637" s="30"/>
      <c r="DG1637" s="30"/>
      <c r="DH1637" s="30"/>
      <c r="DI1637" s="30"/>
      <c r="DJ1637" s="30"/>
      <c r="DK1637" s="30"/>
      <c r="DL1637" s="30"/>
      <c r="DM1637" s="30"/>
      <c r="DN1637" s="30"/>
      <c r="DO1637" s="30"/>
      <c r="DP1637" s="30"/>
      <c r="DQ1637" s="30"/>
      <c r="DR1637" s="30"/>
      <c r="DS1637" s="30"/>
      <c r="DT1637" s="30"/>
      <c r="DU1637" s="30"/>
      <c r="DV1637" s="30"/>
      <c r="DW1637" s="30"/>
      <c r="DX1637" s="30"/>
      <c r="DY1637" s="30"/>
      <c r="DZ1637" s="30"/>
      <c r="EA1637" s="30"/>
      <c r="EB1637" s="30"/>
      <c r="EC1637" s="30"/>
      <c r="ED1637" s="30"/>
      <c r="EE1637" s="30"/>
      <c r="EF1637" s="30"/>
      <c r="EG1637" s="30"/>
      <c r="EH1637" s="30"/>
      <c r="EI1637" s="30"/>
      <c r="EJ1637" s="30"/>
      <c r="EK1637" s="30"/>
      <c r="EL1637" s="30"/>
      <c r="EM1637" s="30"/>
      <c r="EN1637" s="30"/>
      <c r="EO1637" s="30"/>
      <c r="EP1637" s="30"/>
      <c r="EQ1637" s="30"/>
      <c r="ER1637" s="30"/>
      <c r="ES1637" s="30"/>
      <c r="ET1637" s="30"/>
      <c r="EU1637" s="30"/>
      <c r="EV1637" s="30"/>
      <c r="EW1637" s="30"/>
      <c r="EX1637" s="30"/>
      <c r="EY1637" s="30"/>
      <c r="EZ1637" s="30"/>
      <c r="FA1637" s="30"/>
      <c r="FB1637" s="30"/>
      <c r="FC1637" s="30"/>
      <c r="FD1637" s="30"/>
      <c r="FE1637" s="30"/>
      <c r="FF1637" s="30"/>
      <c r="FG1637" s="30"/>
      <c r="FH1637" s="30"/>
      <c r="FI1637" s="30"/>
      <c r="FJ1637" s="30"/>
      <c r="FK1637" s="30"/>
      <c r="FL1637" s="30"/>
      <c r="FM1637" s="30"/>
      <c r="FN1637" s="30"/>
      <c r="FO1637" s="30"/>
      <c r="FP1637" s="30"/>
      <c r="FQ1637" s="30"/>
      <c r="FR1637" s="30"/>
      <c r="FS1637" s="30"/>
      <c r="FT1637" s="30"/>
      <c r="FU1637" s="30"/>
      <c r="FV1637" s="30"/>
      <c r="FW1637" s="30"/>
      <c r="FX1637" s="30"/>
      <c r="FY1637" s="30"/>
      <c r="FZ1637" s="30"/>
      <c r="GA1637" s="30"/>
      <c r="GB1637" s="30"/>
      <c r="GC1637" s="30"/>
      <c r="GD1637" s="30"/>
      <c r="GE1637" s="30"/>
      <c r="GF1637" s="30"/>
      <c r="GG1637" s="30"/>
      <c r="GH1637" s="30"/>
      <c r="GI1637" s="30"/>
      <c r="GJ1637" s="30"/>
      <c r="GK1637" s="30"/>
      <c r="GL1637" s="30"/>
      <c r="GM1637" s="30"/>
      <c r="GN1637" s="30"/>
      <c r="GO1637" s="30"/>
      <c r="GP1637" s="30"/>
      <c r="GQ1637" s="30"/>
      <c r="GR1637" s="30"/>
      <c r="GS1637" s="30"/>
      <c r="GT1637" s="30"/>
      <c r="GU1637" s="30"/>
      <c r="GV1637" s="30"/>
      <c r="GW1637" s="30"/>
      <c r="GX1637" s="30"/>
      <c r="GY1637" s="30"/>
      <c r="GZ1637" s="30"/>
      <c r="HA1637" s="30"/>
      <c r="HB1637" s="30"/>
      <c r="HC1637" s="30"/>
      <c r="HD1637" s="30"/>
      <c r="HE1637" s="30"/>
      <c r="HF1637" s="30"/>
      <c r="HG1637" s="30"/>
      <c r="HH1637" s="30"/>
      <c r="HI1637" s="30"/>
      <c r="HJ1637" s="30"/>
      <c r="HK1637" s="30"/>
      <c r="HL1637" s="30"/>
      <c r="HM1637" s="30"/>
      <c r="HN1637" s="30"/>
      <c r="HO1637" s="30"/>
      <c r="HP1637" s="30"/>
      <c r="HQ1637" s="30"/>
      <c r="HR1637" s="30"/>
      <c r="HS1637" s="30"/>
      <c r="HT1637" s="30"/>
      <c r="HU1637" s="30"/>
      <c r="HV1637" s="30"/>
      <c r="HW1637" s="30"/>
      <c r="HX1637" s="30"/>
      <c r="HY1637" s="30"/>
      <c r="HZ1637" s="30"/>
      <c r="IA1637" s="30"/>
      <c r="IB1637" s="30"/>
      <c r="IC1637" s="30"/>
      <c r="ID1637" s="30"/>
      <c r="IE1637" s="30"/>
      <c r="IF1637" s="30"/>
      <c r="IG1637" s="30"/>
      <c r="IH1637" s="30"/>
      <c r="II1637" s="30"/>
      <c r="IJ1637" s="30"/>
      <c r="IK1637" s="30"/>
      <c r="IL1637" s="30"/>
      <c r="IM1637" s="30"/>
      <c r="IN1637" s="30"/>
      <c r="IO1637" s="30"/>
      <c r="IP1637" s="30"/>
      <c r="IQ1637" s="30"/>
    </row>
    <row r="1638" spans="1:251" s="44" customFormat="1" ht="18.75" customHeight="1" thickBot="1">
      <c r="A1638" s="45"/>
      <c r="B1638" s="96" t="s">
        <v>162</v>
      </c>
      <c r="C1638" s="97"/>
      <c r="D1638" s="97"/>
      <c r="E1638" s="97"/>
      <c r="F1638" s="97"/>
      <c r="G1638" s="97"/>
      <c r="H1638" s="97"/>
      <c r="I1638" s="97"/>
      <c r="J1638" s="97"/>
      <c r="K1638" s="97"/>
      <c r="L1638" s="97"/>
      <c r="M1638" s="97"/>
      <c r="N1638" s="97"/>
      <c r="O1638" s="97"/>
      <c r="P1638" s="97"/>
      <c r="Q1638" s="97"/>
      <c r="R1638" s="97"/>
      <c r="S1638" s="97"/>
      <c r="T1638" s="97"/>
      <c r="U1638" s="97"/>
      <c r="V1638" s="97"/>
      <c r="W1638" s="97"/>
      <c r="X1638" s="97"/>
      <c r="Y1638" s="97"/>
      <c r="Z1638" s="98"/>
      <c r="AA1638" s="99">
        <f>SUM($AA$1637:$AA$1637)</f>
        <v>5506</v>
      </c>
      <c r="AB1638" s="100"/>
      <c r="AC1638" s="100"/>
      <c r="AD1638" s="100"/>
      <c r="AE1638" s="100"/>
      <c r="AF1638" s="100"/>
      <c r="AG1638" s="100"/>
      <c r="AH1638" s="100"/>
      <c r="AI1638" s="101"/>
      <c r="AJ1638" s="99">
        <f>SUM($AJ$1637:$AJ$1637)</f>
        <v>6420</v>
      </c>
      <c r="AK1638" s="100"/>
      <c r="AL1638" s="100"/>
      <c r="AM1638" s="100"/>
      <c r="AN1638" s="100"/>
      <c r="AO1638" s="100"/>
      <c r="AP1638" s="100"/>
      <c r="AQ1638" s="100"/>
      <c r="AR1638" s="101"/>
      <c r="AS1638" s="102"/>
      <c r="AT1638" s="103"/>
      <c r="AU1638" s="103"/>
      <c r="AV1638" s="103"/>
      <c r="AW1638" s="103"/>
      <c r="AX1638" s="104"/>
      <c r="AY1638" s="30"/>
      <c r="AZ1638" s="30"/>
      <c r="BA1638" s="30"/>
      <c r="BB1638" s="30"/>
      <c r="BC1638" s="30"/>
      <c r="BD1638" s="30"/>
      <c r="BE1638" s="30"/>
      <c r="BF1638" s="30"/>
      <c r="BG1638" s="30"/>
      <c r="BH1638" s="30"/>
      <c r="BI1638" s="30"/>
      <c r="BJ1638" s="30"/>
      <c r="BK1638" s="30"/>
      <c r="BL1638" s="30"/>
      <c r="BM1638" s="30"/>
      <c r="BN1638" s="30"/>
      <c r="BO1638" s="30"/>
      <c r="BP1638" s="30"/>
      <c r="BQ1638" s="30"/>
      <c r="BR1638" s="30"/>
      <c r="BS1638" s="30"/>
      <c r="BT1638" s="30"/>
      <c r="BU1638" s="30"/>
      <c r="BV1638" s="30"/>
      <c r="BW1638" s="30"/>
      <c r="BX1638" s="30"/>
      <c r="BY1638" s="30"/>
      <c r="BZ1638" s="30"/>
      <c r="CA1638" s="30"/>
      <c r="CB1638" s="30"/>
      <c r="CC1638" s="30"/>
      <c r="CD1638" s="30"/>
      <c r="CE1638" s="30"/>
      <c r="CF1638" s="30"/>
      <c r="CG1638" s="30"/>
      <c r="CH1638" s="30"/>
      <c r="CI1638" s="30"/>
      <c r="CJ1638" s="30"/>
      <c r="CK1638" s="30"/>
      <c r="CL1638" s="30"/>
      <c r="CM1638" s="30"/>
      <c r="CN1638" s="30"/>
      <c r="CO1638" s="30"/>
      <c r="CP1638" s="30"/>
      <c r="CQ1638" s="30"/>
      <c r="CR1638" s="30"/>
      <c r="CS1638" s="30"/>
      <c r="CT1638" s="30"/>
      <c r="CU1638" s="30"/>
      <c r="CV1638" s="30"/>
      <c r="CW1638" s="30"/>
      <c r="CX1638" s="30"/>
      <c r="CY1638" s="30"/>
      <c r="CZ1638" s="30"/>
      <c r="DA1638" s="30"/>
      <c r="DB1638" s="30"/>
      <c r="DC1638" s="30"/>
      <c r="DD1638" s="30"/>
      <c r="DE1638" s="30"/>
      <c r="DF1638" s="30"/>
      <c r="DG1638" s="30"/>
      <c r="DH1638" s="30"/>
      <c r="DI1638" s="30"/>
      <c r="DJ1638" s="30"/>
      <c r="DK1638" s="30"/>
      <c r="DL1638" s="30"/>
      <c r="DM1638" s="30"/>
      <c r="DN1638" s="30"/>
      <c r="DO1638" s="30"/>
      <c r="DP1638" s="30"/>
      <c r="DQ1638" s="30"/>
      <c r="DR1638" s="30"/>
      <c r="DS1638" s="30"/>
      <c r="DT1638" s="30"/>
      <c r="DU1638" s="30"/>
      <c r="DV1638" s="30"/>
      <c r="DW1638" s="30"/>
      <c r="DX1638" s="30"/>
      <c r="DY1638" s="30"/>
      <c r="DZ1638" s="30"/>
      <c r="EA1638" s="30"/>
      <c r="EB1638" s="30"/>
      <c r="EC1638" s="30"/>
      <c r="ED1638" s="30"/>
      <c r="EE1638" s="30"/>
      <c r="EF1638" s="30"/>
      <c r="EG1638" s="30"/>
      <c r="EH1638" s="30"/>
      <c r="EI1638" s="30"/>
      <c r="EJ1638" s="30"/>
      <c r="EK1638" s="30"/>
      <c r="EL1638" s="30"/>
      <c r="EM1638" s="30"/>
      <c r="EN1638" s="30"/>
      <c r="EO1638" s="30"/>
      <c r="EP1638" s="30"/>
      <c r="EQ1638" s="30"/>
      <c r="ER1638" s="30"/>
      <c r="ES1638" s="30"/>
      <c r="ET1638" s="30"/>
      <c r="EU1638" s="30"/>
      <c r="EV1638" s="30"/>
      <c r="EW1638" s="30"/>
      <c r="EX1638" s="30"/>
      <c r="EY1638" s="30"/>
      <c r="EZ1638" s="30"/>
      <c r="FA1638" s="30"/>
      <c r="FB1638" s="30"/>
      <c r="FC1638" s="30"/>
      <c r="FD1638" s="30"/>
      <c r="FE1638" s="30"/>
      <c r="FF1638" s="30"/>
      <c r="FG1638" s="30"/>
      <c r="FH1638" s="30"/>
      <c r="FI1638" s="30"/>
      <c r="FJ1638" s="30"/>
      <c r="FK1638" s="30"/>
      <c r="FL1638" s="30"/>
      <c r="FM1638" s="30"/>
      <c r="FN1638" s="30"/>
      <c r="FO1638" s="30"/>
      <c r="FP1638" s="30"/>
      <c r="FQ1638" s="30"/>
      <c r="FR1638" s="30"/>
      <c r="FS1638" s="30"/>
      <c r="FT1638" s="30"/>
      <c r="FU1638" s="30"/>
      <c r="FV1638" s="30"/>
      <c r="FW1638" s="30"/>
      <c r="FX1638" s="30"/>
      <c r="FY1638" s="30"/>
      <c r="FZ1638" s="30"/>
      <c r="GA1638" s="30"/>
      <c r="GB1638" s="30"/>
      <c r="GC1638" s="30"/>
      <c r="GD1638" s="30"/>
      <c r="GE1638" s="30"/>
      <c r="GF1638" s="30"/>
      <c r="GG1638" s="30"/>
      <c r="GH1638" s="30"/>
      <c r="GI1638" s="30"/>
      <c r="GJ1638" s="30"/>
      <c r="GK1638" s="30"/>
      <c r="GL1638" s="30"/>
      <c r="GM1638" s="30"/>
      <c r="GN1638" s="30"/>
      <c r="GO1638" s="30"/>
      <c r="GP1638" s="30"/>
      <c r="GQ1638" s="30"/>
      <c r="GR1638" s="30"/>
      <c r="GS1638" s="30"/>
      <c r="GT1638" s="30"/>
      <c r="GU1638" s="30"/>
      <c r="GV1638" s="30"/>
      <c r="GW1638" s="30"/>
      <c r="GX1638" s="30"/>
      <c r="GY1638" s="30"/>
      <c r="GZ1638" s="30"/>
      <c r="HA1638" s="30"/>
      <c r="HB1638" s="30"/>
      <c r="HC1638" s="30"/>
      <c r="HD1638" s="30"/>
      <c r="HE1638" s="30"/>
      <c r="HF1638" s="30"/>
      <c r="HG1638" s="30"/>
      <c r="HH1638" s="30"/>
      <c r="HI1638" s="30"/>
      <c r="HJ1638" s="30"/>
      <c r="HK1638" s="30"/>
      <c r="HL1638" s="30"/>
      <c r="HM1638" s="30"/>
      <c r="HN1638" s="30"/>
      <c r="HO1638" s="30"/>
      <c r="HP1638" s="30"/>
      <c r="HQ1638" s="30"/>
      <c r="HR1638" s="30"/>
      <c r="HS1638" s="30"/>
      <c r="HT1638" s="30"/>
      <c r="HU1638" s="30"/>
      <c r="HV1638" s="30"/>
      <c r="HW1638" s="30"/>
      <c r="HX1638" s="30"/>
      <c r="HY1638" s="30"/>
      <c r="HZ1638" s="30"/>
      <c r="IA1638" s="30"/>
      <c r="IB1638" s="30"/>
      <c r="IC1638" s="30"/>
      <c r="ID1638" s="30"/>
      <c r="IE1638" s="30"/>
      <c r="IF1638" s="30"/>
      <c r="IG1638" s="30"/>
      <c r="IH1638" s="30"/>
      <c r="II1638" s="30"/>
      <c r="IJ1638" s="30"/>
      <c r="IK1638" s="30"/>
      <c r="IL1638" s="30"/>
      <c r="IM1638" s="30"/>
      <c r="IN1638" s="30"/>
      <c r="IO1638" s="30"/>
      <c r="IP1638" s="30"/>
      <c r="IQ1638" s="30"/>
    </row>
    <row r="1640" spans="1:251" ht="18.75">
      <c r="A1640" s="29" t="s">
        <v>149</v>
      </c>
      <c r="AW1640" s="31"/>
      <c r="AX1640" s="32"/>
      <c r="AY1640" s="31"/>
    </row>
    <row r="1642" spans="1:251" ht="18.75">
      <c r="B1642" s="127" t="s">
        <v>0</v>
      </c>
      <c r="C1642" s="128"/>
      <c r="D1642" s="128"/>
      <c r="E1642" s="128"/>
      <c r="F1642" s="128"/>
      <c r="G1642" s="128"/>
      <c r="H1642" s="128"/>
      <c r="I1642" s="128"/>
      <c r="J1642" s="128"/>
      <c r="K1642" s="128"/>
      <c r="L1642" s="128"/>
      <c r="M1642" s="128"/>
      <c r="N1642" s="128"/>
      <c r="O1642" s="128"/>
      <c r="P1642" s="128"/>
      <c r="Q1642" s="128"/>
      <c r="R1642" s="128"/>
      <c r="S1642" s="128"/>
      <c r="T1642" s="128"/>
      <c r="U1642" s="128"/>
      <c r="V1642" s="128"/>
      <c r="W1642" s="128"/>
      <c r="X1642" s="128"/>
      <c r="Y1642" s="128"/>
      <c r="Z1642" s="128"/>
      <c r="AA1642" s="128"/>
      <c r="AB1642" s="128"/>
      <c r="AC1642" s="128"/>
      <c r="AD1642" s="128"/>
      <c r="AE1642" s="128"/>
      <c r="AF1642" s="128"/>
      <c r="AG1642" s="128"/>
      <c r="AH1642" s="128"/>
      <c r="AI1642" s="128"/>
      <c r="AJ1642" s="128"/>
      <c r="AK1642" s="128"/>
      <c r="AL1642" s="128"/>
      <c r="AM1642" s="128"/>
      <c r="AN1642" s="128"/>
      <c r="AO1642" s="128"/>
      <c r="AP1642" s="128"/>
      <c r="AQ1642" s="128"/>
      <c r="AR1642" s="128"/>
      <c r="AS1642" s="128"/>
      <c r="AT1642" s="128"/>
      <c r="AU1642" s="128"/>
      <c r="AV1642" s="128"/>
      <c r="AW1642" s="128"/>
      <c r="AX1642" s="128"/>
    </row>
    <row r="1643" spans="1:251">
      <c r="Z1643" s="33"/>
      <c r="AD1643" s="33"/>
      <c r="AE1643" s="33"/>
      <c r="AF1643" s="33"/>
      <c r="AG1643" s="33"/>
      <c r="AH1643" s="33"/>
      <c r="AI1643" s="33"/>
      <c r="AO1643" s="33"/>
    </row>
    <row r="1644" spans="1:251" ht="13.5" thickBot="1">
      <c r="Z1644" s="33"/>
      <c r="AD1644" s="33"/>
      <c r="AE1644" s="33"/>
      <c r="AF1644" s="33"/>
      <c r="AG1644" s="33"/>
      <c r="AH1644" s="33"/>
      <c r="AI1644" s="33"/>
      <c r="AO1644" s="33"/>
      <c r="DI1644" s="34"/>
    </row>
    <row r="1645" spans="1:251" ht="24.75" customHeight="1" thickBot="1">
      <c r="B1645" s="129" t="s">
        <v>150</v>
      </c>
      <c r="C1645" s="130"/>
      <c r="D1645" s="130"/>
      <c r="E1645" s="130"/>
      <c r="F1645" s="130"/>
      <c r="G1645" s="130"/>
      <c r="H1645" s="131" t="s">
        <v>422</v>
      </c>
      <c r="I1645" s="132"/>
      <c r="J1645" s="132"/>
      <c r="K1645" s="132"/>
      <c r="L1645" s="132"/>
      <c r="M1645" s="132"/>
      <c r="N1645" s="132"/>
      <c r="O1645" s="132"/>
      <c r="P1645" s="132"/>
      <c r="Q1645" s="132"/>
      <c r="R1645" s="132"/>
      <c r="S1645" s="132"/>
      <c r="T1645" s="132"/>
      <c r="U1645" s="132"/>
      <c r="V1645" s="132"/>
      <c r="W1645" s="132"/>
      <c r="X1645" s="132"/>
      <c r="Y1645" s="132"/>
      <c r="Z1645" s="132"/>
      <c r="AA1645" s="132"/>
      <c r="AB1645" s="132"/>
      <c r="AC1645" s="132"/>
      <c r="AD1645" s="132"/>
      <c r="AE1645" s="132"/>
      <c r="AF1645" s="132"/>
      <c r="AG1645" s="132"/>
      <c r="AH1645" s="132"/>
      <c r="AI1645" s="132"/>
      <c r="AJ1645" s="132"/>
      <c r="AK1645" s="132"/>
      <c r="AL1645" s="132"/>
      <c r="AM1645" s="132"/>
      <c r="AN1645" s="132"/>
      <c r="AO1645" s="132"/>
      <c r="AP1645" s="132"/>
      <c r="AQ1645" s="132"/>
      <c r="AR1645" s="132"/>
      <c r="AS1645" s="132"/>
      <c r="AT1645" s="132"/>
      <c r="AU1645" s="132"/>
      <c r="AV1645" s="132"/>
      <c r="AW1645" s="132"/>
      <c r="AX1645" s="133"/>
      <c r="DI1645" s="34"/>
    </row>
    <row r="1646" spans="1:251" ht="14.25">
      <c r="B1646" s="35"/>
      <c r="C1646" s="35"/>
      <c r="D1646" s="35"/>
      <c r="E1646" s="35"/>
      <c r="F1646" s="35"/>
      <c r="G1646" s="35"/>
      <c r="H1646" s="36"/>
      <c r="I1646" s="36"/>
      <c r="J1646" s="36"/>
      <c r="K1646" s="36"/>
      <c r="L1646" s="37"/>
      <c r="M1646" s="37"/>
      <c r="N1646" s="37"/>
      <c r="O1646" s="37"/>
      <c r="P1646" s="36"/>
      <c r="Q1646" s="36"/>
      <c r="R1646" s="36"/>
      <c r="S1646" s="36"/>
      <c r="T1646" s="36"/>
      <c r="U1646" s="36"/>
      <c r="V1646" s="38"/>
      <c r="W1646" s="38"/>
      <c r="X1646" s="38"/>
      <c r="Y1646" s="38"/>
      <c r="Z1646" s="38"/>
      <c r="AA1646" s="38"/>
      <c r="AB1646" s="38"/>
      <c r="AC1646" s="38"/>
      <c r="AD1646" s="38"/>
      <c r="AE1646" s="38"/>
      <c r="AF1646" s="38"/>
      <c r="AG1646" s="38"/>
      <c r="AH1646" s="38"/>
      <c r="AI1646" s="38"/>
      <c r="AJ1646" s="38"/>
      <c r="AK1646" s="38"/>
      <c r="AL1646" s="38"/>
      <c r="AM1646" s="38"/>
      <c r="AN1646" s="38"/>
      <c r="AO1646" s="38"/>
      <c r="AP1646" s="38"/>
      <c r="AQ1646" s="38"/>
      <c r="AR1646" s="38"/>
      <c r="AS1646" s="38"/>
      <c r="AT1646" s="38"/>
      <c r="AU1646" s="38"/>
      <c r="AV1646" s="38"/>
      <c r="AW1646" s="38"/>
      <c r="AX1646" s="38"/>
      <c r="DI1646" s="34"/>
    </row>
    <row r="1647" spans="1:251" ht="15" thickBot="1">
      <c r="A1647" s="39"/>
      <c r="B1647" s="38" t="s">
        <v>152</v>
      </c>
      <c r="C1647" s="36"/>
      <c r="D1647" s="36"/>
      <c r="E1647" s="36"/>
      <c r="F1647" s="36"/>
      <c r="G1647" s="36"/>
      <c r="H1647" s="36"/>
      <c r="I1647" s="36"/>
      <c r="J1647" s="36"/>
      <c r="K1647" s="36"/>
      <c r="L1647" s="37"/>
      <c r="M1647" s="37"/>
      <c r="N1647" s="37"/>
      <c r="O1647" s="37"/>
      <c r="P1647" s="36"/>
      <c r="Q1647" s="36"/>
      <c r="R1647" s="36"/>
      <c r="S1647" s="36"/>
      <c r="T1647" s="36"/>
      <c r="U1647" s="36"/>
      <c r="V1647" s="38"/>
      <c r="W1647" s="38"/>
      <c r="X1647" s="38"/>
      <c r="Y1647" s="38"/>
      <c r="Z1647" s="38"/>
      <c r="AA1647" s="38"/>
      <c r="AB1647" s="38"/>
      <c r="AC1647" s="38"/>
      <c r="AD1647" s="38"/>
      <c r="AE1647" s="38"/>
      <c r="AF1647" s="38"/>
      <c r="AG1647" s="38"/>
      <c r="AH1647" s="38"/>
      <c r="AI1647" s="38"/>
      <c r="AJ1647" s="38"/>
      <c r="AK1647" s="38"/>
      <c r="AL1647" s="38"/>
      <c r="AM1647" s="38"/>
      <c r="AN1647" s="38"/>
      <c r="AO1647" s="38"/>
      <c r="AP1647" s="38"/>
      <c r="AQ1647" s="38"/>
      <c r="AR1647" s="38"/>
      <c r="AS1647" s="38"/>
      <c r="AT1647" s="38"/>
      <c r="AU1647" s="38"/>
      <c r="AV1647" s="38"/>
      <c r="AW1647" s="38"/>
      <c r="AX1647" s="38"/>
      <c r="DI1647" s="34"/>
    </row>
    <row r="1648" spans="1:251" ht="14.25">
      <c r="A1648" s="36"/>
      <c r="B1648" s="40"/>
      <c r="C1648" s="35"/>
      <c r="D1648" s="35"/>
      <c r="E1648" s="35"/>
      <c r="F1648" s="35"/>
      <c r="G1648" s="35"/>
      <c r="H1648" s="35"/>
      <c r="I1648" s="35"/>
      <c r="J1648" s="35"/>
      <c r="K1648" s="35"/>
      <c r="L1648" s="41"/>
      <c r="M1648" s="41"/>
      <c r="N1648" s="41"/>
      <c r="O1648" s="41"/>
      <c r="P1648" s="35"/>
      <c r="Q1648" s="35"/>
      <c r="R1648" s="35"/>
      <c r="S1648" s="35"/>
      <c r="T1648" s="35"/>
      <c r="U1648" s="35"/>
      <c r="V1648" s="42"/>
      <c r="W1648" s="42"/>
      <c r="X1648" s="42"/>
      <c r="Y1648" s="42"/>
      <c r="Z1648" s="42"/>
      <c r="AA1648" s="42"/>
      <c r="AB1648" s="42"/>
      <c r="AC1648" s="42"/>
      <c r="AD1648" s="42"/>
      <c r="AE1648" s="42"/>
      <c r="AF1648" s="42"/>
      <c r="AG1648" s="42"/>
      <c r="AH1648" s="42"/>
      <c r="AI1648" s="42"/>
      <c r="AJ1648" s="42"/>
      <c r="AK1648" s="42"/>
      <c r="AL1648" s="42"/>
      <c r="AM1648" s="42"/>
      <c r="AN1648" s="42"/>
      <c r="AO1648" s="42"/>
      <c r="AP1648" s="42"/>
      <c r="AQ1648" s="42"/>
      <c r="AR1648" s="42"/>
      <c r="AS1648" s="42"/>
      <c r="AT1648" s="42"/>
      <c r="AU1648" s="42"/>
      <c r="AV1648" s="42"/>
      <c r="AW1648" s="42"/>
      <c r="AX1648" s="43"/>
    </row>
    <row r="1649" spans="1:113" ht="12" customHeight="1">
      <c r="A1649" s="36"/>
      <c r="B1649" s="114" t="s">
        <v>423</v>
      </c>
      <c r="C1649" s="115"/>
      <c r="D1649" s="115"/>
      <c r="E1649" s="115"/>
      <c r="F1649" s="115"/>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6"/>
    </row>
    <row r="1650" spans="1:113" ht="12" customHeight="1">
      <c r="A1650" s="36"/>
      <c r="B1650" s="114"/>
      <c r="C1650" s="115"/>
      <c r="D1650" s="115"/>
      <c r="E1650" s="115"/>
      <c r="F1650" s="115"/>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6"/>
      <c r="BC1650" s="44"/>
    </row>
    <row r="1651" spans="1:113" ht="12" customHeight="1">
      <c r="A1651" s="36"/>
      <c r="B1651" s="114"/>
      <c r="C1651" s="115"/>
      <c r="D1651" s="115"/>
      <c r="E1651" s="115"/>
      <c r="F1651" s="115"/>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6"/>
    </row>
    <row r="1652" spans="1:113" ht="12" customHeight="1">
      <c r="A1652" s="36"/>
      <c r="B1652" s="114"/>
      <c r="C1652" s="115"/>
      <c r="D1652" s="115"/>
      <c r="E1652" s="115"/>
      <c r="F1652" s="115"/>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6"/>
    </row>
    <row r="1653" spans="1:113" ht="12" customHeight="1">
      <c r="A1653" s="36"/>
      <c r="B1653" s="114"/>
      <c r="C1653" s="115"/>
      <c r="D1653" s="115"/>
      <c r="E1653" s="115"/>
      <c r="F1653" s="115"/>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6"/>
    </row>
    <row r="1654" spans="1:113" ht="15" thickBot="1">
      <c r="A1654" s="45"/>
      <c r="B1654" s="46"/>
      <c r="C1654" s="47"/>
      <c r="D1654" s="47"/>
      <c r="E1654" s="47"/>
      <c r="F1654" s="47"/>
      <c r="G1654" s="47"/>
      <c r="H1654" s="47"/>
      <c r="I1654" s="47"/>
      <c r="J1654" s="47"/>
      <c r="K1654" s="47"/>
      <c r="L1654" s="47"/>
      <c r="M1654" s="47"/>
      <c r="N1654" s="47"/>
      <c r="O1654" s="47"/>
      <c r="P1654" s="47"/>
      <c r="Q1654" s="47"/>
      <c r="R1654" s="47"/>
      <c r="S1654" s="47"/>
      <c r="T1654" s="47"/>
      <c r="U1654" s="47"/>
      <c r="V1654" s="47"/>
      <c r="W1654" s="47"/>
      <c r="X1654" s="47"/>
      <c r="Y1654" s="47"/>
      <c r="Z1654" s="47"/>
      <c r="AA1654" s="47"/>
      <c r="AB1654" s="47"/>
      <c r="AC1654" s="47"/>
      <c r="AD1654" s="47"/>
      <c r="AE1654" s="47"/>
      <c r="AF1654" s="47"/>
      <c r="AG1654" s="47"/>
      <c r="AH1654" s="47"/>
      <c r="AI1654" s="47"/>
      <c r="AJ1654" s="47"/>
      <c r="AK1654" s="47"/>
      <c r="AL1654" s="47"/>
      <c r="AM1654" s="47"/>
      <c r="AN1654" s="47"/>
      <c r="AO1654" s="47"/>
      <c r="AP1654" s="47"/>
      <c r="AQ1654" s="47"/>
      <c r="AR1654" s="47"/>
      <c r="AS1654" s="47"/>
      <c r="AT1654" s="47"/>
      <c r="AU1654" s="47"/>
      <c r="AV1654" s="47"/>
      <c r="AW1654" s="47"/>
      <c r="AX1654" s="48"/>
    </row>
    <row r="1655" spans="1:113">
      <c r="B1655" s="49"/>
    </row>
    <row r="1656" spans="1:113" ht="15" thickBot="1">
      <c r="A1656" s="39"/>
      <c r="B1656" s="38" t="s">
        <v>153</v>
      </c>
      <c r="C1656" s="36"/>
      <c r="D1656" s="36"/>
      <c r="E1656" s="36"/>
      <c r="F1656" s="36"/>
      <c r="G1656" s="36"/>
      <c r="H1656" s="36"/>
      <c r="I1656" s="36"/>
      <c r="J1656" s="36"/>
      <c r="K1656" s="36"/>
      <c r="L1656" s="37"/>
      <c r="M1656" s="37"/>
      <c r="N1656" s="37"/>
      <c r="O1656" s="37"/>
      <c r="P1656" s="36"/>
      <c r="Q1656" s="36"/>
      <c r="R1656" s="36"/>
      <c r="S1656" s="36"/>
      <c r="T1656" s="36"/>
      <c r="U1656" s="36"/>
      <c r="V1656" s="38"/>
      <c r="W1656" s="38"/>
      <c r="X1656" s="38"/>
      <c r="Y1656" s="38"/>
      <c r="Z1656" s="38"/>
      <c r="AA1656" s="38"/>
      <c r="AB1656" s="38"/>
      <c r="AC1656" s="38"/>
      <c r="AD1656" s="38"/>
      <c r="AE1656" s="38"/>
      <c r="AF1656" s="38"/>
      <c r="AG1656" s="38"/>
      <c r="AH1656" s="38"/>
      <c r="AI1656" s="38"/>
      <c r="AJ1656" s="38"/>
      <c r="AK1656" s="38"/>
      <c r="AL1656" s="38"/>
      <c r="AM1656" s="38"/>
      <c r="AN1656" s="38"/>
      <c r="AO1656" s="38"/>
      <c r="AP1656" s="38"/>
      <c r="AQ1656" s="38"/>
      <c r="AR1656" s="38"/>
      <c r="AS1656" s="38"/>
      <c r="AT1656" s="38"/>
      <c r="AU1656" s="38"/>
      <c r="AV1656" s="38"/>
      <c r="AW1656" s="38"/>
      <c r="AX1656" s="38"/>
      <c r="DI1656" s="34"/>
    </row>
    <row r="1657" spans="1:113" ht="14.25">
      <c r="A1657" s="36"/>
      <c r="B1657" s="40"/>
      <c r="C1657" s="35"/>
      <c r="D1657" s="35"/>
      <c r="E1657" s="35"/>
      <c r="F1657" s="35"/>
      <c r="G1657" s="35"/>
      <c r="H1657" s="35"/>
      <c r="I1657" s="35"/>
      <c r="J1657" s="35"/>
      <c r="K1657" s="35"/>
      <c r="L1657" s="41"/>
      <c r="M1657" s="41"/>
      <c r="N1657" s="41"/>
      <c r="O1657" s="41"/>
      <c r="P1657" s="35"/>
      <c r="Q1657" s="35"/>
      <c r="R1657" s="35"/>
      <c r="S1657" s="35"/>
      <c r="T1657" s="35"/>
      <c r="U1657" s="35"/>
      <c r="V1657" s="42"/>
      <c r="W1657" s="42"/>
      <c r="X1657" s="42"/>
      <c r="Y1657" s="42"/>
      <c r="Z1657" s="42"/>
      <c r="AA1657" s="42"/>
      <c r="AB1657" s="42"/>
      <c r="AC1657" s="42"/>
      <c r="AD1657" s="42"/>
      <c r="AE1657" s="42"/>
      <c r="AF1657" s="42"/>
      <c r="AG1657" s="42"/>
      <c r="AH1657" s="42"/>
      <c r="AI1657" s="42"/>
      <c r="AJ1657" s="42"/>
      <c r="AK1657" s="42"/>
      <c r="AL1657" s="42"/>
      <c r="AM1657" s="42"/>
      <c r="AN1657" s="42"/>
      <c r="AO1657" s="42"/>
      <c r="AP1657" s="42"/>
      <c r="AQ1657" s="42"/>
      <c r="AR1657" s="42"/>
      <c r="AS1657" s="42"/>
      <c r="AT1657" s="42"/>
      <c r="AU1657" s="42"/>
      <c r="AV1657" s="42"/>
      <c r="AW1657" s="42"/>
      <c r="AX1657" s="43"/>
    </row>
    <row r="1658" spans="1:113" ht="12" customHeight="1">
      <c r="A1658" s="36"/>
      <c r="B1658" s="114" t="s">
        <v>424</v>
      </c>
      <c r="C1658" s="115"/>
      <c r="D1658" s="115"/>
      <c r="E1658" s="115"/>
      <c r="F1658" s="115"/>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6"/>
    </row>
    <row r="1659" spans="1:113" ht="12" customHeight="1">
      <c r="A1659" s="36"/>
      <c r="B1659" s="114"/>
      <c r="C1659" s="115"/>
      <c r="D1659" s="115"/>
      <c r="E1659" s="115"/>
      <c r="F1659" s="115"/>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6"/>
    </row>
    <row r="1660" spans="1:113" ht="12" customHeight="1">
      <c r="A1660" s="36"/>
      <c r="B1660" s="114"/>
      <c r="C1660" s="115"/>
      <c r="D1660" s="115"/>
      <c r="E1660" s="115"/>
      <c r="F1660" s="115"/>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6"/>
    </row>
    <row r="1661" spans="1:113" ht="12" customHeight="1">
      <c r="A1661" s="36"/>
      <c r="B1661" s="114"/>
      <c r="C1661" s="115"/>
      <c r="D1661" s="115"/>
      <c r="E1661" s="115"/>
      <c r="F1661" s="115"/>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6"/>
      <c r="BC1661" s="44"/>
    </row>
    <row r="1662" spans="1:113" ht="12" customHeight="1">
      <c r="A1662" s="36"/>
      <c r="B1662" s="114"/>
      <c r="C1662" s="115"/>
      <c r="D1662" s="115"/>
      <c r="E1662" s="115"/>
      <c r="F1662" s="115"/>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6"/>
    </row>
    <row r="1663" spans="1:113" ht="12" customHeight="1">
      <c r="A1663" s="36"/>
      <c r="B1663" s="114"/>
      <c r="C1663" s="115"/>
      <c r="D1663" s="115"/>
      <c r="E1663" s="115"/>
      <c r="F1663" s="115"/>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6"/>
    </row>
    <row r="1664" spans="1:113" ht="12" customHeight="1">
      <c r="A1664" s="36"/>
      <c r="B1664" s="114"/>
      <c r="C1664" s="115"/>
      <c r="D1664" s="115"/>
      <c r="E1664" s="115"/>
      <c r="F1664" s="115"/>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6"/>
    </row>
    <row r="1665" spans="1:251" ht="15" thickBot="1">
      <c r="A1665" s="45"/>
      <c r="B1665" s="46"/>
      <c r="C1665" s="47"/>
      <c r="D1665" s="47"/>
      <c r="E1665" s="47"/>
      <c r="F1665" s="47"/>
      <c r="G1665" s="47"/>
      <c r="H1665" s="47"/>
      <c r="I1665" s="47"/>
      <c r="J1665" s="47"/>
      <c r="K1665" s="47"/>
      <c r="L1665" s="47"/>
      <c r="M1665" s="47"/>
      <c r="N1665" s="47"/>
      <c r="O1665" s="47"/>
      <c r="P1665" s="47"/>
      <c r="Q1665" s="47"/>
      <c r="R1665" s="47"/>
      <c r="S1665" s="47"/>
      <c r="T1665" s="47"/>
      <c r="U1665" s="47"/>
      <c r="V1665" s="47"/>
      <c r="W1665" s="47"/>
      <c r="X1665" s="47"/>
      <c r="Y1665" s="47"/>
      <c r="Z1665" s="47"/>
      <c r="AA1665" s="47"/>
      <c r="AB1665" s="47"/>
      <c r="AC1665" s="47"/>
      <c r="AD1665" s="47"/>
      <c r="AE1665" s="47"/>
      <c r="AF1665" s="47"/>
      <c r="AG1665" s="47"/>
      <c r="AH1665" s="47"/>
      <c r="AI1665" s="47"/>
      <c r="AJ1665" s="47"/>
      <c r="AK1665" s="47"/>
      <c r="AL1665" s="47"/>
      <c r="AM1665" s="47"/>
      <c r="AN1665" s="47"/>
      <c r="AO1665" s="47"/>
      <c r="AP1665" s="47"/>
      <c r="AQ1665" s="47"/>
      <c r="AR1665" s="47"/>
      <c r="AS1665" s="47"/>
      <c r="AT1665" s="47"/>
      <c r="AU1665" s="47"/>
      <c r="AV1665" s="47"/>
      <c r="AW1665" s="47"/>
      <c r="AX1665" s="48"/>
    </row>
    <row r="1666" spans="1:251">
      <c r="B1666" s="49"/>
    </row>
    <row r="1667" spans="1:251" ht="14.25">
      <c r="B1667" s="38" t="s">
        <v>155</v>
      </c>
      <c r="C1667" s="36"/>
      <c r="D1667" s="36"/>
      <c r="E1667" s="36"/>
      <c r="F1667" s="36"/>
      <c r="G1667" s="36"/>
      <c r="H1667" s="36"/>
      <c r="I1667" s="36"/>
      <c r="J1667" s="36"/>
      <c r="K1667" s="36"/>
      <c r="L1667" s="37"/>
      <c r="M1667" s="37"/>
      <c r="N1667" s="37"/>
      <c r="O1667" s="37"/>
      <c r="P1667" s="36"/>
      <c r="Q1667" s="36"/>
      <c r="R1667" s="36"/>
      <c r="S1667" s="36"/>
      <c r="T1667" s="36"/>
      <c r="U1667" s="36"/>
      <c r="V1667" s="38"/>
      <c r="W1667" s="38"/>
      <c r="X1667" s="38"/>
      <c r="Y1667" s="38"/>
      <c r="Z1667" s="38"/>
      <c r="AA1667" s="38"/>
      <c r="AB1667" s="38"/>
      <c r="AC1667" s="38"/>
      <c r="AD1667" s="38"/>
      <c r="AE1667" s="38"/>
      <c r="AF1667" s="38"/>
      <c r="AG1667" s="38"/>
      <c r="AH1667" s="38"/>
      <c r="AI1667" s="38"/>
      <c r="AJ1667" s="38"/>
      <c r="AK1667" s="38"/>
      <c r="AL1667" s="38"/>
      <c r="AM1667" s="38"/>
      <c r="AN1667" s="38"/>
      <c r="AO1667" s="38"/>
      <c r="AP1667" s="38"/>
      <c r="AQ1667" s="38"/>
      <c r="AR1667" s="38"/>
      <c r="AS1667" s="38"/>
      <c r="AT1667" s="38"/>
      <c r="AU1667" s="38"/>
      <c r="AV1667" s="38"/>
      <c r="AW1667" s="38"/>
      <c r="AX1667" s="38"/>
    </row>
    <row r="1668" spans="1:251" ht="15" thickBot="1">
      <c r="B1668" s="36"/>
      <c r="C1668" s="36"/>
      <c r="D1668" s="36"/>
      <c r="E1668" s="36"/>
      <c r="F1668" s="36"/>
      <c r="G1668" s="36"/>
      <c r="H1668" s="36"/>
      <c r="I1668" s="36"/>
      <c r="J1668" s="36"/>
      <c r="K1668" s="36"/>
      <c r="L1668" s="37"/>
      <c r="M1668" s="37"/>
      <c r="N1668" s="37"/>
      <c r="O1668" s="37"/>
      <c r="P1668" s="36"/>
      <c r="Q1668" s="36"/>
      <c r="R1668" s="36"/>
      <c r="S1668" s="36"/>
      <c r="T1668" s="36"/>
      <c r="U1668" s="36"/>
      <c r="V1668" s="38"/>
      <c r="W1668" s="38"/>
      <c r="X1668" s="38"/>
      <c r="Y1668" s="38"/>
      <c r="Z1668" s="38"/>
      <c r="AA1668" s="38"/>
      <c r="AB1668" s="38"/>
      <c r="AC1668" s="38"/>
      <c r="AD1668" s="38"/>
      <c r="AE1668" s="38"/>
      <c r="AF1668" s="38"/>
      <c r="AG1668" s="38"/>
      <c r="AH1668" s="38"/>
      <c r="AI1668" s="38"/>
      <c r="AJ1668" s="38"/>
      <c r="AK1668" s="38"/>
      <c r="AL1668" s="38"/>
      <c r="AM1668" s="38"/>
      <c r="AN1668" s="38"/>
      <c r="AO1668" s="38"/>
      <c r="AP1668" s="38"/>
      <c r="AQ1668" s="38"/>
      <c r="AR1668" s="38"/>
      <c r="AS1668" s="38"/>
      <c r="AT1668" s="38"/>
      <c r="AU1668" s="38"/>
      <c r="AV1668" s="38"/>
      <c r="AW1668" s="38"/>
      <c r="AX1668" s="50" t="s">
        <v>156</v>
      </c>
    </row>
    <row r="1669" spans="1:251" s="44" customFormat="1" ht="13.5" customHeight="1">
      <c r="A1669" s="36"/>
      <c r="B1669" s="117" t="s">
        <v>157</v>
      </c>
      <c r="C1669" s="118"/>
      <c r="D1669" s="118"/>
      <c r="E1669" s="118"/>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9"/>
      <c r="AA1669" s="123" t="s">
        <v>158</v>
      </c>
      <c r="AB1669" s="118"/>
      <c r="AC1669" s="118"/>
      <c r="AD1669" s="118"/>
      <c r="AE1669" s="118"/>
      <c r="AF1669" s="118"/>
      <c r="AG1669" s="118"/>
      <c r="AH1669" s="118"/>
      <c r="AI1669" s="119"/>
      <c r="AJ1669" s="123" t="s">
        <v>159</v>
      </c>
      <c r="AK1669" s="118"/>
      <c r="AL1669" s="118"/>
      <c r="AM1669" s="118"/>
      <c r="AN1669" s="118"/>
      <c r="AO1669" s="118"/>
      <c r="AP1669" s="118"/>
      <c r="AQ1669" s="118"/>
      <c r="AR1669" s="119"/>
      <c r="AS1669" s="123" t="s">
        <v>160</v>
      </c>
      <c r="AT1669" s="118"/>
      <c r="AU1669" s="118"/>
      <c r="AV1669" s="118"/>
      <c r="AW1669" s="118"/>
      <c r="AX1669" s="125"/>
      <c r="AY1669" s="30"/>
      <c r="AZ1669" s="30"/>
      <c r="BA1669" s="30"/>
      <c r="BB1669" s="30"/>
      <c r="BC1669" s="30"/>
      <c r="BD1669" s="30"/>
      <c r="BE1669" s="30"/>
      <c r="BF1669" s="30"/>
      <c r="BG1669" s="30"/>
      <c r="BH1669" s="30"/>
      <c r="BI1669" s="30"/>
      <c r="BJ1669" s="30"/>
      <c r="BK1669" s="30"/>
      <c r="BL1669" s="30"/>
      <c r="BM1669" s="30"/>
      <c r="BN1669" s="30"/>
      <c r="BO1669" s="30"/>
      <c r="BP1669" s="30"/>
      <c r="BQ1669" s="30"/>
      <c r="BR1669" s="30"/>
      <c r="BS1669" s="30"/>
      <c r="BT1669" s="30"/>
      <c r="BU1669" s="30"/>
      <c r="BV1669" s="30"/>
      <c r="BW1669" s="30"/>
      <c r="BX1669" s="30"/>
      <c r="BY1669" s="30"/>
      <c r="BZ1669" s="30"/>
      <c r="CA1669" s="30"/>
      <c r="CB1669" s="30"/>
      <c r="CC1669" s="30"/>
      <c r="CD1669" s="30"/>
      <c r="CE1669" s="30"/>
      <c r="CF1669" s="30"/>
      <c r="CG1669" s="30"/>
      <c r="CH1669" s="30"/>
      <c r="CI1669" s="30"/>
      <c r="CJ1669" s="30"/>
      <c r="CK1669" s="30"/>
      <c r="CL1669" s="30"/>
      <c r="CM1669" s="30"/>
      <c r="CN1669" s="30"/>
      <c r="CO1669" s="30"/>
      <c r="CP1669" s="30"/>
      <c r="CQ1669" s="30"/>
      <c r="CR1669" s="30"/>
      <c r="CS1669" s="30"/>
      <c r="CT1669" s="30"/>
      <c r="CU1669" s="30"/>
      <c r="CV1669" s="30"/>
      <c r="CW1669" s="30"/>
      <c r="CX1669" s="30"/>
      <c r="CY1669" s="30"/>
      <c r="CZ1669" s="30"/>
      <c r="DA1669" s="30"/>
      <c r="DB1669" s="30"/>
      <c r="DC1669" s="30"/>
      <c r="DD1669" s="30"/>
      <c r="DE1669" s="30"/>
      <c r="DF1669" s="30"/>
      <c r="DG1669" s="30"/>
      <c r="DH1669" s="30"/>
      <c r="DI1669" s="30"/>
      <c r="DJ1669" s="30"/>
      <c r="DK1669" s="30"/>
      <c r="DL1669" s="30"/>
      <c r="DM1669" s="30"/>
      <c r="DN1669" s="30"/>
      <c r="DO1669" s="30"/>
      <c r="DP1669" s="30"/>
      <c r="DQ1669" s="30"/>
      <c r="DR1669" s="30"/>
      <c r="DS1669" s="30"/>
      <c r="DT1669" s="30"/>
      <c r="DU1669" s="30"/>
      <c r="DV1669" s="30"/>
      <c r="DW1669" s="30"/>
      <c r="DX1669" s="30"/>
      <c r="DY1669" s="30"/>
      <c r="DZ1669" s="30"/>
      <c r="EA1669" s="30"/>
      <c r="EB1669" s="30"/>
      <c r="EC1669" s="30"/>
      <c r="ED1669" s="30"/>
      <c r="EE1669" s="30"/>
      <c r="EF1669" s="30"/>
      <c r="EG1669" s="30"/>
      <c r="EH1669" s="30"/>
      <c r="EI1669" s="30"/>
      <c r="EJ1669" s="30"/>
      <c r="EK1669" s="30"/>
      <c r="EL1669" s="30"/>
      <c r="EM1669" s="30"/>
      <c r="EN1669" s="30"/>
      <c r="EO1669" s="30"/>
      <c r="EP1669" s="30"/>
      <c r="EQ1669" s="30"/>
      <c r="ER1669" s="30"/>
      <c r="ES1669" s="30"/>
      <c r="ET1669" s="30"/>
      <c r="EU1669" s="30"/>
      <c r="EV1669" s="30"/>
      <c r="EW1669" s="30"/>
      <c r="EX1669" s="30"/>
      <c r="EY1669" s="30"/>
      <c r="EZ1669" s="30"/>
      <c r="FA1669" s="30"/>
      <c r="FB1669" s="30"/>
      <c r="FC1669" s="30"/>
      <c r="FD1669" s="30"/>
      <c r="FE1669" s="30"/>
      <c r="FF1669" s="30"/>
      <c r="FG1669" s="30"/>
      <c r="FH1669" s="30"/>
      <c r="FI1669" s="30"/>
      <c r="FJ1669" s="30"/>
      <c r="FK1669" s="30"/>
      <c r="FL1669" s="30"/>
      <c r="FM1669" s="30"/>
      <c r="FN1669" s="30"/>
      <c r="FO1669" s="30"/>
      <c r="FP1669" s="30"/>
      <c r="FQ1669" s="30"/>
      <c r="FR1669" s="30"/>
      <c r="FS1669" s="30"/>
      <c r="FT1669" s="30"/>
      <c r="FU1669" s="30"/>
      <c r="FV1669" s="30"/>
      <c r="FW1669" s="30"/>
      <c r="FX1669" s="30"/>
      <c r="FY1669" s="30"/>
      <c r="FZ1669" s="30"/>
      <c r="GA1669" s="30"/>
      <c r="GB1669" s="30"/>
      <c r="GC1669" s="30"/>
      <c r="GD1669" s="30"/>
      <c r="GE1669" s="30"/>
      <c r="GF1669" s="30"/>
      <c r="GG1669" s="30"/>
      <c r="GH1669" s="30"/>
      <c r="GI1669" s="30"/>
      <c r="GJ1669" s="30"/>
      <c r="GK1669" s="30"/>
      <c r="GL1669" s="30"/>
      <c r="GM1669" s="30"/>
      <c r="GN1669" s="30"/>
      <c r="GO1669" s="30"/>
      <c r="GP1669" s="30"/>
      <c r="GQ1669" s="30"/>
      <c r="GR1669" s="30"/>
      <c r="GS1669" s="30"/>
      <c r="GT1669" s="30"/>
      <c r="GU1669" s="30"/>
      <c r="GV1669" s="30"/>
      <c r="GW1669" s="30"/>
      <c r="GX1669" s="30"/>
      <c r="GY1669" s="30"/>
      <c r="GZ1669" s="30"/>
      <c r="HA1669" s="30"/>
      <c r="HB1669" s="30"/>
      <c r="HC1669" s="30"/>
      <c r="HD1669" s="30"/>
      <c r="HE1669" s="30"/>
      <c r="HF1669" s="30"/>
      <c r="HG1669" s="30"/>
      <c r="HH1669" s="30"/>
      <c r="HI1669" s="30"/>
      <c r="HJ1669" s="30"/>
      <c r="HK1669" s="30"/>
      <c r="HL1669" s="30"/>
      <c r="HM1669" s="30"/>
      <c r="HN1669" s="30"/>
      <c r="HO1669" s="30"/>
      <c r="HP1669" s="30"/>
      <c r="HQ1669" s="30"/>
      <c r="HR1669" s="30"/>
      <c r="HS1669" s="30"/>
      <c r="HT1669" s="30"/>
      <c r="HU1669" s="30"/>
      <c r="HV1669" s="30"/>
      <c r="HW1669" s="30"/>
      <c r="HX1669" s="30"/>
      <c r="HY1669" s="30"/>
      <c r="HZ1669" s="30"/>
      <c r="IA1669" s="30"/>
      <c r="IB1669" s="30"/>
      <c r="IC1669" s="30"/>
      <c r="ID1669" s="30"/>
      <c r="IE1669" s="30"/>
      <c r="IF1669" s="30"/>
      <c r="IG1669" s="30"/>
      <c r="IH1669" s="30"/>
      <c r="II1669" s="30"/>
      <c r="IJ1669" s="30"/>
      <c r="IK1669" s="30"/>
      <c r="IL1669" s="30"/>
      <c r="IM1669" s="30"/>
      <c r="IN1669" s="30"/>
      <c r="IO1669" s="30"/>
      <c r="IP1669" s="30"/>
      <c r="IQ1669" s="30"/>
    </row>
    <row r="1670" spans="1:251" s="44" customFormat="1" ht="13.5">
      <c r="A1670" s="36"/>
      <c r="B1670" s="120"/>
      <c r="C1670" s="121"/>
      <c r="D1670" s="121"/>
      <c r="E1670" s="121"/>
      <c r="F1670" s="121"/>
      <c r="G1670" s="121"/>
      <c r="H1670" s="121"/>
      <c r="I1670" s="121"/>
      <c r="J1670" s="121"/>
      <c r="K1670" s="121"/>
      <c r="L1670" s="121"/>
      <c r="M1670" s="121"/>
      <c r="N1670" s="121"/>
      <c r="O1670" s="121"/>
      <c r="P1670" s="121"/>
      <c r="Q1670" s="121"/>
      <c r="R1670" s="121"/>
      <c r="S1670" s="121"/>
      <c r="T1670" s="121"/>
      <c r="U1670" s="121"/>
      <c r="V1670" s="121"/>
      <c r="W1670" s="121"/>
      <c r="X1670" s="121"/>
      <c r="Y1670" s="121"/>
      <c r="Z1670" s="122"/>
      <c r="AA1670" s="124"/>
      <c r="AB1670" s="121"/>
      <c r="AC1670" s="121"/>
      <c r="AD1670" s="121"/>
      <c r="AE1670" s="121"/>
      <c r="AF1670" s="121"/>
      <c r="AG1670" s="121"/>
      <c r="AH1670" s="121"/>
      <c r="AI1670" s="122"/>
      <c r="AJ1670" s="124"/>
      <c r="AK1670" s="121"/>
      <c r="AL1670" s="121"/>
      <c r="AM1670" s="121"/>
      <c r="AN1670" s="121"/>
      <c r="AO1670" s="121"/>
      <c r="AP1670" s="121"/>
      <c r="AQ1670" s="121"/>
      <c r="AR1670" s="122"/>
      <c r="AS1670" s="124"/>
      <c r="AT1670" s="121"/>
      <c r="AU1670" s="121"/>
      <c r="AV1670" s="121"/>
      <c r="AW1670" s="121"/>
      <c r="AX1670" s="126"/>
      <c r="AY1670" s="30"/>
      <c r="AZ1670" s="30"/>
      <c r="BA1670" s="30"/>
      <c r="BB1670" s="51"/>
      <c r="BC1670" s="52"/>
      <c r="BE1670" s="30"/>
      <c r="BF1670" s="30"/>
      <c r="BG1670" s="30"/>
      <c r="BH1670" s="30"/>
      <c r="BI1670" s="30"/>
      <c r="BJ1670" s="30"/>
      <c r="BK1670" s="30"/>
      <c r="BL1670" s="30"/>
      <c r="BM1670" s="30"/>
      <c r="BN1670" s="30"/>
      <c r="BO1670" s="30"/>
      <c r="BP1670" s="30"/>
      <c r="BQ1670" s="30"/>
      <c r="BR1670" s="30"/>
      <c r="BS1670" s="30"/>
      <c r="BT1670" s="30"/>
      <c r="BU1670" s="30"/>
      <c r="BV1670" s="30"/>
      <c r="BW1670" s="30"/>
      <c r="BX1670" s="30"/>
      <c r="BY1670" s="30"/>
      <c r="BZ1670" s="30"/>
      <c r="CA1670" s="30"/>
      <c r="CB1670" s="30"/>
      <c r="CC1670" s="30"/>
      <c r="CD1670" s="30"/>
      <c r="CE1670" s="30"/>
      <c r="CF1670" s="30"/>
      <c r="CG1670" s="30"/>
      <c r="CH1670" s="30"/>
      <c r="CI1670" s="30"/>
      <c r="CJ1670" s="30"/>
      <c r="CK1670" s="30"/>
      <c r="CL1670" s="30"/>
      <c r="CM1670" s="30"/>
      <c r="CN1670" s="30"/>
      <c r="CO1670" s="30"/>
      <c r="CP1670" s="30"/>
      <c r="CQ1670" s="30"/>
      <c r="CR1670" s="30"/>
      <c r="CS1670" s="30"/>
      <c r="CT1670" s="30"/>
      <c r="CU1670" s="30"/>
      <c r="CV1670" s="30"/>
      <c r="CW1670" s="30"/>
      <c r="CX1670" s="30"/>
      <c r="CY1670" s="30"/>
      <c r="CZ1670" s="30"/>
      <c r="DA1670" s="30"/>
      <c r="DB1670" s="30"/>
      <c r="DC1670" s="30"/>
      <c r="DD1670" s="30"/>
      <c r="DE1670" s="30"/>
      <c r="DF1670" s="30"/>
      <c r="DG1670" s="30"/>
      <c r="DH1670" s="30"/>
      <c r="DI1670" s="30"/>
      <c r="DJ1670" s="30"/>
      <c r="DK1670" s="30"/>
      <c r="DL1670" s="30"/>
      <c r="DM1670" s="30"/>
      <c r="DN1670" s="30"/>
      <c r="DO1670" s="30"/>
      <c r="DP1670" s="30"/>
      <c r="DQ1670" s="30"/>
      <c r="DR1670" s="30"/>
      <c r="DS1670" s="30"/>
      <c r="DT1670" s="30"/>
      <c r="DU1670" s="30"/>
      <c r="DV1670" s="30"/>
      <c r="DW1670" s="30"/>
      <c r="DX1670" s="30"/>
      <c r="DY1670" s="30"/>
      <c r="DZ1670" s="30"/>
      <c r="EA1670" s="30"/>
      <c r="EB1670" s="30"/>
      <c r="EC1670" s="30"/>
      <c r="ED1670" s="30"/>
      <c r="EE1670" s="30"/>
      <c r="EF1670" s="30"/>
      <c r="EG1670" s="30"/>
      <c r="EH1670" s="30"/>
      <c r="EI1670" s="30"/>
      <c r="EJ1670" s="30"/>
      <c r="EK1670" s="30"/>
      <c r="EL1670" s="30"/>
      <c r="EM1670" s="30"/>
      <c r="EN1670" s="30"/>
      <c r="EO1670" s="30"/>
      <c r="EP1670" s="30"/>
      <c r="EQ1670" s="30"/>
      <c r="ER1670" s="30"/>
      <c r="ES1670" s="30"/>
      <c r="ET1670" s="30"/>
      <c r="EU1670" s="30"/>
      <c r="EV1670" s="30"/>
      <c r="EW1670" s="30"/>
      <c r="EX1670" s="30"/>
      <c r="EY1670" s="30"/>
      <c r="EZ1670" s="30"/>
      <c r="FA1670" s="30"/>
      <c r="FB1670" s="30"/>
      <c r="FC1670" s="30"/>
      <c r="FD1670" s="30"/>
      <c r="FE1670" s="30"/>
      <c r="FF1670" s="30"/>
      <c r="FG1670" s="30"/>
      <c r="FH1670" s="30"/>
      <c r="FI1670" s="30"/>
      <c r="FJ1670" s="30"/>
      <c r="FK1670" s="30"/>
      <c r="FL1670" s="30"/>
      <c r="FM1670" s="30"/>
      <c r="FN1670" s="30"/>
      <c r="FO1670" s="30"/>
      <c r="FP1670" s="30"/>
      <c r="FQ1670" s="30"/>
      <c r="FR1670" s="30"/>
      <c r="FS1670" s="30"/>
      <c r="FT1670" s="30"/>
      <c r="FU1670" s="30"/>
      <c r="FV1670" s="30"/>
      <c r="FW1670" s="30"/>
      <c r="FX1670" s="30"/>
      <c r="FY1670" s="30"/>
      <c r="FZ1670" s="30"/>
      <c r="GA1670" s="30"/>
      <c r="GB1670" s="30"/>
      <c r="GC1670" s="30"/>
      <c r="GD1670" s="30"/>
      <c r="GE1670" s="30"/>
      <c r="GF1670" s="30"/>
      <c r="GG1670" s="30"/>
      <c r="GH1670" s="30"/>
      <c r="GI1670" s="30"/>
      <c r="GJ1670" s="30"/>
      <c r="GK1670" s="30"/>
      <c r="GL1670" s="30"/>
      <c r="GM1670" s="30"/>
      <c r="GN1670" s="30"/>
      <c r="GO1670" s="30"/>
      <c r="GP1670" s="30"/>
      <c r="GQ1670" s="30"/>
      <c r="GR1670" s="30"/>
      <c r="GS1670" s="30"/>
      <c r="GT1670" s="30"/>
      <c r="GU1670" s="30"/>
      <c r="GV1670" s="30"/>
      <c r="GW1670" s="30"/>
      <c r="GX1670" s="30"/>
      <c r="GY1670" s="30"/>
      <c r="GZ1670" s="30"/>
      <c r="HA1670" s="30"/>
      <c r="HB1670" s="30"/>
      <c r="HC1670" s="30"/>
      <c r="HD1670" s="30"/>
      <c r="HE1670" s="30"/>
      <c r="HF1670" s="30"/>
      <c r="HG1670" s="30"/>
      <c r="HH1670" s="30"/>
      <c r="HI1670" s="30"/>
      <c r="HJ1670" s="30"/>
      <c r="HK1670" s="30"/>
      <c r="HL1670" s="30"/>
      <c r="HM1670" s="30"/>
      <c r="HN1670" s="30"/>
      <c r="HO1670" s="30"/>
      <c r="HP1670" s="30"/>
      <c r="HQ1670" s="30"/>
      <c r="HR1670" s="30"/>
      <c r="HS1670" s="30"/>
      <c r="HT1670" s="30"/>
      <c r="HU1670" s="30"/>
      <c r="HV1670" s="30"/>
      <c r="HW1670" s="30"/>
      <c r="HX1670" s="30"/>
      <c r="HY1670" s="30"/>
      <c r="HZ1670" s="30"/>
      <c r="IA1670" s="30"/>
      <c r="IB1670" s="30"/>
      <c r="IC1670" s="30"/>
      <c r="ID1670" s="30"/>
      <c r="IE1670" s="30"/>
      <c r="IF1670" s="30"/>
      <c r="IG1670" s="30"/>
      <c r="IH1670" s="30"/>
      <c r="II1670" s="30"/>
      <c r="IJ1670" s="30"/>
      <c r="IK1670" s="30"/>
      <c r="IL1670" s="30"/>
      <c r="IM1670" s="30"/>
      <c r="IN1670" s="30"/>
      <c r="IO1670" s="30"/>
      <c r="IP1670" s="30"/>
      <c r="IQ1670" s="30"/>
    </row>
    <row r="1671" spans="1:251" s="44" customFormat="1" ht="18.75" customHeight="1">
      <c r="A1671" s="36"/>
      <c r="B1671" s="53"/>
      <c r="C1671" s="105" t="s">
        <v>425</v>
      </c>
      <c r="D1671" s="106"/>
      <c r="E1671" s="106"/>
      <c r="F1671" s="106"/>
      <c r="G1671" s="106"/>
      <c r="H1671" s="106"/>
      <c r="I1671" s="106"/>
      <c r="J1671" s="106"/>
      <c r="K1671" s="106"/>
      <c r="L1671" s="106"/>
      <c r="M1671" s="106"/>
      <c r="N1671" s="106"/>
      <c r="O1671" s="106"/>
      <c r="P1671" s="106"/>
      <c r="Q1671" s="106"/>
      <c r="R1671" s="106"/>
      <c r="S1671" s="106"/>
      <c r="T1671" s="106"/>
      <c r="U1671" s="106"/>
      <c r="V1671" s="106"/>
      <c r="W1671" s="106"/>
      <c r="X1671" s="106"/>
      <c r="Y1671" s="106"/>
      <c r="Z1671" s="107"/>
      <c r="AA1671" s="108">
        <v>33672</v>
      </c>
      <c r="AB1671" s="109"/>
      <c r="AC1671" s="109"/>
      <c r="AD1671" s="109"/>
      <c r="AE1671" s="109"/>
      <c r="AF1671" s="109"/>
      <c r="AG1671" s="109"/>
      <c r="AH1671" s="109"/>
      <c r="AI1671" s="110"/>
      <c r="AJ1671" s="108">
        <v>33671</v>
      </c>
      <c r="AK1671" s="109"/>
      <c r="AL1671" s="109"/>
      <c r="AM1671" s="109"/>
      <c r="AN1671" s="109"/>
      <c r="AO1671" s="109"/>
      <c r="AP1671" s="109"/>
      <c r="AQ1671" s="109"/>
      <c r="AR1671" s="110"/>
      <c r="AS1671" s="111"/>
      <c r="AT1671" s="112"/>
      <c r="AU1671" s="112"/>
      <c r="AV1671" s="112"/>
      <c r="AW1671" s="112"/>
      <c r="AX1671" s="113"/>
      <c r="AY1671" s="30"/>
      <c r="AZ1671" s="30"/>
      <c r="BA1671" s="30"/>
      <c r="BB1671" s="30"/>
      <c r="BC1671" s="30"/>
      <c r="BD1671" s="30"/>
      <c r="BE1671" s="30"/>
      <c r="BF1671" s="30"/>
      <c r="BG1671" s="30"/>
      <c r="BH1671" s="30"/>
      <c r="BI1671" s="30"/>
      <c r="BJ1671" s="30"/>
      <c r="BK1671" s="30"/>
      <c r="BL1671" s="30"/>
      <c r="BM1671" s="30"/>
      <c r="BN1671" s="30"/>
      <c r="BO1671" s="30"/>
      <c r="BP1671" s="30"/>
      <c r="BQ1671" s="30"/>
      <c r="BR1671" s="30"/>
      <c r="BS1671" s="30"/>
      <c r="BT1671" s="30"/>
      <c r="BU1671" s="30"/>
      <c r="BV1671" s="30"/>
      <c r="BW1671" s="30"/>
      <c r="BX1671" s="30"/>
      <c r="BY1671" s="30"/>
      <c r="BZ1671" s="30"/>
      <c r="CA1671" s="30"/>
      <c r="CB1671" s="30"/>
      <c r="CC1671" s="30"/>
      <c r="CD1671" s="30"/>
      <c r="CE1671" s="30"/>
      <c r="CF1671" s="30"/>
      <c r="CG1671" s="30"/>
      <c r="CH1671" s="30"/>
      <c r="CI1671" s="30"/>
      <c r="CJ1671" s="30"/>
      <c r="CK1671" s="30"/>
      <c r="CL1671" s="30"/>
      <c r="CM1671" s="30"/>
      <c r="CN1671" s="30"/>
      <c r="CO1671" s="30"/>
      <c r="CP1671" s="30"/>
      <c r="CQ1671" s="30"/>
      <c r="CR1671" s="30"/>
      <c r="CS1671" s="30"/>
      <c r="CT1671" s="30"/>
      <c r="CU1671" s="30"/>
      <c r="CV1671" s="30"/>
      <c r="CW1671" s="30"/>
      <c r="CX1671" s="30"/>
      <c r="CY1671" s="30"/>
      <c r="CZ1671" s="30"/>
      <c r="DA1671" s="30"/>
      <c r="DB1671" s="30"/>
      <c r="DC1671" s="30"/>
      <c r="DD1671" s="30"/>
      <c r="DE1671" s="30"/>
      <c r="DF1671" s="30"/>
      <c r="DG1671" s="30"/>
      <c r="DH1671" s="30"/>
      <c r="DI1671" s="30"/>
      <c r="DJ1671" s="30"/>
      <c r="DK1671" s="30"/>
      <c r="DL1671" s="30"/>
      <c r="DM1671" s="30"/>
      <c r="DN1671" s="30"/>
      <c r="DO1671" s="30"/>
      <c r="DP1671" s="30"/>
      <c r="DQ1671" s="30"/>
      <c r="DR1671" s="30"/>
      <c r="DS1671" s="30"/>
      <c r="DT1671" s="30"/>
      <c r="DU1671" s="30"/>
      <c r="DV1671" s="30"/>
      <c r="DW1671" s="30"/>
      <c r="DX1671" s="30"/>
      <c r="DY1671" s="30"/>
      <c r="DZ1671" s="30"/>
      <c r="EA1671" s="30"/>
      <c r="EB1671" s="30"/>
      <c r="EC1671" s="30"/>
      <c r="ED1671" s="30"/>
      <c r="EE1671" s="30"/>
      <c r="EF1671" s="30"/>
      <c r="EG1671" s="30"/>
      <c r="EH1671" s="30"/>
      <c r="EI1671" s="30"/>
      <c r="EJ1671" s="30"/>
      <c r="EK1671" s="30"/>
      <c r="EL1671" s="30"/>
      <c r="EM1671" s="30"/>
      <c r="EN1671" s="30"/>
      <c r="EO1671" s="30"/>
      <c r="EP1671" s="30"/>
      <c r="EQ1671" s="30"/>
      <c r="ER1671" s="30"/>
      <c r="ES1671" s="30"/>
      <c r="ET1671" s="30"/>
      <c r="EU1671" s="30"/>
      <c r="EV1671" s="30"/>
      <c r="EW1671" s="30"/>
      <c r="EX1671" s="30"/>
      <c r="EY1671" s="30"/>
      <c r="EZ1671" s="30"/>
      <c r="FA1671" s="30"/>
      <c r="FB1671" s="30"/>
      <c r="FC1671" s="30"/>
      <c r="FD1671" s="30"/>
      <c r="FE1671" s="30"/>
      <c r="FF1671" s="30"/>
      <c r="FG1671" s="30"/>
      <c r="FH1671" s="30"/>
      <c r="FI1671" s="30"/>
      <c r="FJ1671" s="30"/>
      <c r="FK1671" s="30"/>
      <c r="FL1671" s="30"/>
      <c r="FM1671" s="30"/>
      <c r="FN1671" s="30"/>
      <c r="FO1671" s="30"/>
      <c r="FP1671" s="30"/>
      <c r="FQ1671" s="30"/>
      <c r="FR1671" s="30"/>
      <c r="FS1671" s="30"/>
      <c r="FT1671" s="30"/>
      <c r="FU1671" s="30"/>
      <c r="FV1671" s="30"/>
      <c r="FW1671" s="30"/>
      <c r="FX1671" s="30"/>
      <c r="FY1671" s="30"/>
      <c r="FZ1671" s="30"/>
      <c r="GA1671" s="30"/>
      <c r="GB1671" s="30"/>
      <c r="GC1671" s="30"/>
      <c r="GD1671" s="30"/>
      <c r="GE1671" s="30"/>
      <c r="GF1671" s="30"/>
      <c r="GG1671" s="30"/>
      <c r="GH1671" s="30"/>
      <c r="GI1671" s="30"/>
      <c r="GJ1671" s="30"/>
      <c r="GK1671" s="30"/>
      <c r="GL1671" s="30"/>
      <c r="GM1671" s="30"/>
      <c r="GN1671" s="30"/>
      <c r="GO1671" s="30"/>
      <c r="GP1671" s="30"/>
      <c r="GQ1671" s="30"/>
      <c r="GR1671" s="30"/>
      <c r="GS1671" s="30"/>
      <c r="GT1671" s="30"/>
      <c r="GU1671" s="30"/>
      <c r="GV1671" s="30"/>
      <c r="GW1671" s="30"/>
      <c r="GX1671" s="30"/>
      <c r="GY1671" s="30"/>
      <c r="GZ1671" s="30"/>
      <c r="HA1671" s="30"/>
      <c r="HB1671" s="30"/>
      <c r="HC1671" s="30"/>
      <c r="HD1671" s="30"/>
      <c r="HE1671" s="30"/>
      <c r="HF1671" s="30"/>
      <c r="HG1671" s="30"/>
      <c r="HH1671" s="30"/>
      <c r="HI1671" s="30"/>
      <c r="HJ1671" s="30"/>
      <c r="HK1671" s="30"/>
      <c r="HL1671" s="30"/>
      <c r="HM1671" s="30"/>
      <c r="HN1671" s="30"/>
      <c r="HO1671" s="30"/>
      <c r="HP1671" s="30"/>
      <c r="HQ1671" s="30"/>
      <c r="HR1671" s="30"/>
      <c r="HS1671" s="30"/>
      <c r="HT1671" s="30"/>
      <c r="HU1671" s="30"/>
      <c r="HV1671" s="30"/>
      <c r="HW1671" s="30"/>
      <c r="HX1671" s="30"/>
      <c r="HY1671" s="30"/>
      <c r="HZ1671" s="30"/>
      <c r="IA1671" s="30"/>
      <c r="IB1671" s="30"/>
      <c r="IC1671" s="30"/>
      <c r="ID1671" s="30"/>
      <c r="IE1671" s="30"/>
      <c r="IF1671" s="30"/>
      <c r="IG1671" s="30"/>
      <c r="IH1671" s="30"/>
      <c r="II1671" s="30"/>
      <c r="IJ1671" s="30"/>
      <c r="IK1671" s="30"/>
      <c r="IL1671" s="30"/>
      <c r="IM1671" s="30"/>
      <c r="IN1671" s="30"/>
      <c r="IO1671" s="30"/>
      <c r="IP1671" s="30"/>
      <c r="IQ1671" s="30"/>
    </row>
    <row r="1672" spans="1:251" s="44" customFormat="1" ht="18.75" customHeight="1">
      <c r="A1672" s="36"/>
      <c r="B1672" s="53"/>
      <c r="C1672" s="105" t="s">
        <v>426</v>
      </c>
      <c r="D1672" s="106"/>
      <c r="E1672" s="106"/>
      <c r="F1672" s="106"/>
      <c r="G1672" s="106"/>
      <c r="H1672" s="106"/>
      <c r="I1672" s="106"/>
      <c r="J1672" s="106"/>
      <c r="K1672" s="106"/>
      <c r="L1672" s="106"/>
      <c r="M1672" s="106"/>
      <c r="N1672" s="106"/>
      <c r="O1672" s="106"/>
      <c r="P1672" s="106"/>
      <c r="Q1672" s="106"/>
      <c r="R1672" s="106"/>
      <c r="S1672" s="106"/>
      <c r="T1672" s="106"/>
      <c r="U1672" s="106"/>
      <c r="V1672" s="106"/>
      <c r="W1672" s="106"/>
      <c r="X1672" s="106"/>
      <c r="Y1672" s="106"/>
      <c r="Z1672" s="107"/>
      <c r="AA1672" s="108">
        <v>42</v>
      </c>
      <c r="AB1672" s="109"/>
      <c r="AC1672" s="109"/>
      <c r="AD1672" s="109"/>
      <c r="AE1672" s="109"/>
      <c r="AF1672" s="109"/>
      <c r="AG1672" s="109"/>
      <c r="AH1672" s="109"/>
      <c r="AI1672" s="110"/>
      <c r="AJ1672" s="108">
        <v>33</v>
      </c>
      <c r="AK1672" s="109"/>
      <c r="AL1672" s="109"/>
      <c r="AM1672" s="109"/>
      <c r="AN1672" s="109"/>
      <c r="AO1672" s="109"/>
      <c r="AP1672" s="109"/>
      <c r="AQ1672" s="109"/>
      <c r="AR1672" s="110"/>
      <c r="AS1672" s="111"/>
      <c r="AT1672" s="112"/>
      <c r="AU1672" s="112"/>
      <c r="AV1672" s="112"/>
      <c r="AW1672" s="112"/>
      <c r="AX1672" s="113"/>
      <c r="AY1672" s="30"/>
      <c r="AZ1672" s="30"/>
      <c r="BA1672" s="30"/>
      <c r="BB1672" s="30"/>
      <c r="BC1672" s="30"/>
      <c r="BD1672" s="30"/>
      <c r="BE1672" s="30"/>
      <c r="BF1672" s="30"/>
      <c r="BG1672" s="30"/>
      <c r="BH1672" s="30"/>
      <c r="BI1672" s="30"/>
      <c r="BJ1672" s="30"/>
      <c r="BK1672" s="30"/>
      <c r="BL1672" s="30"/>
      <c r="BM1672" s="30"/>
      <c r="BN1672" s="30"/>
      <c r="BO1672" s="30"/>
      <c r="BP1672" s="30"/>
      <c r="BQ1672" s="30"/>
      <c r="BR1672" s="30"/>
      <c r="BS1672" s="30"/>
      <c r="BT1672" s="30"/>
      <c r="BU1672" s="30"/>
      <c r="BV1672" s="30"/>
      <c r="BW1672" s="30"/>
      <c r="BX1672" s="30"/>
      <c r="BY1672" s="30"/>
      <c r="BZ1672" s="30"/>
      <c r="CA1672" s="30"/>
      <c r="CB1672" s="30"/>
      <c r="CC1672" s="30"/>
      <c r="CD1672" s="30"/>
      <c r="CE1672" s="30"/>
      <c r="CF1672" s="30"/>
      <c r="CG1672" s="30"/>
      <c r="CH1672" s="30"/>
      <c r="CI1672" s="30"/>
      <c r="CJ1672" s="30"/>
      <c r="CK1672" s="30"/>
      <c r="CL1672" s="30"/>
      <c r="CM1672" s="30"/>
      <c r="CN1672" s="30"/>
      <c r="CO1672" s="30"/>
      <c r="CP1672" s="30"/>
      <c r="CQ1672" s="30"/>
      <c r="CR1672" s="30"/>
      <c r="CS1672" s="30"/>
      <c r="CT1672" s="30"/>
      <c r="CU1672" s="30"/>
      <c r="CV1672" s="30"/>
      <c r="CW1672" s="30"/>
      <c r="CX1672" s="30"/>
      <c r="CY1672" s="30"/>
      <c r="CZ1672" s="30"/>
      <c r="DA1672" s="30"/>
      <c r="DB1672" s="30"/>
      <c r="DC1672" s="30"/>
      <c r="DD1672" s="30"/>
      <c r="DE1672" s="30"/>
      <c r="DF1672" s="30"/>
      <c r="DG1672" s="30"/>
      <c r="DH1672" s="30"/>
      <c r="DI1672" s="30"/>
      <c r="DJ1672" s="30"/>
      <c r="DK1672" s="30"/>
      <c r="DL1672" s="30"/>
      <c r="DM1672" s="30"/>
      <c r="DN1672" s="30"/>
      <c r="DO1672" s="30"/>
      <c r="DP1672" s="30"/>
      <c r="DQ1672" s="30"/>
      <c r="DR1672" s="30"/>
      <c r="DS1672" s="30"/>
      <c r="DT1672" s="30"/>
      <c r="DU1672" s="30"/>
      <c r="DV1672" s="30"/>
      <c r="DW1672" s="30"/>
      <c r="DX1672" s="30"/>
      <c r="DY1672" s="30"/>
      <c r="DZ1672" s="30"/>
      <c r="EA1672" s="30"/>
      <c r="EB1672" s="30"/>
      <c r="EC1672" s="30"/>
      <c r="ED1672" s="30"/>
      <c r="EE1672" s="30"/>
      <c r="EF1672" s="30"/>
      <c r="EG1672" s="30"/>
      <c r="EH1672" s="30"/>
      <c r="EI1672" s="30"/>
      <c r="EJ1672" s="30"/>
      <c r="EK1672" s="30"/>
      <c r="EL1672" s="30"/>
      <c r="EM1672" s="30"/>
      <c r="EN1672" s="30"/>
      <c r="EO1672" s="30"/>
      <c r="EP1672" s="30"/>
      <c r="EQ1672" s="30"/>
      <c r="ER1672" s="30"/>
      <c r="ES1672" s="30"/>
      <c r="ET1672" s="30"/>
      <c r="EU1672" s="30"/>
      <c r="EV1672" s="30"/>
      <c r="EW1672" s="30"/>
      <c r="EX1672" s="30"/>
      <c r="EY1672" s="30"/>
      <c r="EZ1672" s="30"/>
      <c r="FA1672" s="30"/>
      <c r="FB1672" s="30"/>
      <c r="FC1672" s="30"/>
      <c r="FD1672" s="30"/>
      <c r="FE1672" s="30"/>
      <c r="FF1672" s="30"/>
      <c r="FG1672" s="30"/>
      <c r="FH1672" s="30"/>
      <c r="FI1672" s="30"/>
      <c r="FJ1672" s="30"/>
      <c r="FK1672" s="30"/>
      <c r="FL1672" s="30"/>
      <c r="FM1672" s="30"/>
      <c r="FN1672" s="30"/>
      <c r="FO1672" s="30"/>
      <c r="FP1672" s="30"/>
      <c r="FQ1672" s="30"/>
      <c r="FR1672" s="30"/>
      <c r="FS1672" s="30"/>
      <c r="FT1672" s="30"/>
      <c r="FU1672" s="30"/>
      <c r="FV1672" s="30"/>
      <c r="FW1672" s="30"/>
      <c r="FX1672" s="30"/>
      <c r="FY1672" s="30"/>
      <c r="FZ1672" s="30"/>
      <c r="GA1672" s="30"/>
      <c r="GB1672" s="30"/>
      <c r="GC1672" s="30"/>
      <c r="GD1672" s="30"/>
      <c r="GE1672" s="30"/>
      <c r="GF1672" s="30"/>
      <c r="GG1672" s="30"/>
      <c r="GH1672" s="30"/>
      <c r="GI1672" s="30"/>
      <c r="GJ1672" s="30"/>
      <c r="GK1672" s="30"/>
      <c r="GL1672" s="30"/>
      <c r="GM1672" s="30"/>
      <c r="GN1672" s="30"/>
      <c r="GO1672" s="30"/>
      <c r="GP1672" s="30"/>
      <c r="GQ1672" s="30"/>
      <c r="GR1672" s="30"/>
      <c r="GS1672" s="30"/>
      <c r="GT1672" s="30"/>
      <c r="GU1672" s="30"/>
      <c r="GV1672" s="30"/>
      <c r="GW1672" s="30"/>
      <c r="GX1672" s="30"/>
      <c r="GY1672" s="30"/>
      <c r="GZ1672" s="30"/>
      <c r="HA1672" s="30"/>
      <c r="HB1672" s="30"/>
      <c r="HC1672" s="30"/>
      <c r="HD1672" s="30"/>
      <c r="HE1672" s="30"/>
      <c r="HF1672" s="30"/>
      <c r="HG1672" s="30"/>
      <c r="HH1672" s="30"/>
      <c r="HI1672" s="30"/>
      <c r="HJ1672" s="30"/>
      <c r="HK1672" s="30"/>
      <c r="HL1672" s="30"/>
      <c r="HM1672" s="30"/>
      <c r="HN1672" s="30"/>
      <c r="HO1672" s="30"/>
      <c r="HP1672" s="30"/>
      <c r="HQ1672" s="30"/>
      <c r="HR1672" s="30"/>
      <c r="HS1672" s="30"/>
      <c r="HT1672" s="30"/>
      <c r="HU1672" s="30"/>
      <c r="HV1672" s="30"/>
      <c r="HW1672" s="30"/>
      <c r="HX1672" s="30"/>
      <c r="HY1672" s="30"/>
      <c r="HZ1672" s="30"/>
      <c r="IA1672" s="30"/>
      <c r="IB1672" s="30"/>
      <c r="IC1672" s="30"/>
      <c r="ID1672" s="30"/>
      <c r="IE1672" s="30"/>
      <c r="IF1672" s="30"/>
      <c r="IG1672" s="30"/>
      <c r="IH1672" s="30"/>
      <c r="II1672" s="30"/>
      <c r="IJ1672" s="30"/>
      <c r="IK1672" s="30"/>
      <c r="IL1672" s="30"/>
      <c r="IM1672" s="30"/>
      <c r="IN1672" s="30"/>
      <c r="IO1672" s="30"/>
      <c r="IP1672" s="30"/>
      <c r="IQ1672" s="30"/>
    </row>
    <row r="1673" spans="1:251" s="44" customFormat="1" ht="18.75" customHeight="1" thickBot="1">
      <c r="A1673" s="45"/>
      <c r="B1673" s="96" t="s">
        <v>162</v>
      </c>
      <c r="C1673" s="97"/>
      <c r="D1673" s="97"/>
      <c r="E1673" s="97"/>
      <c r="F1673" s="97"/>
      <c r="G1673" s="97"/>
      <c r="H1673" s="97"/>
      <c r="I1673" s="97"/>
      <c r="J1673" s="97"/>
      <c r="K1673" s="97"/>
      <c r="L1673" s="97"/>
      <c r="M1673" s="97"/>
      <c r="N1673" s="97"/>
      <c r="O1673" s="97"/>
      <c r="P1673" s="97"/>
      <c r="Q1673" s="97"/>
      <c r="R1673" s="97"/>
      <c r="S1673" s="97"/>
      <c r="T1673" s="97"/>
      <c r="U1673" s="97"/>
      <c r="V1673" s="97"/>
      <c r="W1673" s="97"/>
      <c r="X1673" s="97"/>
      <c r="Y1673" s="97"/>
      <c r="Z1673" s="98"/>
      <c r="AA1673" s="99">
        <f>SUM($AA$1671:$AA$1672)</f>
        <v>33714</v>
      </c>
      <c r="AB1673" s="100"/>
      <c r="AC1673" s="100"/>
      <c r="AD1673" s="100"/>
      <c r="AE1673" s="100"/>
      <c r="AF1673" s="100"/>
      <c r="AG1673" s="100"/>
      <c r="AH1673" s="100"/>
      <c r="AI1673" s="101"/>
      <c r="AJ1673" s="99">
        <f>SUM($AJ$1671:$AJ$1672)</f>
        <v>33704</v>
      </c>
      <c r="AK1673" s="100"/>
      <c r="AL1673" s="100"/>
      <c r="AM1673" s="100"/>
      <c r="AN1673" s="100"/>
      <c r="AO1673" s="100"/>
      <c r="AP1673" s="100"/>
      <c r="AQ1673" s="100"/>
      <c r="AR1673" s="101"/>
      <c r="AS1673" s="102"/>
      <c r="AT1673" s="103"/>
      <c r="AU1673" s="103"/>
      <c r="AV1673" s="103"/>
      <c r="AW1673" s="103"/>
      <c r="AX1673" s="104"/>
      <c r="AY1673" s="30"/>
      <c r="AZ1673" s="30"/>
      <c r="BA1673" s="30"/>
      <c r="BB1673" s="30"/>
      <c r="BC1673" s="30"/>
      <c r="BD1673" s="30"/>
      <c r="BE1673" s="30"/>
      <c r="BF1673" s="30"/>
      <c r="BG1673" s="30"/>
      <c r="BH1673" s="30"/>
      <c r="BI1673" s="30"/>
      <c r="BJ1673" s="30"/>
      <c r="BK1673" s="30"/>
      <c r="BL1673" s="30"/>
      <c r="BM1673" s="30"/>
      <c r="BN1673" s="30"/>
      <c r="BO1673" s="30"/>
      <c r="BP1673" s="30"/>
      <c r="BQ1673" s="30"/>
      <c r="BR1673" s="30"/>
      <c r="BS1673" s="30"/>
      <c r="BT1673" s="30"/>
      <c r="BU1673" s="30"/>
      <c r="BV1673" s="30"/>
      <c r="BW1673" s="30"/>
      <c r="BX1673" s="30"/>
      <c r="BY1673" s="30"/>
      <c r="BZ1673" s="30"/>
      <c r="CA1673" s="30"/>
      <c r="CB1673" s="30"/>
      <c r="CC1673" s="30"/>
      <c r="CD1673" s="30"/>
      <c r="CE1673" s="30"/>
      <c r="CF1673" s="30"/>
      <c r="CG1673" s="30"/>
      <c r="CH1673" s="30"/>
      <c r="CI1673" s="30"/>
      <c r="CJ1673" s="30"/>
      <c r="CK1673" s="30"/>
      <c r="CL1673" s="30"/>
      <c r="CM1673" s="30"/>
      <c r="CN1673" s="30"/>
      <c r="CO1673" s="30"/>
      <c r="CP1673" s="30"/>
      <c r="CQ1673" s="30"/>
      <c r="CR1673" s="30"/>
      <c r="CS1673" s="30"/>
      <c r="CT1673" s="30"/>
      <c r="CU1673" s="30"/>
      <c r="CV1673" s="30"/>
      <c r="CW1673" s="30"/>
      <c r="CX1673" s="30"/>
      <c r="CY1673" s="30"/>
      <c r="CZ1673" s="30"/>
      <c r="DA1673" s="30"/>
      <c r="DB1673" s="30"/>
      <c r="DC1673" s="30"/>
      <c r="DD1673" s="30"/>
      <c r="DE1673" s="30"/>
      <c r="DF1673" s="30"/>
      <c r="DG1673" s="30"/>
      <c r="DH1673" s="30"/>
      <c r="DI1673" s="30"/>
      <c r="DJ1673" s="30"/>
      <c r="DK1673" s="30"/>
      <c r="DL1673" s="30"/>
      <c r="DM1673" s="30"/>
      <c r="DN1673" s="30"/>
      <c r="DO1673" s="30"/>
      <c r="DP1673" s="30"/>
      <c r="DQ1673" s="30"/>
      <c r="DR1673" s="30"/>
      <c r="DS1673" s="30"/>
      <c r="DT1673" s="30"/>
      <c r="DU1673" s="30"/>
      <c r="DV1673" s="30"/>
      <c r="DW1673" s="30"/>
      <c r="DX1673" s="30"/>
      <c r="DY1673" s="30"/>
      <c r="DZ1673" s="30"/>
      <c r="EA1673" s="30"/>
      <c r="EB1673" s="30"/>
      <c r="EC1673" s="30"/>
      <c r="ED1673" s="30"/>
      <c r="EE1673" s="30"/>
      <c r="EF1673" s="30"/>
      <c r="EG1673" s="30"/>
      <c r="EH1673" s="30"/>
      <c r="EI1673" s="30"/>
      <c r="EJ1673" s="30"/>
      <c r="EK1673" s="30"/>
      <c r="EL1673" s="30"/>
      <c r="EM1673" s="30"/>
      <c r="EN1673" s="30"/>
      <c r="EO1673" s="30"/>
      <c r="EP1673" s="30"/>
      <c r="EQ1673" s="30"/>
      <c r="ER1673" s="30"/>
      <c r="ES1673" s="30"/>
      <c r="ET1673" s="30"/>
      <c r="EU1673" s="30"/>
      <c r="EV1673" s="30"/>
      <c r="EW1673" s="30"/>
      <c r="EX1673" s="30"/>
      <c r="EY1673" s="30"/>
      <c r="EZ1673" s="30"/>
      <c r="FA1673" s="30"/>
      <c r="FB1673" s="30"/>
      <c r="FC1673" s="30"/>
      <c r="FD1673" s="30"/>
      <c r="FE1673" s="30"/>
      <c r="FF1673" s="30"/>
      <c r="FG1673" s="30"/>
      <c r="FH1673" s="30"/>
      <c r="FI1673" s="30"/>
      <c r="FJ1673" s="30"/>
      <c r="FK1673" s="30"/>
      <c r="FL1673" s="30"/>
      <c r="FM1673" s="30"/>
      <c r="FN1673" s="30"/>
      <c r="FO1673" s="30"/>
      <c r="FP1673" s="30"/>
      <c r="FQ1673" s="30"/>
      <c r="FR1673" s="30"/>
      <c r="FS1673" s="30"/>
      <c r="FT1673" s="30"/>
      <c r="FU1673" s="30"/>
      <c r="FV1673" s="30"/>
      <c r="FW1673" s="30"/>
      <c r="FX1673" s="30"/>
      <c r="FY1673" s="30"/>
      <c r="FZ1673" s="30"/>
      <c r="GA1673" s="30"/>
      <c r="GB1673" s="30"/>
      <c r="GC1673" s="30"/>
      <c r="GD1673" s="30"/>
      <c r="GE1673" s="30"/>
      <c r="GF1673" s="30"/>
      <c r="GG1673" s="30"/>
      <c r="GH1673" s="30"/>
      <c r="GI1673" s="30"/>
      <c r="GJ1673" s="30"/>
      <c r="GK1673" s="30"/>
      <c r="GL1673" s="30"/>
      <c r="GM1673" s="30"/>
      <c r="GN1673" s="30"/>
      <c r="GO1673" s="30"/>
      <c r="GP1673" s="30"/>
      <c r="GQ1673" s="30"/>
      <c r="GR1673" s="30"/>
      <c r="GS1673" s="30"/>
      <c r="GT1673" s="30"/>
      <c r="GU1673" s="30"/>
      <c r="GV1673" s="30"/>
      <c r="GW1673" s="30"/>
      <c r="GX1673" s="30"/>
      <c r="GY1673" s="30"/>
      <c r="GZ1673" s="30"/>
      <c r="HA1673" s="30"/>
      <c r="HB1673" s="30"/>
      <c r="HC1673" s="30"/>
      <c r="HD1673" s="30"/>
      <c r="HE1673" s="30"/>
      <c r="HF1673" s="30"/>
      <c r="HG1673" s="30"/>
      <c r="HH1673" s="30"/>
      <c r="HI1673" s="30"/>
      <c r="HJ1673" s="30"/>
      <c r="HK1673" s="30"/>
      <c r="HL1673" s="30"/>
      <c r="HM1673" s="30"/>
      <c r="HN1673" s="30"/>
      <c r="HO1673" s="30"/>
      <c r="HP1673" s="30"/>
      <c r="HQ1673" s="30"/>
      <c r="HR1673" s="30"/>
      <c r="HS1673" s="30"/>
      <c r="HT1673" s="30"/>
      <c r="HU1673" s="30"/>
      <c r="HV1673" s="30"/>
      <c r="HW1673" s="30"/>
      <c r="HX1673" s="30"/>
      <c r="HY1673" s="30"/>
      <c r="HZ1673" s="30"/>
      <c r="IA1673" s="30"/>
      <c r="IB1673" s="30"/>
      <c r="IC1673" s="30"/>
      <c r="ID1673" s="30"/>
      <c r="IE1673" s="30"/>
      <c r="IF1673" s="30"/>
      <c r="IG1673" s="30"/>
      <c r="IH1673" s="30"/>
      <c r="II1673" s="30"/>
      <c r="IJ1673" s="30"/>
      <c r="IK1673" s="30"/>
      <c r="IL1673" s="30"/>
      <c r="IM1673" s="30"/>
      <c r="IN1673" s="30"/>
      <c r="IO1673" s="30"/>
      <c r="IP1673" s="30"/>
      <c r="IQ1673" s="30"/>
    </row>
    <row r="1675" spans="1:251" ht="18.75">
      <c r="A1675" s="29" t="s">
        <v>149</v>
      </c>
      <c r="AW1675" s="31"/>
      <c r="AX1675" s="32"/>
      <c r="AY1675" s="31"/>
    </row>
    <row r="1677" spans="1:251" ht="18.75">
      <c r="B1677" s="127" t="s">
        <v>0</v>
      </c>
      <c r="C1677" s="128"/>
      <c r="D1677" s="128"/>
      <c r="E1677" s="128"/>
      <c r="F1677" s="128"/>
      <c r="G1677" s="128"/>
      <c r="H1677" s="128"/>
      <c r="I1677" s="128"/>
      <c r="J1677" s="128"/>
      <c r="K1677" s="128"/>
      <c r="L1677" s="128"/>
      <c r="M1677" s="128"/>
      <c r="N1677" s="128"/>
      <c r="O1677" s="128"/>
      <c r="P1677" s="128"/>
      <c r="Q1677" s="128"/>
      <c r="R1677" s="128"/>
      <c r="S1677" s="128"/>
      <c r="T1677" s="128"/>
      <c r="U1677" s="128"/>
      <c r="V1677" s="128"/>
      <c r="W1677" s="128"/>
      <c r="X1677" s="128"/>
      <c r="Y1677" s="128"/>
      <c r="Z1677" s="128"/>
      <c r="AA1677" s="128"/>
      <c r="AB1677" s="128"/>
      <c r="AC1677" s="128"/>
      <c r="AD1677" s="128"/>
      <c r="AE1677" s="128"/>
      <c r="AF1677" s="128"/>
      <c r="AG1677" s="128"/>
      <c r="AH1677" s="128"/>
      <c r="AI1677" s="128"/>
      <c r="AJ1677" s="128"/>
      <c r="AK1677" s="128"/>
      <c r="AL1677" s="128"/>
      <c r="AM1677" s="128"/>
      <c r="AN1677" s="128"/>
      <c r="AO1677" s="128"/>
      <c r="AP1677" s="128"/>
      <c r="AQ1677" s="128"/>
      <c r="AR1677" s="128"/>
      <c r="AS1677" s="128"/>
      <c r="AT1677" s="128"/>
      <c r="AU1677" s="128"/>
      <c r="AV1677" s="128"/>
      <c r="AW1677" s="128"/>
      <c r="AX1677" s="128"/>
    </row>
    <row r="1678" spans="1:251">
      <c r="Z1678" s="33"/>
      <c r="AD1678" s="33"/>
      <c r="AE1678" s="33"/>
      <c r="AF1678" s="33"/>
      <c r="AG1678" s="33"/>
      <c r="AH1678" s="33"/>
      <c r="AI1678" s="33"/>
      <c r="AO1678" s="33"/>
    </row>
    <row r="1679" spans="1:251" ht="13.5" thickBot="1">
      <c r="Z1679" s="33"/>
      <c r="AD1679" s="33"/>
      <c r="AE1679" s="33"/>
      <c r="AF1679" s="33"/>
      <c r="AG1679" s="33"/>
      <c r="AH1679" s="33"/>
      <c r="AI1679" s="33"/>
      <c r="AO1679" s="33"/>
      <c r="DI1679" s="34"/>
    </row>
    <row r="1680" spans="1:251" ht="24.75" customHeight="1" thickBot="1">
      <c r="B1680" s="129" t="s">
        <v>150</v>
      </c>
      <c r="C1680" s="130"/>
      <c r="D1680" s="130"/>
      <c r="E1680" s="130"/>
      <c r="F1680" s="130"/>
      <c r="G1680" s="130"/>
      <c r="H1680" s="131" t="s">
        <v>427</v>
      </c>
      <c r="I1680" s="132"/>
      <c r="J1680" s="132"/>
      <c r="K1680" s="132"/>
      <c r="L1680" s="132"/>
      <c r="M1680" s="132"/>
      <c r="N1680" s="132"/>
      <c r="O1680" s="132"/>
      <c r="P1680" s="132"/>
      <c r="Q1680" s="132"/>
      <c r="R1680" s="132"/>
      <c r="S1680" s="132"/>
      <c r="T1680" s="132"/>
      <c r="U1680" s="132"/>
      <c r="V1680" s="132"/>
      <c r="W1680" s="132"/>
      <c r="X1680" s="132"/>
      <c r="Y1680" s="132"/>
      <c r="Z1680" s="132"/>
      <c r="AA1680" s="132"/>
      <c r="AB1680" s="132"/>
      <c r="AC1680" s="132"/>
      <c r="AD1680" s="132"/>
      <c r="AE1680" s="132"/>
      <c r="AF1680" s="132"/>
      <c r="AG1680" s="132"/>
      <c r="AH1680" s="132"/>
      <c r="AI1680" s="132"/>
      <c r="AJ1680" s="132"/>
      <c r="AK1680" s="132"/>
      <c r="AL1680" s="132"/>
      <c r="AM1680" s="132"/>
      <c r="AN1680" s="132"/>
      <c r="AO1680" s="132"/>
      <c r="AP1680" s="132"/>
      <c r="AQ1680" s="132"/>
      <c r="AR1680" s="132"/>
      <c r="AS1680" s="132"/>
      <c r="AT1680" s="132"/>
      <c r="AU1680" s="132"/>
      <c r="AV1680" s="132"/>
      <c r="AW1680" s="132"/>
      <c r="AX1680" s="133"/>
      <c r="DI1680" s="34"/>
    </row>
    <row r="1681" spans="1:113" ht="14.25">
      <c r="B1681" s="35"/>
      <c r="C1681" s="35"/>
      <c r="D1681" s="35"/>
      <c r="E1681" s="35"/>
      <c r="F1681" s="35"/>
      <c r="G1681" s="35"/>
      <c r="H1681" s="36"/>
      <c r="I1681" s="36"/>
      <c r="J1681" s="36"/>
      <c r="K1681" s="36"/>
      <c r="L1681" s="37"/>
      <c r="M1681" s="37"/>
      <c r="N1681" s="37"/>
      <c r="O1681" s="37"/>
      <c r="P1681" s="36"/>
      <c r="Q1681" s="36"/>
      <c r="R1681" s="36"/>
      <c r="S1681" s="36"/>
      <c r="T1681" s="36"/>
      <c r="U1681" s="36"/>
      <c r="V1681" s="38"/>
      <c r="W1681" s="38"/>
      <c r="X1681" s="38"/>
      <c r="Y1681" s="38"/>
      <c r="Z1681" s="38"/>
      <c r="AA1681" s="38"/>
      <c r="AB1681" s="38"/>
      <c r="AC1681" s="38"/>
      <c r="AD1681" s="38"/>
      <c r="AE1681" s="38"/>
      <c r="AF1681" s="38"/>
      <c r="AG1681" s="38"/>
      <c r="AH1681" s="38"/>
      <c r="AI1681" s="38"/>
      <c r="AJ1681" s="38"/>
      <c r="AK1681" s="38"/>
      <c r="AL1681" s="38"/>
      <c r="AM1681" s="38"/>
      <c r="AN1681" s="38"/>
      <c r="AO1681" s="38"/>
      <c r="AP1681" s="38"/>
      <c r="AQ1681" s="38"/>
      <c r="AR1681" s="38"/>
      <c r="AS1681" s="38"/>
      <c r="AT1681" s="38"/>
      <c r="AU1681" s="38"/>
      <c r="AV1681" s="38"/>
      <c r="AW1681" s="38"/>
      <c r="AX1681" s="38"/>
      <c r="DI1681" s="34"/>
    </row>
    <row r="1682" spans="1:113" ht="15" thickBot="1">
      <c r="A1682" s="39"/>
      <c r="B1682" s="38" t="s">
        <v>152</v>
      </c>
      <c r="C1682" s="36"/>
      <c r="D1682" s="36"/>
      <c r="E1682" s="36"/>
      <c r="F1682" s="36"/>
      <c r="G1682" s="36"/>
      <c r="H1682" s="36"/>
      <c r="I1682" s="36"/>
      <c r="J1682" s="36"/>
      <c r="K1682" s="36"/>
      <c r="L1682" s="37"/>
      <c r="M1682" s="37"/>
      <c r="N1682" s="37"/>
      <c r="O1682" s="37"/>
      <c r="P1682" s="36"/>
      <c r="Q1682" s="36"/>
      <c r="R1682" s="36"/>
      <c r="S1682" s="36"/>
      <c r="T1682" s="36"/>
      <c r="U1682" s="36"/>
      <c r="V1682" s="38"/>
      <c r="W1682" s="38"/>
      <c r="X1682" s="38"/>
      <c r="Y1682" s="38"/>
      <c r="Z1682" s="38"/>
      <c r="AA1682" s="38"/>
      <c r="AB1682" s="38"/>
      <c r="AC1682" s="38"/>
      <c r="AD1682" s="38"/>
      <c r="AE1682" s="38"/>
      <c r="AF1682" s="38"/>
      <c r="AG1682" s="38"/>
      <c r="AH1682" s="38"/>
      <c r="AI1682" s="38"/>
      <c r="AJ1682" s="38"/>
      <c r="AK1682" s="38"/>
      <c r="AL1682" s="38"/>
      <c r="AM1682" s="38"/>
      <c r="AN1682" s="38"/>
      <c r="AO1682" s="38"/>
      <c r="AP1682" s="38"/>
      <c r="AQ1682" s="38"/>
      <c r="AR1682" s="38"/>
      <c r="AS1682" s="38"/>
      <c r="AT1682" s="38"/>
      <c r="AU1682" s="38"/>
      <c r="AV1682" s="38"/>
      <c r="AW1682" s="38"/>
      <c r="AX1682" s="38"/>
      <c r="DI1682" s="34"/>
    </row>
    <row r="1683" spans="1:113" ht="14.25">
      <c r="A1683" s="36"/>
      <c r="B1683" s="40"/>
      <c r="C1683" s="35"/>
      <c r="D1683" s="35"/>
      <c r="E1683" s="35"/>
      <c r="F1683" s="35"/>
      <c r="G1683" s="35"/>
      <c r="H1683" s="35"/>
      <c r="I1683" s="35"/>
      <c r="J1683" s="35"/>
      <c r="K1683" s="35"/>
      <c r="L1683" s="41"/>
      <c r="M1683" s="41"/>
      <c r="N1683" s="41"/>
      <c r="O1683" s="41"/>
      <c r="P1683" s="35"/>
      <c r="Q1683" s="35"/>
      <c r="R1683" s="35"/>
      <c r="S1683" s="35"/>
      <c r="T1683" s="35"/>
      <c r="U1683" s="35"/>
      <c r="V1683" s="42"/>
      <c r="W1683" s="42"/>
      <c r="X1683" s="42"/>
      <c r="Y1683" s="42"/>
      <c r="Z1683" s="42"/>
      <c r="AA1683" s="42"/>
      <c r="AB1683" s="42"/>
      <c r="AC1683" s="42"/>
      <c r="AD1683" s="42"/>
      <c r="AE1683" s="42"/>
      <c r="AF1683" s="42"/>
      <c r="AG1683" s="42"/>
      <c r="AH1683" s="42"/>
      <c r="AI1683" s="42"/>
      <c r="AJ1683" s="42"/>
      <c r="AK1683" s="42"/>
      <c r="AL1683" s="42"/>
      <c r="AM1683" s="42"/>
      <c r="AN1683" s="42"/>
      <c r="AO1683" s="42"/>
      <c r="AP1683" s="42"/>
      <c r="AQ1683" s="42"/>
      <c r="AR1683" s="42"/>
      <c r="AS1683" s="42"/>
      <c r="AT1683" s="42"/>
      <c r="AU1683" s="42"/>
      <c r="AV1683" s="42"/>
      <c r="AW1683" s="42"/>
      <c r="AX1683" s="43"/>
    </row>
    <row r="1684" spans="1:113" ht="12" customHeight="1">
      <c r="A1684" s="36"/>
      <c r="B1684" s="114" t="s">
        <v>428</v>
      </c>
      <c r="C1684" s="115"/>
      <c r="D1684" s="115"/>
      <c r="E1684" s="115"/>
      <c r="F1684" s="115"/>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6"/>
    </row>
    <row r="1685" spans="1:113" ht="12" customHeight="1">
      <c r="A1685" s="36"/>
      <c r="B1685" s="114"/>
      <c r="C1685" s="115"/>
      <c r="D1685" s="115"/>
      <c r="E1685" s="115"/>
      <c r="F1685" s="115"/>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6"/>
      <c r="BC1685" s="44"/>
    </row>
    <row r="1686" spans="1:113" ht="12" customHeight="1">
      <c r="A1686" s="36"/>
      <c r="B1686" s="114"/>
      <c r="C1686" s="115"/>
      <c r="D1686" s="115"/>
      <c r="E1686" s="115"/>
      <c r="F1686" s="115"/>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6"/>
    </row>
    <row r="1687" spans="1:113" ht="12" customHeight="1">
      <c r="A1687" s="36"/>
      <c r="B1687" s="114"/>
      <c r="C1687" s="115"/>
      <c r="D1687" s="115"/>
      <c r="E1687" s="115"/>
      <c r="F1687" s="115"/>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6"/>
    </row>
    <row r="1688" spans="1:113" ht="12" customHeight="1">
      <c r="A1688" s="36"/>
      <c r="B1688" s="114"/>
      <c r="C1688" s="115"/>
      <c r="D1688" s="115"/>
      <c r="E1688" s="115"/>
      <c r="F1688" s="115"/>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6"/>
    </row>
    <row r="1689" spans="1:113" ht="15" thickBot="1">
      <c r="A1689" s="45"/>
      <c r="B1689" s="46"/>
      <c r="C1689" s="47"/>
      <c r="D1689" s="47"/>
      <c r="E1689" s="47"/>
      <c r="F1689" s="47"/>
      <c r="G1689" s="47"/>
      <c r="H1689" s="47"/>
      <c r="I1689" s="47"/>
      <c r="J1689" s="47"/>
      <c r="K1689" s="47"/>
      <c r="L1689" s="47"/>
      <c r="M1689" s="47"/>
      <c r="N1689" s="47"/>
      <c r="O1689" s="47"/>
      <c r="P1689" s="47"/>
      <c r="Q1689" s="47"/>
      <c r="R1689" s="47"/>
      <c r="S1689" s="47"/>
      <c r="T1689" s="47"/>
      <c r="U1689" s="47"/>
      <c r="V1689" s="47"/>
      <c r="W1689" s="47"/>
      <c r="X1689" s="47"/>
      <c r="Y1689" s="47"/>
      <c r="Z1689" s="47"/>
      <c r="AA1689" s="47"/>
      <c r="AB1689" s="47"/>
      <c r="AC1689" s="47"/>
      <c r="AD1689" s="47"/>
      <c r="AE1689" s="47"/>
      <c r="AF1689" s="47"/>
      <c r="AG1689" s="47"/>
      <c r="AH1689" s="47"/>
      <c r="AI1689" s="47"/>
      <c r="AJ1689" s="47"/>
      <c r="AK1689" s="47"/>
      <c r="AL1689" s="47"/>
      <c r="AM1689" s="47"/>
      <c r="AN1689" s="47"/>
      <c r="AO1689" s="47"/>
      <c r="AP1689" s="47"/>
      <c r="AQ1689" s="47"/>
      <c r="AR1689" s="47"/>
      <c r="AS1689" s="47"/>
      <c r="AT1689" s="47"/>
      <c r="AU1689" s="47"/>
      <c r="AV1689" s="47"/>
      <c r="AW1689" s="47"/>
      <c r="AX1689" s="48"/>
    </row>
    <row r="1690" spans="1:113">
      <c r="B1690" s="49"/>
    </row>
    <row r="1691" spans="1:113" ht="15" thickBot="1">
      <c r="A1691" s="39"/>
      <c r="B1691" s="38" t="s">
        <v>153</v>
      </c>
      <c r="C1691" s="36"/>
      <c r="D1691" s="36"/>
      <c r="E1691" s="36"/>
      <c r="F1691" s="36"/>
      <c r="G1691" s="36"/>
      <c r="H1691" s="36"/>
      <c r="I1691" s="36"/>
      <c r="J1691" s="36"/>
      <c r="K1691" s="36"/>
      <c r="L1691" s="37"/>
      <c r="M1691" s="37"/>
      <c r="N1691" s="37"/>
      <c r="O1691" s="37"/>
      <c r="P1691" s="36"/>
      <c r="Q1691" s="36"/>
      <c r="R1691" s="36"/>
      <c r="S1691" s="36"/>
      <c r="T1691" s="36"/>
      <c r="U1691" s="36"/>
      <c r="V1691" s="38"/>
      <c r="W1691" s="38"/>
      <c r="X1691" s="38"/>
      <c r="Y1691" s="38"/>
      <c r="Z1691" s="38"/>
      <c r="AA1691" s="38"/>
      <c r="AB1691" s="38"/>
      <c r="AC1691" s="38"/>
      <c r="AD1691" s="38"/>
      <c r="AE1691" s="38"/>
      <c r="AF1691" s="38"/>
      <c r="AG1691" s="38"/>
      <c r="AH1691" s="38"/>
      <c r="AI1691" s="38"/>
      <c r="AJ1691" s="38"/>
      <c r="AK1691" s="38"/>
      <c r="AL1691" s="38"/>
      <c r="AM1691" s="38"/>
      <c r="AN1691" s="38"/>
      <c r="AO1691" s="38"/>
      <c r="AP1691" s="38"/>
      <c r="AQ1691" s="38"/>
      <c r="AR1691" s="38"/>
      <c r="AS1691" s="38"/>
      <c r="AT1691" s="38"/>
      <c r="AU1691" s="38"/>
      <c r="AV1691" s="38"/>
      <c r="AW1691" s="38"/>
      <c r="AX1691" s="38"/>
      <c r="DI1691" s="34"/>
    </row>
    <row r="1692" spans="1:113" ht="14.25">
      <c r="A1692" s="36"/>
      <c r="B1692" s="40"/>
      <c r="C1692" s="35"/>
      <c r="D1692" s="35"/>
      <c r="E1692" s="35"/>
      <c r="F1692" s="35"/>
      <c r="G1692" s="35"/>
      <c r="H1692" s="35"/>
      <c r="I1692" s="35"/>
      <c r="J1692" s="35"/>
      <c r="K1692" s="35"/>
      <c r="L1692" s="41"/>
      <c r="M1692" s="41"/>
      <c r="N1692" s="41"/>
      <c r="O1692" s="41"/>
      <c r="P1692" s="35"/>
      <c r="Q1692" s="35"/>
      <c r="R1692" s="35"/>
      <c r="S1692" s="35"/>
      <c r="T1692" s="35"/>
      <c r="U1692" s="35"/>
      <c r="V1692" s="42"/>
      <c r="W1692" s="42"/>
      <c r="X1692" s="42"/>
      <c r="Y1692" s="42"/>
      <c r="Z1692" s="42"/>
      <c r="AA1692" s="42"/>
      <c r="AB1692" s="42"/>
      <c r="AC1692" s="42"/>
      <c r="AD1692" s="42"/>
      <c r="AE1692" s="42"/>
      <c r="AF1692" s="42"/>
      <c r="AG1692" s="42"/>
      <c r="AH1692" s="42"/>
      <c r="AI1692" s="42"/>
      <c r="AJ1692" s="42"/>
      <c r="AK1692" s="42"/>
      <c r="AL1692" s="42"/>
      <c r="AM1692" s="42"/>
      <c r="AN1692" s="42"/>
      <c r="AO1692" s="42"/>
      <c r="AP1692" s="42"/>
      <c r="AQ1692" s="42"/>
      <c r="AR1692" s="42"/>
      <c r="AS1692" s="42"/>
      <c r="AT1692" s="42"/>
      <c r="AU1692" s="42"/>
      <c r="AV1692" s="42"/>
      <c r="AW1692" s="42"/>
      <c r="AX1692" s="43"/>
    </row>
    <row r="1693" spans="1:113" ht="12" customHeight="1">
      <c r="A1693" s="36"/>
      <c r="B1693" s="114" t="s">
        <v>429</v>
      </c>
      <c r="C1693" s="115"/>
      <c r="D1693" s="115"/>
      <c r="E1693" s="115"/>
      <c r="F1693" s="115"/>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6"/>
    </row>
    <row r="1694" spans="1:113" ht="12" customHeight="1">
      <c r="A1694" s="36"/>
      <c r="B1694" s="114"/>
      <c r="C1694" s="115"/>
      <c r="D1694" s="115"/>
      <c r="E1694" s="115"/>
      <c r="F1694" s="115"/>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6"/>
    </row>
    <row r="1695" spans="1:113" ht="12" customHeight="1">
      <c r="A1695" s="36"/>
      <c r="B1695" s="114"/>
      <c r="C1695" s="115"/>
      <c r="D1695" s="115"/>
      <c r="E1695" s="115"/>
      <c r="F1695" s="115"/>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6"/>
    </row>
    <row r="1696" spans="1:113" ht="12" customHeight="1">
      <c r="A1696" s="36"/>
      <c r="B1696" s="114"/>
      <c r="C1696" s="115"/>
      <c r="D1696" s="115"/>
      <c r="E1696" s="115"/>
      <c r="F1696" s="115"/>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6"/>
    </row>
    <row r="1697" spans="1:251" ht="12" customHeight="1">
      <c r="A1697" s="36"/>
      <c r="B1697" s="114"/>
      <c r="C1697" s="115"/>
      <c r="D1697" s="115"/>
      <c r="E1697" s="115"/>
      <c r="F1697" s="115"/>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6"/>
    </row>
    <row r="1698" spans="1:251" ht="12" customHeight="1">
      <c r="A1698" s="36"/>
      <c r="B1698" s="114"/>
      <c r="C1698" s="115"/>
      <c r="D1698" s="115"/>
      <c r="E1698" s="115"/>
      <c r="F1698" s="115"/>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6"/>
    </row>
    <row r="1699" spans="1:251" ht="12" customHeight="1">
      <c r="A1699" s="36"/>
      <c r="B1699" s="114"/>
      <c r="C1699" s="115"/>
      <c r="D1699" s="115"/>
      <c r="E1699" s="115"/>
      <c r="F1699" s="115"/>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6"/>
      <c r="BC1699" s="44"/>
    </row>
    <row r="1700" spans="1:251" ht="12" customHeight="1">
      <c r="A1700" s="36"/>
      <c r="B1700" s="114"/>
      <c r="C1700" s="115"/>
      <c r="D1700" s="115"/>
      <c r="E1700" s="115"/>
      <c r="F1700" s="115"/>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6"/>
    </row>
    <row r="1701" spans="1:251" ht="12" customHeight="1">
      <c r="A1701" s="36"/>
      <c r="B1701" s="114"/>
      <c r="C1701" s="115"/>
      <c r="D1701" s="115"/>
      <c r="E1701" s="115"/>
      <c r="F1701" s="115"/>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6"/>
    </row>
    <row r="1702" spans="1:251" ht="12" customHeight="1">
      <c r="A1702" s="36"/>
      <c r="B1702" s="114"/>
      <c r="C1702" s="115"/>
      <c r="D1702" s="115"/>
      <c r="E1702" s="115"/>
      <c r="F1702" s="115"/>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6"/>
    </row>
    <row r="1703" spans="1:251" ht="15" thickBot="1">
      <c r="A1703" s="45"/>
      <c r="B1703" s="46"/>
      <c r="C1703" s="47"/>
      <c r="D1703" s="47"/>
      <c r="E1703" s="47"/>
      <c r="F1703" s="47"/>
      <c r="G1703" s="47"/>
      <c r="H1703" s="47"/>
      <c r="I1703" s="47"/>
      <c r="J1703" s="47"/>
      <c r="K1703" s="47"/>
      <c r="L1703" s="47"/>
      <c r="M1703" s="47"/>
      <c r="N1703" s="47"/>
      <c r="O1703" s="47"/>
      <c r="P1703" s="47"/>
      <c r="Q1703" s="47"/>
      <c r="R1703" s="47"/>
      <c r="S1703" s="47"/>
      <c r="T1703" s="47"/>
      <c r="U1703" s="47"/>
      <c r="V1703" s="47"/>
      <c r="W1703" s="47"/>
      <c r="X1703" s="47"/>
      <c r="Y1703" s="47"/>
      <c r="Z1703" s="47"/>
      <c r="AA1703" s="47"/>
      <c r="AB1703" s="47"/>
      <c r="AC1703" s="47"/>
      <c r="AD1703" s="47"/>
      <c r="AE1703" s="47"/>
      <c r="AF1703" s="47"/>
      <c r="AG1703" s="47"/>
      <c r="AH1703" s="47"/>
      <c r="AI1703" s="47"/>
      <c r="AJ1703" s="47"/>
      <c r="AK1703" s="47"/>
      <c r="AL1703" s="47"/>
      <c r="AM1703" s="47"/>
      <c r="AN1703" s="47"/>
      <c r="AO1703" s="47"/>
      <c r="AP1703" s="47"/>
      <c r="AQ1703" s="47"/>
      <c r="AR1703" s="47"/>
      <c r="AS1703" s="47"/>
      <c r="AT1703" s="47"/>
      <c r="AU1703" s="47"/>
      <c r="AV1703" s="47"/>
      <c r="AW1703" s="47"/>
      <c r="AX1703" s="48"/>
    </row>
    <row r="1704" spans="1:251">
      <c r="B1704" s="49"/>
    </row>
    <row r="1705" spans="1:251" ht="14.25">
      <c r="B1705" s="38" t="s">
        <v>155</v>
      </c>
      <c r="C1705" s="36"/>
      <c r="D1705" s="36"/>
      <c r="E1705" s="36"/>
      <c r="F1705" s="36"/>
      <c r="G1705" s="36"/>
      <c r="H1705" s="36"/>
      <c r="I1705" s="36"/>
      <c r="J1705" s="36"/>
      <c r="K1705" s="36"/>
      <c r="L1705" s="37"/>
      <c r="M1705" s="37"/>
      <c r="N1705" s="37"/>
      <c r="O1705" s="37"/>
      <c r="P1705" s="36"/>
      <c r="Q1705" s="36"/>
      <c r="R1705" s="36"/>
      <c r="S1705" s="36"/>
      <c r="T1705" s="36"/>
      <c r="U1705" s="36"/>
      <c r="V1705" s="38"/>
      <c r="W1705" s="38"/>
      <c r="X1705" s="38"/>
      <c r="Y1705" s="38"/>
      <c r="Z1705" s="38"/>
      <c r="AA1705" s="38"/>
      <c r="AB1705" s="38"/>
      <c r="AC1705" s="38"/>
      <c r="AD1705" s="38"/>
      <c r="AE1705" s="38"/>
      <c r="AF1705" s="38"/>
      <c r="AG1705" s="38"/>
      <c r="AH1705" s="38"/>
      <c r="AI1705" s="38"/>
      <c r="AJ1705" s="38"/>
      <c r="AK1705" s="38"/>
      <c r="AL1705" s="38"/>
      <c r="AM1705" s="38"/>
      <c r="AN1705" s="38"/>
      <c r="AO1705" s="38"/>
      <c r="AP1705" s="38"/>
      <c r="AQ1705" s="38"/>
      <c r="AR1705" s="38"/>
      <c r="AS1705" s="38"/>
      <c r="AT1705" s="38"/>
      <c r="AU1705" s="38"/>
      <c r="AV1705" s="38"/>
      <c r="AW1705" s="38"/>
      <c r="AX1705" s="38"/>
    </row>
    <row r="1706" spans="1:251" ht="15" thickBot="1">
      <c r="B1706" s="36"/>
      <c r="C1706" s="36"/>
      <c r="D1706" s="36"/>
      <c r="E1706" s="36"/>
      <c r="F1706" s="36"/>
      <c r="G1706" s="36"/>
      <c r="H1706" s="36"/>
      <c r="I1706" s="36"/>
      <c r="J1706" s="36"/>
      <c r="K1706" s="36"/>
      <c r="L1706" s="37"/>
      <c r="M1706" s="37"/>
      <c r="N1706" s="37"/>
      <c r="O1706" s="37"/>
      <c r="P1706" s="36"/>
      <c r="Q1706" s="36"/>
      <c r="R1706" s="36"/>
      <c r="S1706" s="36"/>
      <c r="T1706" s="36"/>
      <c r="U1706" s="36"/>
      <c r="V1706" s="38"/>
      <c r="W1706" s="38"/>
      <c r="X1706" s="38"/>
      <c r="Y1706" s="38"/>
      <c r="Z1706" s="38"/>
      <c r="AA1706" s="38"/>
      <c r="AB1706" s="38"/>
      <c r="AC1706" s="38"/>
      <c r="AD1706" s="38"/>
      <c r="AE1706" s="38"/>
      <c r="AF1706" s="38"/>
      <c r="AG1706" s="38"/>
      <c r="AH1706" s="38"/>
      <c r="AI1706" s="38"/>
      <c r="AJ1706" s="38"/>
      <c r="AK1706" s="38"/>
      <c r="AL1706" s="38"/>
      <c r="AM1706" s="38"/>
      <c r="AN1706" s="38"/>
      <c r="AO1706" s="38"/>
      <c r="AP1706" s="38"/>
      <c r="AQ1706" s="38"/>
      <c r="AR1706" s="38"/>
      <c r="AS1706" s="38"/>
      <c r="AT1706" s="38"/>
      <c r="AU1706" s="38"/>
      <c r="AV1706" s="38"/>
      <c r="AW1706" s="38"/>
      <c r="AX1706" s="50" t="s">
        <v>156</v>
      </c>
    </row>
    <row r="1707" spans="1:251" s="44" customFormat="1" ht="13.5" customHeight="1">
      <c r="A1707" s="36"/>
      <c r="B1707" s="117" t="s">
        <v>157</v>
      </c>
      <c r="C1707" s="118"/>
      <c r="D1707" s="118"/>
      <c r="E1707" s="118"/>
      <c r="F1707" s="118"/>
      <c r="G1707" s="118"/>
      <c r="H1707" s="118"/>
      <c r="I1707" s="118"/>
      <c r="J1707" s="118"/>
      <c r="K1707" s="118"/>
      <c r="L1707" s="118"/>
      <c r="M1707" s="118"/>
      <c r="N1707" s="118"/>
      <c r="O1707" s="118"/>
      <c r="P1707" s="118"/>
      <c r="Q1707" s="118"/>
      <c r="R1707" s="118"/>
      <c r="S1707" s="118"/>
      <c r="T1707" s="118"/>
      <c r="U1707" s="118"/>
      <c r="V1707" s="118"/>
      <c r="W1707" s="118"/>
      <c r="X1707" s="118"/>
      <c r="Y1707" s="118"/>
      <c r="Z1707" s="119"/>
      <c r="AA1707" s="123" t="s">
        <v>158</v>
      </c>
      <c r="AB1707" s="118"/>
      <c r="AC1707" s="118"/>
      <c r="AD1707" s="118"/>
      <c r="AE1707" s="118"/>
      <c r="AF1707" s="118"/>
      <c r="AG1707" s="118"/>
      <c r="AH1707" s="118"/>
      <c r="AI1707" s="119"/>
      <c r="AJ1707" s="123" t="s">
        <v>159</v>
      </c>
      <c r="AK1707" s="118"/>
      <c r="AL1707" s="118"/>
      <c r="AM1707" s="118"/>
      <c r="AN1707" s="118"/>
      <c r="AO1707" s="118"/>
      <c r="AP1707" s="118"/>
      <c r="AQ1707" s="118"/>
      <c r="AR1707" s="119"/>
      <c r="AS1707" s="123" t="s">
        <v>160</v>
      </c>
      <c r="AT1707" s="118"/>
      <c r="AU1707" s="118"/>
      <c r="AV1707" s="118"/>
      <c r="AW1707" s="118"/>
      <c r="AX1707" s="125"/>
      <c r="AY1707" s="30"/>
      <c r="AZ1707" s="30"/>
      <c r="BA1707" s="30"/>
      <c r="BB1707" s="30"/>
      <c r="BC1707" s="30"/>
      <c r="BD1707" s="30"/>
      <c r="BE1707" s="30"/>
      <c r="BF1707" s="30"/>
      <c r="BG1707" s="30"/>
      <c r="BH1707" s="30"/>
      <c r="BI1707" s="30"/>
      <c r="BJ1707" s="30"/>
      <c r="BK1707" s="30"/>
      <c r="BL1707" s="30"/>
      <c r="BM1707" s="30"/>
      <c r="BN1707" s="30"/>
      <c r="BO1707" s="30"/>
      <c r="BP1707" s="30"/>
      <c r="BQ1707" s="30"/>
      <c r="BR1707" s="30"/>
      <c r="BS1707" s="30"/>
      <c r="BT1707" s="30"/>
      <c r="BU1707" s="30"/>
      <c r="BV1707" s="30"/>
      <c r="BW1707" s="30"/>
      <c r="BX1707" s="30"/>
      <c r="BY1707" s="30"/>
      <c r="BZ1707" s="30"/>
      <c r="CA1707" s="30"/>
      <c r="CB1707" s="30"/>
      <c r="CC1707" s="30"/>
      <c r="CD1707" s="30"/>
      <c r="CE1707" s="30"/>
      <c r="CF1707" s="30"/>
      <c r="CG1707" s="30"/>
      <c r="CH1707" s="30"/>
      <c r="CI1707" s="30"/>
      <c r="CJ1707" s="30"/>
      <c r="CK1707" s="30"/>
      <c r="CL1707" s="30"/>
      <c r="CM1707" s="30"/>
      <c r="CN1707" s="30"/>
      <c r="CO1707" s="30"/>
      <c r="CP1707" s="30"/>
      <c r="CQ1707" s="30"/>
      <c r="CR1707" s="30"/>
      <c r="CS1707" s="30"/>
      <c r="CT1707" s="30"/>
      <c r="CU1707" s="30"/>
      <c r="CV1707" s="30"/>
      <c r="CW1707" s="30"/>
      <c r="CX1707" s="30"/>
      <c r="CY1707" s="30"/>
      <c r="CZ1707" s="30"/>
      <c r="DA1707" s="30"/>
      <c r="DB1707" s="30"/>
      <c r="DC1707" s="30"/>
      <c r="DD1707" s="30"/>
      <c r="DE1707" s="30"/>
      <c r="DF1707" s="30"/>
      <c r="DG1707" s="30"/>
      <c r="DH1707" s="30"/>
      <c r="DI1707" s="30"/>
      <c r="DJ1707" s="30"/>
      <c r="DK1707" s="30"/>
      <c r="DL1707" s="30"/>
      <c r="DM1707" s="30"/>
      <c r="DN1707" s="30"/>
      <c r="DO1707" s="30"/>
      <c r="DP1707" s="30"/>
      <c r="DQ1707" s="30"/>
      <c r="DR1707" s="30"/>
      <c r="DS1707" s="30"/>
      <c r="DT1707" s="30"/>
      <c r="DU1707" s="30"/>
      <c r="DV1707" s="30"/>
      <c r="DW1707" s="30"/>
      <c r="DX1707" s="30"/>
      <c r="DY1707" s="30"/>
      <c r="DZ1707" s="30"/>
      <c r="EA1707" s="30"/>
      <c r="EB1707" s="30"/>
      <c r="EC1707" s="30"/>
      <c r="ED1707" s="30"/>
      <c r="EE1707" s="30"/>
      <c r="EF1707" s="30"/>
      <c r="EG1707" s="30"/>
      <c r="EH1707" s="30"/>
      <c r="EI1707" s="30"/>
      <c r="EJ1707" s="30"/>
      <c r="EK1707" s="30"/>
      <c r="EL1707" s="30"/>
      <c r="EM1707" s="30"/>
      <c r="EN1707" s="30"/>
      <c r="EO1707" s="30"/>
      <c r="EP1707" s="30"/>
      <c r="EQ1707" s="30"/>
      <c r="ER1707" s="30"/>
      <c r="ES1707" s="30"/>
      <c r="ET1707" s="30"/>
      <c r="EU1707" s="30"/>
      <c r="EV1707" s="30"/>
      <c r="EW1707" s="30"/>
      <c r="EX1707" s="30"/>
      <c r="EY1707" s="30"/>
      <c r="EZ1707" s="30"/>
      <c r="FA1707" s="30"/>
      <c r="FB1707" s="30"/>
      <c r="FC1707" s="30"/>
      <c r="FD1707" s="30"/>
      <c r="FE1707" s="30"/>
      <c r="FF1707" s="30"/>
      <c r="FG1707" s="30"/>
      <c r="FH1707" s="30"/>
      <c r="FI1707" s="30"/>
      <c r="FJ1707" s="30"/>
      <c r="FK1707" s="30"/>
      <c r="FL1707" s="30"/>
      <c r="FM1707" s="30"/>
      <c r="FN1707" s="30"/>
      <c r="FO1707" s="30"/>
      <c r="FP1707" s="30"/>
      <c r="FQ1707" s="30"/>
      <c r="FR1707" s="30"/>
      <c r="FS1707" s="30"/>
      <c r="FT1707" s="30"/>
      <c r="FU1707" s="30"/>
      <c r="FV1707" s="30"/>
      <c r="FW1707" s="30"/>
      <c r="FX1707" s="30"/>
      <c r="FY1707" s="30"/>
      <c r="FZ1707" s="30"/>
      <c r="GA1707" s="30"/>
      <c r="GB1707" s="30"/>
      <c r="GC1707" s="30"/>
      <c r="GD1707" s="30"/>
      <c r="GE1707" s="30"/>
      <c r="GF1707" s="30"/>
      <c r="GG1707" s="30"/>
      <c r="GH1707" s="30"/>
      <c r="GI1707" s="30"/>
      <c r="GJ1707" s="30"/>
      <c r="GK1707" s="30"/>
      <c r="GL1707" s="30"/>
      <c r="GM1707" s="30"/>
      <c r="GN1707" s="30"/>
      <c r="GO1707" s="30"/>
      <c r="GP1707" s="30"/>
      <c r="GQ1707" s="30"/>
      <c r="GR1707" s="30"/>
      <c r="GS1707" s="30"/>
      <c r="GT1707" s="30"/>
      <c r="GU1707" s="30"/>
      <c r="GV1707" s="30"/>
      <c r="GW1707" s="30"/>
      <c r="GX1707" s="30"/>
      <c r="GY1707" s="30"/>
      <c r="GZ1707" s="30"/>
      <c r="HA1707" s="30"/>
      <c r="HB1707" s="30"/>
      <c r="HC1707" s="30"/>
      <c r="HD1707" s="30"/>
      <c r="HE1707" s="30"/>
      <c r="HF1707" s="30"/>
      <c r="HG1707" s="30"/>
      <c r="HH1707" s="30"/>
      <c r="HI1707" s="30"/>
      <c r="HJ1707" s="30"/>
      <c r="HK1707" s="30"/>
      <c r="HL1707" s="30"/>
      <c r="HM1707" s="30"/>
      <c r="HN1707" s="30"/>
      <c r="HO1707" s="30"/>
      <c r="HP1707" s="30"/>
      <c r="HQ1707" s="30"/>
      <c r="HR1707" s="30"/>
      <c r="HS1707" s="30"/>
      <c r="HT1707" s="30"/>
      <c r="HU1707" s="30"/>
      <c r="HV1707" s="30"/>
      <c r="HW1707" s="30"/>
      <c r="HX1707" s="30"/>
      <c r="HY1707" s="30"/>
      <c r="HZ1707" s="30"/>
      <c r="IA1707" s="30"/>
      <c r="IB1707" s="30"/>
      <c r="IC1707" s="30"/>
      <c r="ID1707" s="30"/>
      <c r="IE1707" s="30"/>
      <c r="IF1707" s="30"/>
      <c r="IG1707" s="30"/>
      <c r="IH1707" s="30"/>
      <c r="II1707" s="30"/>
      <c r="IJ1707" s="30"/>
      <c r="IK1707" s="30"/>
      <c r="IL1707" s="30"/>
      <c r="IM1707" s="30"/>
      <c r="IN1707" s="30"/>
      <c r="IO1707" s="30"/>
      <c r="IP1707" s="30"/>
      <c r="IQ1707" s="30"/>
    </row>
    <row r="1708" spans="1:251" s="44" customFormat="1" ht="13.5">
      <c r="A1708" s="36"/>
      <c r="B1708" s="120"/>
      <c r="C1708" s="121"/>
      <c r="D1708" s="121"/>
      <c r="E1708" s="121"/>
      <c r="F1708" s="121"/>
      <c r="G1708" s="121"/>
      <c r="H1708" s="121"/>
      <c r="I1708" s="121"/>
      <c r="J1708" s="121"/>
      <c r="K1708" s="121"/>
      <c r="L1708" s="121"/>
      <c r="M1708" s="121"/>
      <c r="N1708" s="121"/>
      <c r="O1708" s="121"/>
      <c r="P1708" s="121"/>
      <c r="Q1708" s="121"/>
      <c r="R1708" s="121"/>
      <c r="S1708" s="121"/>
      <c r="T1708" s="121"/>
      <c r="U1708" s="121"/>
      <c r="V1708" s="121"/>
      <c r="W1708" s="121"/>
      <c r="X1708" s="121"/>
      <c r="Y1708" s="121"/>
      <c r="Z1708" s="122"/>
      <c r="AA1708" s="124"/>
      <c r="AB1708" s="121"/>
      <c r="AC1708" s="121"/>
      <c r="AD1708" s="121"/>
      <c r="AE1708" s="121"/>
      <c r="AF1708" s="121"/>
      <c r="AG1708" s="121"/>
      <c r="AH1708" s="121"/>
      <c r="AI1708" s="122"/>
      <c r="AJ1708" s="124"/>
      <c r="AK1708" s="121"/>
      <c r="AL1708" s="121"/>
      <c r="AM1708" s="121"/>
      <c r="AN1708" s="121"/>
      <c r="AO1708" s="121"/>
      <c r="AP1708" s="121"/>
      <c r="AQ1708" s="121"/>
      <c r="AR1708" s="122"/>
      <c r="AS1708" s="124"/>
      <c r="AT1708" s="121"/>
      <c r="AU1708" s="121"/>
      <c r="AV1708" s="121"/>
      <c r="AW1708" s="121"/>
      <c r="AX1708" s="126"/>
      <c r="AY1708" s="30"/>
      <c r="AZ1708" s="30"/>
      <c r="BA1708" s="30"/>
      <c r="BB1708" s="51"/>
      <c r="BC1708" s="52"/>
      <c r="BE1708" s="30"/>
      <c r="BF1708" s="30"/>
      <c r="BG1708" s="30"/>
      <c r="BH1708" s="30"/>
      <c r="BI1708" s="30"/>
      <c r="BJ1708" s="30"/>
      <c r="BK1708" s="30"/>
      <c r="BL1708" s="30"/>
      <c r="BM1708" s="30"/>
      <c r="BN1708" s="30"/>
      <c r="BO1708" s="30"/>
      <c r="BP1708" s="30"/>
      <c r="BQ1708" s="30"/>
      <c r="BR1708" s="30"/>
      <c r="BS1708" s="30"/>
      <c r="BT1708" s="30"/>
      <c r="BU1708" s="30"/>
      <c r="BV1708" s="30"/>
      <c r="BW1708" s="30"/>
      <c r="BX1708" s="30"/>
      <c r="BY1708" s="30"/>
      <c r="BZ1708" s="30"/>
      <c r="CA1708" s="30"/>
      <c r="CB1708" s="30"/>
      <c r="CC1708" s="30"/>
      <c r="CD1708" s="30"/>
      <c r="CE1708" s="30"/>
      <c r="CF1708" s="30"/>
      <c r="CG1708" s="30"/>
      <c r="CH1708" s="30"/>
      <c r="CI1708" s="30"/>
      <c r="CJ1708" s="30"/>
      <c r="CK1708" s="30"/>
      <c r="CL1708" s="30"/>
      <c r="CM1708" s="30"/>
      <c r="CN1708" s="30"/>
      <c r="CO1708" s="30"/>
      <c r="CP1708" s="30"/>
      <c r="CQ1708" s="30"/>
      <c r="CR1708" s="30"/>
      <c r="CS1708" s="30"/>
      <c r="CT1708" s="30"/>
      <c r="CU1708" s="30"/>
      <c r="CV1708" s="30"/>
      <c r="CW1708" s="30"/>
      <c r="CX1708" s="30"/>
      <c r="CY1708" s="30"/>
      <c r="CZ1708" s="30"/>
      <c r="DA1708" s="30"/>
      <c r="DB1708" s="30"/>
      <c r="DC1708" s="30"/>
      <c r="DD1708" s="30"/>
      <c r="DE1708" s="30"/>
      <c r="DF1708" s="30"/>
      <c r="DG1708" s="30"/>
      <c r="DH1708" s="30"/>
      <c r="DI1708" s="30"/>
      <c r="DJ1708" s="30"/>
      <c r="DK1708" s="30"/>
      <c r="DL1708" s="30"/>
      <c r="DM1708" s="30"/>
      <c r="DN1708" s="30"/>
      <c r="DO1708" s="30"/>
      <c r="DP1708" s="30"/>
      <c r="DQ1708" s="30"/>
      <c r="DR1708" s="30"/>
      <c r="DS1708" s="30"/>
      <c r="DT1708" s="30"/>
      <c r="DU1708" s="30"/>
      <c r="DV1708" s="30"/>
      <c r="DW1708" s="30"/>
      <c r="DX1708" s="30"/>
      <c r="DY1708" s="30"/>
      <c r="DZ1708" s="30"/>
      <c r="EA1708" s="30"/>
      <c r="EB1708" s="30"/>
      <c r="EC1708" s="30"/>
      <c r="ED1708" s="30"/>
      <c r="EE1708" s="30"/>
      <c r="EF1708" s="30"/>
      <c r="EG1708" s="30"/>
      <c r="EH1708" s="30"/>
      <c r="EI1708" s="30"/>
      <c r="EJ1708" s="30"/>
      <c r="EK1708" s="30"/>
      <c r="EL1708" s="30"/>
      <c r="EM1708" s="30"/>
      <c r="EN1708" s="30"/>
      <c r="EO1708" s="30"/>
      <c r="EP1708" s="30"/>
      <c r="EQ1708" s="30"/>
      <c r="ER1708" s="30"/>
      <c r="ES1708" s="30"/>
      <c r="ET1708" s="30"/>
      <c r="EU1708" s="30"/>
      <c r="EV1708" s="30"/>
      <c r="EW1708" s="30"/>
      <c r="EX1708" s="30"/>
      <c r="EY1708" s="30"/>
      <c r="EZ1708" s="30"/>
      <c r="FA1708" s="30"/>
      <c r="FB1708" s="30"/>
      <c r="FC1708" s="30"/>
      <c r="FD1708" s="30"/>
      <c r="FE1708" s="30"/>
      <c r="FF1708" s="30"/>
      <c r="FG1708" s="30"/>
      <c r="FH1708" s="30"/>
      <c r="FI1708" s="30"/>
      <c r="FJ1708" s="30"/>
      <c r="FK1708" s="30"/>
      <c r="FL1708" s="30"/>
      <c r="FM1708" s="30"/>
      <c r="FN1708" s="30"/>
      <c r="FO1708" s="30"/>
      <c r="FP1708" s="30"/>
      <c r="FQ1708" s="30"/>
      <c r="FR1708" s="30"/>
      <c r="FS1708" s="30"/>
      <c r="FT1708" s="30"/>
      <c r="FU1708" s="30"/>
      <c r="FV1708" s="30"/>
      <c r="FW1708" s="30"/>
      <c r="FX1708" s="30"/>
      <c r="FY1708" s="30"/>
      <c r="FZ1708" s="30"/>
      <c r="GA1708" s="30"/>
      <c r="GB1708" s="30"/>
      <c r="GC1708" s="30"/>
      <c r="GD1708" s="30"/>
      <c r="GE1708" s="30"/>
      <c r="GF1708" s="30"/>
      <c r="GG1708" s="30"/>
      <c r="GH1708" s="30"/>
      <c r="GI1708" s="30"/>
      <c r="GJ1708" s="30"/>
      <c r="GK1708" s="30"/>
      <c r="GL1708" s="30"/>
      <c r="GM1708" s="30"/>
      <c r="GN1708" s="30"/>
      <c r="GO1708" s="30"/>
      <c r="GP1708" s="30"/>
      <c r="GQ1708" s="30"/>
      <c r="GR1708" s="30"/>
      <c r="GS1708" s="30"/>
      <c r="GT1708" s="30"/>
      <c r="GU1708" s="30"/>
      <c r="GV1708" s="30"/>
      <c r="GW1708" s="30"/>
      <c r="GX1708" s="30"/>
      <c r="GY1708" s="30"/>
      <c r="GZ1708" s="30"/>
      <c r="HA1708" s="30"/>
      <c r="HB1708" s="30"/>
      <c r="HC1708" s="30"/>
      <c r="HD1708" s="30"/>
      <c r="HE1708" s="30"/>
      <c r="HF1708" s="30"/>
      <c r="HG1708" s="30"/>
      <c r="HH1708" s="30"/>
      <c r="HI1708" s="30"/>
      <c r="HJ1708" s="30"/>
      <c r="HK1708" s="30"/>
      <c r="HL1708" s="30"/>
      <c r="HM1708" s="30"/>
      <c r="HN1708" s="30"/>
      <c r="HO1708" s="30"/>
      <c r="HP1708" s="30"/>
      <c r="HQ1708" s="30"/>
      <c r="HR1708" s="30"/>
      <c r="HS1708" s="30"/>
      <c r="HT1708" s="30"/>
      <c r="HU1708" s="30"/>
      <c r="HV1708" s="30"/>
      <c r="HW1708" s="30"/>
      <c r="HX1708" s="30"/>
      <c r="HY1708" s="30"/>
      <c r="HZ1708" s="30"/>
      <c r="IA1708" s="30"/>
      <c r="IB1708" s="30"/>
      <c r="IC1708" s="30"/>
      <c r="ID1708" s="30"/>
      <c r="IE1708" s="30"/>
      <c r="IF1708" s="30"/>
      <c r="IG1708" s="30"/>
      <c r="IH1708" s="30"/>
      <c r="II1708" s="30"/>
      <c r="IJ1708" s="30"/>
      <c r="IK1708" s="30"/>
      <c r="IL1708" s="30"/>
      <c r="IM1708" s="30"/>
      <c r="IN1708" s="30"/>
      <c r="IO1708" s="30"/>
      <c r="IP1708" s="30"/>
      <c r="IQ1708" s="30"/>
    </row>
    <row r="1709" spans="1:251" s="44" customFormat="1" ht="18.75" customHeight="1">
      <c r="A1709" s="36"/>
      <c r="B1709" s="53"/>
      <c r="C1709" s="105" t="s">
        <v>430</v>
      </c>
      <c r="D1709" s="106"/>
      <c r="E1709" s="106"/>
      <c r="F1709" s="106"/>
      <c r="G1709" s="106"/>
      <c r="H1709" s="106"/>
      <c r="I1709" s="106"/>
      <c r="J1709" s="106"/>
      <c r="K1709" s="106"/>
      <c r="L1709" s="106"/>
      <c r="M1709" s="106"/>
      <c r="N1709" s="106"/>
      <c r="O1709" s="106"/>
      <c r="P1709" s="106"/>
      <c r="Q1709" s="106"/>
      <c r="R1709" s="106"/>
      <c r="S1709" s="106"/>
      <c r="T1709" s="106"/>
      <c r="U1709" s="106"/>
      <c r="V1709" s="106"/>
      <c r="W1709" s="106"/>
      <c r="X1709" s="106"/>
      <c r="Y1709" s="106"/>
      <c r="Z1709" s="107"/>
      <c r="AA1709" s="108">
        <v>7313</v>
      </c>
      <c r="AB1709" s="109"/>
      <c r="AC1709" s="109"/>
      <c r="AD1709" s="109"/>
      <c r="AE1709" s="109"/>
      <c r="AF1709" s="109"/>
      <c r="AG1709" s="109"/>
      <c r="AH1709" s="109"/>
      <c r="AI1709" s="110"/>
      <c r="AJ1709" s="108">
        <v>7313</v>
      </c>
      <c r="AK1709" s="109"/>
      <c r="AL1709" s="109"/>
      <c r="AM1709" s="109"/>
      <c r="AN1709" s="109"/>
      <c r="AO1709" s="109"/>
      <c r="AP1709" s="109"/>
      <c r="AQ1709" s="109"/>
      <c r="AR1709" s="110"/>
      <c r="AS1709" s="111" t="s">
        <v>228</v>
      </c>
      <c r="AT1709" s="112"/>
      <c r="AU1709" s="112"/>
      <c r="AV1709" s="112"/>
      <c r="AW1709" s="112"/>
      <c r="AX1709" s="113"/>
      <c r="AY1709" s="30"/>
      <c r="AZ1709" s="30"/>
      <c r="BA1709" s="30"/>
      <c r="BB1709" s="30"/>
      <c r="BC1709" s="30"/>
      <c r="BD1709" s="30"/>
      <c r="BE1709" s="30"/>
      <c r="BF1709" s="30"/>
      <c r="BG1709" s="30"/>
      <c r="BH1709" s="30"/>
      <c r="BI1709" s="30"/>
      <c r="BJ1709" s="30"/>
      <c r="BK1709" s="30"/>
      <c r="BL1709" s="30"/>
      <c r="BM1709" s="30"/>
      <c r="BN1709" s="30"/>
      <c r="BO1709" s="30"/>
      <c r="BP1709" s="30"/>
      <c r="BQ1709" s="30"/>
      <c r="BR1709" s="30"/>
      <c r="BS1709" s="30"/>
      <c r="BT1709" s="30"/>
      <c r="BU1709" s="30"/>
      <c r="BV1709" s="30"/>
      <c r="BW1709" s="30"/>
      <c r="BX1709" s="30"/>
      <c r="BY1709" s="30"/>
      <c r="BZ1709" s="30"/>
      <c r="CA1709" s="30"/>
      <c r="CB1709" s="30"/>
      <c r="CC1709" s="30"/>
      <c r="CD1709" s="30"/>
      <c r="CE1709" s="30"/>
      <c r="CF1709" s="30"/>
      <c r="CG1709" s="30"/>
      <c r="CH1709" s="30"/>
      <c r="CI1709" s="30"/>
      <c r="CJ1709" s="30"/>
      <c r="CK1709" s="30"/>
      <c r="CL1709" s="30"/>
      <c r="CM1709" s="30"/>
      <c r="CN1709" s="30"/>
      <c r="CO1709" s="30"/>
      <c r="CP1709" s="30"/>
      <c r="CQ1709" s="30"/>
      <c r="CR1709" s="30"/>
      <c r="CS1709" s="30"/>
      <c r="CT1709" s="30"/>
      <c r="CU1709" s="30"/>
      <c r="CV1709" s="30"/>
      <c r="CW1709" s="30"/>
      <c r="CX1709" s="30"/>
      <c r="CY1709" s="30"/>
      <c r="CZ1709" s="30"/>
      <c r="DA1709" s="30"/>
      <c r="DB1709" s="30"/>
      <c r="DC1709" s="30"/>
      <c r="DD1709" s="30"/>
      <c r="DE1709" s="30"/>
      <c r="DF1709" s="30"/>
      <c r="DG1709" s="30"/>
      <c r="DH1709" s="30"/>
      <c r="DI1709" s="30"/>
      <c r="DJ1709" s="30"/>
      <c r="DK1709" s="30"/>
      <c r="DL1709" s="30"/>
      <c r="DM1709" s="30"/>
      <c r="DN1709" s="30"/>
      <c r="DO1709" s="30"/>
      <c r="DP1709" s="30"/>
      <c r="DQ1709" s="30"/>
      <c r="DR1709" s="30"/>
      <c r="DS1709" s="30"/>
      <c r="DT1709" s="30"/>
      <c r="DU1709" s="30"/>
      <c r="DV1709" s="30"/>
      <c r="DW1709" s="30"/>
      <c r="DX1709" s="30"/>
      <c r="DY1709" s="30"/>
      <c r="DZ1709" s="30"/>
      <c r="EA1709" s="30"/>
      <c r="EB1709" s="30"/>
      <c r="EC1709" s="30"/>
      <c r="ED1709" s="30"/>
      <c r="EE1709" s="30"/>
      <c r="EF1709" s="30"/>
      <c r="EG1709" s="30"/>
      <c r="EH1709" s="30"/>
      <c r="EI1709" s="30"/>
      <c r="EJ1709" s="30"/>
      <c r="EK1709" s="30"/>
      <c r="EL1709" s="30"/>
      <c r="EM1709" s="30"/>
      <c r="EN1709" s="30"/>
      <c r="EO1709" s="30"/>
      <c r="EP1709" s="30"/>
      <c r="EQ1709" s="30"/>
      <c r="ER1709" s="30"/>
      <c r="ES1709" s="30"/>
      <c r="ET1709" s="30"/>
      <c r="EU1709" s="30"/>
      <c r="EV1709" s="30"/>
      <c r="EW1709" s="30"/>
      <c r="EX1709" s="30"/>
      <c r="EY1709" s="30"/>
      <c r="EZ1709" s="30"/>
      <c r="FA1709" s="30"/>
      <c r="FB1709" s="30"/>
      <c r="FC1709" s="30"/>
      <c r="FD1709" s="30"/>
      <c r="FE1709" s="30"/>
      <c r="FF1709" s="30"/>
      <c r="FG1709" s="30"/>
      <c r="FH1709" s="30"/>
      <c r="FI1709" s="30"/>
      <c r="FJ1709" s="30"/>
      <c r="FK1709" s="30"/>
      <c r="FL1709" s="30"/>
      <c r="FM1709" s="30"/>
      <c r="FN1709" s="30"/>
      <c r="FO1709" s="30"/>
      <c r="FP1709" s="30"/>
      <c r="FQ1709" s="30"/>
      <c r="FR1709" s="30"/>
      <c r="FS1709" s="30"/>
      <c r="FT1709" s="30"/>
      <c r="FU1709" s="30"/>
      <c r="FV1709" s="30"/>
      <c r="FW1709" s="30"/>
      <c r="FX1709" s="30"/>
      <c r="FY1709" s="30"/>
      <c r="FZ1709" s="30"/>
      <c r="GA1709" s="30"/>
      <c r="GB1709" s="30"/>
      <c r="GC1709" s="30"/>
      <c r="GD1709" s="30"/>
      <c r="GE1709" s="30"/>
      <c r="GF1709" s="30"/>
      <c r="GG1709" s="30"/>
      <c r="GH1709" s="30"/>
      <c r="GI1709" s="30"/>
      <c r="GJ1709" s="30"/>
      <c r="GK1709" s="30"/>
      <c r="GL1709" s="30"/>
      <c r="GM1709" s="30"/>
      <c r="GN1709" s="30"/>
      <c r="GO1709" s="30"/>
      <c r="GP1709" s="30"/>
      <c r="GQ1709" s="30"/>
      <c r="GR1709" s="30"/>
      <c r="GS1709" s="30"/>
      <c r="GT1709" s="30"/>
      <c r="GU1709" s="30"/>
      <c r="GV1709" s="30"/>
      <c r="GW1709" s="30"/>
      <c r="GX1709" s="30"/>
      <c r="GY1709" s="30"/>
      <c r="GZ1709" s="30"/>
      <c r="HA1709" s="30"/>
      <c r="HB1709" s="30"/>
      <c r="HC1709" s="30"/>
      <c r="HD1709" s="30"/>
      <c r="HE1709" s="30"/>
      <c r="HF1709" s="30"/>
      <c r="HG1709" s="30"/>
      <c r="HH1709" s="30"/>
      <c r="HI1709" s="30"/>
      <c r="HJ1709" s="30"/>
      <c r="HK1709" s="30"/>
      <c r="HL1709" s="30"/>
      <c r="HM1709" s="30"/>
      <c r="HN1709" s="30"/>
      <c r="HO1709" s="30"/>
      <c r="HP1709" s="30"/>
      <c r="HQ1709" s="30"/>
      <c r="HR1709" s="30"/>
      <c r="HS1709" s="30"/>
      <c r="HT1709" s="30"/>
      <c r="HU1709" s="30"/>
      <c r="HV1709" s="30"/>
      <c r="HW1709" s="30"/>
      <c r="HX1709" s="30"/>
      <c r="HY1709" s="30"/>
      <c r="HZ1709" s="30"/>
      <c r="IA1709" s="30"/>
      <c r="IB1709" s="30"/>
      <c r="IC1709" s="30"/>
      <c r="ID1709" s="30"/>
      <c r="IE1709" s="30"/>
      <c r="IF1709" s="30"/>
      <c r="IG1709" s="30"/>
      <c r="IH1709" s="30"/>
      <c r="II1709" s="30"/>
      <c r="IJ1709" s="30"/>
      <c r="IK1709" s="30"/>
      <c r="IL1709" s="30"/>
      <c r="IM1709" s="30"/>
      <c r="IN1709" s="30"/>
      <c r="IO1709" s="30"/>
      <c r="IP1709" s="30"/>
      <c r="IQ1709" s="30"/>
    </row>
    <row r="1710" spans="1:251" s="44" customFormat="1" ht="18.75" customHeight="1" thickBot="1">
      <c r="A1710" s="45"/>
      <c r="B1710" s="96" t="s">
        <v>162</v>
      </c>
      <c r="C1710" s="97"/>
      <c r="D1710" s="97"/>
      <c r="E1710" s="97"/>
      <c r="F1710" s="97"/>
      <c r="G1710" s="97"/>
      <c r="H1710" s="97"/>
      <c r="I1710" s="97"/>
      <c r="J1710" s="97"/>
      <c r="K1710" s="97"/>
      <c r="L1710" s="97"/>
      <c r="M1710" s="97"/>
      <c r="N1710" s="97"/>
      <c r="O1710" s="97"/>
      <c r="P1710" s="97"/>
      <c r="Q1710" s="97"/>
      <c r="R1710" s="97"/>
      <c r="S1710" s="97"/>
      <c r="T1710" s="97"/>
      <c r="U1710" s="97"/>
      <c r="V1710" s="97"/>
      <c r="W1710" s="97"/>
      <c r="X1710" s="97"/>
      <c r="Y1710" s="97"/>
      <c r="Z1710" s="98"/>
      <c r="AA1710" s="99">
        <f>SUM($AA$1709:$AA$1709)</f>
        <v>7313</v>
      </c>
      <c r="AB1710" s="100"/>
      <c r="AC1710" s="100"/>
      <c r="AD1710" s="100"/>
      <c r="AE1710" s="100"/>
      <c r="AF1710" s="100"/>
      <c r="AG1710" s="100"/>
      <c r="AH1710" s="100"/>
      <c r="AI1710" s="101"/>
      <c r="AJ1710" s="99">
        <f>SUM($AJ$1709:$AJ$1709)</f>
        <v>7313</v>
      </c>
      <c r="AK1710" s="100"/>
      <c r="AL1710" s="100"/>
      <c r="AM1710" s="100"/>
      <c r="AN1710" s="100"/>
      <c r="AO1710" s="100"/>
      <c r="AP1710" s="100"/>
      <c r="AQ1710" s="100"/>
      <c r="AR1710" s="101"/>
      <c r="AS1710" s="102"/>
      <c r="AT1710" s="103"/>
      <c r="AU1710" s="103"/>
      <c r="AV1710" s="103"/>
      <c r="AW1710" s="103"/>
      <c r="AX1710" s="104"/>
      <c r="AY1710" s="30"/>
      <c r="AZ1710" s="30"/>
      <c r="BA1710" s="30"/>
      <c r="BB1710" s="30"/>
      <c r="BC1710" s="30"/>
      <c r="BD1710" s="30"/>
      <c r="BE1710" s="30"/>
      <c r="BF1710" s="30"/>
      <c r="BG1710" s="30"/>
      <c r="BH1710" s="30"/>
      <c r="BI1710" s="30"/>
      <c r="BJ1710" s="30"/>
      <c r="BK1710" s="30"/>
      <c r="BL1710" s="30"/>
      <c r="BM1710" s="30"/>
      <c r="BN1710" s="30"/>
      <c r="BO1710" s="30"/>
      <c r="BP1710" s="30"/>
      <c r="BQ1710" s="30"/>
      <c r="BR1710" s="30"/>
      <c r="BS1710" s="30"/>
      <c r="BT1710" s="30"/>
      <c r="BU1710" s="30"/>
      <c r="BV1710" s="30"/>
      <c r="BW1710" s="30"/>
      <c r="BX1710" s="30"/>
      <c r="BY1710" s="30"/>
      <c r="BZ1710" s="30"/>
      <c r="CA1710" s="30"/>
      <c r="CB1710" s="30"/>
      <c r="CC1710" s="30"/>
      <c r="CD1710" s="30"/>
      <c r="CE1710" s="30"/>
      <c r="CF1710" s="30"/>
      <c r="CG1710" s="30"/>
      <c r="CH1710" s="30"/>
      <c r="CI1710" s="30"/>
      <c r="CJ1710" s="30"/>
      <c r="CK1710" s="30"/>
      <c r="CL1710" s="30"/>
      <c r="CM1710" s="30"/>
      <c r="CN1710" s="30"/>
      <c r="CO1710" s="30"/>
      <c r="CP1710" s="30"/>
      <c r="CQ1710" s="30"/>
      <c r="CR1710" s="30"/>
      <c r="CS1710" s="30"/>
      <c r="CT1710" s="30"/>
      <c r="CU1710" s="30"/>
      <c r="CV1710" s="30"/>
      <c r="CW1710" s="30"/>
      <c r="CX1710" s="30"/>
      <c r="CY1710" s="30"/>
      <c r="CZ1710" s="30"/>
      <c r="DA1710" s="30"/>
      <c r="DB1710" s="30"/>
      <c r="DC1710" s="30"/>
      <c r="DD1710" s="30"/>
      <c r="DE1710" s="30"/>
      <c r="DF1710" s="30"/>
      <c r="DG1710" s="30"/>
      <c r="DH1710" s="30"/>
      <c r="DI1710" s="30"/>
      <c r="DJ1710" s="30"/>
      <c r="DK1710" s="30"/>
      <c r="DL1710" s="30"/>
      <c r="DM1710" s="30"/>
      <c r="DN1710" s="30"/>
      <c r="DO1710" s="30"/>
      <c r="DP1710" s="30"/>
      <c r="DQ1710" s="30"/>
      <c r="DR1710" s="30"/>
      <c r="DS1710" s="30"/>
      <c r="DT1710" s="30"/>
      <c r="DU1710" s="30"/>
      <c r="DV1710" s="30"/>
      <c r="DW1710" s="30"/>
      <c r="DX1710" s="30"/>
      <c r="DY1710" s="30"/>
      <c r="DZ1710" s="30"/>
      <c r="EA1710" s="30"/>
      <c r="EB1710" s="30"/>
      <c r="EC1710" s="30"/>
      <c r="ED1710" s="30"/>
      <c r="EE1710" s="30"/>
      <c r="EF1710" s="30"/>
      <c r="EG1710" s="30"/>
      <c r="EH1710" s="30"/>
      <c r="EI1710" s="30"/>
      <c r="EJ1710" s="30"/>
      <c r="EK1710" s="30"/>
      <c r="EL1710" s="30"/>
      <c r="EM1710" s="30"/>
      <c r="EN1710" s="30"/>
      <c r="EO1710" s="30"/>
      <c r="EP1710" s="30"/>
      <c r="EQ1710" s="30"/>
      <c r="ER1710" s="30"/>
      <c r="ES1710" s="30"/>
      <c r="ET1710" s="30"/>
      <c r="EU1710" s="30"/>
      <c r="EV1710" s="30"/>
      <c r="EW1710" s="30"/>
      <c r="EX1710" s="30"/>
      <c r="EY1710" s="30"/>
      <c r="EZ1710" s="30"/>
      <c r="FA1710" s="30"/>
      <c r="FB1710" s="30"/>
      <c r="FC1710" s="30"/>
      <c r="FD1710" s="30"/>
      <c r="FE1710" s="30"/>
      <c r="FF1710" s="30"/>
      <c r="FG1710" s="30"/>
      <c r="FH1710" s="30"/>
      <c r="FI1710" s="30"/>
      <c r="FJ1710" s="30"/>
      <c r="FK1710" s="30"/>
      <c r="FL1710" s="30"/>
      <c r="FM1710" s="30"/>
      <c r="FN1710" s="30"/>
      <c r="FO1710" s="30"/>
      <c r="FP1710" s="30"/>
      <c r="FQ1710" s="30"/>
      <c r="FR1710" s="30"/>
      <c r="FS1710" s="30"/>
      <c r="FT1710" s="30"/>
      <c r="FU1710" s="30"/>
      <c r="FV1710" s="30"/>
      <c r="FW1710" s="30"/>
      <c r="FX1710" s="30"/>
      <c r="FY1710" s="30"/>
      <c r="FZ1710" s="30"/>
      <c r="GA1710" s="30"/>
      <c r="GB1710" s="30"/>
      <c r="GC1710" s="30"/>
      <c r="GD1710" s="30"/>
      <c r="GE1710" s="30"/>
      <c r="GF1710" s="30"/>
      <c r="GG1710" s="30"/>
      <c r="GH1710" s="30"/>
      <c r="GI1710" s="30"/>
      <c r="GJ1710" s="30"/>
      <c r="GK1710" s="30"/>
      <c r="GL1710" s="30"/>
      <c r="GM1710" s="30"/>
      <c r="GN1710" s="30"/>
      <c r="GO1710" s="30"/>
      <c r="GP1710" s="30"/>
      <c r="GQ1710" s="30"/>
      <c r="GR1710" s="30"/>
      <c r="GS1710" s="30"/>
      <c r="GT1710" s="30"/>
      <c r="GU1710" s="30"/>
      <c r="GV1710" s="30"/>
      <c r="GW1710" s="30"/>
      <c r="GX1710" s="30"/>
      <c r="GY1710" s="30"/>
      <c r="GZ1710" s="30"/>
      <c r="HA1710" s="30"/>
      <c r="HB1710" s="30"/>
      <c r="HC1710" s="30"/>
      <c r="HD1710" s="30"/>
      <c r="HE1710" s="30"/>
      <c r="HF1710" s="30"/>
      <c r="HG1710" s="30"/>
      <c r="HH1710" s="30"/>
      <c r="HI1710" s="30"/>
      <c r="HJ1710" s="30"/>
      <c r="HK1710" s="30"/>
      <c r="HL1710" s="30"/>
      <c r="HM1710" s="30"/>
      <c r="HN1710" s="30"/>
      <c r="HO1710" s="30"/>
      <c r="HP1710" s="30"/>
      <c r="HQ1710" s="30"/>
      <c r="HR1710" s="30"/>
      <c r="HS1710" s="30"/>
      <c r="HT1710" s="30"/>
      <c r="HU1710" s="30"/>
      <c r="HV1710" s="30"/>
      <c r="HW1710" s="30"/>
      <c r="HX1710" s="30"/>
      <c r="HY1710" s="30"/>
      <c r="HZ1710" s="30"/>
      <c r="IA1710" s="30"/>
      <c r="IB1710" s="30"/>
      <c r="IC1710" s="30"/>
      <c r="ID1710" s="30"/>
      <c r="IE1710" s="30"/>
      <c r="IF1710" s="30"/>
      <c r="IG1710" s="30"/>
      <c r="IH1710" s="30"/>
      <c r="II1710" s="30"/>
      <c r="IJ1710" s="30"/>
      <c r="IK1710" s="30"/>
      <c r="IL1710" s="30"/>
      <c r="IM1710" s="30"/>
      <c r="IN1710" s="30"/>
      <c r="IO1710" s="30"/>
      <c r="IP1710" s="30"/>
      <c r="IQ1710" s="30"/>
    </row>
    <row r="1712" spans="1:251" ht="18.75">
      <c r="A1712" s="29" t="s">
        <v>149</v>
      </c>
      <c r="AW1712" s="31"/>
      <c r="AX1712" s="32"/>
      <c r="AY1712" s="31"/>
    </row>
    <row r="1714" spans="1:113" ht="18.75">
      <c r="B1714" s="127" t="s">
        <v>0</v>
      </c>
      <c r="C1714" s="128"/>
      <c r="D1714" s="128"/>
      <c r="E1714" s="128"/>
      <c r="F1714" s="128"/>
      <c r="G1714" s="128"/>
      <c r="H1714" s="128"/>
      <c r="I1714" s="128"/>
      <c r="J1714" s="128"/>
      <c r="K1714" s="128"/>
      <c r="L1714" s="128"/>
      <c r="M1714" s="128"/>
      <c r="N1714" s="128"/>
      <c r="O1714" s="128"/>
      <c r="P1714" s="128"/>
      <c r="Q1714" s="128"/>
      <c r="R1714" s="128"/>
      <c r="S1714" s="128"/>
      <c r="T1714" s="128"/>
      <c r="U1714" s="128"/>
      <c r="V1714" s="128"/>
      <c r="W1714" s="128"/>
      <c r="X1714" s="128"/>
      <c r="Y1714" s="128"/>
      <c r="Z1714" s="128"/>
      <c r="AA1714" s="128"/>
      <c r="AB1714" s="128"/>
      <c r="AC1714" s="128"/>
      <c r="AD1714" s="128"/>
      <c r="AE1714" s="128"/>
      <c r="AF1714" s="128"/>
      <c r="AG1714" s="128"/>
      <c r="AH1714" s="128"/>
      <c r="AI1714" s="128"/>
      <c r="AJ1714" s="128"/>
      <c r="AK1714" s="128"/>
      <c r="AL1714" s="128"/>
      <c r="AM1714" s="128"/>
      <c r="AN1714" s="128"/>
      <c r="AO1714" s="128"/>
      <c r="AP1714" s="128"/>
      <c r="AQ1714" s="128"/>
      <c r="AR1714" s="128"/>
      <c r="AS1714" s="128"/>
      <c r="AT1714" s="128"/>
      <c r="AU1714" s="128"/>
      <c r="AV1714" s="128"/>
      <c r="AW1714" s="128"/>
      <c r="AX1714" s="128"/>
    </row>
    <row r="1715" spans="1:113">
      <c r="Z1715" s="33"/>
      <c r="AD1715" s="33"/>
      <c r="AE1715" s="33"/>
      <c r="AF1715" s="33"/>
      <c r="AG1715" s="33"/>
      <c r="AH1715" s="33"/>
      <c r="AI1715" s="33"/>
      <c r="AO1715" s="33"/>
    </row>
    <row r="1716" spans="1:113" ht="13.5" thickBot="1">
      <c r="Z1716" s="33"/>
      <c r="AD1716" s="33"/>
      <c r="AE1716" s="33"/>
      <c r="AF1716" s="33"/>
      <c r="AG1716" s="33"/>
      <c r="AH1716" s="33"/>
      <c r="AI1716" s="33"/>
      <c r="AO1716" s="33"/>
      <c r="DI1716" s="34"/>
    </row>
    <row r="1717" spans="1:113" ht="24.75" customHeight="1" thickBot="1">
      <c r="B1717" s="129" t="s">
        <v>150</v>
      </c>
      <c r="C1717" s="130"/>
      <c r="D1717" s="130"/>
      <c r="E1717" s="130"/>
      <c r="F1717" s="130"/>
      <c r="G1717" s="130"/>
      <c r="H1717" s="131" t="s">
        <v>431</v>
      </c>
      <c r="I1717" s="132"/>
      <c r="J1717" s="132"/>
      <c r="K1717" s="132"/>
      <c r="L1717" s="132"/>
      <c r="M1717" s="132"/>
      <c r="N1717" s="132"/>
      <c r="O1717" s="132"/>
      <c r="P1717" s="132"/>
      <c r="Q1717" s="132"/>
      <c r="R1717" s="132"/>
      <c r="S1717" s="132"/>
      <c r="T1717" s="132"/>
      <c r="U1717" s="132"/>
      <c r="V1717" s="132"/>
      <c r="W1717" s="132"/>
      <c r="X1717" s="132"/>
      <c r="Y1717" s="132"/>
      <c r="Z1717" s="132"/>
      <c r="AA1717" s="132"/>
      <c r="AB1717" s="132"/>
      <c r="AC1717" s="132"/>
      <c r="AD1717" s="132"/>
      <c r="AE1717" s="132"/>
      <c r="AF1717" s="132"/>
      <c r="AG1717" s="132"/>
      <c r="AH1717" s="132"/>
      <c r="AI1717" s="132"/>
      <c r="AJ1717" s="132"/>
      <c r="AK1717" s="132"/>
      <c r="AL1717" s="132"/>
      <c r="AM1717" s="132"/>
      <c r="AN1717" s="132"/>
      <c r="AO1717" s="132"/>
      <c r="AP1717" s="132"/>
      <c r="AQ1717" s="132"/>
      <c r="AR1717" s="132"/>
      <c r="AS1717" s="132"/>
      <c r="AT1717" s="132"/>
      <c r="AU1717" s="132"/>
      <c r="AV1717" s="132"/>
      <c r="AW1717" s="132"/>
      <c r="AX1717" s="133"/>
      <c r="DI1717" s="34"/>
    </row>
    <row r="1718" spans="1:113" ht="14.25">
      <c r="B1718" s="35"/>
      <c r="C1718" s="35"/>
      <c r="D1718" s="35"/>
      <c r="E1718" s="35"/>
      <c r="F1718" s="35"/>
      <c r="G1718" s="35"/>
      <c r="H1718" s="36"/>
      <c r="I1718" s="36"/>
      <c r="J1718" s="36"/>
      <c r="K1718" s="36"/>
      <c r="L1718" s="37"/>
      <c r="M1718" s="37"/>
      <c r="N1718" s="37"/>
      <c r="O1718" s="37"/>
      <c r="P1718" s="36"/>
      <c r="Q1718" s="36"/>
      <c r="R1718" s="36"/>
      <c r="S1718" s="36"/>
      <c r="T1718" s="36"/>
      <c r="U1718" s="36"/>
      <c r="V1718" s="38"/>
      <c r="W1718" s="38"/>
      <c r="X1718" s="38"/>
      <c r="Y1718" s="38"/>
      <c r="Z1718" s="38"/>
      <c r="AA1718" s="38"/>
      <c r="AB1718" s="38"/>
      <c r="AC1718" s="38"/>
      <c r="AD1718" s="38"/>
      <c r="AE1718" s="38"/>
      <c r="AF1718" s="38"/>
      <c r="AG1718" s="38"/>
      <c r="AH1718" s="38"/>
      <c r="AI1718" s="38"/>
      <c r="AJ1718" s="38"/>
      <c r="AK1718" s="38"/>
      <c r="AL1718" s="38"/>
      <c r="AM1718" s="38"/>
      <c r="AN1718" s="38"/>
      <c r="AO1718" s="38"/>
      <c r="AP1718" s="38"/>
      <c r="AQ1718" s="38"/>
      <c r="AR1718" s="38"/>
      <c r="AS1718" s="38"/>
      <c r="AT1718" s="38"/>
      <c r="AU1718" s="38"/>
      <c r="AV1718" s="38"/>
      <c r="AW1718" s="38"/>
      <c r="AX1718" s="38"/>
      <c r="DI1718" s="34"/>
    </row>
    <row r="1719" spans="1:113" ht="15" thickBot="1">
      <c r="A1719" s="39"/>
      <c r="B1719" s="38" t="s">
        <v>152</v>
      </c>
      <c r="C1719" s="36"/>
      <c r="D1719" s="36"/>
      <c r="E1719" s="36"/>
      <c r="F1719" s="36"/>
      <c r="G1719" s="36"/>
      <c r="H1719" s="36"/>
      <c r="I1719" s="36"/>
      <c r="J1719" s="36"/>
      <c r="K1719" s="36"/>
      <c r="L1719" s="37"/>
      <c r="M1719" s="37"/>
      <c r="N1719" s="37"/>
      <c r="O1719" s="37"/>
      <c r="P1719" s="36"/>
      <c r="Q1719" s="36"/>
      <c r="R1719" s="36"/>
      <c r="S1719" s="36"/>
      <c r="T1719" s="36"/>
      <c r="U1719" s="36"/>
      <c r="V1719" s="38"/>
      <c r="W1719" s="38"/>
      <c r="X1719" s="38"/>
      <c r="Y1719" s="38"/>
      <c r="Z1719" s="38"/>
      <c r="AA1719" s="38"/>
      <c r="AB1719" s="38"/>
      <c r="AC1719" s="38"/>
      <c r="AD1719" s="38"/>
      <c r="AE1719" s="38"/>
      <c r="AF1719" s="38"/>
      <c r="AG1719" s="38"/>
      <c r="AH1719" s="38"/>
      <c r="AI1719" s="38"/>
      <c r="AJ1719" s="38"/>
      <c r="AK1719" s="38"/>
      <c r="AL1719" s="38"/>
      <c r="AM1719" s="38"/>
      <c r="AN1719" s="38"/>
      <c r="AO1719" s="38"/>
      <c r="AP1719" s="38"/>
      <c r="AQ1719" s="38"/>
      <c r="AR1719" s="38"/>
      <c r="AS1719" s="38"/>
      <c r="AT1719" s="38"/>
      <c r="AU1719" s="38"/>
      <c r="AV1719" s="38"/>
      <c r="AW1719" s="38"/>
      <c r="AX1719" s="38"/>
      <c r="DI1719" s="34"/>
    </row>
    <row r="1720" spans="1:113" ht="14.25">
      <c r="A1720" s="36"/>
      <c r="B1720" s="40"/>
      <c r="C1720" s="35"/>
      <c r="D1720" s="35"/>
      <c r="E1720" s="35"/>
      <c r="F1720" s="35"/>
      <c r="G1720" s="35"/>
      <c r="H1720" s="35"/>
      <c r="I1720" s="35"/>
      <c r="J1720" s="35"/>
      <c r="K1720" s="35"/>
      <c r="L1720" s="41"/>
      <c r="M1720" s="41"/>
      <c r="N1720" s="41"/>
      <c r="O1720" s="41"/>
      <c r="P1720" s="35"/>
      <c r="Q1720" s="35"/>
      <c r="R1720" s="35"/>
      <c r="S1720" s="35"/>
      <c r="T1720" s="35"/>
      <c r="U1720" s="35"/>
      <c r="V1720" s="42"/>
      <c r="W1720" s="42"/>
      <c r="X1720" s="42"/>
      <c r="Y1720" s="42"/>
      <c r="Z1720" s="42"/>
      <c r="AA1720" s="42"/>
      <c r="AB1720" s="42"/>
      <c r="AC1720" s="42"/>
      <c r="AD1720" s="42"/>
      <c r="AE1720" s="42"/>
      <c r="AF1720" s="42"/>
      <c r="AG1720" s="42"/>
      <c r="AH1720" s="42"/>
      <c r="AI1720" s="42"/>
      <c r="AJ1720" s="42"/>
      <c r="AK1720" s="42"/>
      <c r="AL1720" s="42"/>
      <c r="AM1720" s="42"/>
      <c r="AN1720" s="42"/>
      <c r="AO1720" s="42"/>
      <c r="AP1720" s="42"/>
      <c r="AQ1720" s="42"/>
      <c r="AR1720" s="42"/>
      <c r="AS1720" s="42"/>
      <c r="AT1720" s="42"/>
      <c r="AU1720" s="42"/>
      <c r="AV1720" s="42"/>
      <c r="AW1720" s="42"/>
      <c r="AX1720" s="43"/>
    </row>
    <row r="1721" spans="1:113" ht="12" customHeight="1">
      <c r="A1721" s="36"/>
      <c r="B1721" s="114" t="s">
        <v>432</v>
      </c>
      <c r="C1721" s="115"/>
      <c r="D1721" s="115"/>
      <c r="E1721" s="115"/>
      <c r="F1721" s="115"/>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6"/>
    </row>
    <row r="1722" spans="1:113" ht="12" customHeight="1">
      <c r="A1722" s="36"/>
      <c r="B1722" s="114"/>
      <c r="C1722" s="115"/>
      <c r="D1722" s="115"/>
      <c r="E1722" s="115"/>
      <c r="F1722" s="115"/>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6"/>
      <c r="BC1722" s="44"/>
    </row>
    <row r="1723" spans="1:113" ht="12" customHeight="1">
      <c r="A1723" s="36"/>
      <c r="B1723" s="114"/>
      <c r="C1723" s="115"/>
      <c r="D1723" s="115"/>
      <c r="E1723" s="115"/>
      <c r="F1723" s="115"/>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6"/>
    </row>
    <row r="1724" spans="1:113" ht="12" customHeight="1">
      <c r="A1724" s="36"/>
      <c r="B1724" s="114"/>
      <c r="C1724" s="115"/>
      <c r="D1724" s="115"/>
      <c r="E1724" s="115"/>
      <c r="F1724" s="115"/>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6"/>
    </row>
    <row r="1725" spans="1:113" ht="12" customHeight="1">
      <c r="A1725" s="36"/>
      <c r="B1725" s="114"/>
      <c r="C1725" s="115"/>
      <c r="D1725" s="115"/>
      <c r="E1725" s="115"/>
      <c r="F1725" s="115"/>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6"/>
    </row>
    <row r="1726" spans="1:113" ht="15" thickBot="1">
      <c r="A1726" s="45"/>
      <c r="B1726" s="46"/>
      <c r="C1726" s="47"/>
      <c r="D1726" s="47"/>
      <c r="E1726" s="47"/>
      <c r="F1726" s="47"/>
      <c r="G1726" s="47"/>
      <c r="H1726" s="47"/>
      <c r="I1726" s="47"/>
      <c r="J1726" s="47"/>
      <c r="K1726" s="47"/>
      <c r="L1726" s="47"/>
      <c r="M1726" s="47"/>
      <c r="N1726" s="47"/>
      <c r="O1726" s="47"/>
      <c r="P1726" s="47"/>
      <c r="Q1726" s="47"/>
      <c r="R1726" s="47"/>
      <c r="S1726" s="47"/>
      <c r="T1726" s="47"/>
      <c r="U1726" s="47"/>
      <c r="V1726" s="47"/>
      <c r="W1726" s="47"/>
      <c r="X1726" s="47"/>
      <c r="Y1726" s="47"/>
      <c r="Z1726" s="47"/>
      <c r="AA1726" s="47"/>
      <c r="AB1726" s="47"/>
      <c r="AC1726" s="47"/>
      <c r="AD1726" s="47"/>
      <c r="AE1726" s="47"/>
      <c r="AF1726" s="47"/>
      <c r="AG1726" s="47"/>
      <c r="AH1726" s="47"/>
      <c r="AI1726" s="47"/>
      <c r="AJ1726" s="47"/>
      <c r="AK1726" s="47"/>
      <c r="AL1726" s="47"/>
      <c r="AM1726" s="47"/>
      <c r="AN1726" s="47"/>
      <c r="AO1726" s="47"/>
      <c r="AP1726" s="47"/>
      <c r="AQ1726" s="47"/>
      <c r="AR1726" s="47"/>
      <c r="AS1726" s="47"/>
      <c r="AT1726" s="47"/>
      <c r="AU1726" s="47"/>
      <c r="AV1726" s="47"/>
      <c r="AW1726" s="47"/>
      <c r="AX1726" s="48"/>
    </row>
    <row r="1727" spans="1:113">
      <c r="B1727" s="49"/>
    </row>
    <row r="1728" spans="1:113" ht="15" thickBot="1">
      <c r="A1728" s="39"/>
      <c r="B1728" s="38" t="s">
        <v>153</v>
      </c>
      <c r="C1728" s="36"/>
      <c r="D1728" s="36"/>
      <c r="E1728" s="36"/>
      <c r="F1728" s="36"/>
      <c r="G1728" s="36"/>
      <c r="H1728" s="36"/>
      <c r="I1728" s="36"/>
      <c r="J1728" s="36"/>
      <c r="K1728" s="36"/>
      <c r="L1728" s="37"/>
      <c r="M1728" s="37"/>
      <c r="N1728" s="37"/>
      <c r="O1728" s="37"/>
      <c r="P1728" s="36"/>
      <c r="Q1728" s="36"/>
      <c r="R1728" s="36"/>
      <c r="S1728" s="36"/>
      <c r="T1728" s="36"/>
      <c r="U1728" s="36"/>
      <c r="V1728" s="38"/>
      <c r="W1728" s="38"/>
      <c r="X1728" s="38"/>
      <c r="Y1728" s="38"/>
      <c r="Z1728" s="38"/>
      <c r="AA1728" s="38"/>
      <c r="AB1728" s="38"/>
      <c r="AC1728" s="38"/>
      <c r="AD1728" s="38"/>
      <c r="AE1728" s="38"/>
      <c r="AF1728" s="38"/>
      <c r="AG1728" s="38"/>
      <c r="AH1728" s="38"/>
      <c r="AI1728" s="38"/>
      <c r="AJ1728" s="38"/>
      <c r="AK1728" s="38"/>
      <c r="AL1728" s="38"/>
      <c r="AM1728" s="38"/>
      <c r="AN1728" s="38"/>
      <c r="AO1728" s="38"/>
      <c r="AP1728" s="38"/>
      <c r="AQ1728" s="38"/>
      <c r="AR1728" s="38"/>
      <c r="AS1728" s="38"/>
      <c r="AT1728" s="38"/>
      <c r="AU1728" s="38"/>
      <c r="AV1728" s="38"/>
      <c r="AW1728" s="38"/>
      <c r="AX1728" s="38"/>
      <c r="DI1728" s="34"/>
    </row>
    <row r="1729" spans="1:251" ht="14.25">
      <c r="A1729" s="36"/>
      <c r="B1729" s="40"/>
      <c r="C1729" s="35"/>
      <c r="D1729" s="35"/>
      <c r="E1729" s="35"/>
      <c r="F1729" s="35"/>
      <c r="G1729" s="35"/>
      <c r="H1729" s="35"/>
      <c r="I1729" s="35"/>
      <c r="J1729" s="35"/>
      <c r="K1729" s="35"/>
      <c r="L1729" s="41"/>
      <c r="M1729" s="41"/>
      <c r="N1729" s="41"/>
      <c r="O1729" s="41"/>
      <c r="P1729" s="35"/>
      <c r="Q1729" s="35"/>
      <c r="R1729" s="35"/>
      <c r="S1729" s="35"/>
      <c r="T1729" s="35"/>
      <c r="U1729" s="35"/>
      <c r="V1729" s="42"/>
      <c r="W1729" s="42"/>
      <c r="X1729" s="42"/>
      <c r="Y1729" s="42"/>
      <c r="Z1729" s="42"/>
      <c r="AA1729" s="42"/>
      <c r="AB1729" s="42"/>
      <c r="AC1729" s="42"/>
      <c r="AD1729" s="42"/>
      <c r="AE1729" s="42"/>
      <c r="AF1729" s="42"/>
      <c r="AG1729" s="42"/>
      <c r="AH1729" s="42"/>
      <c r="AI1729" s="42"/>
      <c r="AJ1729" s="42"/>
      <c r="AK1729" s="42"/>
      <c r="AL1729" s="42"/>
      <c r="AM1729" s="42"/>
      <c r="AN1729" s="42"/>
      <c r="AO1729" s="42"/>
      <c r="AP1729" s="42"/>
      <c r="AQ1729" s="42"/>
      <c r="AR1729" s="42"/>
      <c r="AS1729" s="42"/>
      <c r="AT1729" s="42"/>
      <c r="AU1729" s="42"/>
      <c r="AV1729" s="42"/>
      <c r="AW1729" s="42"/>
      <c r="AX1729" s="43"/>
    </row>
    <row r="1730" spans="1:251" ht="12" customHeight="1">
      <c r="A1730" s="36"/>
      <c r="B1730" s="114" t="s">
        <v>433</v>
      </c>
      <c r="C1730" s="115"/>
      <c r="D1730" s="115"/>
      <c r="E1730" s="115"/>
      <c r="F1730" s="115"/>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6"/>
    </row>
    <row r="1731" spans="1:251" ht="12" customHeight="1">
      <c r="A1731" s="36"/>
      <c r="B1731" s="114"/>
      <c r="C1731" s="115"/>
      <c r="D1731" s="115"/>
      <c r="E1731" s="115"/>
      <c r="F1731" s="115"/>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6"/>
    </row>
    <row r="1732" spans="1:251" ht="12" customHeight="1">
      <c r="A1732" s="36"/>
      <c r="B1732" s="114"/>
      <c r="C1732" s="115"/>
      <c r="D1732" s="115"/>
      <c r="E1732" s="115"/>
      <c r="F1732" s="115"/>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6"/>
    </row>
    <row r="1733" spans="1:251" ht="12" customHeight="1">
      <c r="A1733" s="36"/>
      <c r="B1733" s="114"/>
      <c r="C1733" s="115"/>
      <c r="D1733" s="115"/>
      <c r="E1733" s="115"/>
      <c r="F1733" s="115"/>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6"/>
    </row>
    <row r="1734" spans="1:251" ht="12" customHeight="1">
      <c r="A1734" s="36"/>
      <c r="B1734" s="114"/>
      <c r="C1734" s="115"/>
      <c r="D1734" s="115"/>
      <c r="E1734" s="115"/>
      <c r="F1734" s="115"/>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6"/>
      <c r="BC1734" s="44"/>
    </row>
    <row r="1735" spans="1:251" ht="12" customHeight="1">
      <c r="A1735" s="36"/>
      <c r="B1735" s="114"/>
      <c r="C1735" s="115"/>
      <c r="D1735" s="115"/>
      <c r="E1735" s="115"/>
      <c r="F1735" s="115"/>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6"/>
    </row>
    <row r="1736" spans="1:251" ht="12" customHeight="1">
      <c r="A1736" s="36"/>
      <c r="B1736" s="114"/>
      <c r="C1736" s="115"/>
      <c r="D1736" s="115"/>
      <c r="E1736" s="115"/>
      <c r="F1736" s="115"/>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6"/>
    </row>
    <row r="1737" spans="1:251" ht="12" customHeight="1">
      <c r="A1737" s="36"/>
      <c r="B1737" s="114"/>
      <c r="C1737" s="115"/>
      <c r="D1737" s="115"/>
      <c r="E1737" s="115"/>
      <c r="F1737" s="115"/>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6"/>
    </row>
    <row r="1738" spans="1:251" ht="15" thickBot="1">
      <c r="A1738" s="45"/>
      <c r="B1738" s="46"/>
      <c r="C1738" s="47"/>
      <c r="D1738" s="47"/>
      <c r="E1738" s="47"/>
      <c r="F1738" s="47"/>
      <c r="G1738" s="47"/>
      <c r="H1738" s="47"/>
      <c r="I1738" s="47"/>
      <c r="J1738" s="47"/>
      <c r="K1738" s="47"/>
      <c r="L1738" s="47"/>
      <c r="M1738" s="47"/>
      <c r="N1738" s="47"/>
      <c r="O1738" s="47"/>
      <c r="P1738" s="47"/>
      <c r="Q1738" s="47"/>
      <c r="R1738" s="47"/>
      <c r="S1738" s="47"/>
      <c r="T1738" s="47"/>
      <c r="U1738" s="47"/>
      <c r="V1738" s="47"/>
      <c r="W1738" s="47"/>
      <c r="X1738" s="47"/>
      <c r="Y1738" s="47"/>
      <c r="Z1738" s="47"/>
      <c r="AA1738" s="47"/>
      <c r="AB1738" s="47"/>
      <c r="AC1738" s="47"/>
      <c r="AD1738" s="47"/>
      <c r="AE1738" s="47"/>
      <c r="AF1738" s="47"/>
      <c r="AG1738" s="47"/>
      <c r="AH1738" s="47"/>
      <c r="AI1738" s="47"/>
      <c r="AJ1738" s="47"/>
      <c r="AK1738" s="47"/>
      <c r="AL1738" s="47"/>
      <c r="AM1738" s="47"/>
      <c r="AN1738" s="47"/>
      <c r="AO1738" s="47"/>
      <c r="AP1738" s="47"/>
      <c r="AQ1738" s="47"/>
      <c r="AR1738" s="47"/>
      <c r="AS1738" s="47"/>
      <c r="AT1738" s="47"/>
      <c r="AU1738" s="47"/>
      <c r="AV1738" s="47"/>
      <c r="AW1738" s="47"/>
      <c r="AX1738" s="48"/>
    </row>
    <row r="1739" spans="1:251">
      <c r="B1739" s="49"/>
    </row>
    <row r="1740" spans="1:251" ht="14.25">
      <c r="B1740" s="38" t="s">
        <v>155</v>
      </c>
      <c r="C1740" s="36"/>
      <c r="D1740" s="36"/>
      <c r="E1740" s="36"/>
      <c r="F1740" s="36"/>
      <c r="G1740" s="36"/>
      <c r="H1740" s="36"/>
      <c r="I1740" s="36"/>
      <c r="J1740" s="36"/>
      <c r="K1740" s="36"/>
      <c r="L1740" s="37"/>
      <c r="M1740" s="37"/>
      <c r="N1740" s="37"/>
      <c r="O1740" s="37"/>
      <c r="P1740" s="36"/>
      <c r="Q1740" s="36"/>
      <c r="R1740" s="36"/>
      <c r="S1740" s="36"/>
      <c r="T1740" s="36"/>
      <c r="U1740" s="36"/>
      <c r="V1740" s="38"/>
      <c r="W1740" s="38"/>
      <c r="X1740" s="38"/>
      <c r="Y1740" s="38"/>
      <c r="Z1740" s="38"/>
      <c r="AA1740" s="38"/>
      <c r="AB1740" s="38"/>
      <c r="AC1740" s="38"/>
      <c r="AD1740" s="38"/>
      <c r="AE1740" s="38"/>
      <c r="AF1740" s="38"/>
      <c r="AG1740" s="38"/>
      <c r="AH1740" s="38"/>
      <c r="AI1740" s="38"/>
      <c r="AJ1740" s="38"/>
      <c r="AK1740" s="38"/>
      <c r="AL1740" s="38"/>
      <c r="AM1740" s="38"/>
      <c r="AN1740" s="38"/>
      <c r="AO1740" s="38"/>
      <c r="AP1740" s="38"/>
      <c r="AQ1740" s="38"/>
      <c r="AR1740" s="38"/>
      <c r="AS1740" s="38"/>
      <c r="AT1740" s="38"/>
      <c r="AU1740" s="38"/>
      <c r="AV1740" s="38"/>
      <c r="AW1740" s="38"/>
      <c r="AX1740" s="38"/>
    </row>
    <row r="1741" spans="1:251" ht="15" thickBot="1">
      <c r="B1741" s="36"/>
      <c r="C1741" s="36"/>
      <c r="D1741" s="36"/>
      <c r="E1741" s="36"/>
      <c r="F1741" s="36"/>
      <c r="G1741" s="36"/>
      <c r="H1741" s="36"/>
      <c r="I1741" s="36"/>
      <c r="J1741" s="36"/>
      <c r="K1741" s="36"/>
      <c r="L1741" s="37"/>
      <c r="M1741" s="37"/>
      <c r="N1741" s="37"/>
      <c r="O1741" s="37"/>
      <c r="P1741" s="36"/>
      <c r="Q1741" s="36"/>
      <c r="R1741" s="36"/>
      <c r="S1741" s="36"/>
      <c r="T1741" s="36"/>
      <c r="U1741" s="36"/>
      <c r="V1741" s="38"/>
      <c r="W1741" s="38"/>
      <c r="X1741" s="38"/>
      <c r="Y1741" s="38"/>
      <c r="Z1741" s="38"/>
      <c r="AA1741" s="38"/>
      <c r="AB1741" s="38"/>
      <c r="AC1741" s="38"/>
      <c r="AD1741" s="38"/>
      <c r="AE1741" s="38"/>
      <c r="AF1741" s="38"/>
      <c r="AG1741" s="38"/>
      <c r="AH1741" s="38"/>
      <c r="AI1741" s="38"/>
      <c r="AJ1741" s="38"/>
      <c r="AK1741" s="38"/>
      <c r="AL1741" s="38"/>
      <c r="AM1741" s="38"/>
      <c r="AN1741" s="38"/>
      <c r="AO1741" s="38"/>
      <c r="AP1741" s="38"/>
      <c r="AQ1741" s="38"/>
      <c r="AR1741" s="38"/>
      <c r="AS1741" s="38"/>
      <c r="AT1741" s="38"/>
      <c r="AU1741" s="38"/>
      <c r="AV1741" s="38"/>
      <c r="AW1741" s="38"/>
      <c r="AX1741" s="50" t="s">
        <v>156</v>
      </c>
    </row>
    <row r="1742" spans="1:251" s="44" customFormat="1" ht="13.5" customHeight="1">
      <c r="A1742" s="36"/>
      <c r="B1742" s="117" t="s">
        <v>157</v>
      </c>
      <c r="C1742" s="118"/>
      <c r="D1742" s="118"/>
      <c r="E1742" s="118"/>
      <c r="F1742" s="118"/>
      <c r="G1742" s="118"/>
      <c r="H1742" s="118"/>
      <c r="I1742" s="118"/>
      <c r="J1742" s="118"/>
      <c r="K1742" s="118"/>
      <c r="L1742" s="118"/>
      <c r="M1742" s="118"/>
      <c r="N1742" s="118"/>
      <c r="O1742" s="118"/>
      <c r="P1742" s="118"/>
      <c r="Q1742" s="118"/>
      <c r="R1742" s="118"/>
      <c r="S1742" s="118"/>
      <c r="T1742" s="118"/>
      <c r="U1742" s="118"/>
      <c r="V1742" s="118"/>
      <c r="W1742" s="118"/>
      <c r="X1742" s="118"/>
      <c r="Y1742" s="118"/>
      <c r="Z1742" s="119"/>
      <c r="AA1742" s="123" t="s">
        <v>158</v>
      </c>
      <c r="AB1742" s="118"/>
      <c r="AC1742" s="118"/>
      <c r="AD1742" s="118"/>
      <c r="AE1742" s="118"/>
      <c r="AF1742" s="118"/>
      <c r="AG1742" s="118"/>
      <c r="AH1742" s="118"/>
      <c r="AI1742" s="119"/>
      <c r="AJ1742" s="123" t="s">
        <v>159</v>
      </c>
      <c r="AK1742" s="118"/>
      <c r="AL1742" s="118"/>
      <c r="AM1742" s="118"/>
      <c r="AN1742" s="118"/>
      <c r="AO1742" s="118"/>
      <c r="AP1742" s="118"/>
      <c r="AQ1742" s="118"/>
      <c r="AR1742" s="119"/>
      <c r="AS1742" s="123" t="s">
        <v>160</v>
      </c>
      <c r="AT1742" s="118"/>
      <c r="AU1742" s="118"/>
      <c r="AV1742" s="118"/>
      <c r="AW1742" s="118"/>
      <c r="AX1742" s="125"/>
      <c r="AY1742" s="30"/>
      <c r="AZ1742" s="30"/>
      <c r="BA1742" s="30"/>
      <c r="BB1742" s="30"/>
      <c r="BC1742" s="30"/>
      <c r="BD1742" s="30"/>
      <c r="BE1742" s="30"/>
      <c r="BF1742" s="30"/>
      <c r="BG1742" s="30"/>
      <c r="BH1742" s="30"/>
      <c r="BI1742" s="30"/>
      <c r="BJ1742" s="30"/>
      <c r="BK1742" s="30"/>
      <c r="BL1742" s="30"/>
      <c r="BM1742" s="30"/>
      <c r="BN1742" s="30"/>
      <c r="BO1742" s="30"/>
      <c r="BP1742" s="30"/>
      <c r="BQ1742" s="30"/>
      <c r="BR1742" s="30"/>
      <c r="BS1742" s="30"/>
      <c r="BT1742" s="30"/>
      <c r="BU1742" s="30"/>
      <c r="BV1742" s="30"/>
      <c r="BW1742" s="30"/>
      <c r="BX1742" s="30"/>
      <c r="BY1742" s="30"/>
      <c r="BZ1742" s="30"/>
      <c r="CA1742" s="30"/>
      <c r="CB1742" s="30"/>
      <c r="CC1742" s="30"/>
      <c r="CD1742" s="30"/>
      <c r="CE1742" s="30"/>
      <c r="CF1742" s="30"/>
      <c r="CG1742" s="30"/>
      <c r="CH1742" s="30"/>
      <c r="CI1742" s="30"/>
      <c r="CJ1742" s="30"/>
      <c r="CK1742" s="30"/>
      <c r="CL1742" s="30"/>
      <c r="CM1742" s="30"/>
      <c r="CN1742" s="30"/>
      <c r="CO1742" s="30"/>
      <c r="CP1742" s="30"/>
      <c r="CQ1742" s="30"/>
      <c r="CR1742" s="30"/>
      <c r="CS1742" s="30"/>
      <c r="CT1742" s="30"/>
      <c r="CU1742" s="30"/>
      <c r="CV1742" s="30"/>
      <c r="CW1742" s="30"/>
      <c r="CX1742" s="30"/>
      <c r="CY1742" s="30"/>
      <c r="CZ1742" s="30"/>
      <c r="DA1742" s="30"/>
      <c r="DB1742" s="30"/>
      <c r="DC1742" s="30"/>
      <c r="DD1742" s="30"/>
      <c r="DE1742" s="30"/>
      <c r="DF1742" s="30"/>
      <c r="DG1742" s="30"/>
      <c r="DH1742" s="30"/>
      <c r="DI1742" s="30"/>
      <c r="DJ1742" s="30"/>
      <c r="DK1742" s="30"/>
      <c r="DL1742" s="30"/>
      <c r="DM1742" s="30"/>
      <c r="DN1742" s="30"/>
      <c r="DO1742" s="30"/>
      <c r="DP1742" s="30"/>
      <c r="DQ1742" s="30"/>
      <c r="DR1742" s="30"/>
      <c r="DS1742" s="30"/>
      <c r="DT1742" s="30"/>
      <c r="DU1742" s="30"/>
      <c r="DV1742" s="30"/>
      <c r="DW1742" s="30"/>
      <c r="DX1742" s="30"/>
      <c r="DY1742" s="30"/>
      <c r="DZ1742" s="30"/>
      <c r="EA1742" s="30"/>
      <c r="EB1742" s="30"/>
      <c r="EC1742" s="30"/>
      <c r="ED1742" s="30"/>
      <c r="EE1742" s="30"/>
      <c r="EF1742" s="30"/>
      <c r="EG1742" s="30"/>
      <c r="EH1742" s="30"/>
      <c r="EI1742" s="30"/>
      <c r="EJ1742" s="30"/>
      <c r="EK1742" s="30"/>
      <c r="EL1742" s="30"/>
      <c r="EM1742" s="30"/>
      <c r="EN1742" s="30"/>
      <c r="EO1742" s="30"/>
      <c r="EP1742" s="30"/>
      <c r="EQ1742" s="30"/>
      <c r="ER1742" s="30"/>
      <c r="ES1742" s="30"/>
      <c r="ET1742" s="30"/>
      <c r="EU1742" s="30"/>
      <c r="EV1742" s="30"/>
      <c r="EW1742" s="30"/>
      <c r="EX1742" s="30"/>
      <c r="EY1742" s="30"/>
      <c r="EZ1742" s="30"/>
      <c r="FA1742" s="30"/>
      <c r="FB1742" s="30"/>
      <c r="FC1742" s="30"/>
      <c r="FD1742" s="30"/>
      <c r="FE1742" s="30"/>
      <c r="FF1742" s="30"/>
      <c r="FG1742" s="30"/>
      <c r="FH1742" s="30"/>
      <c r="FI1742" s="30"/>
      <c r="FJ1742" s="30"/>
      <c r="FK1742" s="30"/>
      <c r="FL1742" s="30"/>
      <c r="FM1742" s="30"/>
      <c r="FN1742" s="30"/>
      <c r="FO1742" s="30"/>
      <c r="FP1742" s="30"/>
      <c r="FQ1742" s="30"/>
      <c r="FR1742" s="30"/>
      <c r="FS1742" s="30"/>
      <c r="FT1742" s="30"/>
      <c r="FU1742" s="30"/>
      <c r="FV1742" s="30"/>
      <c r="FW1742" s="30"/>
      <c r="FX1742" s="30"/>
      <c r="FY1742" s="30"/>
      <c r="FZ1742" s="30"/>
      <c r="GA1742" s="30"/>
      <c r="GB1742" s="30"/>
      <c r="GC1742" s="30"/>
      <c r="GD1742" s="30"/>
      <c r="GE1742" s="30"/>
      <c r="GF1742" s="30"/>
      <c r="GG1742" s="30"/>
      <c r="GH1742" s="30"/>
      <c r="GI1742" s="30"/>
      <c r="GJ1742" s="30"/>
      <c r="GK1742" s="30"/>
      <c r="GL1742" s="30"/>
      <c r="GM1742" s="30"/>
      <c r="GN1742" s="30"/>
      <c r="GO1742" s="30"/>
      <c r="GP1742" s="30"/>
      <c r="GQ1742" s="30"/>
      <c r="GR1742" s="30"/>
      <c r="GS1742" s="30"/>
      <c r="GT1742" s="30"/>
      <c r="GU1742" s="30"/>
      <c r="GV1742" s="30"/>
      <c r="GW1742" s="30"/>
      <c r="GX1742" s="30"/>
      <c r="GY1742" s="30"/>
      <c r="GZ1742" s="30"/>
      <c r="HA1742" s="30"/>
      <c r="HB1742" s="30"/>
      <c r="HC1742" s="30"/>
      <c r="HD1742" s="30"/>
      <c r="HE1742" s="30"/>
      <c r="HF1742" s="30"/>
      <c r="HG1742" s="30"/>
      <c r="HH1742" s="30"/>
      <c r="HI1742" s="30"/>
      <c r="HJ1742" s="30"/>
      <c r="HK1742" s="30"/>
      <c r="HL1742" s="30"/>
      <c r="HM1742" s="30"/>
      <c r="HN1742" s="30"/>
      <c r="HO1742" s="30"/>
      <c r="HP1742" s="30"/>
      <c r="HQ1742" s="30"/>
      <c r="HR1742" s="30"/>
      <c r="HS1742" s="30"/>
      <c r="HT1742" s="30"/>
      <c r="HU1742" s="30"/>
      <c r="HV1742" s="30"/>
      <c r="HW1742" s="30"/>
      <c r="HX1742" s="30"/>
      <c r="HY1742" s="30"/>
      <c r="HZ1742" s="30"/>
      <c r="IA1742" s="30"/>
      <c r="IB1742" s="30"/>
      <c r="IC1742" s="30"/>
      <c r="ID1742" s="30"/>
      <c r="IE1742" s="30"/>
      <c r="IF1742" s="30"/>
      <c r="IG1742" s="30"/>
      <c r="IH1742" s="30"/>
      <c r="II1742" s="30"/>
      <c r="IJ1742" s="30"/>
      <c r="IK1742" s="30"/>
      <c r="IL1742" s="30"/>
      <c r="IM1742" s="30"/>
      <c r="IN1742" s="30"/>
      <c r="IO1742" s="30"/>
      <c r="IP1742" s="30"/>
      <c r="IQ1742" s="30"/>
    </row>
    <row r="1743" spans="1:251" s="44" customFormat="1" ht="13.5">
      <c r="A1743" s="36"/>
      <c r="B1743" s="120"/>
      <c r="C1743" s="121"/>
      <c r="D1743" s="121"/>
      <c r="E1743" s="121"/>
      <c r="F1743" s="121"/>
      <c r="G1743" s="121"/>
      <c r="H1743" s="121"/>
      <c r="I1743" s="121"/>
      <c r="J1743" s="121"/>
      <c r="K1743" s="121"/>
      <c r="L1743" s="121"/>
      <c r="M1743" s="121"/>
      <c r="N1743" s="121"/>
      <c r="O1743" s="121"/>
      <c r="P1743" s="121"/>
      <c r="Q1743" s="121"/>
      <c r="R1743" s="121"/>
      <c r="S1743" s="121"/>
      <c r="T1743" s="121"/>
      <c r="U1743" s="121"/>
      <c r="V1743" s="121"/>
      <c r="W1743" s="121"/>
      <c r="X1743" s="121"/>
      <c r="Y1743" s="121"/>
      <c r="Z1743" s="122"/>
      <c r="AA1743" s="124"/>
      <c r="AB1743" s="121"/>
      <c r="AC1743" s="121"/>
      <c r="AD1743" s="121"/>
      <c r="AE1743" s="121"/>
      <c r="AF1743" s="121"/>
      <c r="AG1743" s="121"/>
      <c r="AH1743" s="121"/>
      <c r="AI1743" s="122"/>
      <c r="AJ1743" s="124"/>
      <c r="AK1743" s="121"/>
      <c r="AL1743" s="121"/>
      <c r="AM1743" s="121"/>
      <c r="AN1743" s="121"/>
      <c r="AO1743" s="121"/>
      <c r="AP1743" s="121"/>
      <c r="AQ1743" s="121"/>
      <c r="AR1743" s="122"/>
      <c r="AS1743" s="124"/>
      <c r="AT1743" s="121"/>
      <c r="AU1743" s="121"/>
      <c r="AV1743" s="121"/>
      <c r="AW1743" s="121"/>
      <c r="AX1743" s="126"/>
      <c r="AY1743" s="30"/>
      <c r="AZ1743" s="30"/>
      <c r="BA1743" s="30"/>
      <c r="BB1743" s="51"/>
      <c r="BC1743" s="52"/>
      <c r="BE1743" s="30"/>
      <c r="BF1743" s="30"/>
      <c r="BG1743" s="30"/>
      <c r="BH1743" s="30"/>
      <c r="BI1743" s="30"/>
      <c r="BJ1743" s="30"/>
      <c r="BK1743" s="30"/>
      <c r="BL1743" s="30"/>
      <c r="BM1743" s="30"/>
      <c r="BN1743" s="30"/>
      <c r="BO1743" s="30"/>
      <c r="BP1743" s="30"/>
      <c r="BQ1743" s="30"/>
      <c r="BR1743" s="30"/>
      <c r="BS1743" s="30"/>
      <c r="BT1743" s="30"/>
      <c r="BU1743" s="30"/>
      <c r="BV1743" s="30"/>
      <c r="BW1743" s="30"/>
      <c r="BX1743" s="30"/>
      <c r="BY1743" s="30"/>
      <c r="BZ1743" s="30"/>
      <c r="CA1743" s="30"/>
      <c r="CB1743" s="30"/>
      <c r="CC1743" s="30"/>
      <c r="CD1743" s="30"/>
      <c r="CE1743" s="30"/>
      <c r="CF1743" s="30"/>
      <c r="CG1743" s="30"/>
      <c r="CH1743" s="30"/>
      <c r="CI1743" s="30"/>
      <c r="CJ1743" s="30"/>
      <c r="CK1743" s="30"/>
      <c r="CL1743" s="30"/>
      <c r="CM1743" s="30"/>
      <c r="CN1743" s="30"/>
      <c r="CO1743" s="30"/>
      <c r="CP1743" s="30"/>
      <c r="CQ1743" s="30"/>
      <c r="CR1743" s="30"/>
      <c r="CS1743" s="30"/>
      <c r="CT1743" s="30"/>
      <c r="CU1743" s="30"/>
      <c r="CV1743" s="30"/>
      <c r="CW1743" s="30"/>
      <c r="CX1743" s="30"/>
      <c r="CY1743" s="30"/>
      <c r="CZ1743" s="30"/>
      <c r="DA1743" s="30"/>
      <c r="DB1743" s="30"/>
      <c r="DC1743" s="30"/>
      <c r="DD1743" s="30"/>
      <c r="DE1743" s="30"/>
      <c r="DF1743" s="30"/>
      <c r="DG1743" s="30"/>
      <c r="DH1743" s="30"/>
      <c r="DI1743" s="30"/>
      <c r="DJ1743" s="30"/>
      <c r="DK1743" s="30"/>
      <c r="DL1743" s="30"/>
      <c r="DM1743" s="30"/>
      <c r="DN1743" s="30"/>
      <c r="DO1743" s="30"/>
      <c r="DP1743" s="30"/>
      <c r="DQ1743" s="30"/>
      <c r="DR1743" s="30"/>
      <c r="DS1743" s="30"/>
      <c r="DT1743" s="30"/>
      <c r="DU1743" s="30"/>
      <c r="DV1743" s="30"/>
      <c r="DW1743" s="30"/>
      <c r="DX1743" s="30"/>
      <c r="DY1743" s="30"/>
      <c r="DZ1743" s="30"/>
      <c r="EA1743" s="30"/>
      <c r="EB1743" s="30"/>
      <c r="EC1743" s="30"/>
      <c r="ED1743" s="30"/>
      <c r="EE1743" s="30"/>
      <c r="EF1743" s="30"/>
      <c r="EG1743" s="30"/>
      <c r="EH1743" s="30"/>
      <c r="EI1743" s="30"/>
      <c r="EJ1743" s="30"/>
      <c r="EK1743" s="30"/>
      <c r="EL1743" s="30"/>
      <c r="EM1743" s="30"/>
      <c r="EN1743" s="30"/>
      <c r="EO1743" s="30"/>
      <c r="EP1743" s="30"/>
      <c r="EQ1743" s="30"/>
      <c r="ER1743" s="30"/>
      <c r="ES1743" s="30"/>
      <c r="ET1743" s="30"/>
      <c r="EU1743" s="30"/>
      <c r="EV1743" s="30"/>
      <c r="EW1743" s="30"/>
      <c r="EX1743" s="30"/>
      <c r="EY1743" s="30"/>
      <c r="EZ1743" s="30"/>
      <c r="FA1743" s="30"/>
      <c r="FB1743" s="30"/>
      <c r="FC1743" s="30"/>
      <c r="FD1743" s="30"/>
      <c r="FE1743" s="30"/>
      <c r="FF1743" s="30"/>
      <c r="FG1743" s="30"/>
      <c r="FH1743" s="30"/>
      <c r="FI1743" s="30"/>
      <c r="FJ1743" s="30"/>
      <c r="FK1743" s="30"/>
      <c r="FL1743" s="30"/>
      <c r="FM1743" s="30"/>
      <c r="FN1743" s="30"/>
      <c r="FO1743" s="30"/>
      <c r="FP1743" s="30"/>
      <c r="FQ1743" s="30"/>
      <c r="FR1743" s="30"/>
      <c r="FS1743" s="30"/>
      <c r="FT1743" s="30"/>
      <c r="FU1743" s="30"/>
      <c r="FV1743" s="30"/>
      <c r="FW1743" s="30"/>
      <c r="FX1743" s="30"/>
      <c r="FY1743" s="30"/>
      <c r="FZ1743" s="30"/>
      <c r="GA1743" s="30"/>
      <c r="GB1743" s="30"/>
      <c r="GC1743" s="30"/>
      <c r="GD1743" s="30"/>
      <c r="GE1743" s="30"/>
      <c r="GF1743" s="30"/>
      <c r="GG1743" s="30"/>
      <c r="GH1743" s="30"/>
      <c r="GI1743" s="30"/>
      <c r="GJ1743" s="30"/>
      <c r="GK1743" s="30"/>
      <c r="GL1743" s="30"/>
      <c r="GM1743" s="30"/>
      <c r="GN1743" s="30"/>
      <c r="GO1743" s="30"/>
      <c r="GP1743" s="30"/>
      <c r="GQ1743" s="30"/>
      <c r="GR1743" s="30"/>
      <c r="GS1743" s="30"/>
      <c r="GT1743" s="30"/>
      <c r="GU1743" s="30"/>
      <c r="GV1743" s="30"/>
      <c r="GW1743" s="30"/>
      <c r="GX1743" s="30"/>
      <c r="GY1743" s="30"/>
      <c r="GZ1743" s="30"/>
      <c r="HA1743" s="30"/>
      <c r="HB1743" s="30"/>
      <c r="HC1743" s="30"/>
      <c r="HD1743" s="30"/>
      <c r="HE1743" s="30"/>
      <c r="HF1743" s="30"/>
      <c r="HG1743" s="30"/>
      <c r="HH1743" s="30"/>
      <c r="HI1743" s="30"/>
      <c r="HJ1743" s="30"/>
      <c r="HK1743" s="30"/>
      <c r="HL1743" s="30"/>
      <c r="HM1743" s="30"/>
      <c r="HN1743" s="30"/>
      <c r="HO1743" s="30"/>
      <c r="HP1743" s="30"/>
      <c r="HQ1743" s="30"/>
      <c r="HR1743" s="30"/>
      <c r="HS1743" s="30"/>
      <c r="HT1743" s="30"/>
      <c r="HU1743" s="30"/>
      <c r="HV1743" s="30"/>
      <c r="HW1743" s="30"/>
      <c r="HX1743" s="30"/>
      <c r="HY1743" s="30"/>
      <c r="HZ1743" s="30"/>
      <c r="IA1743" s="30"/>
      <c r="IB1743" s="30"/>
      <c r="IC1743" s="30"/>
      <c r="ID1743" s="30"/>
      <c r="IE1743" s="30"/>
      <c r="IF1743" s="30"/>
      <c r="IG1743" s="30"/>
      <c r="IH1743" s="30"/>
      <c r="II1743" s="30"/>
      <c r="IJ1743" s="30"/>
      <c r="IK1743" s="30"/>
      <c r="IL1743" s="30"/>
      <c r="IM1743" s="30"/>
      <c r="IN1743" s="30"/>
      <c r="IO1743" s="30"/>
      <c r="IP1743" s="30"/>
      <c r="IQ1743" s="30"/>
    </row>
    <row r="1744" spans="1:251" s="44" customFormat="1" ht="18.75" customHeight="1">
      <c r="A1744" s="36"/>
      <c r="B1744" s="53"/>
      <c r="C1744" s="105" t="s">
        <v>434</v>
      </c>
      <c r="D1744" s="106"/>
      <c r="E1744" s="106"/>
      <c r="F1744" s="106"/>
      <c r="G1744" s="106"/>
      <c r="H1744" s="106"/>
      <c r="I1744" s="106"/>
      <c r="J1744" s="106"/>
      <c r="K1744" s="106"/>
      <c r="L1744" s="106"/>
      <c r="M1744" s="106"/>
      <c r="N1744" s="106"/>
      <c r="O1744" s="106"/>
      <c r="P1744" s="106"/>
      <c r="Q1744" s="106"/>
      <c r="R1744" s="106"/>
      <c r="S1744" s="106"/>
      <c r="T1744" s="106"/>
      <c r="U1744" s="106"/>
      <c r="V1744" s="106"/>
      <c r="W1744" s="106"/>
      <c r="X1744" s="106"/>
      <c r="Y1744" s="106"/>
      <c r="Z1744" s="107"/>
      <c r="AA1744" s="108">
        <v>4678</v>
      </c>
      <c r="AB1744" s="109"/>
      <c r="AC1744" s="109"/>
      <c r="AD1744" s="109"/>
      <c r="AE1744" s="109"/>
      <c r="AF1744" s="109"/>
      <c r="AG1744" s="109"/>
      <c r="AH1744" s="109"/>
      <c r="AI1744" s="110"/>
      <c r="AJ1744" s="108">
        <v>4720</v>
      </c>
      <c r="AK1744" s="109"/>
      <c r="AL1744" s="109"/>
      <c r="AM1744" s="109"/>
      <c r="AN1744" s="109"/>
      <c r="AO1744" s="109"/>
      <c r="AP1744" s="109"/>
      <c r="AQ1744" s="109"/>
      <c r="AR1744" s="110"/>
      <c r="AS1744" s="111" t="s">
        <v>228</v>
      </c>
      <c r="AT1744" s="112"/>
      <c r="AU1744" s="112"/>
      <c r="AV1744" s="112"/>
      <c r="AW1744" s="112"/>
      <c r="AX1744" s="113"/>
      <c r="AY1744" s="30"/>
      <c r="AZ1744" s="30"/>
      <c r="BA1744" s="30"/>
      <c r="BB1744" s="30"/>
      <c r="BC1744" s="30"/>
      <c r="BD1744" s="30"/>
      <c r="BE1744" s="30"/>
      <c r="BF1744" s="30"/>
      <c r="BG1744" s="30"/>
      <c r="BH1744" s="30"/>
      <c r="BI1744" s="30"/>
      <c r="BJ1744" s="30"/>
      <c r="BK1744" s="30"/>
      <c r="BL1744" s="30"/>
      <c r="BM1744" s="30"/>
      <c r="BN1744" s="30"/>
      <c r="BO1744" s="30"/>
      <c r="BP1744" s="30"/>
      <c r="BQ1744" s="30"/>
      <c r="BR1744" s="30"/>
      <c r="BS1744" s="30"/>
      <c r="BT1744" s="30"/>
      <c r="BU1744" s="30"/>
      <c r="BV1744" s="30"/>
      <c r="BW1744" s="30"/>
      <c r="BX1744" s="30"/>
      <c r="BY1744" s="30"/>
      <c r="BZ1744" s="30"/>
      <c r="CA1744" s="30"/>
      <c r="CB1744" s="30"/>
      <c r="CC1744" s="30"/>
      <c r="CD1744" s="30"/>
      <c r="CE1744" s="30"/>
      <c r="CF1744" s="30"/>
      <c r="CG1744" s="30"/>
      <c r="CH1744" s="30"/>
      <c r="CI1744" s="30"/>
      <c r="CJ1744" s="30"/>
      <c r="CK1744" s="30"/>
      <c r="CL1744" s="30"/>
      <c r="CM1744" s="30"/>
      <c r="CN1744" s="30"/>
      <c r="CO1744" s="30"/>
      <c r="CP1744" s="30"/>
      <c r="CQ1744" s="30"/>
      <c r="CR1744" s="30"/>
      <c r="CS1744" s="30"/>
      <c r="CT1744" s="30"/>
      <c r="CU1744" s="30"/>
      <c r="CV1744" s="30"/>
      <c r="CW1744" s="30"/>
      <c r="CX1744" s="30"/>
      <c r="CY1744" s="30"/>
      <c r="CZ1744" s="30"/>
      <c r="DA1744" s="30"/>
      <c r="DB1744" s="30"/>
      <c r="DC1744" s="30"/>
      <c r="DD1744" s="30"/>
      <c r="DE1744" s="30"/>
      <c r="DF1744" s="30"/>
      <c r="DG1744" s="30"/>
      <c r="DH1744" s="30"/>
      <c r="DI1744" s="30"/>
      <c r="DJ1744" s="30"/>
      <c r="DK1744" s="30"/>
      <c r="DL1744" s="30"/>
      <c r="DM1744" s="30"/>
      <c r="DN1744" s="30"/>
      <c r="DO1744" s="30"/>
      <c r="DP1744" s="30"/>
      <c r="DQ1744" s="30"/>
      <c r="DR1744" s="30"/>
      <c r="DS1744" s="30"/>
      <c r="DT1744" s="30"/>
      <c r="DU1744" s="30"/>
      <c r="DV1744" s="30"/>
      <c r="DW1744" s="30"/>
      <c r="DX1744" s="30"/>
      <c r="DY1744" s="30"/>
      <c r="DZ1744" s="30"/>
      <c r="EA1744" s="30"/>
      <c r="EB1744" s="30"/>
      <c r="EC1744" s="30"/>
      <c r="ED1744" s="30"/>
      <c r="EE1744" s="30"/>
      <c r="EF1744" s="30"/>
      <c r="EG1744" s="30"/>
      <c r="EH1744" s="30"/>
      <c r="EI1744" s="30"/>
      <c r="EJ1744" s="30"/>
      <c r="EK1744" s="30"/>
      <c r="EL1744" s="30"/>
      <c r="EM1744" s="30"/>
      <c r="EN1744" s="30"/>
      <c r="EO1744" s="30"/>
      <c r="EP1744" s="30"/>
      <c r="EQ1744" s="30"/>
      <c r="ER1744" s="30"/>
      <c r="ES1744" s="30"/>
      <c r="ET1744" s="30"/>
      <c r="EU1744" s="30"/>
      <c r="EV1744" s="30"/>
      <c r="EW1744" s="30"/>
      <c r="EX1744" s="30"/>
      <c r="EY1744" s="30"/>
      <c r="EZ1744" s="30"/>
      <c r="FA1744" s="30"/>
      <c r="FB1744" s="30"/>
      <c r="FC1744" s="30"/>
      <c r="FD1744" s="30"/>
      <c r="FE1744" s="30"/>
      <c r="FF1744" s="30"/>
      <c r="FG1744" s="30"/>
      <c r="FH1744" s="30"/>
      <c r="FI1744" s="30"/>
      <c r="FJ1744" s="30"/>
      <c r="FK1744" s="30"/>
      <c r="FL1744" s="30"/>
      <c r="FM1744" s="30"/>
      <c r="FN1744" s="30"/>
      <c r="FO1744" s="30"/>
      <c r="FP1744" s="30"/>
      <c r="FQ1744" s="30"/>
      <c r="FR1744" s="30"/>
      <c r="FS1744" s="30"/>
      <c r="FT1744" s="30"/>
      <c r="FU1744" s="30"/>
      <c r="FV1744" s="30"/>
      <c r="FW1744" s="30"/>
      <c r="FX1744" s="30"/>
      <c r="FY1744" s="30"/>
      <c r="FZ1744" s="30"/>
      <c r="GA1744" s="30"/>
      <c r="GB1744" s="30"/>
      <c r="GC1744" s="30"/>
      <c r="GD1744" s="30"/>
      <c r="GE1744" s="30"/>
      <c r="GF1744" s="30"/>
      <c r="GG1744" s="30"/>
      <c r="GH1744" s="30"/>
      <c r="GI1744" s="30"/>
      <c r="GJ1744" s="30"/>
      <c r="GK1744" s="30"/>
      <c r="GL1744" s="30"/>
      <c r="GM1744" s="30"/>
      <c r="GN1744" s="30"/>
      <c r="GO1744" s="30"/>
      <c r="GP1744" s="30"/>
      <c r="GQ1744" s="30"/>
      <c r="GR1744" s="30"/>
      <c r="GS1744" s="30"/>
      <c r="GT1744" s="30"/>
      <c r="GU1744" s="30"/>
      <c r="GV1744" s="30"/>
      <c r="GW1744" s="30"/>
      <c r="GX1744" s="30"/>
      <c r="GY1744" s="30"/>
      <c r="GZ1744" s="30"/>
      <c r="HA1744" s="30"/>
      <c r="HB1744" s="30"/>
      <c r="HC1744" s="30"/>
      <c r="HD1744" s="30"/>
      <c r="HE1744" s="30"/>
      <c r="HF1744" s="30"/>
      <c r="HG1744" s="30"/>
      <c r="HH1744" s="30"/>
      <c r="HI1744" s="30"/>
      <c r="HJ1744" s="30"/>
      <c r="HK1744" s="30"/>
      <c r="HL1744" s="30"/>
      <c r="HM1744" s="30"/>
      <c r="HN1744" s="30"/>
      <c r="HO1744" s="30"/>
      <c r="HP1744" s="30"/>
      <c r="HQ1744" s="30"/>
      <c r="HR1744" s="30"/>
      <c r="HS1744" s="30"/>
      <c r="HT1744" s="30"/>
      <c r="HU1744" s="30"/>
      <c r="HV1744" s="30"/>
      <c r="HW1744" s="30"/>
      <c r="HX1744" s="30"/>
      <c r="HY1744" s="30"/>
      <c r="HZ1744" s="30"/>
      <c r="IA1744" s="30"/>
      <c r="IB1744" s="30"/>
      <c r="IC1744" s="30"/>
      <c r="ID1744" s="30"/>
      <c r="IE1744" s="30"/>
      <c r="IF1744" s="30"/>
      <c r="IG1744" s="30"/>
      <c r="IH1744" s="30"/>
      <c r="II1744" s="30"/>
      <c r="IJ1744" s="30"/>
      <c r="IK1744" s="30"/>
      <c r="IL1744" s="30"/>
      <c r="IM1744" s="30"/>
      <c r="IN1744" s="30"/>
      <c r="IO1744" s="30"/>
      <c r="IP1744" s="30"/>
      <c r="IQ1744" s="30"/>
    </row>
    <row r="1745" spans="1:251" s="44" customFormat="1" ht="18.75" customHeight="1">
      <c r="A1745" s="36"/>
      <c r="B1745" s="53"/>
      <c r="C1745" s="105" t="s">
        <v>435</v>
      </c>
      <c r="D1745" s="106"/>
      <c r="E1745" s="106"/>
      <c r="F1745" s="106"/>
      <c r="G1745" s="106"/>
      <c r="H1745" s="106"/>
      <c r="I1745" s="106"/>
      <c r="J1745" s="106"/>
      <c r="K1745" s="106"/>
      <c r="L1745" s="106"/>
      <c r="M1745" s="106"/>
      <c r="N1745" s="106"/>
      <c r="O1745" s="106"/>
      <c r="P1745" s="106"/>
      <c r="Q1745" s="106"/>
      <c r="R1745" s="106"/>
      <c r="S1745" s="106"/>
      <c r="T1745" s="106"/>
      <c r="U1745" s="106"/>
      <c r="V1745" s="106"/>
      <c r="W1745" s="106"/>
      <c r="X1745" s="106"/>
      <c r="Y1745" s="106"/>
      <c r="Z1745" s="107"/>
      <c r="AA1745" s="108">
        <v>1610</v>
      </c>
      <c r="AB1745" s="109"/>
      <c r="AC1745" s="109"/>
      <c r="AD1745" s="109"/>
      <c r="AE1745" s="109"/>
      <c r="AF1745" s="109"/>
      <c r="AG1745" s="109"/>
      <c r="AH1745" s="109"/>
      <c r="AI1745" s="110"/>
      <c r="AJ1745" s="108">
        <v>1610</v>
      </c>
      <c r="AK1745" s="109"/>
      <c r="AL1745" s="109"/>
      <c r="AM1745" s="109"/>
      <c r="AN1745" s="109"/>
      <c r="AO1745" s="109"/>
      <c r="AP1745" s="109"/>
      <c r="AQ1745" s="109"/>
      <c r="AR1745" s="110"/>
      <c r="AS1745" s="111" t="s">
        <v>228</v>
      </c>
      <c r="AT1745" s="112"/>
      <c r="AU1745" s="112"/>
      <c r="AV1745" s="112"/>
      <c r="AW1745" s="112"/>
      <c r="AX1745" s="113"/>
      <c r="AY1745" s="30"/>
      <c r="AZ1745" s="30"/>
      <c r="BA1745" s="30"/>
      <c r="BB1745" s="30"/>
      <c r="BC1745" s="30"/>
      <c r="BD1745" s="30"/>
      <c r="BE1745" s="30"/>
      <c r="BF1745" s="30"/>
      <c r="BG1745" s="30"/>
      <c r="BH1745" s="30"/>
      <c r="BI1745" s="30"/>
      <c r="BJ1745" s="30"/>
      <c r="BK1745" s="30"/>
      <c r="BL1745" s="30"/>
      <c r="BM1745" s="30"/>
      <c r="BN1745" s="30"/>
      <c r="BO1745" s="30"/>
      <c r="BP1745" s="30"/>
      <c r="BQ1745" s="30"/>
      <c r="BR1745" s="30"/>
      <c r="BS1745" s="30"/>
      <c r="BT1745" s="30"/>
      <c r="BU1745" s="30"/>
      <c r="BV1745" s="30"/>
      <c r="BW1745" s="30"/>
      <c r="BX1745" s="30"/>
      <c r="BY1745" s="30"/>
      <c r="BZ1745" s="30"/>
      <c r="CA1745" s="30"/>
      <c r="CB1745" s="30"/>
      <c r="CC1745" s="30"/>
      <c r="CD1745" s="30"/>
      <c r="CE1745" s="30"/>
      <c r="CF1745" s="30"/>
      <c r="CG1745" s="30"/>
      <c r="CH1745" s="30"/>
      <c r="CI1745" s="30"/>
      <c r="CJ1745" s="30"/>
      <c r="CK1745" s="30"/>
      <c r="CL1745" s="30"/>
      <c r="CM1745" s="30"/>
      <c r="CN1745" s="30"/>
      <c r="CO1745" s="30"/>
      <c r="CP1745" s="30"/>
      <c r="CQ1745" s="30"/>
      <c r="CR1745" s="30"/>
      <c r="CS1745" s="30"/>
      <c r="CT1745" s="30"/>
      <c r="CU1745" s="30"/>
      <c r="CV1745" s="30"/>
      <c r="CW1745" s="30"/>
      <c r="CX1745" s="30"/>
      <c r="CY1745" s="30"/>
      <c r="CZ1745" s="30"/>
      <c r="DA1745" s="30"/>
      <c r="DB1745" s="30"/>
      <c r="DC1745" s="30"/>
      <c r="DD1745" s="30"/>
      <c r="DE1745" s="30"/>
      <c r="DF1745" s="30"/>
      <c r="DG1745" s="30"/>
      <c r="DH1745" s="30"/>
      <c r="DI1745" s="30"/>
      <c r="DJ1745" s="30"/>
      <c r="DK1745" s="30"/>
      <c r="DL1745" s="30"/>
      <c r="DM1745" s="30"/>
      <c r="DN1745" s="30"/>
      <c r="DO1745" s="30"/>
      <c r="DP1745" s="30"/>
      <c r="DQ1745" s="30"/>
      <c r="DR1745" s="30"/>
      <c r="DS1745" s="30"/>
      <c r="DT1745" s="30"/>
      <c r="DU1745" s="30"/>
      <c r="DV1745" s="30"/>
      <c r="DW1745" s="30"/>
      <c r="DX1745" s="30"/>
      <c r="DY1745" s="30"/>
      <c r="DZ1745" s="30"/>
      <c r="EA1745" s="30"/>
      <c r="EB1745" s="30"/>
      <c r="EC1745" s="30"/>
      <c r="ED1745" s="30"/>
      <c r="EE1745" s="30"/>
      <c r="EF1745" s="30"/>
      <c r="EG1745" s="30"/>
      <c r="EH1745" s="30"/>
      <c r="EI1745" s="30"/>
      <c r="EJ1745" s="30"/>
      <c r="EK1745" s="30"/>
      <c r="EL1745" s="30"/>
      <c r="EM1745" s="30"/>
      <c r="EN1745" s="30"/>
      <c r="EO1745" s="30"/>
      <c r="EP1745" s="30"/>
      <c r="EQ1745" s="30"/>
      <c r="ER1745" s="30"/>
      <c r="ES1745" s="30"/>
      <c r="ET1745" s="30"/>
      <c r="EU1745" s="30"/>
      <c r="EV1745" s="30"/>
      <c r="EW1745" s="30"/>
      <c r="EX1745" s="30"/>
      <c r="EY1745" s="30"/>
      <c r="EZ1745" s="30"/>
      <c r="FA1745" s="30"/>
      <c r="FB1745" s="30"/>
      <c r="FC1745" s="30"/>
      <c r="FD1745" s="30"/>
      <c r="FE1745" s="30"/>
      <c r="FF1745" s="30"/>
      <c r="FG1745" s="30"/>
      <c r="FH1745" s="30"/>
      <c r="FI1745" s="30"/>
      <c r="FJ1745" s="30"/>
      <c r="FK1745" s="30"/>
      <c r="FL1745" s="30"/>
      <c r="FM1745" s="30"/>
      <c r="FN1745" s="30"/>
      <c r="FO1745" s="30"/>
      <c r="FP1745" s="30"/>
      <c r="FQ1745" s="30"/>
      <c r="FR1745" s="30"/>
      <c r="FS1745" s="30"/>
      <c r="FT1745" s="30"/>
      <c r="FU1745" s="30"/>
      <c r="FV1745" s="30"/>
      <c r="FW1745" s="30"/>
      <c r="FX1745" s="30"/>
      <c r="FY1745" s="30"/>
      <c r="FZ1745" s="30"/>
      <c r="GA1745" s="30"/>
      <c r="GB1745" s="30"/>
      <c r="GC1745" s="30"/>
      <c r="GD1745" s="30"/>
      <c r="GE1745" s="30"/>
      <c r="GF1745" s="30"/>
      <c r="GG1745" s="30"/>
      <c r="GH1745" s="30"/>
      <c r="GI1745" s="30"/>
      <c r="GJ1745" s="30"/>
      <c r="GK1745" s="30"/>
      <c r="GL1745" s="30"/>
      <c r="GM1745" s="30"/>
      <c r="GN1745" s="30"/>
      <c r="GO1745" s="30"/>
      <c r="GP1745" s="30"/>
      <c r="GQ1745" s="30"/>
      <c r="GR1745" s="30"/>
      <c r="GS1745" s="30"/>
      <c r="GT1745" s="30"/>
      <c r="GU1745" s="30"/>
      <c r="GV1745" s="30"/>
      <c r="GW1745" s="30"/>
      <c r="GX1745" s="30"/>
      <c r="GY1745" s="30"/>
      <c r="GZ1745" s="30"/>
      <c r="HA1745" s="30"/>
      <c r="HB1745" s="30"/>
      <c r="HC1745" s="30"/>
      <c r="HD1745" s="30"/>
      <c r="HE1745" s="30"/>
      <c r="HF1745" s="30"/>
      <c r="HG1745" s="30"/>
      <c r="HH1745" s="30"/>
      <c r="HI1745" s="30"/>
      <c r="HJ1745" s="30"/>
      <c r="HK1745" s="30"/>
      <c r="HL1745" s="30"/>
      <c r="HM1745" s="30"/>
      <c r="HN1745" s="30"/>
      <c r="HO1745" s="30"/>
      <c r="HP1745" s="30"/>
      <c r="HQ1745" s="30"/>
      <c r="HR1745" s="30"/>
      <c r="HS1745" s="30"/>
      <c r="HT1745" s="30"/>
      <c r="HU1745" s="30"/>
      <c r="HV1745" s="30"/>
      <c r="HW1745" s="30"/>
      <c r="HX1745" s="30"/>
      <c r="HY1745" s="30"/>
      <c r="HZ1745" s="30"/>
      <c r="IA1745" s="30"/>
      <c r="IB1745" s="30"/>
      <c r="IC1745" s="30"/>
      <c r="ID1745" s="30"/>
      <c r="IE1745" s="30"/>
      <c r="IF1745" s="30"/>
      <c r="IG1745" s="30"/>
      <c r="IH1745" s="30"/>
      <c r="II1745" s="30"/>
      <c r="IJ1745" s="30"/>
      <c r="IK1745" s="30"/>
      <c r="IL1745" s="30"/>
      <c r="IM1745" s="30"/>
      <c r="IN1745" s="30"/>
      <c r="IO1745" s="30"/>
      <c r="IP1745" s="30"/>
      <c r="IQ1745" s="30"/>
    </row>
    <row r="1746" spans="1:251" s="44" customFormat="1" ht="18.75" customHeight="1">
      <c r="A1746" s="36"/>
      <c r="B1746" s="53"/>
      <c r="C1746" s="105" t="s">
        <v>436</v>
      </c>
      <c r="D1746" s="106"/>
      <c r="E1746" s="106"/>
      <c r="F1746" s="106"/>
      <c r="G1746" s="106"/>
      <c r="H1746" s="106"/>
      <c r="I1746" s="106"/>
      <c r="J1746" s="106"/>
      <c r="K1746" s="106"/>
      <c r="L1746" s="106"/>
      <c r="M1746" s="106"/>
      <c r="N1746" s="106"/>
      <c r="O1746" s="106"/>
      <c r="P1746" s="106"/>
      <c r="Q1746" s="106"/>
      <c r="R1746" s="106"/>
      <c r="S1746" s="106"/>
      <c r="T1746" s="106"/>
      <c r="U1746" s="106"/>
      <c r="V1746" s="106"/>
      <c r="W1746" s="106"/>
      <c r="X1746" s="106"/>
      <c r="Y1746" s="106"/>
      <c r="Z1746" s="107"/>
      <c r="AA1746" s="108">
        <v>1108</v>
      </c>
      <c r="AB1746" s="109"/>
      <c r="AC1746" s="109"/>
      <c r="AD1746" s="109"/>
      <c r="AE1746" s="109"/>
      <c r="AF1746" s="109"/>
      <c r="AG1746" s="109"/>
      <c r="AH1746" s="109"/>
      <c r="AI1746" s="110"/>
      <c r="AJ1746" s="108">
        <v>1066</v>
      </c>
      <c r="AK1746" s="109"/>
      <c r="AL1746" s="109"/>
      <c r="AM1746" s="109"/>
      <c r="AN1746" s="109"/>
      <c r="AO1746" s="109"/>
      <c r="AP1746" s="109"/>
      <c r="AQ1746" s="109"/>
      <c r="AR1746" s="110"/>
      <c r="AS1746" s="111" t="s">
        <v>228</v>
      </c>
      <c r="AT1746" s="112"/>
      <c r="AU1746" s="112"/>
      <c r="AV1746" s="112"/>
      <c r="AW1746" s="112"/>
      <c r="AX1746" s="113"/>
      <c r="AY1746" s="30"/>
      <c r="AZ1746" s="30"/>
      <c r="BA1746" s="30"/>
      <c r="BB1746" s="30"/>
      <c r="BC1746" s="30"/>
      <c r="BD1746" s="30"/>
      <c r="BE1746" s="30"/>
      <c r="BF1746" s="30"/>
      <c r="BG1746" s="30"/>
      <c r="BH1746" s="30"/>
      <c r="BI1746" s="30"/>
      <c r="BJ1746" s="30"/>
      <c r="BK1746" s="30"/>
      <c r="BL1746" s="30"/>
      <c r="BM1746" s="30"/>
      <c r="BN1746" s="30"/>
      <c r="BO1746" s="30"/>
      <c r="BP1746" s="30"/>
      <c r="BQ1746" s="30"/>
      <c r="BR1746" s="30"/>
      <c r="BS1746" s="30"/>
      <c r="BT1746" s="30"/>
      <c r="BU1746" s="30"/>
      <c r="BV1746" s="30"/>
      <c r="BW1746" s="30"/>
      <c r="BX1746" s="30"/>
      <c r="BY1746" s="30"/>
      <c r="BZ1746" s="30"/>
      <c r="CA1746" s="30"/>
      <c r="CB1746" s="30"/>
      <c r="CC1746" s="30"/>
      <c r="CD1746" s="30"/>
      <c r="CE1746" s="30"/>
      <c r="CF1746" s="30"/>
      <c r="CG1746" s="30"/>
      <c r="CH1746" s="30"/>
      <c r="CI1746" s="30"/>
      <c r="CJ1746" s="30"/>
      <c r="CK1746" s="30"/>
      <c r="CL1746" s="30"/>
      <c r="CM1746" s="30"/>
      <c r="CN1746" s="30"/>
      <c r="CO1746" s="30"/>
      <c r="CP1746" s="30"/>
      <c r="CQ1746" s="30"/>
      <c r="CR1746" s="30"/>
      <c r="CS1746" s="30"/>
      <c r="CT1746" s="30"/>
      <c r="CU1746" s="30"/>
      <c r="CV1746" s="30"/>
      <c r="CW1746" s="30"/>
      <c r="CX1746" s="30"/>
      <c r="CY1746" s="30"/>
      <c r="CZ1746" s="30"/>
      <c r="DA1746" s="30"/>
      <c r="DB1746" s="30"/>
      <c r="DC1746" s="30"/>
      <c r="DD1746" s="30"/>
      <c r="DE1746" s="30"/>
      <c r="DF1746" s="30"/>
      <c r="DG1746" s="30"/>
      <c r="DH1746" s="30"/>
      <c r="DI1746" s="30"/>
      <c r="DJ1746" s="30"/>
      <c r="DK1746" s="30"/>
      <c r="DL1746" s="30"/>
      <c r="DM1746" s="30"/>
      <c r="DN1746" s="30"/>
      <c r="DO1746" s="30"/>
      <c r="DP1746" s="30"/>
      <c r="DQ1746" s="30"/>
      <c r="DR1746" s="30"/>
      <c r="DS1746" s="30"/>
      <c r="DT1746" s="30"/>
      <c r="DU1746" s="30"/>
      <c r="DV1746" s="30"/>
      <c r="DW1746" s="30"/>
      <c r="DX1746" s="30"/>
      <c r="DY1746" s="30"/>
      <c r="DZ1746" s="30"/>
      <c r="EA1746" s="30"/>
      <c r="EB1746" s="30"/>
      <c r="EC1746" s="30"/>
      <c r="ED1746" s="30"/>
      <c r="EE1746" s="30"/>
      <c r="EF1746" s="30"/>
      <c r="EG1746" s="30"/>
      <c r="EH1746" s="30"/>
      <c r="EI1746" s="30"/>
      <c r="EJ1746" s="30"/>
      <c r="EK1746" s="30"/>
      <c r="EL1746" s="30"/>
      <c r="EM1746" s="30"/>
      <c r="EN1746" s="30"/>
      <c r="EO1746" s="30"/>
      <c r="EP1746" s="30"/>
      <c r="EQ1746" s="30"/>
      <c r="ER1746" s="30"/>
      <c r="ES1746" s="30"/>
      <c r="ET1746" s="30"/>
      <c r="EU1746" s="30"/>
      <c r="EV1746" s="30"/>
      <c r="EW1746" s="30"/>
      <c r="EX1746" s="30"/>
      <c r="EY1746" s="30"/>
      <c r="EZ1746" s="30"/>
      <c r="FA1746" s="30"/>
      <c r="FB1746" s="30"/>
      <c r="FC1746" s="30"/>
      <c r="FD1746" s="30"/>
      <c r="FE1746" s="30"/>
      <c r="FF1746" s="30"/>
      <c r="FG1746" s="30"/>
      <c r="FH1746" s="30"/>
      <c r="FI1746" s="30"/>
      <c r="FJ1746" s="30"/>
      <c r="FK1746" s="30"/>
      <c r="FL1746" s="30"/>
      <c r="FM1746" s="30"/>
      <c r="FN1746" s="30"/>
      <c r="FO1746" s="30"/>
      <c r="FP1746" s="30"/>
      <c r="FQ1746" s="30"/>
      <c r="FR1746" s="30"/>
      <c r="FS1746" s="30"/>
      <c r="FT1746" s="30"/>
      <c r="FU1746" s="30"/>
      <c r="FV1746" s="30"/>
      <c r="FW1746" s="30"/>
      <c r="FX1746" s="30"/>
      <c r="FY1746" s="30"/>
      <c r="FZ1746" s="30"/>
      <c r="GA1746" s="30"/>
      <c r="GB1746" s="30"/>
      <c r="GC1746" s="30"/>
      <c r="GD1746" s="30"/>
      <c r="GE1746" s="30"/>
      <c r="GF1746" s="30"/>
      <c r="GG1746" s="30"/>
      <c r="GH1746" s="30"/>
      <c r="GI1746" s="30"/>
      <c r="GJ1746" s="30"/>
      <c r="GK1746" s="30"/>
      <c r="GL1746" s="30"/>
      <c r="GM1746" s="30"/>
      <c r="GN1746" s="30"/>
      <c r="GO1746" s="30"/>
      <c r="GP1746" s="30"/>
      <c r="GQ1746" s="30"/>
      <c r="GR1746" s="30"/>
      <c r="GS1746" s="30"/>
      <c r="GT1746" s="30"/>
      <c r="GU1746" s="30"/>
      <c r="GV1746" s="30"/>
      <c r="GW1746" s="30"/>
      <c r="GX1746" s="30"/>
      <c r="GY1746" s="30"/>
      <c r="GZ1746" s="30"/>
      <c r="HA1746" s="30"/>
      <c r="HB1746" s="30"/>
      <c r="HC1746" s="30"/>
      <c r="HD1746" s="30"/>
      <c r="HE1746" s="30"/>
      <c r="HF1746" s="30"/>
      <c r="HG1746" s="30"/>
      <c r="HH1746" s="30"/>
      <c r="HI1746" s="30"/>
      <c r="HJ1746" s="30"/>
      <c r="HK1746" s="30"/>
      <c r="HL1746" s="30"/>
      <c r="HM1746" s="30"/>
      <c r="HN1746" s="30"/>
      <c r="HO1746" s="30"/>
      <c r="HP1746" s="30"/>
      <c r="HQ1746" s="30"/>
      <c r="HR1746" s="30"/>
      <c r="HS1746" s="30"/>
      <c r="HT1746" s="30"/>
      <c r="HU1746" s="30"/>
      <c r="HV1746" s="30"/>
      <c r="HW1746" s="30"/>
      <c r="HX1746" s="30"/>
      <c r="HY1746" s="30"/>
      <c r="HZ1746" s="30"/>
      <c r="IA1746" s="30"/>
      <c r="IB1746" s="30"/>
      <c r="IC1746" s="30"/>
      <c r="ID1746" s="30"/>
      <c r="IE1746" s="30"/>
      <c r="IF1746" s="30"/>
      <c r="IG1746" s="30"/>
      <c r="IH1746" s="30"/>
      <c r="II1746" s="30"/>
      <c r="IJ1746" s="30"/>
      <c r="IK1746" s="30"/>
      <c r="IL1746" s="30"/>
      <c r="IM1746" s="30"/>
      <c r="IN1746" s="30"/>
      <c r="IO1746" s="30"/>
      <c r="IP1746" s="30"/>
      <c r="IQ1746" s="30"/>
    </row>
    <row r="1747" spans="1:251" s="44" customFormat="1" ht="18.75" customHeight="1" thickBot="1">
      <c r="A1747" s="45"/>
      <c r="B1747" s="96" t="s">
        <v>162</v>
      </c>
      <c r="C1747" s="97"/>
      <c r="D1747" s="97"/>
      <c r="E1747" s="97"/>
      <c r="F1747" s="97"/>
      <c r="G1747" s="97"/>
      <c r="H1747" s="97"/>
      <c r="I1747" s="97"/>
      <c r="J1747" s="97"/>
      <c r="K1747" s="97"/>
      <c r="L1747" s="97"/>
      <c r="M1747" s="97"/>
      <c r="N1747" s="97"/>
      <c r="O1747" s="97"/>
      <c r="P1747" s="97"/>
      <c r="Q1747" s="97"/>
      <c r="R1747" s="97"/>
      <c r="S1747" s="97"/>
      <c r="T1747" s="97"/>
      <c r="U1747" s="97"/>
      <c r="V1747" s="97"/>
      <c r="W1747" s="97"/>
      <c r="X1747" s="97"/>
      <c r="Y1747" s="97"/>
      <c r="Z1747" s="98"/>
      <c r="AA1747" s="99">
        <f>SUM($AA$1744:$AA$1746)</f>
        <v>7396</v>
      </c>
      <c r="AB1747" s="100"/>
      <c r="AC1747" s="100"/>
      <c r="AD1747" s="100"/>
      <c r="AE1747" s="100"/>
      <c r="AF1747" s="100"/>
      <c r="AG1747" s="100"/>
      <c r="AH1747" s="100"/>
      <c r="AI1747" s="101"/>
      <c r="AJ1747" s="99">
        <f>SUM($AJ$1744:$AJ$1746)</f>
        <v>7396</v>
      </c>
      <c r="AK1747" s="100"/>
      <c r="AL1747" s="100"/>
      <c r="AM1747" s="100"/>
      <c r="AN1747" s="100"/>
      <c r="AO1747" s="100"/>
      <c r="AP1747" s="100"/>
      <c r="AQ1747" s="100"/>
      <c r="AR1747" s="101"/>
      <c r="AS1747" s="102"/>
      <c r="AT1747" s="103"/>
      <c r="AU1747" s="103"/>
      <c r="AV1747" s="103"/>
      <c r="AW1747" s="103"/>
      <c r="AX1747" s="104"/>
      <c r="AY1747" s="30"/>
      <c r="AZ1747" s="30"/>
      <c r="BA1747" s="30"/>
      <c r="BB1747" s="30"/>
      <c r="BC1747" s="30"/>
      <c r="BD1747" s="30"/>
      <c r="BE1747" s="30"/>
      <c r="BF1747" s="30"/>
      <c r="BG1747" s="30"/>
      <c r="BH1747" s="30"/>
      <c r="BI1747" s="30"/>
      <c r="BJ1747" s="30"/>
      <c r="BK1747" s="30"/>
      <c r="BL1747" s="30"/>
      <c r="BM1747" s="30"/>
      <c r="BN1747" s="30"/>
      <c r="BO1747" s="30"/>
      <c r="BP1747" s="30"/>
      <c r="BQ1747" s="30"/>
      <c r="BR1747" s="30"/>
      <c r="BS1747" s="30"/>
      <c r="BT1747" s="30"/>
      <c r="BU1747" s="30"/>
      <c r="BV1747" s="30"/>
      <c r="BW1747" s="30"/>
      <c r="BX1747" s="30"/>
      <c r="BY1747" s="30"/>
      <c r="BZ1747" s="30"/>
      <c r="CA1747" s="30"/>
      <c r="CB1747" s="30"/>
      <c r="CC1747" s="30"/>
      <c r="CD1747" s="30"/>
      <c r="CE1747" s="30"/>
      <c r="CF1747" s="30"/>
      <c r="CG1747" s="30"/>
      <c r="CH1747" s="30"/>
      <c r="CI1747" s="30"/>
      <c r="CJ1747" s="30"/>
      <c r="CK1747" s="30"/>
      <c r="CL1747" s="30"/>
      <c r="CM1747" s="30"/>
      <c r="CN1747" s="30"/>
      <c r="CO1747" s="30"/>
      <c r="CP1747" s="30"/>
      <c r="CQ1747" s="30"/>
      <c r="CR1747" s="30"/>
      <c r="CS1747" s="30"/>
      <c r="CT1747" s="30"/>
      <c r="CU1747" s="30"/>
      <c r="CV1747" s="30"/>
      <c r="CW1747" s="30"/>
      <c r="CX1747" s="30"/>
      <c r="CY1747" s="30"/>
      <c r="CZ1747" s="30"/>
      <c r="DA1747" s="30"/>
      <c r="DB1747" s="30"/>
      <c r="DC1747" s="30"/>
      <c r="DD1747" s="30"/>
      <c r="DE1747" s="30"/>
      <c r="DF1747" s="30"/>
      <c r="DG1747" s="30"/>
      <c r="DH1747" s="30"/>
      <c r="DI1747" s="30"/>
      <c r="DJ1747" s="30"/>
      <c r="DK1747" s="30"/>
      <c r="DL1747" s="30"/>
      <c r="DM1747" s="30"/>
      <c r="DN1747" s="30"/>
      <c r="DO1747" s="30"/>
      <c r="DP1747" s="30"/>
      <c r="DQ1747" s="30"/>
      <c r="DR1747" s="30"/>
      <c r="DS1747" s="30"/>
      <c r="DT1747" s="30"/>
      <c r="DU1747" s="30"/>
      <c r="DV1747" s="30"/>
      <c r="DW1747" s="30"/>
      <c r="DX1747" s="30"/>
      <c r="DY1747" s="30"/>
      <c r="DZ1747" s="30"/>
      <c r="EA1747" s="30"/>
      <c r="EB1747" s="30"/>
      <c r="EC1747" s="30"/>
      <c r="ED1747" s="30"/>
      <c r="EE1747" s="30"/>
      <c r="EF1747" s="30"/>
      <c r="EG1747" s="30"/>
      <c r="EH1747" s="30"/>
      <c r="EI1747" s="30"/>
      <c r="EJ1747" s="30"/>
      <c r="EK1747" s="30"/>
      <c r="EL1747" s="30"/>
      <c r="EM1747" s="30"/>
      <c r="EN1747" s="30"/>
      <c r="EO1747" s="30"/>
      <c r="EP1747" s="30"/>
      <c r="EQ1747" s="30"/>
      <c r="ER1747" s="30"/>
      <c r="ES1747" s="30"/>
      <c r="ET1747" s="30"/>
      <c r="EU1747" s="30"/>
      <c r="EV1747" s="30"/>
      <c r="EW1747" s="30"/>
      <c r="EX1747" s="30"/>
      <c r="EY1747" s="30"/>
      <c r="EZ1747" s="30"/>
      <c r="FA1747" s="30"/>
      <c r="FB1747" s="30"/>
      <c r="FC1747" s="30"/>
      <c r="FD1747" s="30"/>
      <c r="FE1747" s="30"/>
      <c r="FF1747" s="30"/>
      <c r="FG1747" s="30"/>
      <c r="FH1747" s="30"/>
      <c r="FI1747" s="30"/>
      <c r="FJ1747" s="30"/>
      <c r="FK1747" s="30"/>
      <c r="FL1747" s="30"/>
      <c r="FM1747" s="30"/>
      <c r="FN1747" s="30"/>
      <c r="FO1747" s="30"/>
      <c r="FP1747" s="30"/>
      <c r="FQ1747" s="30"/>
      <c r="FR1747" s="30"/>
      <c r="FS1747" s="30"/>
      <c r="FT1747" s="30"/>
      <c r="FU1747" s="30"/>
      <c r="FV1747" s="30"/>
      <c r="FW1747" s="30"/>
      <c r="FX1747" s="30"/>
      <c r="FY1747" s="30"/>
      <c r="FZ1747" s="30"/>
      <c r="GA1747" s="30"/>
      <c r="GB1747" s="30"/>
      <c r="GC1747" s="30"/>
      <c r="GD1747" s="30"/>
      <c r="GE1747" s="30"/>
      <c r="GF1747" s="30"/>
      <c r="GG1747" s="30"/>
      <c r="GH1747" s="30"/>
      <c r="GI1747" s="30"/>
      <c r="GJ1747" s="30"/>
      <c r="GK1747" s="30"/>
      <c r="GL1747" s="30"/>
      <c r="GM1747" s="30"/>
      <c r="GN1747" s="30"/>
      <c r="GO1747" s="30"/>
      <c r="GP1747" s="30"/>
      <c r="GQ1747" s="30"/>
      <c r="GR1747" s="30"/>
      <c r="GS1747" s="30"/>
      <c r="GT1747" s="30"/>
      <c r="GU1747" s="30"/>
      <c r="GV1747" s="30"/>
      <c r="GW1747" s="30"/>
      <c r="GX1747" s="30"/>
      <c r="GY1747" s="30"/>
      <c r="GZ1747" s="30"/>
      <c r="HA1747" s="30"/>
      <c r="HB1747" s="30"/>
      <c r="HC1747" s="30"/>
      <c r="HD1747" s="30"/>
      <c r="HE1747" s="30"/>
      <c r="HF1747" s="30"/>
      <c r="HG1747" s="30"/>
      <c r="HH1747" s="30"/>
      <c r="HI1747" s="30"/>
      <c r="HJ1747" s="30"/>
      <c r="HK1747" s="30"/>
      <c r="HL1747" s="30"/>
      <c r="HM1747" s="30"/>
      <c r="HN1747" s="30"/>
      <c r="HO1747" s="30"/>
      <c r="HP1747" s="30"/>
      <c r="HQ1747" s="30"/>
      <c r="HR1747" s="30"/>
      <c r="HS1747" s="30"/>
      <c r="HT1747" s="30"/>
      <c r="HU1747" s="30"/>
      <c r="HV1747" s="30"/>
      <c r="HW1747" s="30"/>
      <c r="HX1747" s="30"/>
      <c r="HY1747" s="30"/>
      <c r="HZ1747" s="30"/>
      <c r="IA1747" s="30"/>
      <c r="IB1747" s="30"/>
      <c r="IC1747" s="30"/>
      <c r="ID1747" s="30"/>
      <c r="IE1747" s="30"/>
      <c r="IF1747" s="30"/>
      <c r="IG1747" s="30"/>
      <c r="IH1747" s="30"/>
      <c r="II1747" s="30"/>
      <c r="IJ1747" s="30"/>
      <c r="IK1747" s="30"/>
      <c r="IL1747" s="30"/>
      <c r="IM1747" s="30"/>
      <c r="IN1747" s="30"/>
      <c r="IO1747" s="30"/>
      <c r="IP1747" s="30"/>
      <c r="IQ1747" s="30"/>
    </row>
    <row r="1749" spans="1:251" ht="18.75">
      <c r="A1749" s="29" t="s">
        <v>149</v>
      </c>
      <c r="AW1749" s="31"/>
      <c r="AX1749" s="32"/>
      <c r="AY1749" s="31"/>
    </row>
    <row r="1751" spans="1:251" ht="18.75">
      <c r="B1751" s="127" t="s">
        <v>0</v>
      </c>
      <c r="C1751" s="128"/>
      <c r="D1751" s="128"/>
      <c r="E1751" s="128"/>
      <c r="F1751" s="128"/>
      <c r="G1751" s="128"/>
      <c r="H1751" s="128"/>
      <c r="I1751" s="128"/>
      <c r="J1751" s="128"/>
      <c r="K1751" s="128"/>
      <c r="L1751" s="128"/>
      <c r="M1751" s="128"/>
      <c r="N1751" s="128"/>
      <c r="O1751" s="128"/>
      <c r="P1751" s="128"/>
      <c r="Q1751" s="128"/>
      <c r="R1751" s="128"/>
      <c r="S1751" s="128"/>
      <c r="T1751" s="128"/>
      <c r="U1751" s="128"/>
      <c r="V1751" s="128"/>
      <c r="W1751" s="128"/>
      <c r="X1751" s="128"/>
      <c r="Y1751" s="128"/>
      <c r="Z1751" s="128"/>
      <c r="AA1751" s="128"/>
      <c r="AB1751" s="128"/>
      <c r="AC1751" s="128"/>
      <c r="AD1751" s="128"/>
      <c r="AE1751" s="128"/>
      <c r="AF1751" s="128"/>
      <c r="AG1751" s="128"/>
      <c r="AH1751" s="128"/>
      <c r="AI1751" s="128"/>
      <c r="AJ1751" s="128"/>
      <c r="AK1751" s="128"/>
      <c r="AL1751" s="128"/>
      <c r="AM1751" s="128"/>
      <c r="AN1751" s="128"/>
      <c r="AO1751" s="128"/>
      <c r="AP1751" s="128"/>
      <c r="AQ1751" s="128"/>
      <c r="AR1751" s="128"/>
      <c r="AS1751" s="128"/>
      <c r="AT1751" s="128"/>
      <c r="AU1751" s="128"/>
      <c r="AV1751" s="128"/>
      <c r="AW1751" s="128"/>
      <c r="AX1751" s="128"/>
    </row>
    <row r="1752" spans="1:251">
      <c r="Z1752" s="33"/>
      <c r="AD1752" s="33"/>
      <c r="AE1752" s="33"/>
      <c r="AF1752" s="33"/>
      <c r="AG1752" s="33"/>
      <c r="AH1752" s="33"/>
      <c r="AI1752" s="33"/>
      <c r="AO1752" s="33"/>
    </row>
    <row r="1753" spans="1:251" ht="13.5" thickBot="1">
      <c r="Z1753" s="33"/>
      <c r="AD1753" s="33"/>
      <c r="AE1753" s="33"/>
      <c r="AF1753" s="33"/>
      <c r="AG1753" s="33"/>
      <c r="AH1753" s="33"/>
      <c r="AI1753" s="33"/>
      <c r="AO1753" s="33"/>
      <c r="DI1753" s="34"/>
    </row>
    <row r="1754" spans="1:251" ht="24.75" customHeight="1" thickBot="1">
      <c r="B1754" s="129" t="s">
        <v>150</v>
      </c>
      <c r="C1754" s="130"/>
      <c r="D1754" s="130"/>
      <c r="E1754" s="130"/>
      <c r="F1754" s="130"/>
      <c r="G1754" s="130"/>
      <c r="H1754" s="131" t="s">
        <v>437</v>
      </c>
      <c r="I1754" s="132"/>
      <c r="J1754" s="132"/>
      <c r="K1754" s="132"/>
      <c r="L1754" s="132"/>
      <c r="M1754" s="132"/>
      <c r="N1754" s="132"/>
      <c r="O1754" s="132"/>
      <c r="P1754" s="132"/>
      <c r="Q1754" s="132"/>
      <c r="R1754" s="132"/>
      <c r="S1754" s="132"/>
      <c r="T1754" s="132"/>
      <c r="U1754" s="132"/>
      <c r="V1754" s="132"/>
      <c r="W1754" s="132"/>
      <c r="X1754" s="132"/>
      <c r="Y1754" s="132"/>
      <c r="Z1754" s="132"/>
      <c r="AA1754" s="132"/>
      <c r="AB1754" s="132"/>
      <c r="AC1754" s="132"/>
      <c r="AD1754" s="132"/>
      <c r="AE1754" s="132"/>
      <c r="AF1754" s="132"/>
      <c r="AG1754" s="132"/>
      <c r="AH1754" s="132"/>
      <c r="AI1754" s="132"/>
      <c r="AJ1754" s="132"/>
      <c r="AK1754" s="132"/>
      <c r="AL1754" s="132"/>
      <c r="AM1754" s="132"/>
      <c r="AN1754" s="132"/>
      <c r="AO1754" s="132"/>
      <c r="AP1754" s="132"/>
      <c r="AQ1754" s="132"/>
      <c r="AR1754" s="132"/>
      <c r="AS1754" s="132"/>
      <c r="AT1754" s="132"/>
      <c r="AU1754" s="132"/>
      <c r="AV1754" s="132"/>
      <c r="AW1754" s="132"/>
      <c r="AX1754" s="133"/>
      <c r="DI1754" s="34"/>
    </row>
    <row r="1755" spans="1:251" ht="14.25">
      <c r="B1755" s="35"/>
      <c r="C1755" s="35"/>
      <c r="D1755" s="35"/>
      <c r="E1755" s="35"/>
      <c r="F1755" s="35"/>
      <c r="G1755" s="35"/>
      <c r="H1755" s="36"/>
      <c r="I1755" s="36"/>
      <c r="J1755" s="36"/>
      <c r="K1755" s="36"/>
      <c r="L1755" s="37"/>
      <c r="M1755" s="37"/>
      <c r="N1755" s="37"/>
      <c r="O1755" s="37"/>
      <c r="P1755" s="36"/>
      <c r="Q1755" s="36"/>
      <c r="R1755" s="36"/>
      <c r="S1755" s="36"/>
      <c r="T1755" s="36"/>
      <c r="U1755" s="36"/>
      <c r="V1755" s="38"/>
      <c r="W1755" s="38"/>
      <c r="X1755" s="38"/>
      <c r="Y1755" s="38"/>
      <c r="Z1755" s="38"/>
      <c r="AA1755" s="38"/>
      <c r="AB1755" s="38"/>
      <c r="AC1755" s="38"/>
      <c r="AD1755" s="38"/>
      <c r="AE1755" s="38"/>
      <c r="AF1755" s="38"/>
      <c r="AG1755" s="38"/>
      <c r="AH1755" s="38"/>
      <c r="AI1755" s="38"/>
      <c r="AJ1755" s="38"/>
      <c r="AK1755" s="38"/>
      <c r="AL1755" s="38"/>
      <c r="AM1755" s="38"/>
      <c r="AN1755" s="38"/>
      <c r="AO1755" s="38"/>
      <c r="AP1755" s="38"/>
      <c r="AQ1755" s="38"/>
      <c r="AR1755" s="38"/>
      <c r="AS1755" s="38"/>
      <c r="AT1755" s="38"/>
      <c r="AU1755" s="38"/>
      <c r="AV1755" s="38"/>
      <c r="AW1755" s="38"/>
      <c r="AX1755" s="38"/>
      <c r="DI1755" s="34"/>
    </row>
    <row r="1756" spans="1:251" ht="15" thickBot="1">
      <c r="A1756" s="39"/>
      <c r="B1756" s="38" t="s">
        <v>152</v>
      </c>
      <c r="C1756" s="36"/>
      <c r="D1756" s="36"/>
      <c r="E1756" s="36"/>
      <c r="F1756" s="36"/>
      <c r="G1756" s="36"/>
      <c r="H1756" s="36"/>
      <c r="I1756" s="36"/>
      <c r="J1756" s="36"/>
      <c r="K1756" s="36"/>
      <c r="L1756" s="37"/>
      <c r="M1756" s="37"/>
      <c r="N1756" s="37"/>
      <c r="O1756" s="37"/>
      <c r="P1756" s="36"/>
      <c r="Q1756" s="36"/>
      <c r="R1756" s="36"/>
      <c r="S1756" s="36"/>
      <c r="T1756" s="36"/>
      <c r="U1756" s="36"/>
      <c r="V1756" s="38"/>
      <c r="W1756" s="38"/>
      <c r="X1756" s="38"/>
      <c r="Y1756" s="38"/>
      <c r="Z1756" s="38"/>
      <c r="AA1756" s="38"/>
      <c r="AB1756" s="38"/>
      <c r="AC1756" s="38"/>
      <c r="AD1756" s="38"/>
      <c r="AE1756" s="38"/>
      <c r="AF1756" s="38"/>
      <c r="AG1756" s="38"/>
      <c r="AH1756" s="38"/>
      <c r="AI1756" s="38"/>
      <c r="AJ1756" s="38"/>
      <c r="AK1756" s="38"/>
      <c r="AL1756" s="38"/>
      <c r="AM1756" s="38"/>
      <c r="AN1756" s="38"/>
      <c r="AO1756" s="38"/>
      <c r="AP1756" s="38"/>
      <c r="AQ1756" s="38"/>
      <c r="AR1756" s="38"/>
      <c r="AS1756" s="38"/>
      <c r="AT1756" s="38"/>
      <c r="AU1756" s="38"/>
      <c r="AV1756" s="38"/>
      <c r="AW1756" s="38"/>
      <c r="AX1756" s="38"/>
      <c r="DI1756" s="34"/>
    </row>
    <row r="1757" spans="1:251" ht="14.25">
      <c r="A1757" s="36"/>
      <c r="B1757" s="40"/>
      <c r="C1757" s="35"/>
      <c r="D1757" s="35"/>
      <c r="E1757" s="35"/>
      <c r="F1757" s="35"/>
      <c r="G1757" s="35"/>
      <c r="H1757" s="35"/>
      <c r="I1757" s="35"/>
      <c r="J1757" s="35"/>
      <c r="K1757" s="35"/>
      <c r="L1757" s="41"/>
      <c r="M1757" s="41"/>
      <c r="N1757" s="41"/>
      <c r="O1757" s="41"/>
      <c r="P1757" s="35"/>
      <c r="Q1757" s="35"/>
      <c r="R1757" s="35"/>
      <c r="S1757" s="35"/>
      <c r="T1757" s="35"/>
      <c r="U1757" s="35"/>
      <c r="V1757" s="42"/>
      <c r="W1757" s="42"/>
      <c r="X1757" s="42"/>
      <c r="Y1757" s="42"/>
      <c r="Z1757" s="42"/>
      <c r="AA1757" s="42"/>
      <c r="AB1757" s="42"/>
      <c r="AC1757" s="42"/>
      <c r="AD1757" s="42"/>
      <c r="AE1757" s="42"/>
      <c r="AF1757" s="42"/>
      <c r="AG1757" s="42"/>
      <c r="AH1757" s="42"/>
      <c r="AI1757" s="42"/>
      <c r="AJ1757" s="42"/>
      <c r="AK1757" s="42"/>
      <c r="AL1757" s="42"/>
      <c r="AM1757" s="42"/>
      <c r="AN1757" s="42"/>
      <c r="AO1757" s="42"/>
      <c r="AP1757" s="42"/>
      <c r="AQ1757" s="42"/>
      <c r="AR1757" s="42"/>
      <c r="AS1757" s="42"/>
      <c r="AT1757" s="42"/>
      <c r="AU1757" s="42"/>
      <c r="AV1757" s="42"/>
      <c r="AW1757" s="42"/>
      <c r="AX1757" s="43"/>
    </row>
    <row r="1758" spans="1:251" ht="12" customHeight="1">
      <c r="A1758" s="36"/>
      <c r="B1758" s="114" t="s">
        <v>438</v>
      </c>
      <c r="C1758" s="115"/>
      <c r="D1758" s="115"/>
      <c r="E1758" s="115"/>
      <c r="F1758" s="115"/>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6"/>
    </row>
    <row r="1759" spans="1:251" ht="12" customHeight="1">
      <c r="A1759" s="36"/>
      <c r="B1759" s="114"/>
      <c r="C1759" s="115"/>
      <c r="D1759" s="115"/>
      <c r="E1759" s="115"/>
      <c r="F1759" s="115"/>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6"/>
      <c r="BC1759" s="44"/>
    </row>
    <row r="1760" spans="1:251" ht="12" customHeight="1">
      <c r="A1760" s="36"/>
      <c r="B1760" s="114"/>
      <c r="C1760" s="115"/>
      <c r="D1760" s="115"/>
      <c r="E1760" s="115"/>
      <c r="F1760" s="115"/>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6"/>
    </row>
    <row r="1761" spans="1:113" ht="12" customHeight="1">
      <c r="A1761" s="36"/>
      <c r="B1761" s="114"/>
      <c r="C1761" s="115"/>
      <c r="D1761" s="115"/>
      <c r="E1761" s="115"/>
      <c r="F1761" s="115"/>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6"/>
    </row>
    <row r="1762" spans="1:113" ht="12" customHeight="1">
      <c r="A1762" s="36"/>
      <c r="B1762" s="114"/>
      <c r="C1762" s="115"/>
      <c r="D1762" s="115"/>
      <c r="E1762" s="115"/>
      <c r="F1762" s="115"/>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6"/>
    </row>
    <row r="1763" spans="1:113" ht="15" thickBot="1">
      <c r="A1763" s="45"/>
      <c r="B1763" s="46"/>
      <c r="C1763" s="47"/>
      <c r="D1763" s="47"/>
      <c r="E1763" s="47"/>
      <c r="F1763" s="47"/>
      <c r="G1763" s="47"/>
      <c r="H1763" s="47"/>
      <c r="I1763" s="47"/>
      <c r="J1763" s="47"/>
      <c r="K1763" s="47"/>
      <c r="L1763" s="47"/>
      <c r="M1763" s="47"/>
      <c r="N1763" s="47"/>
      <c r="O1763" s="47"/>
      <c r="P1763" s="47"/>
      <c r="Q1763" s="47"/>
      <c r="R1763" s="47"/>
      <c r="S1763" s="47"/>
      <c r="T1763" s="47"/>
      <c r="U1763" s="47"/>
      <c r="V1763" s="47"/>
      <c r="W1763" s="47"/>
      <c r="X1763" s="47"/>
      <c r="Y1763" s="47"/>
      <c r="Z1763" s="47"/>
      <c r="AA1763" s="47"/>
      <c r="AB1763" s="47"/>
      <c r="AC1763" s="47"/>
      <c r="AD1763" s="47"/>
      <c r="AE1763" s="47"/>
      <c r="AF1763" s="47"/>
      <c r="AG1763" s="47"/>
      <c r="AH1763" s="47"/>
      <c r="AI1763" s="47"/>
      <c r="AJ1763" s="47"/>
      <c r="AK1763" s="47"/>
      <c r="AL1763" s="47"/>
      <c r="AM1763" s="47"/>
      <c r="AN1763" s="47"/>
      <c r="AO1763" s="47"/>
      <c r="AP1763" s="47"/>
      <c r="AQ1763" s="47"/>
      <c r="AR1763" s="47"/>
      <c r="AS1763" s="47"/>
      <c r="AT1763" s="47"/>
      <c r="AU1763" s="47"/>
      <c r="AV1763" s="47"/>
      <c r="AW1763" s="47"/>
      <c r="AX1763" s="48"/>
    </row>
    <row r="1764" spans="1:113">
      <c r="B1764" s="49"/>
    </row>
    <row r="1765" spans="1:113" ht="15" thickBot="1">
      <c r="A1765" s="39"/>
      <c r="B1765" s="38" t="s">
        <v>153</v>
      </c>
      <c r="C1765" s="36"/>
      <c r="D1765" s="36"/>
      <c r="E1765" s="36"/>
      <c r="F1765" s="36"/>
      <c r="G1765" s="36"/>
      <c r="H1765" s="36"/>
      <c r="I1765" s="36"/>
      <c r="J1765" s="36"/>
      <c r="K1765" s="36"/>
      <c r="L1765" s="37"/>
      <c r="M1765" s="37"/>
      <c r="N1765" s="37"/>
      <c r="O1765" s="37"/>
      <c r="P1765" s="36"/>
      <c r="Q1765" s="36"/>
      <c r="R1765" s="36"/>
      <c r="S1765" s="36"/>
      <c r="T1765" s="36"/>
      <c r="U1765" s="36"/>
      <c r="V1765" s="38"/>
      <c r="W1765" s="38"/>
      <c r="X1765" s="38"/>
      <c r="Y1765" s="38"/>
      <c r="Z1765" s="38"/>
      <c r="AA1765" s="38"/>
      <c r="AB1765" s="38"/>
      <c r="AC1765" s="38"/>
      <c r="AD1765" s="38"/>
      <c r="AE1765" s="38"/>
      <c r="AF1765" s="38"/>
      <c r="AG1765" s="38"/>
      <c r="AH1765" s="38"/>
      <c r="AI1765" s="38"/>
      <c r="AJ1765" s="38"/>
      <c r="AK1765" s="38"/>
      <c r="AL1765" s="38"/>
      <c r="AM1765" s="38"/>
      <c r="AN1765" s="38"/>
      <c r="AO1765" s="38"/>
      <c r="AP1765" s="38"/>
      <c r="AQ1765" s="38"/>
      <c r="AR1765" s="38"/>
      <c r="AS1765" s="38"/>
      <c r="AT1765" s="38"/>
      <c r="AU1765" s="38"/>
      <c r="AV1765" s="38"/>
      <c r="AW1765" s="38"/>
      <c r="AX1765" s="38"/>
      <c r="DI1765" s="34"/>
    </row>
    <row r="1766" spans="1:113" ht="14.25">
      <c r="A1766" s="36"/>
      <c r="B1766" s="40"/>
      <c r="C1766" s="35"/>
      <c r="D1766" s="35"/>
      <c r="E1766" s="35"/>
      <c r="F1766" s="35"/>
      <c r="G1766" s="35"/>
      <c r="H1766" s="35"/>
      <c r="I1766" s="35"/>
      <c r="J1766" s="35"/>
      <c r="K1766" s="35"/>
      <c r="L1766" s="41"/>
      <c r="M1766" s="41"/>
      <c r="N1766" s="41"/>
      <c r="O1766" s="41"/>
      <c r="P1766" s="35"/>
      <c r="Q1766" s="35"/>
      <c r="R1766" s="35"/>
      <c r="S1766" s="35"/>
      <c r="T1766" s="35"/>
      <c r="U1766" s="35"/>
      <c r="V1766" s="42"/>
      <c r="W1766" s="42"/>
      <c r="X1766" s="42"/>
      <c r="Y1766" s="42"/>
      <c r="Z1766" s="42"/>
      <c r="AA1766" s="42"/>
      <c r="AB1766" s="42"/>
      <c r="AC1766" s="42"/>
      <c r="AD1766" s="42"/>
      <c r="AE1766" s="42"/>
      <c r="AF1766" s="42"/>
      <c r="AG1766" s="42"/>
      <c r="AH1766" s="42"/>
      <c r="AI1766" s="42"/>
      <c r="AJ1766" s="42"/>
      <c r="AK1766" s="42"/>
      <c r="AL1766" s="42"/>
      <c r="AM1766" s="42"/>
      <c r="AN1766" s="42"/>
      <c r="AO1766" s="42"/>
      <c r="AP1766" s="42"/>
      <c r="AQ1766" s="42"/>
      <c r="AR1766" s="42"/>
      <c r="AS1766" s="42"/>
      <c r="AT1766" s="42"/>
      <c r="AU1766" s="42"/>
      <c r="AV1766" s="42"/>
      <c r="AW1766" s="42"/>
      <c r="AX1766" s="43"/>
    </row>
    <row r="1767" spans="1:113" ht="12" customHeight="1">
      <c r="A1767" s="36"/>
      <c r="B1767" s="114" t="s">
        <v>439</v>
      </c>
      <c r="C1767" s="115"/>
      <c r="D1767" s="115"/>
      <c r="E1767" s="115"/>
      <c r="F1767" s="115"/>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6"/>
    </row>
    <row r="1768" spans="1:113" ht="12" customHeight="1">
      <c r="A1768" s="36"/>
      <c r="B1768" s="114"/>
      <c r="C1768" s="115"/>
      <c r="D1768" s="115"/>
      <c r="E1768" s="115"/>
      <c r="F1768" s="115"/>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6"/>
    </row>
    <row r="1769" spans="1:113" ht="12" customHeight="1">
      <c r="A1769" s="36"/>
      <c r="B1769" s="114"/>
      <c r="C1769" s="115"/>
      <c r="D1769" s="115"/>
      <c r="E1769" s="115"/>
      <c r="F1769" s="115"/>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6"/>
    </row>
    <row r="1770" spans="1:113" ht="12" customHeight="1">
      <c r="A1770" s="36"/>
      <c r="B1770" s="114"/>
      <c r="C1770" s="115"/>
      <c r="D1770" s="115"/>
      <c r="E1770" s="115"/>
      <c r="F1770" s="115"/>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6"/>
    </row>
    <row r="1771" spans="1:113" ht="12" customHeight="1">
      <c r="A1771" s="36"/>
      <c r="B1771" s="114"/>
      <c r="C1771" s="115"/>
      <c r="D1771" s="115"/>
      <c r="E1771" s="115"/>
      <c r="F1771" s="115"/>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6"/>
    </row>
    <row r="1772" spans="1:113" ht="12" customHeight="1">
      <c r="A1772" s="36"/>
      <c r="B1772" s="114"/>
      <c r="C1772" s="115"/>
      <c r="D1772" s="115"/>
      <c r="E1772" s="115"/>
      <c r="F1772" s="115"/>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6"/>
    </row>
    <row r="1773" spans="1:113" ht="12" customHeight="1">
      <c r="A1773" s="36"/>
      <c r="B1773" s="114"/>
      <c r="C1773" s="115"/>
      <c r="D1773" s="115"/>
      <c r="E1773" s="115"/>
      <c r="F1773" s="115"/>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6"/>
    </row>
    <row r="1774" spans="1:113" ht="12" customHeight="1">
      <c r="A1774" s="36"/>
      <c r="B1774" s="114"/>
      <c r="C1774" s="115"/>
      <c r="D1774" s="115"/>
      <c r="E1774" s="115"/>
      <c r="F1774" s="115"/>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6"/>
    </row>
    <row r="1775" spans="1:113" ht="12" customHeight="1">
      <c r="A1775" s="36"/>
      <c r="B1775" s="114"/>
      <c r="C1775" s="115"/>
      <c r="D1775" s="115"/>
      <c r="E1775" s="115"/>
      <c r="F1775" s="115"/>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6"/>
    </row>
    <row r="1776" spans="1:113" ht="12" customHeight="1">
      <c r="A1776" s="36"/>
      <c r="B1776" s="114"/>
      <c r="C1776" s="115"/>
      <c r="D1776" s="115"/>
      <c r="E1776" s="115"/>
      <c r="F1776" s="115"/>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6"/>
      <c r="BC1776" s="44"/>
    </row>
    <row r="1777" spans="1:251" ht="12" customHeight="1">
      <c r="A1777" s="36"/>
      <c r="B1777" s="114"/>
      <c r="C1777" s="115"/>
      <c r="D1777" s="115"/>
      <c r="E1777" s="115"/>
      <c r="F1777" s="115"/>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6"/>
    </row>
    <row r="1778" spans="1:251" ht="12" customHeight="1">
      <c r="A1778" s="36"/>
      <c r="B1778" s="114"/>
      <c r="C1778" s="115"/>
      <c r="D1778" s="115"/>
      <c r="E1778" s="115"/>
      <c r="F1778" s="115"/>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6"/>
    </row>
    <row r="1779" spans="1:251" ht="12" customHeight="1">
      <c r="A1779" s="36"/>
      <c r="B1779" s="114"/>
      <c r="C1779" s="115"/>
      <c r="D1779" s="115"/>
      <c r="E1779" s="115"/>
      <c r="F1779" s="115"/>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6"/>
    </row>
    <row r="1780" spans="1:251" ht="15" thickBot="1">
      <c r="A1780" s="45"/>
      <c r="B1780" s="46"/>
      <c r="C1780" s="47"/>
      <c r="D1780" s="47"/>
      <c r="E1780" s="47"/>
      <c r="F1780" s="47"/>
      <c r="G1780" s="47"/>
      <c r="H1780" s="47"/>
      <c r="I1780" s="47"/>
      <c r="J1780" s="47"/>
      <c r="K1780" s="47"/>
      <c r="L1780" s="47"/>
      <c r="M1780" s="47"/>
      <c r="N1780" s="47"/>
      <c r="O1780" s="47"/>
      <c r="P1780" s="47"/>
      <c r="Q1780" s="47"/>
      <c r="R1780" s="47"/>
      <c r="S1780" s="47"/>
      <c r="T1780" s="47"/>
      <c r="U1780" s="47"/>
      <c r="V1780" s="47"/>
      <c r="W1780" s="47"/>
      <c r="X1780" s="47"/>
      <c r="Y1780" s="47"/>
      <c r="Z1780" s="47"/>
      <c r="AA1780" s="47"/>
      <c r="AB1780" s="47"/>
      <c r="AC1780" s="47"/>
      <c r="AD1780" s="47"/>
      <c r="AE1780" s="47"/>
      <c r="AF1780" s="47"/>
      <c r="AG1780" s="47"/>
      <c r="AH1780" s="47"/>
      <c r="AI1780" s="47"/>
      <c r="AJ1780" s="47"/>
      <c r="AK1780" s="47"/>
      <c r="AL1780" s="47"/>
      <c r="AM1780" s="47"/>
      <c r="AN1780" s="47"/>
      <c r="AO1780" s="47"/>
      <c r="AP1780" s="47"/>
      <c r="AQ1780" s="47"/>
      <c r="AR1780" s="47"/>
      <c r="AS1780" s="47"/>
      <c r="AT1780" s="47"/>
      <c r="AU1780" s="47"/>
      <c r="AV1780" s="47"/>
      <c r="AW1780" s="47"/>
      <c r="AX1780" s="48"/>
    </row>
    <row r="1781" spans="1:251">
      <c r="B1781" s="49"/>
    </row>
    <row r="1782" spans="1:251" ht="14.25">
      <c r="B1782" s="38" t="s">
        <v>155</v>
      </c>
      <c r="C1782" s="36"/>
      <c r="D1782" s="36"/>
      <c r="E1782" s="36"/>
      <c r="F1782" s="36"/>
      <c r="G1782" s="36"/>
      <c r="H1782" s="36"/>
      <c r="I1782" s="36"/>
      <c r="J1782" s="36"/>
      <c r="K1782" s="36"/>
      <c r="L1782" s="37"/>
      <c r="M1782" s="37"/>
      <c r="N1782" s="37"/>
      <c r="O1782" s="37"/>
      <c r="P1782" s="36"/>
      <c r="Q1782" s="36"/>
      <c r="R1782" s="36"/>
      <c r="S1782" s="36"/>
      <c r="T1782" s="36"/>
      <c r="U1782" s="36"/>
      <c r="V1782" s="38"/>
      <c r="W1782" s="38"/>
      <c r="X1782" s="38"/>
      <c r="Y1782" s="38"/>
      <c r="Z1782" s="38"/>
      <c r="AA1782" s="38"/>
      <c r="AB1782" s="38"/>
      <c r="AC1782" s="38"/>
      <c r="AD1782" s="38"/>
      <c r="AE1782" s="38"/>
      <c r="AF1782" s="38"/>
      <c r="AG1782" s="38"/>
      <c r="AH1782" s="38"/>
      <c r="AI1782" s="38"/>
      <c r="AJ1782" s="38"/>
      <c r="AK1782" s="38"/>
      <c r="AL1782" s="38"/>
      <c r="AM1782" s="38"/>
      <c r="AN1782" s="38"/>
      <c r="AO1782" s="38"/>
      <c r="AP1782" s="38"/>
      <c r="AQ1782" s="38"/>
      <c r="AR1782" s="38"/>
      <c r="AS1782" s="38"/>
      <c r="AT1782" s="38"/>
      <c r="AU1782" s="38"/>
      <c r="AV1782" s="38"/>
      <c r="AW1782" s="38"/>
      <c r="AX1782" s="38"/>
    </row>
    <row r="1783" spans="1:251" ht="15" thickBot="1">
      <c r="B1783" s="36"/>
      <c r="C1783" s="36"/>
      <c r="D1783" s="36"/>
      <c r="E1783" s="36"/>
      <c r="F1783" s="36"/>
      <c r="G1783" s="36"/>
      <c r="H1783" s="36"/>
      <c r="I1783" s="36"/>
      <c r="J1783" s="36"/>
      <c r="K1783" s="36"/>
      <c r="L1783" s="37"/>
      <c r="M1783" s="37"/>
      <c r="N1783" s="37"/>
      <c r="O1783" s="37"/>
      <c r="P1783" s="36"/>
      <c r="Q1783" s="36"/>
      <c r="R1783" s="36"/>
      <c r="S1783" s="36"/>
      <c r="T1783" s="36"/>
      <c r="U1783" s="36"/>
      <c r="V1783" s="38"/>
      <c r="W1783" s="38"/>
      <c r="X1783" s="38"/>
      <c r="Y1783" s="38"/>
      <c r="Z1783" s="38"/>
      <c r="AA1783" s="38"/>
      <c r="AB1783" s="38"/>
      <c r="AC1783" s="38"/>
      <c r="AD1783" s="38"/>
      <c r="AE1783" s="38"/>
      <c r="AF1783" s="38"/>
      <c r="AG1783" s="38"/>
      <c r="AH1783" s="38"/>
      <c r="AI1783" s="38"/>
      <c r="AJ1783" s="38"/>
      <c r="AK1783" s="38"/>
      <c r="AL1783" s="38"/>
      <c r="AM1783" s="38"/>
      <c r="AN1783" s="38"/>
      <c r="AO1783" s="38"/>
      <c r="AP1783" s="38"/>
      <c r="AQ1783" s="38"/>
      <c r="AR1783" s="38"/>
      <c r="AS1783" s="38"/>
      <c r="AT1783" s="38"/>
      <c r="AU1783" s="38"/>
      <c r="AV1783" s="38"/>
      <c r="AW1783" s="38"/>
      <c r="AX1783" s="50" t="s">
        <v>156</v>
      </c>
    </row>
    <row r="1784" spans="1:251" s="44" customFormat="1" ht="13.5" customHeight="1">
      <c r="A1784" s="36"/>
      <c r="B1784" s="117" t="s">
        <v>157</v>
      </c>
      <c r="C1784" s="118"/>
      <c r="D1784" s="118"/>
      <c r="E1784" s="118"/>
      <c r="F1784" s="118"/>
      <c r="G1784" s="118"/>
      <c r="H1784" s="118"/>
      <c r="I1784" s="118"/>
      <c r="J1784" s="118"/>
      <c r="K1784" s="118"/>
      <c r="L1784" s="118"/>
      <c r="M1784" s="118"/>
      <c r="N1784" s="118"/>
      <c r="O1784" s="118"/>
      <c r="P1784" s="118"/>
      <c r="Q1784" s="118"/>
      <c r="R1784" s="118"/>
      <c r="S1784" s="118"/>
      <c r="T1784" s="118"/>
      <c r="U1784" s="118"/>
      <c r="V1784" s="118"/>
      <c r="W1784" s="118"/>
      <c r="X1784" s="118"/>
      <c r="Y1784" s="118"/>
      <c r="Z1784" s="119"/>
      <c r="AA1784" s="123" t="s">
        <v>158</v>
      </c>
      <c r="AB1784" s="118"/>
      <c r="AC1784" s="118"/>
      <c r="AD1784" s="118"/>
      <c r="AE1784" s="118"/>
      <c r="AF1784" s="118"/>
      <c r="AG1784" s="118"/>
      <c r="AH1784" s="118"/>
      <c r="AI1784" s="119"/>
      <c r="AJ1784" s="123" t="s">
        <v>159</v>
      </c>
      <c r="AK1784" s="118"/>
      <c r="AL1784" s="118"/>
      <c r="AM1784" s="118"/>
      <c r="AN1784" s="118"/>
      <c r="AO1784" s="118"/>
      <c r="AP1784" s="118"/>
      <c r="AQ1784" s="118"/>
      <c r="AR1784" s="119"/>
      <c r="AS1784" s="123" t="s">
        <v>160</v>
      </c>
      <c r="AT1784" s="118"/>
      <c r="AU1784" s="118"/>
      <c r="AV1784" s="118"/>
      <c r="AW1784" s="118"/>
      <c r="AX1784" s="125"/>
      <c r="AY1784" s="30"/>
      <c r="AZ1784" s="30"/>
      <c r="BA1784" s="30"/>
      <c r="BB1784" s="30"/>
      <c r="BC1784" s="30"/>
      <c r="BD1784" s="30"/>
      <c r="BE1784" s="30"/>
      <c r="BF1784" s="30"/>
      <c r="BG1784" s="30"/>
      <c r="BH1784" s="30"/>
      <c r="BI1784" s="30"/>
      <c r="BJ1784" s="30"/>
      <c r="BK1784" s="30"/>
      <c r="BL1784" s="30"/>
      <c r="BM1784" s="30"/>
      <c r="BN1784" s="30"/>
      <c r="BO1784" s="30"/>
      <c r="BP1784" s="30"/>
      <c r="BQ1784" s="30"/>
      <c r="BR1784" s="30"/>
      <c r="BS1784" s="30"/>
      <c r="BT1784" s="30"/>
      <c r="BU1784" s="30"/>
      <c r="BV1784" s="30"/>
      <c r="BW1784" s="30"/>
      <c r="BX1784" s="30"/>
      <c r="BY1784" s="30"/>
      <c r="BZ1784" s="30"/>
      <c r="CA1784" s="30"/>
      <c r="CB1784" s="30"/>
      <c r="CC1784" s="30"/>
      <c r="CD1784" s="30"/>
      <c r="CE1784" s="30"/>
      <c r="CF1784" s="30"/>
      <c r="CG1784" s="30"/>
      <c r="CH1784" s="30"/>
      <c r="CI1784" s="30"/>
      <c r="CJ1784" s="30"/>
      <c r="CK1784" s="30"/>
      <c r="CL1784" s="30"/>
      <c r="CM1784" s="30"/>
      <c r="CN1784" s="30"/>
      <c r="CO1784" s="30"/>
      <c r="CP1784" s="30"/>
      <c r="CQ1784" s="30"/>
      <c r="CR1784" s="30"/>
      <c r="CS1784" s="30"/>
      <c r="CT1784" s="30"/>
      <c r="CU1784" s="30"/>
      <c r="CV1784" s="30"/>
      <c r="CW1784" s="30"/>
      <c r="CX1784" s="30"/>
      <c r="CY1784" s="30"/>
      <c r="CZ1784" s="30"/>
      <c r="DA1784" s="30"/>
      <c r="DB1784" s="30"/>
      <c r="DC1784" s="30"/>
      <c r="DD1784" s="30"/>
      <c r="DE1784" s="30"/>
      <c r="DF1784" s="30"/>
      <c r="DG1784" s="30"/>
      <c r="DH1784" s="30"/>
      <c r="DI1784" s="30"/>
      <c r="DJ1784" s="30"/>
      <c r="DK1784" s="30"/>
      <c r="DL1784" s="30"/>
      <c r="DM1784" s="30"/>
      <c r="DN1784" s="30"/>
      <c r="DO1784" s="30"/>
      <c r="DP1784" s="30"/>
      <c r="DQ1784" s="30"/>
      <c r="DR1784" s="30"/>
      <c r="DS1784" s="30"/>
      <c r="DT1784" s="30"/>
      <c r="DU1784" s="30"/>
      <c r="DV1784" s="30"/>
      <c r="DW1784" s="30"/>
      <c r="DX1784" s="30"/>
      <c r="DY1784" s="30"/>
      <c r="DZ1784" s="30"/>
      <c r="EA1784" s="30"/>
      <c r="EB1784" s="30"/>
      <c r="EC1784" s="30"/>
      <c r="ED1784" s="30"/>
      <c r="EE1784" s="30"/>
      <c r="EF1784" s="30"/>
      <c r="EG1784" s="30"/>
      <c r="EH1784" s="30"/>
      <c r="EI1784" s="30"/>
      <c r="EJ1784" s="30"/>
      <c r="EK1784" s="30"/>
      <c r="EL1784" s="30"/>
      <c r="EM1784" s="30"/>
      <c r="EN1784" s="30"/>
      <c r="EO1784" s="30"/>
      <c r="EP1784" s="30"/>
      <c r="EQ1784" s="30"/>
      <c r="ER1784" s="30"/>
      <c r="ES1784" s="30"/>
      <c r="ET1784" s="30"/>
      <c r="EU1784" s="30"/>
      <c r="EV1784" s="30"/>
      <c r="EW1784" s="30"/>
      <c r="EX1784" s="30"/>
      <c r="EY1784" s="30"/>
      <c r="EZ1784" s="30"/>
      <c r="FA1784" s="30"/>
      <c r="FB1784" s="30"/>
      <c r="FC1784" s="30"/>
      <c r="FD1784" s="30"/>
      <c r="FE1784" s="30"/>
      <c r="FF1784" s="30"/>
      <c r="FG1784" s="30"/>
      <c r="FH1784" s="30"/>
      <c r="FI1784" s="30"/>
      <c r="FJ1784" s="30"/>
      <c r="FK1784" s="30"/>
      <c r="FL1784" s="30"/>
      <c r="FM1784" s="30"/>
      <c r="FN1784" s="30"/>
      <c r="FO1784" s="30"/>
      <c r="FP1784" s="30"/>
      <c r="FQ1784" s="30"/>
      <c r="FR1784" s="30"/>
      <c r="FS1784" s="30"/>
      <c r="FT1784" s="30"/>
      <c r="FU1784" s="30"/>
      <c r="FV1784" s="30"/>
      <c r="FW1784" s="30"/>
      <c r="FX1784" s="30"/>
      <c r="FY1784" s="30"/>
      <c r="FZ1784" s="30"/>
      <c r="GA1784" s="30"/>
      <c r="GB1784" s="30"/>
      <c r="GC1784" s="30"/>
      <c r="GD1784" s="30"/>
      <c r="GE1784" s="30"/>
      <c r="GF1784" s="30"/>
      <c r="GG1784" s="30"/>
      <c r="GH1784" s="30"/>
      <c r="GI1784" s="30"/>
      <c r="GJ1784" s="30"/>
      <c r="GK1784" s="30"/>
      <c r="GL1784" s="30"/>
      <c r="GM1784" s="30"/>
      <c r="GN1784" s="30"/>
      <c r="GO1784" s="30"/>
      <c r="GP1784" s="30"/>
      <c r="GQ1784" s="30"/>
      <c r="GR1784" s="30"/>
      <c r="GS1784" s="30"/>
      <c r="GT1784" s="30"/>
      <c r="GU1784" s="30"/>
      <c r="GV1784" s="30"/>
      <c r="GW1784" s="30"/>
      <c r="GX1784" s="30"/>
      <c r="GY1784" s="30"/>
      <c r="GZ1784" s="30"/>
      <c r="HA1784" s="30"/>
      <c r="HB1784" s="30"/>
      <c r="HC1784" s="30"/>
      <c r="HD1784" s="30"/>
      <c r="HE1784" s="30"/>
      <c r="HF1784" s="30"/>
      <c r="HG1784" s="30"/>
      <c r="HH1784" s="30"/>
      <c r="HI1784" s="30"/>
      <c r="HJ1784" s="30"/>
      <c r="HK1784" s="30"/>
      <c r="HL1784" s="30"/>
      <c r="HM1784" s="30"/>
      <c r="HN1784" s="30"/>
      <c r="HO1784" s="30"/>
      <c r="HP1784" s="30"/>
      <c r="HQ1784" s="30"/>
      <c r="HR1784" s="30"/>
      <c r="HS1784" s="30"/>
      <c r="HT1784" s="30"/>
      <c r="HU1784" s="30"/>
      <c r="HV1784" s="30"/>
      <c r="HW1784" s="30"/>
      <c r="HX1784" s="30"/>
      <c r="HY1784" s="30"/>
      <c r="HZ1784" s="30"/>
      <c r="IA1784" s="30"/>
      <c r="IB1784" s="30"/>
      <c r="IC1784" s="30"/>
      <c r="ID1784" s="30"/>
      <c r="IE1784" s="30"/>
      <c r="IF1784" s="30"/>
      <c r="IG1784" s="30"/>
      <c r="IH1784" s="30"/>
      <c r="II1784" s="30"/>
      <c r="IJ1784" s="30"/>
      <c r="IK1784" s="30"/>
      <c r="IL1784" s="30"/>
      <c r="IM1784" s="30"/>
      <c r="IN1784" s="30"/>
      <c r="IO1784" s="30"/>
      <c r="IP1784" s="30"/>
      <c r="IQ1784" s="30"/>
    </row>
    <row r="1785" spans="1:251" s="44" customFormat="1" ht="13.5">
      <c r="A1785" s="36"/>
      <c r="B1785" s="120"/>
      <c r="C1785" s="121"/>
      <c r="D1785" s="121"/>
      <c r="E1785" s="121"/>
      <c r="F1785" s="121"/>
      <c r="G1785" s="121"/>
      <c r="H1785" s="121"/>
      <c r="I1785" s="121"/>
      <c r="J1785" s="121"/>
      <c r="K1785" s="121"/>
      <c r="L1785" s="121"/>
      <c r="M1785" s="121"/>
      <c r="N1785" s="121"/>
      <c r="O1785" s="121"/>
      <c r="P1785" s="121"/>
      <c r="Q1785" s="121"/>
      <c r="R1785" s="121"/>
      <c r="S1785" s="121"/>
      <c r="T1785" s="121"/>
      <c r="U1785" s="121"/>
      <c r="V1785" s="121"/>
      <c r="W1785" s="121"/>
      <c r="X1785" s="121"/>
      <c r="Y1785" s="121"/>
      <c r="Z1785" s="122"/>
      <c r="AA1785" s="124"/>
      <c r="AB1785" s="121"/>
      <c r="AC1785" s="121"/>
      <c r="AD1785" s="121"/>
      <c r="AE1785" s="121"/>
      <c r="AF1785" s="121"/>
      <c r="AG1785" s="121"/>
      <c r="AH1785" s="121"/>
      <c r="AI1785" s="122"/>
      <c r="AJ1785" s="124"/>
      <c r="AK1785" s="121"/>
      <c r="AL1785" s="121"/>
      <c r="AM1785" s="121"/>
      <c r="AN1785" s="121"/>
      <c r="AO1785" s="121"/>
      <c r="AP1785" s="121"/>
      <c r="AQ1785" s="121"/>
      <c r="AR1785" s="122"/>
      <c r="AS1785" s="124"/>
      <c r="AT1785" s="121"/>
      <c r="AU1785" s="121"/>
      <c r="AV1785" s="121"/>
      <c r="AW1785" s="121"/>
      <c r="AX1785" s="126"/>
      <c r="AY1785" s="30"/>
      <c r="AZ1785" s="30"/>
      <c r="BA1785" s="30"/>
      <c r="BB1785" s="51"/>
      <c r="BC1785" s="52"/>
      <c r="BE1785" s="30"/>
      <c r="BF1785" s="30"/>
      <c r="BG1785" s="30"/>
      <c r="BH1785" s="30"/>
      <c r="BI1785" s="30"/>
      <c r="BJ1785" s="30"/>
      <c r="BK1785" s="30"/>
      <c r="BL1785" s="30"/>
      <c r="BM1785" s="30"/>
      <c r="BN1785" s="30"/>
      <c r="BO1785" s="30"/>
      <c r="BP1785" s="30"/>
      <c r="BQ1785" s="30"/>
      <c r="BR1785" s="30"/>
      <c r="BS1785" s="30"/>
      <c r="BT1785" s="30"/>
      <c r="BU1785" s="30"/>
      <c r="BV1785" s="30"/>
      <c r="BW1785" s="30"/>
      <c r="BX1785" s="30"/>
      <c r="BY1785" s="30"/>
      <c r="BZ1785" s="30"/>
      <c r="CA1785" s="30"/>
      <c r="CB1785" s="30"/>
      <c r="CC1785" s="30"/>
      <c r="CD1785" s="30"/>
      <c r="CE1785" s="30"/>
      <c r="CF1785" s="30"/>
      <c r="CG1785" s="30"/>
      <c r="CH1785" s="30"/>
      <c r="CI1785" s="30"/>
      <c r="CJ1785" s="30"/>
      <c r="CK1785" s="30"/>
      <c r="CL1785" s="30"/>
      <c r="CM1785" s="30"/>
      <c r="CN1785" s="30"/>
      <c r="CO1785" s="30"/>
      <c r="CP1785" s="30"/>
      <c r="CQ1785" s="30"/>
      <c r="CR1785" s="30"/>
      <c r="CS1785" s="30"/>
      <c r="CT1785" s="30"/>
      <c r="CU1785" s="30"/>
      <c r="CV1785" s="30"/>
      <c r="CW1785" s="30"/>
      <c r="CX1785" s="30"/>
      <c r="CY1785" s="30"/>
      <c r="CZ1785" s="30"/>
      <c r="DA1785" s="30"/>
      <c r="DB1785" s="30"/>
      <c r="DC1785" s="30"/>
      <c r="DD1785" s="30"/>
      <c r="DE1785" s="30"/>
      <c r="DF1785" s="30"/>
      <c r="DG1785" s="30"/>
      <c r="DH1785" s="30"/>
      <c r="DI1785" s="30"/>
      <c r="DJ1785" s="30"/>
      <c r="DK1785" s="30"/>
      <c r="DL1785" s="30"/>
      <c r="DM1785" s="30"/>
      <c r="DN1785" s="30"/>
      <c r="DO1785" s="30"/>
      <c r="DP1785" s="30"/>
      <c r="DQ1785" s="30"/>
      <c r="DR1785" s="30"/>
      <c r="DS1785" s="30"/>
      <c r="DT1785" s="30"/>
      <c r="DU1785" s="30"/>
      <c r="DV1785" s="30"/>
      <c r="DW1785" s="30"/>
      <c r="DX1785" s="30"/>
      <c r="DY1785" s="30"/>
      <c r="DZ1785" s="30"/>
      <c r="EA1785" s="30"/>
      <c r="EB1785" s="30"/>
      <c r="EC1785" s="30"/>
      <c r="ED1785" s="30"/>
      <c r="EE1785" s="30"/>
      <c r="EF1785" s="30"/>
      <c r="EG1785" s="30"/>
      <c r="EH1785" s="30"/>
      <c r="EI1785" s="30"/>
      <c r="EJ1785" s="30"/>
      <c r="EK1785" s="30"/>
      <c r="EL1785" s="30"/>
      <c r="EM1785" s="30"/>
      <c r="EN1785" s="30"/>
      <c r="EO1785" s="30"/>
      <c r="EP1785" s="30"/>
      <c r="EQ1785" s="30"/>
      <c r="ER1785" s="30"/>
      <c r="ES1785" s="30"/>
      <c r="ET1785" s="30"/>
      <c r="EU1785" s="30"/>
      <c r="EV1785" s="30"/>
      <c r="EW1785" s="30"/>
      <c r="EX1785" s="30"/>
      <c r="EY1785" s="30"/>
      <c r="EZ1785" s="30"/>
      <c r="FA1785" s="30"/>
      <c r="FB1785" s="30"/>
      <c r="FC1785" s="30"/>
      <c r="FD1785" s="30"/>
      <c r="FE1785" s="30"/>
      <c r="FF1785" s="30"/>
      <c r="FG1785" s="30"/>
      <c r="FH1785" s="30"/>
      <c r="FI1785" s="30"/>
      <c r="FJ1785" s="30"/>
      <c r="FK1785" s="30"/>
      <c r="FL1785" s="30"/>
      <c r="FM1785" s="30"/>
      <c r="FN1785" s="30"/>
      <c r="FO1785" s="30"/>
      <c r="FP1785" s="30"/>
      <c r="FQ1785" s="30"/>
      <c r="FR1785" s="30"/>
      <c r="FS1785" s="30"/>
      <c r="FT1785" s="30"/>
      <c r="FU1785" s="30"/>
      <c r="FV1785" s="30"/>
      <c r="FW1785" s="30"/>
      <c r="FX1785" s="30"/>
      <c r="FY1785" s="30"/>
      <c r="FZ1785" s="30"/>
      <c r="GA1785" s="30"/>
      <c r="GB1785" s="30"/>
      <c r="GC1785" s="30"/>
      <c r="GD1785" s="30"/>
      <c r="GE1785" s="30"/>
      <c r="GF1785" s="30"/>
      <c r="GG1785" s="30"/>
      <c r="GH1785" s="30"/>
      <c r="GI1785" s="30"/>
      <c r="GJ1785" s="30"/>
      <c r="GK1785" s="30"/>
      <c r="GL1785" s="30"/>
      <c r="GM1785" s="30"/>
      <c r="GN1785" s="30"/>
      <c r="GO1785" s="30"/>
      <c r="GP1785" s="30"/>
      <c r="GQ1785" s="30"/>
      <c r="GR1785" s="30"/>
      <c r="GS1785" s="30"/>
      <c r="GT1785" s="30"/>
      <c r="GU1785" s="30"/>
      <c r="GV1785" s="30"/>
      <c r="GW1785" s="30"/>
      <c r="GX1785" s="30"/>
      <c r="GY1785" s="30"/>
      <c r="GZ1785" s="30"/>
      <c r="HA1785" s="30"/>
      <c r="HB1785" s="30"/>
      <c r="HC1785" s="30"/>
      <c r="HD1785" s="30"/>
      <c r="HE1785" s="30"/>
      <c r="HF1785" s="30"/>
      <c r="HG1785" s="30"/>
      <c r="HH1785" s="30"/>
      <c r="HI1785" s="30"/>
      <c r="HJ1785" s="30"/>
      <c r="HK1785" s="30"/>
      <c r="HL1785" s="30"/>
      <c r="HM1785" s="30"/>
      <c r="HN1785" s="30"/>
      <c r="HO1785" s="30"/>
      <c r="HP1785" s="30"/>
      <c r="HQ1785" s="30"/>
      <c r="HR1785" s="30"/>
      <c r="HS1785" s="30"/>
      <c r="HT1785" s="30"/>
      <c r="HU1785" s="30"/>
      <c r="HV1785" s="30"/>
      <c r="HW1785" s="30"/>
      <c r="HX1785" s="30"/>
      <c r="HY1785" s="30"/>
      <c r="HZ1785" s="30"/>
      <c r="IA1785" s="30"/>
      <c r="IB1785" s="30"/>
      <c r="IC1785" s="30"/>
      <c r="ID1785" s="30"/>
      <c r="IE1785" s="30"/>
      <c r="IF1785" s="30"/>
      <c r="IG1785" s="30"/>
      <c r="IH1785" s="30"/>
      <c r="II1785" s="30"/>
      <c r="IJ1785" s="30"/>
      <c r="IK1785" s="30"/>
      <c r="IL1785" s="30"/>
      <c r="IM1785" s="30"/>
      <c r="IN1785" s="30"/>
      <c r="IO1785" s="30"/>
      <c r="IP1785" s="30"/>
      <c r="IQ1785" s="30"/>
    </row>
    <row r="1786" spans="1:251" s="44" customFormat="1" ht="18.75" customHeight="1">
      <c r="A1786" s="36"/>
      <c r="B1786" s="53"/>
      <c r="C1786" s="105" t="s">
        <v>440</v>
      </c>
      <c r="D1786" s="106"/>
      <c r="E1786" s="106"/>
      <c r="F1786" s="106"/>
      <c r="G1786" s="106"/>
      <c r="H1786" s="106"/>
      <c r="I1786" s="106"/>
      <c r="J1786" s="106"/>
      <c r="K1786" s="106"/>
      <c r="L1786" s="106"/>
      <c r="M1786" s="106"/>
      <c r="N1786" s="106"/>
      <c r="O1786" s="106"/>
      <c r="P1786" s="106"/>
      <c r="Q1786" s="106"/>
      <c r="R1786" s="106"/>
      <c r="S1786" s="106"/>
      <c r="T1786" s="106"/>
      <c r="U1786" s="106"/>
      <c r="V1786" s="106"/>
      <c r="W1786" s="106"/>
      <c r="X1786" s="106"/>
      <c r="Y1786" s="106"/>
      <c r="Z1786" s="107"/>
      <c r="AA1786" s="108">
        <v>2550</v>
      </c>
      <c r="AB1786" s="109"/>
      <c r="AC1786" s="109"/>
      <c r="AD1786" s="109"/>
      <c r="AE1786" s="109"/>
      <c r="AF1786" s="109"/>
      <c r="AG1786" s="109"/>
      <c r="AH1786" s="109"/>
      <c r="AI1786" s="110"/>
      <c r="AJ1786" s="108">
        <v>2550</v>
      </c>
      <c r="AK1786" s="109"/>
      <c r="AL1786" s="109"/>
      <c r="AM1786" s="109"/>
      <c r="AN1786" s="109"/>
      <c r="AO1786" s="109"/>
      <c r="AP1786" s="109"/>
      <c r="AQ1786" s="109"/>
      <c r="AR1786" s="110"/>
      <c r="AS1786" s="111" t="s">
        <v>228</v>
      </c>
      <c r="AT1786" s="112"/>
      <c r="AU1786" s="112"/>
      <c r="AV1786" s="112"/>
      <c r="AW1786" s="112"/>
      <c r="AX1786" s="113"/>
      <c r="AY1786" s="30"/>
      <c r="AZ1786" s="30"/>
      <c r="BA1786" s="30"/>
      <c r="BB1786" s="30"/>
      <c r="BC1786" s="30"/>
      <c r="BD1786" s="30"/>
      <c r="BE1786" s="30"/>
      <c r="BF1786" s="30"/>
      <c r="BG1786" s="30"/>
      <c r="BH1786" s="30"/>
      <c r="BI1786" s="30"/>
      <c r="BJ1786" s="30"/>
      <c r="BK1786" s="30"/>
      <c r="BL1786" s="30"/>
      <c r="BM1786" s="30"/>
      <c r="BN1786" s="30"/>
      <c r="BO1786" s="30"/>
      <c r="BP1786" s="30"/>
      <c r="BQ1786" s="30"/>
      <c r="BR1786" s="30"/>
      <c r="BS1786" s="30"/>
      <c r="BT1786" s="30"/>
      <c r="BU1786" s="30"/>
      <c r="BV1786" s="30"/>
      <c r="BW1786" s="30"/>
      <c r="BX1786" s="30"/>
      <c r="BY1786" s="30"/>
      <c r="BZ1786" s="30"/>
      <c r="CA1786" s="30"/>
      <c r="CB1786" s="30"/>
      <c r="CC1786" s="30"/>
      <c r="CD1786" s="30"/>
      <c r="CE1786" s="30"/>
      <c r="CF1786" s="30"/>
      <c r="CG1786" s="30"/>
      <c r="CH1786" s="30"/>
      <c r="CI1786" s="30"/>
      <c r="CJ1786" s="30"/>
      <c r="CK1786" s="30"/>
      <c r="CL1786" s="30"/>
      <c r="CM1786" s="30"/>
      <c r="CN1786" s="30"/>
      <c r="CO1786" s="30"/>
      <c r="CP1786" s="30"/>
      <c r="CQ1786" s="30"/>
      <c r="CR1786" s="30"/>
      <c r="CS1786" s="30"/>
      <c r="CT1786" s="30"/>
      <c r="CU1786" s="30"/>
      <c r="CV1786" s="30"/>
      <c r="CW1786" s="30"/>
      <c r="CX1786" s="30"/>
      <c r="CY1786" s="30"/>
      <c r="CZ1786" s="30"/>
      <c r="DA1786" s="30"/>
      <c r="DB1786" s="30"/>
      <c r="DC1786" s="30"/>
      <c r="DD1786" s="30"/>
      <c r="DE1786" s="30"/>
      <c r="DF1786" s="30"/>
      <c r="DG1786" s="30"/>
      <c r="DH1786" s="30"/>
      <c r="DI1786" s="30"/>
      <c r="DJ1786" s="30"/>
      <c r="DK1786" s="30"/>
      <c r="DL1786" s="30"/>
      <c r="DM1786" s="30"/>
      <c r="DN1786" s="30"/>
      <c r="DO1786" s="30"/>
      <c r="DP1786" s="30"/>
      <c r="DQ1786" s="30"/>
      <c r="DR1786" s="30"/>
      <c r="DS1786" s="30"/>
      <c r="DT1786" s="30"/>
      <c r="DU1786" s="30"/>
      <c r="DV1786" s="30"/>
      <c r="DW1786" s="30"/>
      <c r="DX1786" s="30"/>
      <c r="DY1786" s="30"/>
      <c r="DZ1786" s="30"/>
      <c r="EA1786" s="30"/>
      <c r="EB1786" s="30"/>
      <c r="EC1786" s="30"/>
      <c r="ED1786" s="30"/>
      <c r="EE1786" s="30"/>
      <c r="EF1786" s="30"/>
      <c r="EG1786" s="30"/>
      <c r="EH1786" s="30"/>
      <c r="EI1786" s="30"/>
      <c r="EJ1786" s="30"/>
      <c r="EK1786" s="30"/>
      <c r="EL1786" s="30"/>
      <c r="EM1786" s="30"/>
      <c r="EN1786" s="30"/>
      <c r="EO1786" s="30"/>
      <c r="EP1786" s="30"/>
      <c r="EQ1786" s="30"/>
      <c r="ER1786" s="30"/>
      <c r="ES1786" s="30"/>
      <c r="ET1786" s="30"/>
      <c r="EU1786" s="30"/>
      <c r="EV1786" s="30"/>
      <c r="EW1786" s="30"/>
      <c r="EX1786" s="30"/>
      <c r="EY1786" s="30"/>
      <c r="EZ1786" s="30"/>
      <c r="FA1786" s="30"/>
      <c r="FB1786" s="30"/>
      <c r="FC1786" s="30"/>
      <c r="FD1786" s="30"/>
      <c r="FE1786" s="30"/>
      <c r="FF1786" s="30"/>
      <c r="FG1786" s="30"/>
      <c r="FH1786" s="30"/>
      <c r="FI1786" s="30"/>
      <c r="FJ1786" s="30"/>
      <c r="FK1786" s="30"/>
      <c r="FL1786" s="30"/>
      <c r="FM1786" s="30"/>
      <c r="FN1786" s="30"/>
      <c r="FO1786" s="30"/>
      <c r="FP1786" s="30"/>
      <c r="FQ1786" s="30"/>
      <c r="FR1786" s="30"/>
      <c r="FS1786" s="30"/>
      <c r="FT1786" s="30"/>
      <c r="FU1786" s="30"/>
      <c r="FV1786" s="30"/>
      <c r="FW1786" s="30"/>
      <c r="FX1786" s="30"/>
      <c r="FY1786" s="30"/>
      <c r="FZ1786" s="30"/>
      <c r="GA1786" s="30"/>
      <c r="GB1786" s="30"/>
      <c r="GC1786" s="30"/>
      <c r="GD1786" s="30"/>
      <c r="GE1786" s="30"/>
      <c r="GF1786" s="30"/>
      <c r="GG1786" s="30"/>
      <c r="GH1786" s="30"/>
      <c r="GI1786" s="30"/>
      <c r="GJ1786" s="30"/>
      <c r="GK1786" s="30"/>
      <c r="GL1786" s="30"/>
      <c r="GM1786" s="30"/>
      <c r="GN1786" s="30"/>
      <c r="GO1786" s="30"/>
      <c r="GP1786" s="30"/>
      <c r="GQ1786" s="30"/>
      <c r="GR1786" s="30"/>
      <c r="GS1786" s="30"/>
      <c r="GT1786" s="30"/>
      <c r="GU1786" s="30"/>
      <c r="GV1786" s="30"/>
      <c r="GW1786" s="30"/>
      <c r="GX1786" s="30"/>
      <c r="GY1786" s="30"/>
      <c r="GZ1786" s="30"/>
      <c r="HA1786" s="30"/>
      <c r="HB1786" s="30"/>
      <c r="HC1786" s="30"/>
      <c r="HD1786" s="30"/>
      <c r="HE1786" s="30"/>
      <c r="HF1786" s="30"/>
      <c r="HG1786" s="30"/>
      <c r="HH1786" s="30"/>
      <c r="HI1786" s="30"/>
      <c r="HJ1786" s="30"/>
      <c r="HK1786" s="30"/>
      <c r="HL1786" s="30"/>
      <c r="HM1786" s="30"/>
      <c r="HN1786" s="30"/>
      <c r="HO1786" s="30"/>
      <c r="HP1786" s="30"/>
      <c r="HQ1786" s="30"/>
      <c r="HR1786" s="30"/>
      <c r="HS1786" s="30"/>
      <c r="HT1786" s="30"/>
      <c r="HU1786" s="30"/>
      <c r="HV1786" s="30"/>
      <c r="HW1786" s="30"/>
      <c r="HX1786" s="30"/>
      <c r="HY1786" s="30"/>
      <c r="HZ1786" s="30"/>
      <c r="IA1786" s="30"/>
      <c r="IB1786" s="30"/>
      <c r="IC1786" s="30"/>
      <c r="ID1786" s="30"/>
      <c r="IE1786" s="30"/>
      <c r="IF1786" s="30"/>
      <c r="IG1786" s="30"/>
      <c r="IH1786" s="30"/>
      <c r="II1786" s="30"/>
      <c r="IJ1786" s="30"/>
      <c r="IK1786" s="30"/>
      <c r="IL1786" s="30"/>
      <c r="IM1786" s="30"/>
      <c r="IN1786" s="30"/>
      <c r="IO1786" s="30"/>
      <c r="IP1786" s="30"/>
      <c r="IQ1786" s="30"/>
    </row>
    <row r="1787" spans="1:251" s="44" customFormat="1" ht="18.75" customHeight="1">
      <c r="A1787" s="36"/>
      <c r="B1787" s="53"/>
      <c r="C1787" s="105" t="s">
        <v>441</v>
      </c>
      <c r="D1787" s="106"/>
      <c r="E1787" s="106"/>
      <c r="F1787" s="106"/>
      <c r="G1787" s="106"/>
      <c r="H1787" s="106"/>
      <c r="I1787" s="106"/>
      <c r="J1787" s="106"/>
      <c r="K1787" s="106"/>
      <c r="L1787" s="106"/>
      <c r="M1787" s="106"/>
      <c r="N1787" s="106"/>
      <c r="O1787" s="106"/>
      <c r="P1787" s="106"/>
      <c r="Q1787" s="106"/>
      <c r="R1787" s="106"/>
      <c r="S1787" s="106"/>
      <c r="T1787" s="106"/>
      <c r="U1787" s="106"/>
      <c r="V1787" s="106"/>
      <c r="W1787" s="106"/>
      <c r="X1787" s="106"/>
      <c r="Y1787" s="106"/>
      <c r="Z1787" s="107"/>
      <c r="AA1787" s="108">
        <v>1791</v>
      </c>
      <c r="AB1787" s="109"/>
      <c r="AC1787" s="109"/>
      <c r="AD1787" s="109"/>
      <c r="AE1787" s="109"/>
      <c r="AF1787" s="109"/>
      <c r="AG1787" s="109"/>
      <c r="AH1787" s="109"/>
      <c r="AI1787" s="110"/>
      <c r="AJ1787" s="108">
        <v>1768</v>
      </c>
      <c r="AK1787" s="109"/>
      <c r="AL1787" s="109"/>
      <c r="AM1787" s="109"/>
      <c r="AN1787" s="109"/>
      <c r="AO1787" s="109"/>
      <c r="AP1787" s="109"/>
      <c r="AQ1787" s="109"/>
      <c r="AR1787" s="110"/>
      <c r="AS1787" s="111"/>
      <c r="AT1787" s="112"/>
      <c r="AU1787" s="112"/>
      <c r="AV1787" s="112"/>
      <c r="AW1787" s="112"/>
      <c r="AX1787" s="113"/>
      <c r="AY1787" s="30"/>
      <c r="AZ1787" s="30"/>
      <c r="BA1787" s="30"/>
      <c r="BB1787" s="30"/>
      <c r="BC1787" s="30"/>
      <c r="BD1787" s="30"/>
      <c r="BE1787" s="30"/>
      <c r="BF1787" s="30"/>
      <c r="BG1787" s="30"/>
      <c r="BH1787" s="30"/>
      <c r="BI1787" s="30"/>
      <c r="BJ1787" s="30"/>
      <c r="BK1787" s="30"/>
      <c r="BL1787" s="30"/>
      <c r="BM1787" s="30"/>
      <c r="BN1787" s="30"/>
      <c r="BO1787" s="30"/>
      <c r="BP1787" s="30"/>
      <c r="BQ1787" s="30"/>
      <c r="BR1787" s="30"/>
      <c r="BS1787" s="30"/>
      <c r="BT1787" s="30"/>
      <c r="BU1787" s="30"/>
      <c r="BV1787" s="30"/>
      <c r="BW1787" s="30"/>
      <c r="BX1787" s="30"/>
      <c r="BY1787" s="30"/>
      <c r="BZ1787" s="30"/>
      <c r="CA1787" s="30"/>
      <c r="CB1787" s="30"/>
      <c r="CC1787" s="30"/>
      <c r="CD1787" s="30"/>
      <c r="CE1787" s="30"/>
      <c r="CF1787" s="30"/>
      <c r="CG1787" s="30"/>
      <c r="CH1787" s="30"/>
      <c r="CI1787" s="30"/>
      <c r="CJ1787" s="30"/>
      <c r="CK1787" s="30"/>
      <c r="CL1787" s="30"/>
      <c r="CM1787" s="30"/>
      <c r="CN1787" s="30"/>
      <c r="CO1787" s="30"/>
      <c r="CP1787" s="30"/>
      <c r="CQ1787" s="30"/>
      <c r="CR1787" s="30"/>
      <c r="CS1787" s="30"/>
      <c r="CT1787" s="30"/>
      <c r="CU1787" s="30"/>
      <c r="CV1787" s="30"/>
      <c r="CW1787" s="30"/>
      <c r="CX1787" s="30"/>
      <c r="CY1787" s="30"/>
      <c r="CZ1787" s="30"/>
      <c r="DA1787" s="30"/>
      <c r="DB1787" s="30"/>
      <c r="DC1787" s="30"/>
      <c r="DD1787" s="30"/>
      <c r="DE1787" s="30"/>
      <c r="DF1787" s="30"/>
      <c r="DG1787" s="30"/>
      <c r="DH1787" s="30"/>
      <c r="DI1787" s="30"/>
      <c r="DJ1787" s="30"/>
      <c r="DK1787" s="30"/>
      <c r="DL1787" s="30"/>
      <c r="DM1787" s="30"/>
      <c r="DN1787" s="30"/>
      <c r="DO1787" s="30"/>
      <c r="DP1787" s="30"/>
      <c r="DQ1787" s="30"/>
      <c r="DR1787" s="30"/>
      <c r="DS1787" s="30"/>
      <c r="DT1787" s="30"/>
      <c r="DU1787" s="30"/>
      <c r="DV1787" s="30"/>
      <c r="DW1787" s="30"/>
      <c r="DX1787" s="30"/>
      <c r="DY1787" s="30"/>
      <c r="DZ1787" s="30"/>
      <c r="EA1787" s="30"/>
      <c r="EB1787" s="30"/>
      <c r="EC1787" s="30"/>
      <c r="ED1787" s="30"/>
      <c r="EE1787" s="30"/>
      <c r="EF1787" s="30"/>
      <c r="EG1787" s="30"/>
      <c r="EH1787" s="30"/>
      <c r="EI1787" s="30"/>
      <c r="EJ1787" s="30"/>
      <c r="EK1787" s="30"/>
      <c r="EL1787" s="30"/>
      <c r="EM1787" s="30"/>
      <c r="EN1787" s="30"/>
      <c r="EO1787" s="30"/>
      <c r="EP1787" s="30"/>
      <c r="EQ1787" s="30"/>
      <c r="ER1787" s="30"/>
      <c r="ES1787" s="30"/>
      <c r="ET1787" s="30"/>
      <c r="EU1787" s="30"/>
      <c r="EV1787" s="30"/>
      <c r="EW1787" s="30"/>
      <c r="EX1787" s="30"/>
      <c r="EY1787" s="30"/>
      <c r="EZ1787" s="30"/>
      <c r="FA1787" s="30"/>
      <c r="FB1787" s="30"/>
      <c r="FC1787" s="30"/>
      <c r="FD1787" s="30"/>
      <c r="FE1787" s="30"/>
      <c r="FF1787" s="30"/>
      <c r="FG1787" s="30"/>
      <c r="FH1787" s="30"/>
      <c r="FI1787" s="30"/>
      <c r="FJ1787" s="30"/>
      <c r="FK1787" s="30"/>
      <c r="FL1787" s="30"/>
      <c r="FM1787" s="30"/>
      <c r="FN1787" s="30"/>
      <c r="FO1787" s="30"/>
      <c r="FP1787" s="30"/>
      <c r="FQ1787" s="30"/>
      <c r="FR1787" s="30"/>
      <c r="FS1787" s="30"/>
      <c r="FT1787" s="30"/>
      <c r="FU1787" s="30"/>
      <c r="FV1787" s="30"/>
      <c r="FW1787" s="30"/>
      <c r="FX1787" s="30"/>
      <c r="FY1787" s="30"/>
      <c r="FZ1787" s="30"/>
      <c r="GA1787" s="30"/>
      <c r="GB1787" s="30"/>
      <c r="GC1787" s="30"/>
      <c r="GD1787" s="30"/>
      <c r="GE1787" s="30"/>
      <c r="GF1787" s="30"/>
      <c r="GG1787" s="30"/>
      <c r="GH1787" s="30"/>
      <c r="GI1787" s="30"/>
      <c r="GJ1787" s="30"/>
      <c r="GK1787" s="30"/>
      <c r="GL1787" s="30"/>
      <c r="GM1787" s="30"/>
      <c r="GN1787" s="30"/>
      <c r="GO1787" s="30"/>
      <c r="GP1787" s="30"/>
      <c r="GQ1787" s="30"/>
      <c r="GR1787" s="30"/>
      <c r="GS1787" s="30"/>
      <c r="GT1787" s="30"/>
      <c r="GU1787" s="30"/>
      <c r="GV1787" s="30"/>
      <c r="GW1787" s="30"/>
      <c r="GX1787" s="30"/>
      <c r="GY1787" s="30"/>
      <c r="GZ1787" s="30"/>
      <c r="HA1787" s="30"/>
      <c r="HB1787" s="30"/>
      <c r="HC1787" s="30"/>
      <c r="HD1787" s="30"/>
      <c r="HE1787" s="30"/>
      <c r="HF1787" s="30"/>
      <c r="HG1787" s="30"/>
      <c r="HH1787" s="30"/>
      <c r="HI1787" s="30"/>
      <c r="HJ1787" s="30"/>
      <c r="HK1787" s="30"/>
      <c r="HL1787" s="30"/>
      <c r="HM1787" s="30"/>
      <c r="HN1787" s="30"/>
      <c r="HO1787" s="30"/>
      <c r="HP1787" s="30"/>
      <c r="HQ1787" s="30"/>
      <c r="HR1787" s="30"/>
      <c r="HS1787" s="30"/>
      <c r="HT1787" s="30"/>
      <c r="HU1787" s="30"/>
      <c r="HV1787" s="30"/>
      <c r="HW1787" s="30"/>
      <c r="HX1787" s="30"/>
      <c r="HY1787" s="30"/>
      <c r="HZ1787" s="30"/>
      <c r="IA1787" s="30"/>
      <c r="IB1787" s="30"/>
      <c r="IC1787" s="30"/>
      <c r="ID1787" s="30"/>
      <c r="IE1787" s="30"/>
      <c r="IF1787" s="30"/>
      <c r="IG1787" s="30"/>
      <c r="IH1787" s="30"/>
      <c r="II1787" s="30"/>
      <c r="IJ1787" s="30"/>
      <c r="IK1787" s="30"/>
      <c r="IL1787" s="30"/>
      <c r="IM1787" s="30"/>
      <c r="IN1787" s="30"/>
      <c r="IO1787" s="30"/>
      <c r="IP1787" s="30"/>
      <c r="IQ1787" s="30"/>
    </row>
    <row r="1788" spans="1:251" s="44" customFormat="1" ht="18.75" customHeight="1">
      <c r="A1788" s="36"/>
      <c r="B1788" s="53"/>
      <c r="C1788" s="105" t="s">
        <v>442</v>
      </c>
      <c r="D1788" s="106"/>
      <c r="E1788" s="106"/>
      <c r="F1788" s="106"/>
      <c r="G1788" s="106"/>
      <c r="H1788" s="106"/>
      <c r="I1788" s="106"/>
      <c r="J1788" s="106"/>
      <c r="K1788" s="106"/>
      <c r="L1788" s="106"/>
      <c r="M1788" s="106"/>
      <c r="N1788" s="106"/>
      <c r="O1788" s="106"/>
      <c r="P1788" s="106"/>
      <c r="Q1788" s="106"/>
      <c r="R1788" s="106"/>
      <c r="S1788" s="106"/>
      <c r="T1788" s="106"/>
      <c r="U1788" s="106"/>
      <c r="V1788" s="106"/>
      <c r="W1788" s="106"/>
      <c r="X1788" s="106"/>
      <c r="Y1788" s="106"/>
      <c r="Z1788" s="107"/>
      <c r="AA1788" s="108">
        <v>1051</v>
      </c>
      <c r="AB1788" s="109"/>
      <c r="AC1788" s="109"/>
      <c r="AD1788" s="109"/>
      <c r="AE1788" s="109"/>
      <c r="AF1788" s="109"/>
      <c r="AG1788" s="109"/>
      <c r="AH1788" s="109"/>
      <c r="AI1788" s="110"/>
      <c r="AJ1788" s="108">
        <v>1077</v>
      </c>
      <c r="AK1788" s="109"/>
      <c r="AL1788" s="109"/>
      <c r="AM1788" s="109"/>
      <c r="AN1788" s="109"/>
      <c r="AO1788" s="109"/>
      <c r="AP1788" s="109"/>
      <c r="AQ1788" s="109"/>
      <c r="AR1788" s="110"/>
      <c r="AS1788" s="111"/>
      <c r="AT1788" s="112"/>
      <c r="AU1788" s="112"/>
      <c r="AV1788" s="112"/>
      <c r="AW1788" s="112"/>
      <c r="AX1788" s="113"/>
      <c r="AY1788" s="30"/>
      <c r="AZ1788" s="30"/>
      <c r="BA1788" s="30"/>
      <c r="BB1788" s="30"/>
      <c r="BC1788" s="30"/>
      <c r="BD1788" s="30"/>
      <c r="BE1788" s="30"/>
      <c r="BF1788" s="30"/>
      <c r="BG1788" s="30"/>
      <c r="BH1788" s="30"/>
      <c r="BI1788" s="30"/>
      <c r="BJ1788" s="30"/>
      <c r="BK1788" s="30"/>
      <c r="BL1788" s="30"/>
      <c r="BM1788" s="30"/>
      <c r="BN1788" s="30"/>
      <c r="BO1788" s="30"/>
      <c r="BP1788" s="30"/>
      <c r="BQ1788" s="30"/>
      <c r="BR1788" s="30"/>
      <c r="BS1788" s="30"/>
      <c r="BT1788" s="30"/>
      <c r="BU1788" s="30"/>
      <c r="BV1788" s="30"/>
      <c r="BW1788" s="30"/>
      <c r="BX1788" s="30"/>
      <c r="BY1788" s="30"/>
      <c r="BZ1788" s="30"/>
      <c r="CA1788" s="30"/>
      <c r="CB1788" s="30"/>
      <c r="CC1788" s="30"/>
      <c r="CD1788" s="30"/>
      <c r="CE1788" s="30"/>
      <c r="CF1788" s="30"/>
      <c r="CG1788" s="30"/>
      <c r="CH1788" s="30"/>
      <c r="CI1788" s="30"/>
      <c r="CJ1788" s="30"/>
      <c r="CK1788" s="30"/>
      <c r="CL1788" s="30"/>
      <c r="CM1788" s="30"/>
      <c r="CN1788" s="30"/>
      <c r="CO1788" s="30"/>
      <c r="CP1788" s="30"/>
      <c r="CQ1788" s="30"/>
      <c r="CR1788" s="30"/>
      <c r="CS1788" s="30"/>
      <c r="CT1788" s="30"/>
      <c r="CU1788" s="30"/>
      <c r="CV1788" s="30"/>
      <c r="CW1788" s="30"/>
      <c r="CX1788" s="30"/>
      <c r="CY1788" s="30"/>
      <c r="CZ1788" s="30"/>
      <c r="DA1788" s="30"/>
      <c r="DB1788" s="30"/>
      <c r="DC1788" s="30"/>
      <c r="DD1788" s="30"/>
      <c r="DE1788" s="30"/>
      <c r="DF1788" s="30"/>
      <c r="DG1788" s="30"/>
      <c r="DH1788" s="30"/>
      <c r="DI1788" s="30"/>
      <c r="DJ1788" s="30"/>
      <c r="DK1788" s="30"/>
      <c r="DL1788" s="30"/>
      <c r="DM1788" s="30"/>
      <c r="DN1788" s="30"/>
      <c r="DO1788" s="30"/>
      <c r="DP1788" s="30"/>
      <c r="DQ1788" s="30"/>
      <c r="DR1788" s="30"/>
      <c r="DS1788" s="30"/>
      <c r="DT1788" s="30"/>
      <c r="DU1788" s="30"/>
      <c r="DV1788" s="30"/>
      <c r="DW1788" s="30"/>
      <c r="DX1788" s="30"/>
      <c r="DY1788" s="30"/>
      <c r="DZ1788" s="30"/>
      <c r="EA1788" s="30"/>
      <c r="EB1788" s="30"/>
      <c r="EC1788" s="30"/>
      <c r="ED1788" s="30"/>
      <c r="EE1788" s="30"/>
      <c r="EF1788" s="30"/>
      <c r="EG1788" s="30"/>
      <c r="EH1788" s="30"/>
      <c r="EI1788" s="30"/>
      <c r="EJ1788" s="30"/>
      <c r="EK1788" s="30"/>
      <c r="EL1788" s="30"/>
      <c r="EM1788" s="30"/>
      <c r="EN1788" s="30"/>
      <c r="EO1788" s="30"/>
      <c r="EP1788" s="30"/>
      <c r="EQ1788" s="30"/>
      <c r="ER1788" s="30"/>
      <c r="ES1788" s="30"/>
      <c r="ET1788" s="30"/>
      <c r="EU1788" s="30"/>
      <c r="EV1788" s="30"/>
      <c r="EW1788" s="30"/>
      <c r="EX1788" s="30"/>
      <c r="EY1788" s="30"/>
      <c r="EZ1788" s="30"/>
      <c r="FA1788" s="30"/>
      <c r="FB1788" s="30"/>
      <c r="FC1788" s="30"/>
      <c r="FD1788" s="30"/>
      <c r="FE1788" s="30"/>
      <c r="FF1788" s="30"/>
      <c r="FG1788" s="30"/>
      <c r="FH1788" s="30"/>
      <c r="FI1788" s="30"/>
      <c r="FJ1788" s="30"/>
      <c r="FK1788" s="30"/>
      <c r="FL1788" s="30"/>
      <c r="FM1788" s="30"/>
      <c r="FN1788" s="30"/>
      <c r="FO1788" s="30"/>
      <c r="FP1788" s="30"/>
      <c r="FQ1788" s="30"/>
      <c r="FR1788" s="30"/>
      <c r="FS1788" s="30"/>
      <c r="FT1788" s="30"/>
      <c r="FU1788" s="30"/>
      <c r="FV1788" s="30"/>
      <c r="FW1788" s="30"/>
      <c r="FX1788" s="30"/>
      <c r="FY1788" s="30"/>
      <c r="FZ1788" s="30"/>
      <c r="GA1788" s="30"/>
      <c r="GB1788" s="30"/>
      <c r="GC1788" s="30"/>
      <c r="GD1788" s="30"/>
      <c r="GE1788" s="30"/>
      <c r="GF1788" s="30"/>
      <c r="GG1788" s="30"/>
      <c r="GH1788" s="30"/>
      <c r="GI1788" s="30"/>
      <c r="GJ1788" s="30"/>
      <c r="GK1788" s="30"/>
      <c r="GL1788" s="30"/>
      <c r="GM1788" s="30"/>
      <c r="GN1788" s="30"/>
      <c r="GO1788" s="30"/>
      <c r="GP1788" s="30"/>
      <c r="GQ1788" s="30"/>
      <c r="GR1788" s="30"/>
      <c r="GS1788" s="30"/>
      <c r="GT1788" s="30"/>
      <c r="GU1788" s="30"/>
      <c r="GV1788" s="30"/>
      <c r="GW1788" s="30"/>
      <c r="GX1788" s="30"/>
      <c r="GY1788" s="30"/>
      <c r="GZ1788" s="30"/>
      <c r="HA1788" s="30"/>
      <c r="HB1788" s="30"/>
      <c r="HC1788" s="30"/>
      <c r="HD1788" s="30"/>
      <c r="HE1788" s="30"/>
      <c r="HF1788" s="30"/>
      <c r="HG1788" s="30"/>
      <c r="HH1788" s="30"/>
      <c r="HI1788" s="30"/>
      <c r="HJ1788" s="30"/>
      <c r="HK1788" s="30"/>
      <c r="HL1788" s="30"/>
      <c r="HM1788" s="30"/>
      <c r="HN1788" s="30"/>
      <c r="HO1788" s="30"/>
      <c r="HP1788" s="30"/>
      <c r="HQ1788" s="30"/>
      <c r="HR1788" s="30"/>
      <c r="HS1788" s="30"/>
      <c r="HT1788" s="30"/>
      <c r="HU1788" s="30"/>
      <c r="HV1788" s="30"/>
      <c r="HW1788" s="30"/>
      <c r="HX1788" s="30"/>
      <c r="HY1788" s="30"/>
      <c r="HZ1788" s="30"/>
      <c r="IA1788" s="30"/>
      <c r="IB1788" s="30"/>
      <c r="IC1788" s="30"/>
      <c r="ID1788" s="30"/>
      <c r="IE1788" s="30"/>
      <c r="IF1788" s="30"/>
      <c r="IG1788" s="30"/>
      <c r="IH1788" s="30"/>
      <c r="II1788" s="30"/>
      <c r="IJ1788" s="30"/>
      <c r="IK1788" s="30"/>
      <c r="IL1788" s="30"/>
      <c r="IM1788" s="30"/>
      <c r="IN1788" s="30"/>
      <c r="IO1788" s="30"/>
      <c r="IP1788" s="30"/>
      <c r="IQ1788" s="30"/>
    </row>
    <row r="1789" spans="1:251" s="44" customFormat="1" ht="18.75" customHeight="1" thickBot="1">
      <c r="A1789" s="45"/>
      <c r="B1789" s="96" t="s">
        <v>162</v>
      </c>
      <c r="C1789" s="97"/>
      <c r="D1789" s="97"/>
      <c r="E1789" s="97"/>
      <c r="F1789" s="97"/>
      <c r="G1789" s="97"/>
      <c r="H1789" s="97"/>
      <c r="I1789" s="97"/>
      <c r="J1789" s="97"/>
      <c r="K1789" s="97"/>
      <c r="L1789" s="97"/>
      <c r="M1789" s="97"/>
      <c r="N1789" s="97"/>
      <c r="O1789" s="97"/>
      <c r="P1789" s="97"/>
      <c r="Q1789" s="97"/>
      <c r="R1789" s="97"/>
      <c r="S1789" s="97"/>
      <c r="T1789" s="97"/>
      <c r="U1789" s="97"/>
      <c r="V1789" s="97"/>
      <c r="W1789" s="97"/>
      <c r="X1789" s="97"/>
      <c r="Y1789" s="97"/>
      <c r="Z1789" s="98"/>
      <c r="AA1789" s="99">
        <f>SUM($AA$1786:$AA$1788)</f>
        <v>5392</v>
      </c>
      <c r="AB1789" s="100"/>
      <c r="AC1789" s="100"/>
      <c r="AD1789" s="100"/>
      <c r="AE1789" s="100"/>
      <c r="AF1789" s="100"/>
      <c r="AG1789" s="100"/>
      <c r="AH1789" s="100"/>
      <c r="AI1789" s="101"/>
      <c r="AJ1789" s="99">
        <f>SUM($AJ$1786:$AJ$1788)</f>
        <v>5395</v>
      </c>
      <c r="AK1789" s="100"/>
      <c r="AL1789" s="100"/>
      <c r="AM1789" s="100"/>
      <c r="AN1789" s="100"/>
      <c r="AO1789" s="100"/>
      <c r="AP1789" s="100"/>
      <c r="AQ1789" s="100"/>
      <c r="AR1789" s="101"/>
      <c r="AS1789" s="102"/>
      <c r="AT1789" s="103"/>
      <c r="AU1789" s="103"/>
      <c r="AV1789" s="103"/>
      <c r="AW1789" s="103"/>
      <c r="AX1789" s="104"/>
      <c r="AY1789" s="30"/>
      <c r="AZ1789" s="30"/>
      <c r="BA1789" s="30"/>
      <c r="BB1789" s="30"/>
      <c r="BC1789" s="30"/>
      <c r="BD1789" s="30"/>
      <c r="BE1789" s="30"/>
      <c r="BF1789" s="30"/>
      <c r="BG1789" s="30"/>
      <c r="BH1789" s="30"/>
      <c r="BI1789" s="30"/>
      <c r="BJ1789" s="30"/>
      <c r="BK1789" s="30"/>
      <c r="BL1789" s="30"/>
      <c r="BM1789" s="30"/>
      <c r="BN1789" s="30"/>
      <c r="BO1789" s="30"/>
      <c r="BP1789" s="30"/>
      <c r="BQ1789" s="30"/>
      <c r="BR1789" s="30"/>
      <c r="BS1789" s="30"/>
      <c r="BT1789" s="30"/>
      <c r="BU1789" s="30"/>
      <c r="BV1789" s="30"/>
      <c r="BW1789" s="30"/>
      <c r="BX1789" s="30"/>
      <c r="BY1789" s="30"/>
      <c r="BZ1789" s="30"/>
      <c r="CA1789" s="30"/>
      <c r="CB1789" s="30"/>
      <c r="CC1789" s="30"/>
      <c r="CD1789" s="30"/>
      <c r="CE1789" s="30"/>
      <c r="CF1789" s="30"/>
      <c r="CG1789" s="30"/>
      <c r="CH1789" s="30"/>
      <c r="CI1789" s="30"/>
      <c r="CJ1789" s="30"/>
      <c r="CK1789" s="30"/>
      <c r="CL1789" s="30"/>
      <c r="CM1789" s="30"/>
      <c r="CN1789" s="30"/>
      <c r="CO1789" s="30"/>
      <c r="CP1789" s="30"/>
      <c r="CQ1789" s="30"/>
      <c r="CR1789" s="30"/>
      <c r="CS1789" s="30"/>
      <c r="CT1789" s="30"/>
      <c r="CU1789" s="30"/>
      <c r="CV1789" s="30"/>
      <c r="CW1789" s="30"/>
      <c r="CX1789" s="30"/>
      <c r="CY1789" s="30"/>
      <c r="CZ1789" s="30"/>
      <c r="DA1789" s="30"/>
      <c r="DB1789" s="30"/>
      <c r="DC1789" s="30"/>
      <c r="DD1789" s="30"/>
      <c r="DE1789" s="30"/>
      <c r="DF1789" s="30"/>
      <c r="DG1789" s="30"/>
      <c r="DH1789" s="30"/>
      <c r="DI1789" s="30"/>
      <c r="DJ1789" s="30"/>
      <c r="DK1789" s="30"/>
      <c r="DL1789" s="30"/>
      <c r="DM1789" s="30"/>
      <c r="DN1789" s="30"/>
      <c r="DO1789" s="30"/>
      <c r="DP1789" s="30"/>
      <c r="DQ1789" s="30"/>
      <c r="DR1789" s="30"/>
      <c r="DS1789" s="30"/>
      <c r="DT1789" s="30"/>
      <c r="DU1789" s="30"/>
      <c r="DV1789" s="30"/>
      <c r="DW1789" s="30"/>
      <c r="DX1789" s="30"/>
      <c r="DY1789" s="30"/>
      <c r="DZ1789" s="30"/>
      <c r="EA1789" s="30"/>
      <c r="EB1789" s="30"/>
      <c r="EC1789" s="30"/>
      <c r="ED1789" s="30"/>
      <c r="EE1789" s="30"/>
      <c r="EF1789" s="30"/>
      <c r="EG1789" s="30"/>
      <c r="EH1789" s="30"/>
      <c r="EI1789" s="30"/>
      <c r="EJ1789" s="30"/>
      <c r="EK1789" s="30"/>
      <c r="EL1789" s="30"/>
      <c r="EM1789" s="30"/>
      <c r="EN1789" s="30"/>
      <c r="EO1789" s="30"/>
      <c r="EP1789" s="30"/>
      <c r="EQ1789" s="30"/>
      <c r="ER1789" s="30"/>
      <c r="ES1789" s="30"/>
      <c r="ET1789" s="30"/>
      <c r="EU1789" s="30"/>
      <c r="EV1789" s="30"/>
      <c r="EW1789" s="30"/>
      <c r="EX1789" s="30"/>
      <c r="EY1789" s="30"/>
      <c r="EZ1789" s="30"/>
      <c r="FA1789" s="30"/>
      <c r="FB1789" s="30"/>
      <c r="FC1789" s="30"/>
      <c r="FD1789" s="30"/>
      <c r="FE1789" s="30"/>
      <c r="FF1789" s="30"/>
      <c r="FG1789" s="30"/>
      <c r="FH1789" s="30"/>
      <c r="FI1789" s="30"/>
      <c r="FJ1789" s="30"/>
      <c r="FK1789" s="30"/>
      <c r="FL1789" s="30"/>
      <c r="FM1789" s="30"/>
      <c r="FN1789" s="30"/>
      <c r="FO1789" s="30"/>
      <c r="FP1789" s="30"/>
      <c r="FQ1789" s="30"/>
      <c r="FR1789" s="30"/>
      <c r="FS1789" s="30"/>
      <c r="FT1789" s="30"/>
      <c r="FU1789" s="30"/>
      <c r="FV1789" s="30"/>
      <c r="FW1789" s="30"/>
      <c r="FX1789" s="30"/>
      <c r="FY1789" s="30"/>
      <c r="FZ1789" s="30"/>
      <c r="GA1789" s="30"/>
      <c r="GB1789" s="30"/>
      <c r="GC1789" s="30"/>
      <c r="GD1789" s="30"/>
      <c r="GE1789" s="30"/>
      <c r="GF1789" s="30"/>
      <c r="GG1789" s="30"/>
      <c r="GH1789" s="30"/>
      <c r="GI1789" s="30"/>
      <c r="GJ1789" s="30"/>
      <c r="GK1789" s="30"/>
      <c r="GL1789" s="30"/>
      <c r="GM1789" s="30"/>
      <c r="GN1789" s="30"/>
      <c r="GO1789" s="30"/>
      <c r="GP1789" s="30"/>
      <c r="GQ1789" s="30"/>
      <c r="GR1789" s="30"/>
      <c r="GS1789" s="30"/>
      <c r="GT1789" s="30"/>
      <c r="GU1789" s="30"/>
      <c r="GV1789" s="30"/>
      <c r="GW1789" s="30"/>
      <c r="GX1789" s="30"/>
      <c r="GY1789" s="30"/>
      <c r="GZ1789" s="30"/>
      <c r="HA1789" s="30"/>
      <c r="HB1789" s="30"/>
      <c r="HC1789" s="30"/>
      <c r="HD1789" s="30"/>
      <c r="HE1789" s="30"/>
      <c r="HF1789" s="30"/>
      <c r="HG1789" s="30"/>
      <c r="HH1789" s="30"/>
      <c r="HI1789" s="30"/>
      <c r="HJ1789" s="30"/>
      <c r="HK1789" s="30"/>
      <c r="HL1789" s="30"/>
      <c r="HM1789" s="30"/>
      <c r="HN1789" s="30"/>
      <c r="HO1789" s="30"/>
      <c r="HP1789" s="30"/>
      <c r="HQ1789" s="30"/>
      <c r="HR1789" s="30"/>
      <c r="HS1789" s="30"/>
      <c r="HT1789" s="30"/>
      <c r="HU1789" s="30"/>
      <c r="HV1789" s="30"/>
      <c r="HW1789" s="30"/>
      <c r="HX1789" s="30"/>
      <c r="HY1789" s="30"/>
      <c r="HZ1789" s="30"/>
      <c r="IA1789" s="30"/>
      <c r="IB1789" s="30"/>
      <c r="IC1789" s="30"/>
      <c r="ID1789" s="30"/>
      <c r="IE1789" s="30"/>
      <c r="IF1789" s="30"/>
      <c r="IG1789" s="30"/>
      <c r="IH1789" s="30"/>
      <c r="II1789" s="30"/>
      <c r="IJ1789" s="30"/>
      <c r="IK1789" s="30"/>
      <c r="IL1789" s="30"/>
      <c r="IM1789" s="30"/>
      <c r="IN1789" s="30"/>
      <c r="IO1789" s="30"/>
      <c r="IP1789" s="30"/>
      <c r="IQ1789" s="30"/>
    </row>
    <row r="1791" spans="1:251" ht="18.75">
      <c r="A1791" s="29" t="s">
        <v>149</v>
      </c>
      <c r="AW1791" s="31"/>
      <c r="AX1791" s="32"/>
      <c r="AY1791" s="31"/>
    </row>
    <row r="1793" spans="1:113" ht="18.75">
      <c r="B1793" s="127" t="s">
        <v>0</v>
      </c>
      <c r="C1793" s="128"/>
      <c r="D1793" s="128"/>
      <c r="E1793" s="128"/>
      <c r="F1793" s="128"/>
      <c r="G1793" s="128"/>
      <c r="H1793" s="128"/>
      <c r="I1793" s="128"/>
      <c r="J1793" s="128"/>
      <c r="K1793" s="128"/>
      <c r="L1793" s="128"/>
      <c r="M1793" s="128"/>
      <c r="N1793" s="128"/>
      <c r="O1793" s="128"/>
      <c r="P1793" s="128"/>
      <c r="Q1793" s="128"/>
      <c r="R1793" s="128"/>
      <c r="S1793" s="128"/>
      <c r="T1793" s="128"/>
      <c r="U1793" s="128"/>
      <c r="V1793" s="128"/>
      <c r="W1793" s="128"/>
      <c r="X1793" s="128"/>
      <c r="Y1793" s="128"/>
      <c r="Z1793" s="128"/>
      <c r="AA1793" s="128"/>
      <c r="AB1793" s="128"/>
      <c r="AC1793" s="128"/>
      <c r="AD1793" s="128"/>
      <c r="AE1793" s="128"/>
      <c r="AF1793" s="128"/>
      <c r="AG1793" s="128"/>
      <c r="AH1793" s="128"/>
      <c r="AI1793" s="128"/>
      <c r="AJ1793" s="128"/>
      <c r="AK1793" s="128"/>
      <c r="AL1793" s="128"/>
      <c r="AM1793" s="128"/>
      <c r="AN1793" s="128"/>
      <c r="AO1793" s="128"/>
      <c r="AP1793" s="128"/>
      <c r="AQ1793" s="128"/>
      <c r="AR1793" s="128"/>
      <c r="AS1793" s="128"/>
      <c r="AT1793" s="128"/>
      <c r="AU1793" s="128"/>
      <c r="AV1793" s="128"/>
      <c r="AW1793" s="128"/>
      <c r="AX1793" s="128"/>
    </row>
    <row r="1794" spans="1:113">
      <c r="Z1794" s="33"/>
      <c r="AD1794" s="33"/>
      <c r="AE1794" s="33"/>
      <c r="AF1794" s="33"/>
      <c r="AG1794" s="33"/>
      <c r="AH1794" s="33"/>
      <c r="AI1794" s="33"/>
      <c r="AO1794" s="33"/>
    </row>
    <row r="1795" spans="1:113" ht="13.5" thickBot="1">
      <c r="Z1795" s="33"/>
      <c r="AD1795" s="33"/>
      <c r="AE1795" s="33"/>
      <c r="AF1795" s="33"/>
      <c r="AG1795" s="33"/>
      <c r="AH1795" s="33"/>
      <c r="AI1795" s="33"/>
      <c r="AO1795" s="33"/>
      <c r="DI1795" s="34"/>
    </row>
    <row r="1796" spans="1:113" ht="24.75" customHeight="1" thickBot="1">
      <c r="B1796" s="129" t="s">
        <v>150</v>
      </c>
      <c r="C1796" s="130"/>
      <c r="D1796" s="130"/>
      <c r="E1796" s="130"/>
      <c r="F1796" s="130"/>
      <c r="G1796" s="130"/>
      <c r="H1796" s="131" t="s">
        <v>443</v>
      </c>
      <c r="I1796" s="132"/>
      <c r="J1796" s="132"/>
      <c r="K1796" s="132"/>
      <c r="L1796" s="132"/>
      <c r="M1796" s="132"/>
      <c r="N1796" s="132"/>
      <c r="O1796" s="132"/>
      <c r="P1796" s="132"/>
      <c r="Q1796" s="132"/>
      <c r="R1796" s="132"/>
      <c r="S1796" s="132"/>
      <c r="T1796" s="132"/>
      <c r="U1796" s="132"/>
      <c r="V1796" s="132"/>
      <c r="W1796" s="132"/>
      <c r="X1796" s="132"/>
      <c r="Y1796" s="132"/>
      <c r="Z1796" s="132"/>
      <c r="AA1796" s="132"/>
      <c r="AB1796" s="132"/>
      <c r="AC1796" s="132"/>
      <c r="AD1796" s="132"/>
      <c r="AE1796" s="132"/>
      <c r="AF1796" s="132"/>
      <c r="AG1796" s="132"/>
      <c r="AH1796" s="132"/>
      <c r="AI1796" s="132"/>
      <c r="AJ1796" s="132"/>
      <c r="AK1796" s="132"/>
      <c r="AL1796" s="132"/>
      <c r="AM1796" s="132"/>
      <c r="AN1796" s="132"/>
      <c r="AO1796" s="132"/>
      <c r="AP1796" s="132"/>
      <c r="AQ1796" s="132"/>
      <c r="AR1796" s="132"/>
      <c r="AS1796" s="132"/>
      <c r="AT1796" s="132"/>
      <c r="AU1796" s="132"/>
      <c r="AV1796" s="132"/>
      <c r="AW1796" s="132"/>
      <c r="AX1796" s="133"/>
      <c r="DI1796" s="34"/>
    </row>
    <row r="1797" spans="1:113" ht="14.25">
      <c r="B1797" s="35"/>
      <c r="C1797" s="35"/>
      <c r="D1797" s="35"/>
      <c r="E1797" s="35"/>
      <c r="F1797" s="35"/>
      <c r="G1797" s="35"/>
      <c r="H1797" s="36"/>
      <c r="I1797" s="36"/>
      <c r="J1797" s="36"/>
      <c r="K1797" s="36"/>
      <c r="L1797" s="37"/>
      <c r="M1797" s="37"/>
      <c r="N1797" s="37"/>
      <c r="O1797" s="37"/>
      <c r="P1797" s="36"/>
      <c r="Q1797" s="36"/>
      <c r="R1797" s="36"/>
      <c r="S1797" s="36"/>
      <c r="T1797" s="36"/>
      <c r="U1797" s="36"/>
      <c r="V1797" s="38"/>
      <c r="W1797" s="38"/>
      <c r="X1797" s="38"/>
      <c r="Y1797" s="38"/>
      <c r="Z1797" s="38"/>
      <c r="AA1797" s="38"/>
      <c r="AB1797" s="38"/>
      <c r="AC1797" s="38"/>
      <c r="AD1797" s="38"/>
      <c r="AE1797" s="38"/>
      <c r="AF1797" s="38"/>
      <c r="AG1797" s="38"/>
      <c r="AH1797" s="38"/>
      <c r="AI1797" s="38"/>
      <c r="AJ1797" s="38"/>
      <c r="AK1797" s="38"/>
      <c r="AL1797" s="38"/>
      <c r="AM1797" s="38"/>
      <c r="AN1797" s="38"/>
      <c r="AO1797" s="38"/>
      <c r="AP1797" s="38"/>
      <c r="AQ1797" s="38"/>
      <c r="AR1797" s="38"/>
      <c r="AS1797" s="38"/>
      <c r="AT1797" s="38"/>
      <c r="AU1797" s="38"/>
      <c r="AV1797" s="38"/>
      <c r="AW1797" s="38"/>
      <c r="AX1797" s="38"/>
      <c r="DI1797" s="34"/>
    </row>
    <row r="1798" spans="1:113" ht="15" thickBot="1">
      <c r="A1798" s="39"/>
      <c r="B1798" s="38" t="s">
        <v>152</v>
      </c>
      <c r="C1798" s="36"/>
      <c r="D1798" s="36"/>
      <c r="E1798" s="36"/>
      <c r="F1798" s="36"/>
      <c r="G1798" s="36"/>
      <c r="H1798" s="36"/>
      <c r="I1798" s="36"/>
      <c r="J1798" s="36"/>
      <c r="K1798" s="36"/>
      <c r="L1798" s="37"/>
      <c r="M1798" s="37"/>
      <c r="N1798" s="37"/>
      <c r="O1798" s="37"/>
      <c r="P1798" s="36"/>
      <c r="Q1798" s="36"/>
      <c r="R1798" s="36"/>
      <c r="S1798" s="36"/>
      <c r="T1798" s="36"/>
      <c r="U1798" s="36"/>
      <c r="V1798" s="38"/>
      <c r="W1798" s="38"/>
      <c r="X1798" s="38"/>
      <c r="Y1798" s="38"/>
      <c r="Z1798" s="38"/>
      <c r="AA1798" s="38"/>
      <c r="AB1798" s="38"/>
      <c r="AC1798" s="38"/>
      <c r="AD1798" s="38"/>
      <c r="AE1798" s="38"/>
      <c r="AF1798" s="38"/>
      <c r="AG1798" s="38"/>
      <c r="AH1798" s="38"/>
      <c r="AI1798" s="38"/>
      <c r="AJ1798" s="38"/>
      <c r="AK1798" s="38"/>
      <c r="AL1798" s="38"/>
      <c r="AM1798" s="38"/>
      <c r="AN1798" s="38"/>
      <c r="AO1798" s="38"/>
      <c r="AP1798" s="38"/>
      <c r="AQ1798" s="38"/>
      <c r="AR1798" s="38"/>
      <c r="AS1798" s="38"/>
      <c r="AT1798" s="38"/>
      <c r="AU1798" s="38"/>
      <c r="AV1798" s="38"/>
      <c r="AW1798" s="38"/>
      <c r="AX1798" s="38"/>
      <c r="DI1798" s="34"/>
    </row>
    <row r="1799" spans="1:113" ht="14.25">
      <c r="A1799" s="36"/>
      <c r="B1799" s="40"/>
      <c r="C1799" s="35"/>
      <c r="D1799" s="35"/>
      <c r="E1799" s="35"/>
      <c r="F1799" s="35"/>
      <c r="G1799" s="35"/>
      <c r="H1799" s="35"/>
      <c r="I1799" s="35"/>
      <c r="J1799" s="35"/>
      <c r="K1799" s="35"/>
      <c r="L1799" s="41"/>
      <c r="M1799" s="41"/>
      <c r="N1799" s="41"/>
      <c r="O1799" s="41"/>
      <c r="P1799" s="35"/>
      <c r="Q1799" s="35"/>
      <c r="R1799" s="35"/>
      <c r="S1799" s="35"/>
      <c r="T1799" s="35"/>
      <c r="U1799" s="35"/>
      <c r="V1799" s="42"/>
      <c r="W1799" s="42"/>
      <c r="X1799" s="42"/>
      <c r="Y1799" s="42"/>
      <c r="Z1799" s="42"/>
      <c r="AA1799" s="42"/>
      <c r="AB1799" s="42"/>
      <c r="AC1799" s="42"/>
      <c r="AD1799" s="42"/>
      <c r="AE1799" s="42"/>
      <c r="AF1799" s="42"/>
      <c r="AG1799" s="42"/>
      <c r="AH1799" s="42"/>
      <c r="AI1799" s="42"/>
      <c r="AJ1799" s="42"/>
      <c r="AK1799" s="42"/>
      <c r="AL1799" s="42"/>
      <c r="AM1799" s="42"/>
      <c r="AN1799" s="42"/>
      <c r="AO1799" s="42"/>
      <c r="AP1799" s="42"/>
      <c r="AQ1799" s="42"/>
      <c r="AR1799" s="42"/>
      <c r="AS1799" s="42"/>
      <c r="AT1799" s="42"/>
      <c r="AU1799" s="42"/>
      <c r="AV1799" s="42"/>
      <c r="AW1799" s="42"/>
      <c r="AX1799" s="43"/>
    </row>
    <row r="1800" spans="1:113" ht="12" customHeight="1">
      <c r="A1800" s="36"/>
      <c r="B1800" s="114" t="s">
        <v>444</v>
      </c>
      <c r="C1800" s="115"/>
      <c r="D1800" s="115"/>
      <c r="E1800" s="115"/>
      <c r="F1800" s="115"/>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6"/>
    </row>
    <row r="1801" spans="1:113" ht="12" customHeight="1">
      <c r="A1801" s="36"/>
      <c r="B1801" s="114"/>
      <c r="C1801" s="115"/>
      <c r="D1801" s="115"/>
      <c r="E1801" s="115"/>
      <c r="F1801" s="115"/>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6"/>
      <c r="BC1801" s="44"/>
    </row>
    <row r="1802" spans="1:113" ht="12" customHeight="1">
      <c r="A1802" s="36"/>
      <c r="B1802" s="114"/>
      <c r="C1802" s="115"/>
      <c r="D1802" s="115"/>
      <c r="E1802" s="115"/>
      <c r="F1802" s="115"/>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6"/>
    </row>
    <row r="1803" spans="1:113" ht="12" customHeight="1">
      <c r="A1803" s="36"/>
      <c r="B1803" s="114"/>
      <c r="C1803" s="115"/>
      <c r="D1803" s="115"/>
      <c r="E1803" s="115"/>
      <c r="F1803" s="115"/>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6"/>
    </row>
    <row r="1804" spans="1:113" ht="12" customHeight="1">
      <c r="A1804" s="36"/>
      <c r="B1804" s="114"/>
      <c r="C1804" s="115"/>
      <c r="D1804" s="115"/>
      <c r="E1804" s="115"/>
      <c r="F1804" s="115"/>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6"/>
    </row>
    <row r="1805" spans="1:113" ht="15" thickBot="1">
      <c r="A1805" s="45"/>
      <c r="B1805" s="46"/>
      <c r="C1805" s="47"/>
      <c r="D1805" s="47"/>
      <c r="E1805" s="47"/>
      <c r="F1805" s="47"/>
      <c r="G1805" s="47"/>
      <c r="H1805" s="47"/>
      <c r="I1805" s="47"/>
      <c r="J1805" s="47"/>
      <c r="K1805" s="47"/>
      <c r="L1805" s="47"/>
      <c r="M1805" s="47"/>
      <c r="N1805" s="47"/>
      <c r="O1805" s="47"/>
      <c r="P1805" s="47"/>
      <c r="Q1805" s="47"/>
      <c r="R1805" s="47"/>
      <c r="S1805" s="47"/>
      <c r="T1805" s="47"/>
      <c r="U1805" s="47"/>
      <c r="V1805" s="47"/>
      <c r="W1805" s="47"/>
      <c r="X1805" s="47"/>
      <c r="Y1805" s="47"/>
      <c r="Z1805" s="47"/>
      <c r="AA1805" s="47"/>
      <c r="AB1805" s="47"/>
      <c r="AC1805" s="47"/>
      <c r="AD1805" s="47"/>
      <c r="AE1805" s="47"/>
      <c r="AF1805" s="47"/>
      <c r="AG1805" s="47"/>
      <c r="AH1805" s="47"/>
      <c r="AI1805" s="47"/>
      <c r="AJ1805" s="47"/>
      <c r="AK1805" s="47"/>
      <c r="AL1805" s="47"/>
      <c r="AM1805" s="47"/>
      <c r="AN1805" s="47"/>
      <c r="AO1805" s="47"/>
      <c r="AP1805" s="47"/>
      <c r="AQ1805" s="47"/>
      <c r="AR1805" s="47"/>
      <c r="AS1805" s="47"/>
      <c r="AT1805" s="47"/>
      <c r="AU1805" s="47"/>
      <c r="AV1805" s="47"/>
      <c r="AW1805" s="47"/>
      <c r="AX1805" s="48"/>
    </row>
    <row r="1806" spans="1:113">
      <c r="B1806" s="49"/>
    </row>
    <row r="1807" spans="1:113" ht="15" thickBot="1">
      <c r="A1807" s="39"/>
      <c r="B1807" s="38" t="s">
        <v>153</v>
      </c>
      <c r="C1807" s="36"/>
      <c r="D1807" s="36"/>
      <c r="E1807" s="36"/>
      <c r="F1807" s="36"/>
      <c r="G1807" s="36"/>
      <c r="H1807" s="36"/>
      <c r="I1807" s="36"/>
      <c r="J1807" s="36"/>
      <c r="K1807" s="36"/>
      <c r="L1807" s="37"/>
      <c r="M1807" s="37"/>
      <c r="N1807" s="37"/>
      <c r="O1807" s="37"/>
      <c r="P1807" s="36"/>
      <c r="Q1807" s="36"/>
      <c r="R1807" s="36"/>
      <c r="S1807" s="36"/>
      <c r="T1807" s="36"/>
      <c r="U1807" s="36"/>
      <c r="V1807" s="38"/>
      <c r="W1807" s="38"/>
      <c r="X1807" s="38"/>
      <c r="Y1807" s="38"/>
      <c r="Z1807" s="38"/>
      <c r="AA1807" s="38"/>
      <c r="AB1807" s="38"/>
      <c r="AC1807" s="38"/>
      <c r="AD1807" s="38"/>
      <c r="AE1807" s="38"/>
      <c r="AF1807" s="38"/>
      <c r="AG1807" s="38"/>
      <c r="AH1807" s="38"/>
      <c r="AI1807" s="38"/>
      <c r="AJ1807" s="38"/>
      <c r="AK1807" s="38"/>
      <c r="AL1807" s="38"/>
      <c r="AM1807" s="38"/>
      <c r="AN1807" s="38"/>
      <c r="AO1807" s="38"/>
      <c r="AP1807" s="38"/>
      <c r="AQ1807" s="38"/>
      <c r="AR1807" s="38"/>
      <c r="AS1807" s="38"/>
      <c r="AT1807" s="38"/>
      <c r="AU1807" s="38"/>
      <c r="AV1807" s="38"/>
      <c r="AW1807" s="38"/>
      <c r="AX1807" s="38"/>
      <c r="DI1807" s="34"/>
    </row>
    <row r="1808" spans="1:113" ht="14.25">
      <c r="A1808" s="36"/>
      <c r="B1808" s="40"/>
      <c r="C1808" s="35"/>
      <c r="D1808" s="35"/>
      <c r="E1808" s="35"/>
      <c r="F1808" s="35"/>
      <c r="G1808" s="35"/>
      <c r="H1808" s="35"/>
      <c r="I1808" s="35"/>
      <c r="J1808" s="35"/>
      <c r="K1808" s="35"/>
      <c r="L1808" s="41"/>
      <c r="M1808" s="41"/>
      <c r="N1808" s="41"/>
      <c r="O1808" s="41"/>
      <c r="P1808" s="35"/>
      <c r="Q1808" s="35"/>
      <c r="R1808" s="35"/>
      <c r="S1808" s="35"/>
      <c r="T1808" s="35"/>
      <c r="U1808" s="35"/>
      <c r="V1808" s="42"/>
      <c r="W1808" s="42"/>
      <c r="X1808" s="42"/>
      <c r="Y1808" s="42"/>
      <c r="Z1808" s="42"/>
      <c r="AA1808" s="42"/>
      <c r="AB1808" s="42"/>
      <c r="AC1808" s="42"/>
      <c r="AD1808" s="42"/>
      <c r="AE1808" s="42"/>
      <c r="AF1808" s="42"/>
      <c r="AG1808" s="42"/>
      <c r="AH1808" s="42"/>
      <c r="AI1808" s="42"/>
      <c r="AJ1808" s="42"/>
      <c r="AK1808" s="42"/>
      <c r="AL1808" s="42"/>
      <c r="AM1808" s="42"/>
      <c r="AN1808" s="42"/>
      <c r="AO1808" s="42"/>
      <c r="AP1808" s="42"/>
      <c r="AQ1808" s="42"/>
      <c r="AR1808" s="42"/>
      <c r="AS1808" s="42"/>
      <c r="AT1808" s="42"/>
      <c r="AU1808" s="42"/>
      <c r="AV1808" s="42"/>
      <c r="AW1808" s="42"/>
      <c r="AX1808" s="43"/>
    </row>
    <row r="1809" spans="1:251" ht="12" customHeight="1">
      <c r="A1809" s="36"/>
      <c r="B1809" s="114" t="s">
        <v>445</v>
      </c>
      <c r="C1809" s="115"/>
      <c r="D1809" s="115"/>
      <c r="E1809" s="115"/>
      <c r="F1809" s="115"/>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6"/>
    </row>
    <row r="1810" spans="1:251" ht="12" customHeight="1">
      <c r="A1810" s="36"/>
      <c r="B1810" s="114"/>
      <c r="C1810" s="115"/>
      <c r="D1810" s="115"/>
      <c r="E1810" s="115"/>
      <c r="F1810" s="115"/>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6"/>
    </row>
    <row r="1811" spans="1:251" ht="12" customHeight="1">
      <c r="A1811" s="36"/>
      <c r="B1811" s="114"/>
      <c r="C1811" s="115"/>
      <c r="D1811" s="115"/>
      <c r="E1811" s="115"/>
      <c r="F1811" s="115"/>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6"/>
    </row>
    <row r="1812" spans="1:251" ht="12" customHeight="1">
      <c r="A1812" s="36"/>
      <c r="B1812" s="114"/>
      <c r="C1812" s="115"/>
      <c r="D1812" s="115"/>
      <c r="E1812" s="115"/>
      <c r="F1812" s="115"/>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6"/>
    </row>
    <row r="1813" spans="1:251" ht="12" customHeight="1">
      <c r="A1813" s="36"/>
      <c r="B1813" s="114"/>
      <c r="C1813" s="115"/>
      <c r="D1813" s="115"/>
      <c r="E1813" s="115"/>
      <c r="F1813" s="115"/>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6"/>
    </row>
    <row r="1814" spans="1:251" ht="12" customHeight="1">
      <c r="A1814" s="36"/>
      <c r="B1814" s="114"/>
      <c r="C1814" s="115"/>
      <c r="D1814" s="115"/>
      <c r="E1814" s="115"/>
      <c r="F1814" s="115"/>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6"/>
      <c r="BC1814" s="44"/>
    </row>
    <row r="1815" spans="1:251" ht="12" customHeight="1">
      <c r="A1815" s="36"/>
      <c r="B1815" s="114"/>
      <c r="C1815" s="115"/>
      <c r="D1815" s="115"/>
      <c r="E1815" s="115"/>
      <c r="F1815" s="115"/>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6"/>
    </row>
    <row r="1816" spans="1:251" ht="12" customHeight="1">
      <c r="A1816" s="36"/>
      <c r="B1816" s="114"/>
      <c r="C1816" s="115"/>
      <c r="D1816" s="115"/>
      <c r="E1816" s="115"/>
      <c r="F1816" s="115"/>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6"/>
    </row>
    <row r="1817" spans="1:251" ht="12" customHeight="1">
      <c r="A1817" s="36"/>
      <c r="B1817" s="114"/>
      <c r="C1817" s="115"/>
      <c r="D1817" s="115"/>
      <c r="E1817" s="115"/>
      <c r="F1817" s="115"/>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6"/>
    </row>
    <row r="1818" spans="1:251" ht="15" thickBot="1">
      <c r="A1818" s="45"/>
      <c r="B1818" s="46"/>
      <c r="C1818" s="47"/>
      <c r="D1818" s="47"/>
      <c r="E1818" s="47"/>
      <c r="F1818" s="47"/>
      <c r="G1818" s="47"/>
      <c r="H1818" s="47"/>
      <c r="I1818" s="47"/>
      <c r="J1818" s="47"/>
      <c r="K1818" s="47"/>
      <c r="L1818" s="47"/>
      <c r="M1818" s="47"/>
      <c r="N1818" s="47"/>
      <c r="O1818" s="47"/>
      <c r="P1818" s="47"/>
      <c r="Q1818" s="47"/>
      <c r="R1818" s="47"/>
      <c r="S1818" s="47"/>
      <c r="T1818" s="47"/>
      <c r="U1818" s="47"/>
      <c r="V1818" s="47"/>
      <c r="W1818" s="47"/>
      <c r="X1818" s="47"/>
      <c r="Y1818" s="47"/>
      <c r="Z1818" s="47"/>
      <c r="AA1818" s="47"/>
      <c r="AB1818" s="47"/>
      <c r="AC1818" s="47"/>
      <c r="AD1818" s="47"/>
      <c r="AE1818" s="47"/>
      <c r="AF1818" s="47"/>
      <c r="AG1818" s="47"/>
      <c r="AH1818" s="47"/>
      <c r="AI1818" s="47"/>
      <c r="AJ1818" s="47"/>
      <c r="AK1818" s="47"/>
      <c r="AL1818" s="47"/>
      <c r="AM1818" s="47"/>
      <c r="AN1818" s="47"/>
      <c r="AO1818" s="47"/>
      <c r="AP1818" s="47"/>
      <c r="AQ1818" s="47"/>
      <c r="AR1818" s="47"/>
      <c r="AS1818" s="47"/>
      <c r="AT1818" s="47"/>
      <c r="AU1818" s="47"/>
      <c r="AV1818" s="47"/>
      <c r="AW1818" s="47"/>
      <c r="AX1818" s="48"/>
    </row>
    <row r="1819" spans="1:251">
      <c r="B1819" s="49"/>
    </row>
    <row r="1820" spans="1:251" ht="14.25">
      <c r="B1820" s="38" t="s">
        <v>155</v>
      </c>
      <c r="C1820" s="36"/>
      <c r="D1820" s="36"/>
      <c r="E1820" s="36"/>
      <c r="F1820" s="36"/>
      <c r="G1820" s="36"/>
      <c r="H1820" s="36"/>
      <c r="I1820" s="36"/>
      <c r="J1820" s="36"/>
      <c r="K1820" s="36"/>
      <c r="L1820" s="37"/>
      <c r="M1820" s="37"/>
      <c r="N1820" s="37"/>
      <c r="O1820" s="37"/>
      <c r="P1820" s="36"/>
      <c r="Q1820" s="36"/>
      <c r="R1820" s="36"/>
      <c r="S1820" s="36"/>
      <c r="T1820" s="36"/>
      <c r="U1820" s="36"/>
      <c r="V1820" s="38"/>
      <c r="W1820" s="38"/>
      <c r="X1820" s="38"/>
      <c r="Y1820" s="38"/>
      <c r="Z1820" s="38"/>
      <c r="AA1820" s="38"/>
      <c r="AB1820" s="38"/>
      <c r="AC1820" s="38"/>
      <c r="AD1820" s="38"/>
      <c r="AE1820" s="38"/>
      <c r="AF1820" s="38"/>
      <c r="AG1820" s="38"/>
      <c r="AH1820" s="38"/>
      <c r="AI1820" s="38"/>
      <c r="AJ1820" s="38"/>
      <c r="AK1820" s="38"/>
      <c r="AL1820" s="38"/>
      <c r="AM1820" s="38"/>
      <c r="AN1820" s="38"/>
      <c r="AO1820" s="38"/>
      <c r="AP1820" s="38"/>
      <c r="AQ1820" s="38"/>
      <c r="AR1820" s="38"/>
      <c r="AS1820" s="38"/>
      <c r="AT1820" s="38"/>
      <c r="AU1820" s="38"/>
      <c r="AV1820" s="38"/>
      <c r="AW1820" s="38"/>
      <c r="AX1820" s="38"/>
    </row>
    <row r="1821" spans="1:251" ht="15" thickBot="1">
      <c r="B1821" s="36"/>
      <c r="C1821" s="36"/>
      <c r="D1821" s="36"/>
      <c r="E1821" s="36"/>
      <c r="F1821" s="36"/>
      <c r="G1821" s="36"/>
      <c r="H1821" s="36"/>
      <c r="I1821" s="36"/>
      <c r="J1821" s="36"/>
      <c r="K1821" s="36"/>
      <c r="L1821" s="37"/>
      <c r="M1821" s="37"/>
      <c r="N1821" s="37"/>
      <c r="O1821" s="37"/>
      <c r="P1821" s="36"/>
      <c r="Q1821" s="36"/>
      <c r="R1821" s="36"/>
      <c r="S1821" s="36"/>
      <c r="T1821" s="36"/>
      <c r="U1821" s="36"/>
      <c r="V1821" s="38"/>
      <c r="W1821" s="38"/>
      <c r="X1821" s="38"/>
      <c r="Y1821" s="38"/>
      <c r="Z1821" s="38"/>
      <c r="AA1821" s="38"/>
      <c r="AB1821" s="38"/>
      <c r="AC1821" s="38"/>
      <c r="AD1821" s="38"/>
      <c r="AE1821" s="38"/>
      <c r="AF1821" s="38"/>
      <c r="AG1821" s="38"/>
      <c r="AH1821" s="38"/>
      <c r="AI1821" s="38"/>
      <c r="AJ1821" s="38"/>
      <c r="AK1821" s="38"/>
      <c r="AL1821" s="38"/>
      <c r="AM1821" s="38"/>
      <c r="AN1821" s="38"/>
      <c r="AO1821" s="38"/>
      <c r="AP1821" s="38"/>
      <c r="AQ1821" s="38"/>
      <c r="AR1821" s="38"/>
      <c r="AS1821" s="38"/>
      <c r="AT1821" s="38"/>
      <c r="AU1821" s="38"/>
      <c r="AV1821" s="38"/>
      <c r="AW1821" s="38"/>
      <c r="AX1821" s="50" t="s">
        <v>156</v>
      </c>
    </row>
    <row r="1822" spans="1:251" s="44" customFormat="1" ht="13.5" customHeight="1">
      <c r="A1822" s="36"/>
      <c r="B1822" s="117" t="s">
        <v>157</v>
      </c>
      <c r="C1822" s="118"/>
      <c r="D1822" s="118"/>
      <c r="E1822" s="118"/>
      <c r="F1822" s="118"/>
      <c r="G1822" s="118"/>
      <c r="H1822" s="118"/>
      <c r="I1822" s="118"/>
      <c r="J1822" s="118"/>
      <c r="K1822" s="118"/>
      <c r="L1822" s="118"/>
      <c r="M1822" s="118"/>
      <c r="N1822" s="118"/>
      <c r="O1822" s="118"/>
      <c r="P1822" s="118"/>
      <c r="Q1822" s="118"/>
      <c r="R1822" s="118"/>
      <c r="S1822" s="118"/>
      <c r="T1822" s="118"/>
      <c r="U1822" s="118"/>
      <c r="V1822" s="118"/>
      <c r="W1822" s="118"/>
      <c r="X1822" s="118"/>
      <c r="Y1822" s="118"/>
      <c r="Z1822" s="119"/>
      <c r="AA1822" s="123" t="s">
        <v>158</v>
      </c>
      <c r="AB1822" s="118"/>
      <c r="AC1822" s="118"/>
      <c r="AD1822" s="118"/>
      <c r="AE1822" s="118"/>
      <c r="AF1822" s="118"/>
      <c r="AG1822" s="118"/>
      <c r="AH1822" s="118"/>
      <c r="AI1822" s="119"/>
      <c r="AJ1822" s="123" t="s">
        <v>159</v>
      </c>
      <c r="AK1822" s="118"/>
      <c r="AL1822" s="118"/>
      <c r="AM1822" s="118"/>
      <c r="AN1822" s="118"/>
      <c r="AO1822" s="118"/>
      <c r="AP1822" s="118"/>
      <c r="AQ1822" s="118"/>
      <c r="AR1822" s="119"/>
      <c r="AS1822" s="123" t="s">
        <v>160</v>
      </c>
      <c r="AT1822" s="118"/>
      <c r="AU1822" s="118"/>
      <c r="AV1822" s="118"/>
      <c r="AW1822" s="118"/>
      <c r="AX1822" s="125"/>
      <c r="AY1822" s="30"/>
      <c r="AZ1822" s="30"/>
      <c r="BA1822" s="30"/>
      <c r="BB1822" s="30"/>
      <c r="BC1822" s="30"/>
      <c r="BD1822" s="30"/>
      <c r="BE1822" s="30"/>
      <c r="BF1822" s="30"/>
      <c r="BG1822" s="30"/>
      <c r="BH1822" s="30"/>
      <c r="BI1822" s="30"/>
      <c r="BJ1822" s="30"/>
      <c r="BK1822" s="30"/>
      <c r="BL1822" s="30"/>
      <c r="BM1822" s="30"/>
      <c r="BN1822" s="30"/>
      <c r="BO1822" s="30"/>
      <c r="BP1822" s="30"/>
      <c r="BQ1822" s="30"/>
      <c r="BR1822" s="30"/>
      <c r="BS1822" s="30"/>
      <c r="BT1822" s="30"/>
      <c r="BU1822" s="30"/>
      <c r="BV1822" s="30"/>
      <c r="BW1822" s="30"/>
      <c r="BX1822" s="30"/>
      <c r="BY1822" s="30"/>
      <c r="BZ1822" s="30"/>
      <c r="CA1822" s="30"/>
      <c r="CB1822" s="30"/>
      <c r="CC1822" s="30"/>
      <c r="CD1822" s="30"/>
      <c r="CE1822" s="30"/>
      <c r="CF1822" s="30"/>
      <c r="CG1822" s="30"/>
      <c r="CH1822" s="30"/>
      <c r="CI1822" s="30"/>
      <c r="CJ1822" s="30"/>
      <c r="CK1822" s="30"/>
      <c r="CL1822" s="30"/>
      <c r="CM1822" s="30"/>
      <c r="CN1822" s="30"/>
      <c r="CO1822" s="30"/>
      <c r="CP1822" s="30"/>
      <c r="CQ1822" s="30"/>
      <c r="CR1822" s="30"/>
      <c r="CS1822" s="30"/>
      <c r="CT1822" s="30"/>
      <c r="CU1822" s="30"/>
      <c r="CV1822" s="30"/>
      <c r="CW1822" s="30"/>
      <c r="CX1822" s="30"/>
      <c r="CY1822" s="30"/>
      <c r="CZ1822" s="30"/>
      <c r="DA1822" s="30"/>
      <c r="DB1822" s="30"/>
      <c r="DC1822" s="30"/>
      <c r="DD1822" s="30"/>
      <c r="DE1822" s="30"/>
      <c r="DF1822" s="30"/>
      <c r="DG1822" s="30"/>
      <c r="DH1822" s="30"/>
      <c r="DI1822" s="30"/>
      <c r="DJ1822" s="30"/>
      <c r="DK1822" s="30"/>
      <c r="DL1822" s="30"/>
      <c r="DM1822" s="30"/>
      <c r="DN1822" s="30"/>
      <c r="DO1822" s="30"/>
      <c r="DP1822" s="30"/>
      <c r="DQ1822" s="30"/>
      <c r="DR1822" s="30"/>
      <c r="DS1822" s="30"/>
      <c r="DT1822" s="30"/>
      <c r="DU1822" s="30"/>
      <c r="DV1822" s="30"/>
      <c r="DW1822" s="30"/>
      <c r="DX1822" s="30"/>
      <c r="DY1822" s="30"/>
      <c r="DZ1822" s="30"/>
      <c r="EA1822" s="30"/>
      <c r="EB1822" s="30"/>
      <c r="EC1822" s="30"/>
      <c r="ED1822" s="30"/>
      <c r="EE1822" s="30"/>
      <c r="EF1822" s="30"/>
      <c r="EG1822" s="30"/>
      <c r="EH1822" s="30"/>
      <c r="EI1822" s="30"/>
      <c r="EJ1822" s="30"/>
      <c r="EK1822" s="30"/>
      <c r="EL1822" s="30"/>
      <c r="EM1822" s="30"/>
      <c r="EN1822" s="30"/>
      <c r="EO1822" s="30"/>
      <c r="EP1822" s="30"/>
      <c r="EQ1822" s="30"/>
      <c r="ER1822" s="30"/>
      <c r="ES1822" s="30"/>
      <c r="ET1822" s="30"/>
      <c r="EU1822" s="30"/>
      <c r="EV1822" s="30"/>
      <c r="EW1822" s="30"/>
      <c r="EX1822" s="30"/>
      <c r="EY1822" s="30"/>
      <c r="EZ1822" s="30"/>
      <c r="FA1822" s="30"/>
      <c r="FB1822" s="30"/>
      <c r="FC1822" s="30"/>
      <c r="FD1822" s="30"/>
      <c r="FE1822" s="30"/>
      <c r="FF1822" s="30"/>
      <c r="FG1822" s="30"/>
      <c r="FH1822" s="30"/>
      <c r="FI1822" s="30"/>
      <c r="FJ1822" s="30"/>
      <c r="FK1822" s="30"/>
      <c r="FL1822" s="30"/>
      <c r="FM1822" s="30"/>
      <c r="FN1822" s="30"/>
      <c r="FO1822" s="30"/>
      <c r="FP1822" s="30"/>
      <c r="FQ1822" s="30"/>
      <c r="FR1822" s="30"/>
      <c r="FS1822" s="30"/>
      <c r="FT1822" s="30"/>
      <c r="FU1822" s="30"/>
      <c r="FV1822" s="30"/>
      <c r="FW1822" s="30"/>
      <c r="FX1822" s="30"/>
      <c r="FY1822" s="30"/>
      <c r="FZ1822" s="30"/>
      <c r="GA1822" s="30"/>
      <c r="GB1822" s="30"/>
      <c r="GC1822" s="30"/>
      <c r="GD1822" s="30"/>
      <c r="GE1822" s="30"/>
      <c r="GF1822" s="30"/>
      <c r="GG1822" s="30"/>
      <c r="GH1822" s="30"/>
      <c r="GI1822" s="30"/>
      <c r="GJ1822" s="30"/>
      <c r="GK1822" s="30"/>
      <c r="GL1822" s="30"/>
      <c r="GM1822" s="30"/>
      <c r="GN1822" s="30"/>
      <c r="GO1822" s="30"/>
      <c r="GP1822" s="30"/>
      <c r="GQ1822" s="30"/>
      <c r="GR1822" s="30"/>
      <c r="GS1822" s="30"/>
      <c r="GT1822" s="30"/>
      <c r="GU1822" s="30"/>
      <c r="GV1822" s="30"/>
      <c r="GW1822" s="30"/>
      <c r="GX1822" s="30"/>
      <c r="GY1822" s="30"/>
      <c r="GZ1822" s="30"/>
      <c r="HA1822" s="30"/>
      <c r="HB1822" s="30"/>
      <c r="HC1822" s="30"/>
      <c r="HD1822" s="30"/>
      <c r="HE1822" s="30"/>
      <c r="HF1822" s="30"/>
      <c r="HG1822" s="30"/>
      <c r="HH1822" s="30"/>
      <c r="HI1822" s="30"/>
      <c r="HJ1822" s="30"/>
      <c r="HK1822" s="30"/>
      <c r="HL1822" s="30"/>
      <c r="HM1822" s="30"/>
      <c r="HN1822" s="30"/>
      <c r="HO1822" s="30"/>
      <c r="HP1822" s="30"/>
      <c r="HQ1822" s="30"/>
      <c r="HR1822" s="30"/>
      <c r="HS1822" s="30"/>
      <c r="HT1822" s="30"/>
      <c r="HU1822" s="30"/>
      <c r="HV1822" s="30"/>
      <c r="HW1822" s="30"/>
      <c r="HX1822" s="30"/>
      <c r="HY1822" s="30"/>
      <c r="HZ1822" s="30"/>
      <c r="IA1822" s="30"/>
      <c r="IB1822" s="30"/>
      <c r="IC1822" s="30"/>
      <c r="ID1822" s="30"/>
      <c r="IE1822" s="30"/>
      <c r="IF1822" s="30"/>
      <c r="IG1822" s="30"/>
      <c r="IH1822" s="30"/>
      <c r="II1822" s="30"/>
      <c r="IJ1822" s="30"/>
      <c r="IK1822" s="30"/>
      <c r="IL1822" s="30"/>
      <c r="IM1822" s="30"/>
      <c r="IN1822" s="30"/>
      <c r="IO1822" s="30"/>
      <c r="IP1822" s="30"/>
      <c r="IQ1822" s="30"/>
    </row>
    <row r="1823" spans="1:251" s="44" customFormat="1" ht="13.5">
      <c r="A1823" s="36"/>
      <c r="B1823" s="120"/>
      <c r="C1823" s="121"/>
      <c r="D1823" s="121"/>
      <c r="E1823" s="121"/>
      <c r="F1823" s="121"/>
      <c r="G1823" s="121"/>
      <c r="H1823" s="121"/>
      <c r="I1823" s="121"/>
      <c r="J1823" s="121"/>
      <c r="K1823" s="121"/>
      <c r="L1823" s="121"/>
      <c r="M1823" s="121"/>
      <c r="N1823" s="121"/>
      <c r="O1823" s="121"/>
      <c r="P1823" s="121"/>
      <c r="Q1823" s="121"/>
      <c r="R1823" s="121"/>
      <c r="S1823" s="121"/>
      <c r="T1823" s="121"/>
      <c r="U1823" s="121"/>
      <c r="V1823" s="121"/>
      <c r="W1823" s="121"/>
      <c r="X1823" s="121"/>
      <c r="Y1823" s="121"/>
      <c r="Z1823" s="122"/>
      <c r="AA1823" s="124"/>
      <c r="AB1823" s="121"/>
      <c r="AC1823" s="121"/>
      <c r="AD1823" s="121"/>
      <c r="AE1823" s="121"/>
      <c r="AF1823" s="121"/>
      <c r="AG1823" s="121"/>
      <c r="AH1823" s="121"/>
      <c r="AI1823" s="122"/>
      <c r="AJ1823" s="124"/>
      <c r="AK1823" s="121"/>
      <c r="AL1823" s="121"/>
      <c r="AM1823" s="121"/>
      <c r="AN1823" s="121"/>
      <c r="AO1823" s="121"/>
      <c r="AP1823" s="121"/>
      <c r="AQ1823" s="121"/>
      <c r="AR1823" s="122"/>
      <c r="AS1823" s="124"/>
      <c r="AT1823" s="121"/>
      <c r="AU1823" s="121"/>
      <c r="AV1823" s="121"/>
      <c r="AW1823" s="121"/>
      <c r="AX1823" s="126"/>
      <c r="AY1823" s="30"/>
      <c r="AZ1823" s="30"/>
      <c r="BA1823" s="30"/>
      <c r="BB1823" s="51"/>
      <c r="BC1823" s="52"/>
      <c r="BE1823" s="30"/>
      <c r="BF1823" s="30"/>
      <c r="BG1823" s="30"/>
      <c r="BH1823" s="30"/>
      <c r="BI1823" s="30"/>
      <c r="BJ1823" s="30"/>
      <c r="BK1823" s="30"/>
      <c r="BL1823" s="30"/>
      <c r="BM1823" s="30"/>
      <c r="BN1823" s="30"/>
      <c r="BO1823" s="30"/>
      <c r="BP1823" s="30"/>
      <c r="BQ1823" s="30"/>
      <c r="BR1823" s="30"/>
      <c r="BS1823" s="30"/>
      <c r="BT1823" s="30"/>
      <c r="BU1823" s="30"/>
      <c r="BV1823" s="30"/>
      <c r="BW1823" s="30"/>
      <c r="BX1823" s="30"/>
      <c r="BY1823" s="30"/>
      <c r="BZ1823" s="30"/>
      <c r="CA1823" s="30"/>
      <c r="CB1823" s="30"/>
      <c r="CC1823" s="30"/>
      <c r="CD1823" s="30"/>
      <c r="CE1823" s="30"/>
      <c r="CF1823" s="30"/>
      <c r="CG1823" s="30"/>
      <c r="CH1823" s="30"/>
      <c r="CI1823" s="30"/>
      <c r="CJ1823" s="30"/>
      <c r="CK1823" s="30"/>
      <c r="CL1823" s="30"/>
      <c r="CM1823" s="30"/>
      <c r="CN1823" s="30"/>
      <c r="CO1823" s="30"/>
      <c r="CP1823" s="30"/>
      <c r="CQ1823" s="30"/>
      <c r="CR1823" s="30"/>
      <c r="CS1823" s="30"/>
      <c r="CT1823" s="30"/>
      <c r="CU1823" s="30"/>
      <c r="CV1823" s="30"/>
      <c r="CW1823" s="30"/>
      <c r="CX1823" s="30"/>
      <c r="CY1823" s="30"/>
      <c r="CZ1823" s="30"/>
      <c r="DA1823" s="30"/>
      <c r="DB1823" s="30"/>
      <c r="DC1823" s="30"/>
      <c r="DD1823" s="30"/>
      <c r="DE1823" s="30"/>
      <c r="DF1823" s="30"/>
      <c r="DG1823" s="30"/>
      <c r="DH1823" s="30"/>
      <c r="DI1823" s="30"/>
      <c r="DJ1823" s="30"/>
      <c r="DK1823" s="30"/>
      <c r="DL1823" s="30"/>
      <c r="DM1823" s="30"/>
      <c r="DN1823" s="30"/>
      <c r="DO1823" s="30"/>
      <c r="DP1823" s="30"/>
      <c r="DQ1823" s="30"/>
      <c r="DR1823" s="30"/>
      <c r="DS1823" s="30"/>
      <c r="DT1823" s="30"/>
      <c r="DU1823" s="30"/>
      <c r="DV1823" s="30"/>
      <c r="DW1823" s="30"/>
      <c r="DX1823" s="30"/>
      <c r="DY1823" s="30"/>
      <c r="DZ1823" s="30"/>
      <c r="EA1823" s="30"/>
      <c r="EB1823" s="30"/>
      <c r="EC1823" s="30"/>
      <c r="ED1823" s="30"/>
      <c r="EE1823" s="30"/>
      <c r="EF1823" s="30"/>
      <c r="EG1823" s="30"/>
      <c r="EH1823" s="30"/>
      <c r="EI1823" s="30"/>
      <c r="EJ1823" s="30"/>
      <c r="EK1823" s="30"/>
      <c r="EL1823" s="30"/>
      <c r="EM1823" s="30"/>
      <c r="EN1823" s="30"/>
      <c r="EO1823" s="30"/>
      <c r="EP1823" s="30"/>
      <c r="EQ1823" s="30"/>
      <c r="ER1823" s="30"/>
      <c r="ES1823" s="30"/>
      <c r="ET1823" s="30"/>
      <c r="EU1823" s="30"/>
      <c r="EV1823" s="30"/>
      <c r="EW1823" s="30"/>
      <c r="EX1823" s="30"/>
      <c r="EY1823" s="30"/>
      <c r="EZ1823" s="30"/>
      <c r="FA1823" s="30"/>
      <c r="FB1823" s="30"/>
      <c r="FC1823" s="30"/>
      <c r="FD1823" s="30"/>
      <c r="FE1823" s="30"/>
      <c r="FF1823" s="30"/>
      <c r="FG1823" s="30"/>
      <c r="FH1823" s="30"/>
      <c r="FI1823" s="30"/>
      <c r="FJ1823" s="30"/>
      <c r="FK1823" s="30"/>
      <c r="FL1823" s="30"/>
      <c r="FM1823" s="30"/>
      <c r="FN1823" s="30"/>
      <c r="FO1823" s="30"/>
      <c r="FP1823" s="30"/>
      <c r="FQ1823" s="30"/>
      <c r="FR1823" s="30"/>
      <c r="FS1823" s="30"/>
      <c r="FT1823" s="30"/>
      <c r="FU1823" s="30"/>
      <c r="FV1823" s="30"/>
      <c r="FW1823" s="30"/>
      <c r="FX1823" s="30"/>
      <c r="FY1823" s="30"/>
      <c r="FZ1823" s="30"/>
      <c r="GA1823" s="30"/>
      <c r="GB1823" s="30"/>
      <c r="GC1823" s="30"/>
      <c r="GD1823" s="30"/>
      <c r="GE1823" s="30"/>
      <c r="GF1823" s="30"/>
      <c r="GG1823" s="30"/>
      <c r="GH1823" s="30"/>
      <c r="GI1823" s="30"/>
      <c r="GJ1823" s="30"/>
      <c r="GK1823" s="30"/>
      <c r="GL1823" s="30"/>
      <c r="GM1823" s="30"/>
      <c r="GN1823" s="30"/>
      <c r="GO1823" s="30"/>
      <c r="GP1823" s="30"/>
      <c r="GQ1823" s="30"/>
      <c r="GR1823" s="30"/>
      <c r="GS1823" s="30"/>
      <c r="GT1823" s="30"/>
      <c r="GU1823" s="30"/>
      <c r="GV1823" s="30"/>
      <c r="GW1823" s="30"/>
      <c r="GX1823" s="30"/>
      <c r="GY1823" s="30"/>
      <c r="GZ1823" s="30"/>
      <c r="HA1823" s="30"/>
      <c r="HB1823" s="30"/>
      <c r="HC1823" s="30"/>
      <c r="HD1823" s="30"/>
      <c r="HE1823" s="30"/>
      <c r="HF1823" s="30"/>
      <c r="HG1823" s="30"/>
      <c r="HH1823" s="30"/>
      <c r="HI1823" s="30"/>
      <c r="HJ1823" s="30"/>
      <c r="HK1823" s="30"/>
      <c r="HL1823" s="30"/>
      <c r="HM1823" s="30"/>
      <c r="HN1823" s="30"/>
      <c r="HO1823" s="30"/>
      <c r="HP1823" s="30"/>
      <c r="HQ1823" s="30"/>
      <c r="HR1823" s="30"/>
      <c r="HS1823" s="30"/>
      <c r="HT1823" s="30"/>
      <c r="HU1823" s="30"/>
      <c r="HV1823" s="30"/>
      <c r="HW1823" s="30"/>
      <c r="HX1823" s="30"/>
      <c r="HY1823" s="30"/>
      <c r="HZ1823" s="30"/>
      <c r="IA1823" s="30"/>
      <c r="IB1823" s="30"/>
      <c r="IC1823" s="30"/>
      <c r="ID1823" s="30"/>
      <c r="IE1823" s="30"/>
      <c r="IF1823" s="30"/>
      <c r="IG1823" s="30"/>
      <c r="IH1823" s="30"/>
      <c r="II1823" s="30"/>
      <c r="IJ1823" s="30"/>
      <c r="IK1823" s="30"/>
      <c r="IL1823" s="30"/>
      <c r="IM1823" s="30"/>
      <c r="IN1823" s="30"/>
      <c r="IO1823" s="30"/>
      <c r="IP1823" s="30"/>
      <c r="IQ1823" s="30"/>
    </row>
    <row r="1824" spans="1:251" s="44" customFormat="1" ht="18.75" customHeight="1">
      <c r="A1824" s="36"/>
      <c r="B1824" s="53"/>
      <c r="C1824" s="105" t="s">
        <v>446</v>
      </c>
      <c r="D1824" s="106"/>
      <c r="E1824" s="106"/>
      <c r="F1824" s="106"/>
      <c r="G1824" s="106"/>
      <c r="H1824" s="106"/>
      <c r="I1824" s="106"/>
      <c r="J1824" s="106"/>
      <c r="K1824" s="106"/>
      <c r="L1824" s="106"/>
      <c r="M1824" s="106"/>
      <c r="N1824" s="106"/>
      <c r="O1824" s="106"/>
      <c r="P1824" s="106"/>
      <c r="Q1824" s="106"/>
      <c r="R1824" s="106"/>
      <c r="S1824" s="106"/>
      <c r="T1824" s="106"/>
      <c r="U1824" s="106"/>
      <c r="V1824" s="106"/>
      <c r="W1824" s="106"/>
      <c r="X1824" s="106"/>
      <c r="Y1824" s="106"/>
      <c r="Z1824" s="107"/>
      <c r="AA1824" s="108">
        <v>10517</v>
      </c>
      <c r="AB1824" s="109"/>
      <c r="AC1824" s="109"/>
      <c r="AD1824" s="109"/>
      <c r="AE1824" s="109"/>
      <c r="AF1824" s="109"/>
      <c r="AG1824" s="109"/>
      <c r="AH1824" s="109"/>
      <c r="AI1824" s="110"/>
      <c r="AJ1824" s="108">
        <v>10517</v>
      </c>
      <c r="AK1824" s="109"/>
      <c r="AL1824" s="109"/>
      <c r="AM1824" s="109"/>
      <c r="AN1824" s="109"/>
      <c r="AO1824" s="109"/>
      <c r="AP1824" s="109"/>
      <c r="AQ1824" s="109"/>
      <c r="AR1824" s="110"/>
      <c r="AS1824" s="111" t="s">
        <v>228</v>
      </c>
      <c r="AT1824" s="112"/>
      <c r="AU1824" s="112"/>
      <c r="AV1824" s="112"/>
      <c r="AW1824" s="112"/>
      <c r="AX1824" s="113"/>
      <c r="AY1824" s="30"/>
      <c r="AZ1824" s="30"/>
      <c r="BA1824" s="30"/>
      <c r="BB1824" s="30"/>
      <c r="BC1824" s="30"/>
      <c r="BD1824" s="30"/>
      <c r="BE1824" s="30"/>
      <c r="BF1824" s="30"/>
      <c r="BG1824" s="30"/>
      <c r="BH1824" s="30"/>
      <c r="BI1824" s="30"/>
      <c r="BJ1824" s="30"/>
      <c r="BK1824" s="30"/>
      <c r="BL1824" s="30"/>
      <c r="BM1824" s="30"/>
      <c r="BN1824" s="30"/>
      <c r="BO1824" s="30"/>
      <c r="BP1824" s="30"/>
      <c r="BQ1824" s="30"/>
      <c r="BR1824" s="30"/>
      <c r="BS1824" s="30"/>
      <c r="BT1824" s="30"/>
      <c r="BU1824" s="30"/>
      <c r="BV1824" s="30"/>
      <c r="BW1824" s="30"/>
      <c r="BX1824" s="30"/>
      <c r="BY1824" s="30"/>
      <c r="BZ1824" s="30"/>
      <c r="CA1824" s="30"/>
      <c r="CB1824" s="30"/>
      <c r="CC1824" s="30"/>
      <c r="CD1824" s="30"/>
      <c r="CE1824" s="30"/>
      <c r="CF1824" s="30"/>
      <c r="CG1824" s="30"/>
      <c r="CH1824" s="30"/>
      <c r="CI1824" s="30"/>
      <c r="CJ1824" s="30"/>
      <c r="CK1824" s="30"/>
      <c r="CL1824" s="30"/>
      <c r="CM1824" s="30"/>
      <c r="CN1824" s="30"/>
      <c r="CO1824" s="30"/>
      <c r="CP1824" s="30"/>
      <c r="CQ1824" s="30"/>
      <c r="CR1824" s="30"/>
      <c r="CS1824" s="30"/>
      <c r="CT1824" s="30"/>
      <c r="CU1824" s="30"/>
      <c r="CV1824" s="30"/>
      <c r="CW1824" s="30"/>
      <c r="CX1824" s="30"/>
      <c r="CY1824" s="30"/>
      <c r="CZ1824" s="30"/>
      <c r="DA1824" s="30"/>
      <c r="DB1824" s="30"/>
      <c r="DC1824" s="30"/>
      <c r="DD1824" s="30"/>
      <c r="DE1824" s="30"/>
      <c r="DF1824" s="30"/>
      <c r="DG1824" s="30"/>
      <c r="DH1824" s="30"/>
      <c r="DI1824" s="30"/>
      <c r="DJ1824" s="30"/>
      <c r="DK1824" s="30"/>
      <c r="DL1824" s="30"/>
      <c r="DM1824" s="30"/>
      <c r="DN1824" s="30"/>
      <c r="DO1824" s="30"/>
      <c r="DP1824" s="30"/>
      <c r="DQ1824" s="30"/>
      <c r="DR1824" s="30"/>
      <c r="DS1824" s="30"/>
      <c r="DT1824" s="30"/>
      <c r="DU1824" s="30"/>
      <c r="DV1824" s="30"/>
      <c r="DW1824" s="30"/>
      <c r="DX1824" s="30"/>
      <c r="DY1824" s="30"/>
      <c r="DZ1824" s="30"/>
      <c r="EA1824" s="30"/>
      <c r="EB1824" s="30"/>
      <c r="EC1824" s="30"/>
      <c r="ED1824" s="30"/>
      <c r="EE1824" s="30"/>
      <c r="EF1824" s="30"/>
      <c r="EG1824" s="30"/>
      <c r="EH1824" s="30"/>
      <c r="EI1824" s="30"/>
      <c r="EJ1824" s="30"/>
      <c r="EK1824" s="30"/>
      <c r="EL1824" s="30"/>
      <c r="EM1824" s="30"/>
      <c r="EN1824" s="30"/>
      <c r="EO1824" s="30"/>
      <c r="EP1824" s="30"/>
      <c r="EQ1824" s="30"/>
      <c r="ER1824" s="30"/>
      <c r="ES1824" s="30"/>
      <c r="ET1824" s="30"/>
      <c r="EU1824" s="30"/>
      <c r="EV1824" s="30"/>
      <c r="EW1824" s="30"/>
      <c r="EX1824" s="30"/>
      <c r="EY1824" s="30"/>
      <c r="EZ1824" s="30"/>
      <c r="FA1824" s="30"/>
      <c r="FB1824" s="30"/>
      <c r="FC1824" s="30"/>
      <c r="FD1824" s="30"/>
      <c r="FE1824" s="30"/>
      <c r="FF1824" s="30"/>
      <c r="FG1824" s="30"/>
      <c r="FH1824" s="30"/>
      <c r="FI1824" s="30"/>
      <c r="FJ1824" s="30"/>
      <c r="FK1824" s="30"/>
      <c r="FL1824" s="30"/>
      <c r="FM1824" s="30"/>
      <c r="FN1824" s="30"/>
      <c r="FO1824" s="30"/>
      <c r="FP1824" s="30"/>
      <c r="FQ1824" s="30"/>
      <c r="FR1824" s="30"/>
      <c r="FS1824" s="30"/>
      <c r="FT1824" s="30"/>
      <c r="FU1824" s="30"/>
      <c r="FV1824" s="30"/>
      <c r="FW1824" s="30"/>
      <c r="FX1824" s="30"/>
      <c r="FY1824" s="30"/>
      <c r="FZ1824" s="30"/>
      <c r="GA1824" s="30"/>
      <c r="GB1824" s="30"/>
      <c r="GC1824" s="30"/>
      <c r="GD1824" s="30"/>
      <c r="GE1824" s="30"/>
      <c r="GF1824" s="30"/>
      <c r="GG1824" s="30"/>
      <c r="GH1824" s="30"/>
      <c r="GI1824" s="30"/>
      <c r="GJ1824" s="30"/>
      <c r="GK1824" s="30"/>
      <c r="GL1824" s="30"/>
      <c r="GM1824" s="30"/>
      <c r="GN1824" s="30"/>
      <c r="GO1824" s="30"/>
      <c r="GP1824" s="30"/>
      <c r="GQ1824" s="30"/>
      <c r="GR1824" s="30"/>
      <c r="GS1824" s="30"/>
      <c r="GT1824" s="30"/>
      <c r="GU1824" s="30"/>
      <c r="GV1824" s="30"/>
      <c r="GW1824" s="30"/>
      <c r="GX1824" s="30"/>
      <c r="GY1824" s="30"/>
      <c r="GZ1824" s="30"/>
      <c r="HA1824" s="30"/>
      <c r="HB1824" s="30"/>
      <c r="HC1824" s="30"/>
      <c r="HD1824" s="30"/>
      <c r="HE1824" s="30"/>
      <c r="HF1824" s="30"/>
      <c r="HG1824" s="30"/>
      <c r="HH1824" s="30"/>
      <c r="HI1824" s="30"/>
      <c r="HJ1824" s="30"/>
      <c r="HK1824" s="30"/>
      <c r="HL1824" s="30"/>
      <c r="HM1824" s="30"/>
      <c r="HN1824" s="30"/>
      <c r="HO1824" s="30"/>
      <c r="HP1824" s="30"/>
      <c r="HQ1824" s="30"/>
      <c r="HR1824" s="30"/>
      <c r="HS1824" s="30"/>
      <c r="HT1824" s="30"/>
      <c r="HU1824" s="30"/>
      <c r="HV1824" s="30"/>
      <c r="HW1824" s="30"/>
      <c r="HX1824" s="30"/>
      <c r="HY1824" s="30"/>
      <c r="HZ1824" s="30"/>
      <c r="IA1824" s="30"/>
      <c r="IB1824" s="30"/>
      <c r="IC1824" s="30"/>
      <c r="ID1824" s="30"/>
      <c r="IE1824" s="30"/>
      <c r="IF1824" s="30"/>
      <c r="IG1824" s="30"/>
      <c r="IH1824" s="30"/>
      <c r="II1824" s="30"/>
      <c r="IJ1824" s="30"/>
      <c r="IK1824" s="30"/>
      <c r="IL1824" s="30"/>
      <c r="IM1824" s="30"/>
      <c r="IN1824" s="30"/>
      <c r="IO1824" s="30"/>
      <c r="IP1824" s="30"/>
      <c r="IQ1824" s="30"/>
    </row>
    <row r="1825" spans="1:251" s="44" customFormat="1" ht="18.75" customHeight="1" thickBot="1">
      <c r="A1825" s="45"/>
      <c r="B1825" s="96" t="s">
        <v>162</v>
      </c>
      <c r="C1825" s="97"/>
      <c r="D1825" s="97"/>
      <c r="E1825" s="97"/>
      <c r="F1825" s="97"/>
      <c r="G1825" s="97"/>
      <c r="H1825" s="97"/>
      <c r="I1825" s="97"/>
      <c r="J1825" s="97"/>
      <c r="K1825" s="97"/>
      <c r="L1825" s="97"/>
      <c r="M1825" s="97"/>
      <c r="N1825" s="97"/>
      <c r="O1825" s="97"/>
      <c r="P1825" s="97"/>
      <c r="Q1825" s="97"/>
      <c r="R1825" s="97"/>
      <c r="S1825" s="97"/>
      <c r="T1825" s="97"/>
      <c r="U1825" s="97"/>
      <c r="V1825" s="97"/>
      <c r="W1825" s="97"/>
      <c r="X1825" s="97"/>
      <c r="Y1825" s="97"/>
      <c r="Z1825" s="98"/>
      <c r="AA1825" s="99">
        <f>SUM($AA$1824:$AA$1824)</f>
        <v>10517</v>
      </c>
      <c r="AB1825" s="100"/>
      <c r="AC1825" s="100"/>
      <c r="AD1825" s="100"/>
      <c r="AE1825" s="100"/>
      <c r="AF1825" s="100"/>
      <c r="AG1825" s="100"/>
      <c r="AH1825" s="100"/>
      <c r="AI1825" s="101"/>
      <c r="AJ1825" s="99">
        <f>SUM($AJ$1824:$AJ$1824)</f>
        <v>10517</v>
      </c>
      <c r="AK1825" s="100"/>
      <c r="AL1825" s="100"/>
      <c r="AM1825" s="100"/>
      <c r="AN1825" s="100"/>
      <c r="AO1825" s="100"/>
      <c r="AP1825" s="100"/>
      <c r="AQ1825" s="100"/>
      <c r="AR1825" s="101"/>
      <c r="AS1825" s="102"/>
      <c r="AT1825" s="103"/>
      <c r="AU1825" s="103"/>
      <c r="AV1825" s="103"/>
      <c r="AW1825" s="103"/>
      <c r="AX1825" s="104"/>
      <c r="AY1825" s="30"/>
      <c r="AZ1825" s="30"/>
      <c r="BA1825" s="30"/>
      <c r="BB1825" s="30"/>
      <c r="BC1825" s="30"/>
      <c r="BD1825" s="30"/>
      <c r="BE1825" s="30"/>
      <c r="BF1825" s="30"/>
      <c r="BG1825" s="30"/>
      <c r="BH1825" s="30"/>
      <c r="BI1825" s="30"/>
      <c r="BJ1825" s="30"/>
      <c r="BK1825" s="30"/>
      <c r="BL1825" s="30"/>
      <c r="BM1825" s="30"/>
      <c r="BN1825" s="30"/>
      <c r="BO1825" s="30"/>
      <c r="BP1825" s="30"/>
      <c r="BQ1825" s="30"/>
      <c r="BR1825" s="30"/>
      <c r="BS1825" s="30"/>
      <c r="BT1825" s="30"/>
      <c r="BU1825" s="30"/>
      <c r="BV1825" s="30"/>
      <c r="BW1825" s="30"/>
      <c r="BX1825" s="30"/>
      <c r="BY1825" s="30"/>
      <c r="BZ1825" s="30"/>
      <c r="CA1825" s="30"/>
      <c r="CB1825" s="30"/>
      <c r="CC1825" s="30"/>
      <c r="CD1825" s="30"/>
      <c r="CE1825" s="30"/>
      <c r="CF1825" s="30"/>
      <c r="CG1825" s="30"/>
      <c r="CH1825" s="30"/>
      <c r="CI1825" s="30"/>
      <c r="CJ1825" s="30"/>
      <c r="CK1825" s="30"/>
      <c r="CL1825" s="30"/>
      <c r="CM1825" s="30"/>
      <c r="CN1825" s="30"/>
      <c r="CO1825" s="30"/>
      <c r="CP1825" s="30"/>
      <c r="CQ1825" s="30"/>
      <c r="CR1825" s="30"/>
      <c r="CS1825" s="30"/>
      <c r="CT1825" s="30"/>
      <c r="CU1825" s="30"/>
      <c r="CV1825" s="30"/>
      <c r="CW1825" s="30"/>
      <c r="CX1825" s="30"/>
      <c r="CY1825" s="30"/>
      <c r="CZ1825" s="30"/>
      <c r="DA1825" s="30"/>
      <c r="DB1825" s="30"/>
      <c r="DC1825" s="30"/>
      <c r="DD1825" s="30"/>
      <c r="DE1825" s="30"/>
      <c r="DF1825" s="30"/>
      <c r="DG1825" s="30"/>
      <c r="DH1825" s="30"/>
      <c r="DI1825" s="30"/>
      <c r="DJ1825" s="30"/>
      <c r="DK1825" s="30"/>
      <c r="DL1825" s="30"/>
      <c r="DM1825" s="30"/>
      <c r="DN1825" s="30"/>
      <c r="DO1825" s="30"/>
      <c r="DP1825" s="30"/>
      <c r="DQ1825" s="30"/>
      <c r="DR1825" s="30"/>
      <c r="DS1825" s="30"/>
      <c r="DT1825" s="30"/>
      <c r="DU1825" s="30"/>
      <c r="DV1825" s="30"/>
      <c r="DW1825" s="30"/>
      <c r="DX1825" s="30"/>
      <c r="DY1825" s="30"/>
      <c r="DZ1825" s="30"/>
      <c r="EA1825" s="30"/>
      <c r="EB1825" s="30"/>
      <c r="EC1825" s="30"/>
      <c r="ED1825" s="30"/>
      <c r="EE1825" s="30"/>
      <c r="EF1825" s="30"/>
      <c r="EG1825" s="30"/>
      <c r="EH1825" s="30"/>
      <c r="EI1825" s="30"/>
      <c r="EJ1825" s="30"/>
      <c r="EK1825" s="30"/>
      <c r="EL1825" s="30"/>
      <c r="EM1825" s="30"/>
      <c r="EN1825" s="30"/>
      <c r="EO1825" s="30"/>
      <c r="EP1825" s="30"/>
      <c r="EQ1825" s="30"/>
      <c r="ER1825" s="30"/>
      <c r="ES1825" s="30"/>
      <c r="ET1825" s="30"/>
      <c r="EU1825" s="30"/>
      <c r="EV1825" s="30"/>
      <c r="EW1825" s="30"/>
      <c r="EX1825" s="30"/>
      <c r="EY1825" s="30"/>
      <c r="EZ1825" s="30"/>
      <c r="FA1825" s="30"/>
      <c r="FB1825" s="30"/>
      <c r="FC1825" s="30"/>
      <c r="FD1825" s="30"/>
      <c r="FE1825" s="30"/>
      <c r="FF1825" s="30"/>
      <c r="FG1825" s="30"/>
      <c r="FH1825" s="30"/>
      <c r="FI1825" s="30"/>
      <c r="FJ1825" s="30"/>
      <c r="FK1825" s="30"/>
      <c r="FL1825" s="30"/>
      <c r="FM1825" s="30"/>
      <c r="FN1825" s="30"/>
      <c r="FO1825" s="30"/>
      <c r="FP1825" s="30"/>
      <c r="FQ1825" s="30"/>
      <c r="FR1825" s="30"/>
      <c r="FS1825" s="30"/>
      <c r="FT1825" s="30"/>
      <c r="FU1825" s="30"/>
      <c r="FV1825" s="30"/>
      <c r="FW1825" s="30"/>
      <c r="FX1825" s="30"/>
      <c r="FY1825" s="30"/>
      <c r="FZ1825" s="30"/>
      <c r="GA1825" s="30"/>
      <c r="GB1825" s="30"/>
      <c r="GC1825" s="30"/>
      <c r="GD1825" s="30"/>
      <c r="GE1825" s="30"/>
      <c r="GF1825" s="30"/>
      <c r="GG1825" s="30"/>
      <c r="GH1825" s="30"/>
      <c r="GI1825" s="30"/>
      <c r="GJ1825" s="30"/>
      <c r="GK1825" s="30"/>
      <c r="GL1825" s="30"/>
      <c r="GM1825" s="30"/>
      <c r="GN1825" s="30"/>
      <c r="GO1825" s="30"/>
      <c r="GP1825" s="30"/>
      <c r="GQ1825" s="30"/>
      <c r="GR1825" s="30"/>
      <c r="GS1825" s="30"/>
      <c r="GT1825" s="30"/>
      <c r="GU1825" s="30"/>
      <c r="GV1825" s="30"/>
      <c r="GW1825" s="30"/>
      <c r="GX1825" s="30"/>
      <c r="GY1825" s="30"/>
      <c r="GZ1825" s="30"/>
      <c r="HA1825" s="30"/>
      <c r="HB1825" s="30"/>
      <c r="HC1825" s="30"/>
      <c r="HD1825" s="30"/>
      <c r="HE1825" s="30"/>
      <c r="HF1825" s="30"/>
      <c r="HG1825" s="30"/>
      <c r="HH1825" s="30"/>
      <c r="HI1825" s="30"/>
      <c r="HJ1825" s="30"/>
      <c r="HK1825" s="30"/>
      <c r="HL1825" s="30"/>
      <c r="HM1825" s="30"/>
      <c r="HN1825" s="30"/>
      <c r="HO1825" s="30"/>
      <c r="HP1825" s="30"/>
      <c r="HQ1825" s="30"/>
      <c r="HR1825" s="30"/>
      <c r="HS1825" s="30"/>
      <c r="HT1825" s="30"/>
      <c r="HU1825" s="30"/>
      <c r="HV1825" s="30"/>
      <c r="HW1825" s="30"/>
      <c r="HX1825" s="30"/>
      <c r="HY1825" s="30"/>
      <c r="HZ1825" s="30"/>
      <c r="IA1825" s="30"/>
      <c r="IB1825" s="30"/>
      <c r="IC1825" s="30"/>
      <c r="ID1825" s="30"/>
      <c r="IE1825" s="30"/>
      <c r="IF1825" s="30"/>
      <c r="IG1825" s="30"/>
      <c r="IH1825" s="30"/>
      <c r="II1825" s="30"/>
      <c r="IJ1825" s="30"/>
      <c r="IK1825" s="30"/>
      <c r="IL1825" s="30"/>
      <c r="IM1825" s="30"/>
      <c r="IN1825" s="30"/>
      <c r="IO1825" s="30"/>
      <c r="IP1825" s="30"/>
      <c r="IQ1825" s="30"/>
    </row>
    <row r="1827" spans="1:251" ht="18.75">
      <c r="A1827" s="29" t="s">
        <v>149</v>
      </c>
      <c r="AW1827" s="31"/>
      <c r="AX1827" s="32"/>
      <c r="AY1827" s="31"/>
    </row>
    <row r="1829" spans="1:251" ht="18.75">
      <c r="B1829" s="127" t="s">
        <v>0</v>
      </c>
      <c r="C1829" s="128"/>
      <c r="D1829" s="128"/>
      <c r="E1829" s="128"/>
      <c r="F1829" s="128"/>
      <c r="G1829" s="128"/>
      <c r="H1829" s="128"/>
      <c r="I1829" s="128"/>
      <c r="J1829" s="128"/>
      <c r="K1829" s="128"/>
      <c r="L1829" s="128"/>
      <c r="M1829" s="128"/>
      <c r="N1829" s="128"/>
      <c r="O1829" s="128"/>
      <c r="P1829" s="128"/>
      <c r="Q1829" s="128"/>
      <c r="R1829" s="128"/>
      <c r="S1829" s="128"/>
      <c r="T1829" s="128"/>
      <c r="U1829" s="128"/>
      <c r="V1829" s="128"/>
      <c r="W1829" s="128"/>
      <c r="X1829" s="128"/>
      <c r="Y1829" s="128"/>
      <c r="Z1829" s="128"/>
      <c r="AA1829" s="128"/>
      <c r="AB1829" s="128"/>
      <c r="AC1829" s="128"/>
      <c r="AD1829" s="128"/>
      <c r="AE1829" s="128"/>
      <c r="AF1829" s="128"/>
      <c r="AG1829" s="128"/>
      <c r="AH1829" s="128"/>
      <c r="AI1829" s="128"/>
      <c r="AJ1829" s="128"/>
      <c r="AK1829" s="128"/>
      <c r="AL1829" s="128"/>
      <c r="AM1829" s="128"/>
      <c r="AN1829" s="128"/>
      <c r="AO1829" s="128"/>
      <c r="AP1829" s="128"/>
      <c r="AQ1829" s="128"/>
      <c r="AR1829" s="128"/>
      <c r="AS1829" s="128"/>
      <c r="AT1829" s="128"/>
      <c r="AU1829" s="128"/>
      <c r="AV1829" s="128"/>
      <c r="AW1829" s="128"/>
      <c r="AX1829" s="128"/>
    </row>
    <row r="1830" spans="1:251">
      <c r="Z1830" s="33"/>
      <c r="AD1830" s="33"/>
      <c r="AE1830" s="33"/>
      <c r="AF1830" s="33"/>
      <c r="AG1830" s="33"/>
      <c r="AH1830" s="33"/>
      <c r="AI1830" s="33"/>
      <c r="AO1830" s="33"/>
    </row>
    <row r="1831" spans="1:251" ht="13.5" thickBot="1">
      <c r="Z1831" s="33"/>
      <c r="AD1831" s="33"/>
      <c r="AE1831" s="33"/>
      <c r="AF1831" s="33"/>
      <c r="AG1831" s="33"/>
      <c r="AH1831" s="33"/>
      <c r="AI1831" s="33"/>
      <c r="AO1831" s="33"/>
      <c r="DI1831" s="34"/>
    </row>
    <row r="1832" spans="1:251" ht="24.75" customHeight="1" thickBot="1">
      <c r="B1832" s="129" t="s">
        <v>150</v>
      </c>
      <c r="C1832" s="130"/>
      <c r="D1832" s="130"/>
      <c r="E1832" s="130"/>
      <c r="F1832" s="130"/>
      <c r="G1832" s="130"/>
      <c r="H1832" s="131" t="s">
        <v>447</v>
      </c>
      <c r="I1832" s="132"/>
      <c r="J1832" s="132"/>
      <c r="K1832" s="132"/>
      <c r="L1832" s="132"/>
      <c r="M1832" s="132"/>
      <c r="N1832" s="132"/>
      <c r="O1832" s="132"/>
      <c r="P1832" s="132"/>
      <c r="Q1832" s="132"/>
      <c r="R1832" s="132"/>
      <c r="S1832" s="132"/>
      <c r="T1832" s="132"/>
      <c r="U1832" s="132"/>
      <c r="V1832" s="132"/>
      <c r="W1832" s="132"/>
      <c r="X1832" s="132"/>
      <c r="Y1832" s="132"/>
      <c r="Z1832" s="132"/>
      <c r="AA1832" s="132"/>
      <c r="AB1832" s="132"/>
      <c r="AC1832" s="132"/>
      <c r="AD1832" s="132"/>
      <c r="AE1832" s="132"/>
      <c r="AF1832" s="132"/>
      <c r="AG1832" s="132"/>
      <c r="AH1832" s="132"/>
      <c r="AI1832" s="132"/>
      <c r="AJ1832" s="132"/>
      <c r="AK1832" s="132"/>
      <c r="AL1832" s="132"/>
      <c r="AM1832" s="132"/>
      <c r="AN1832" s="132"/>
      <c r="AO1832" s="132"/>
      <c r="AP1832" s="132"/>
      <c r="AQ1832" s="132"/>
      <c r="AR1832" s="132"/>
      <c r="AS1832" s="132"/>
      <c r="AT1832" s="132"/>
      <c r="AU1832" s="132"/>
      <c r="AV1832" s="132"/>
      <c r="AW1832" s="132"/>
      <c r="AX1832" s="133"/>
      <c r="DI1832" s="34"/>
    </row>
    <row r="1833" spans="1:251" ht="14.25">
      <c r="B1833" s="35"/>
      <c r="C1833" s="35"/>
      <c r="D1833" s="35"/>
      <c r="E1833" s="35"/>
      <c r="F1833" s="35"/>
      <c r="G1833" s="35"/>
      <c r="H1833" s="36"/>
      <c r="I1833" s="36"/>
      <c r="J1833" s="36"/>
      <c r="K1833" s="36"/>
      <c r="L1833" s="37"/>
      <c r="M1833" s="37"/>
      <c r="N1833" s="37"/>
      <c r="O1833" s="37"/>
      <c r="P1833" s="36"/>
      <c r="Q1833" s="36"/>
      <c r="R1833" s="36"/>
      <c r="S1833" s="36"/>
      <c r="T1833" s="36"/>
      <c r="U1833" s="36"/>
      <c r="V1833" s="38"/>
      <c r="W1833" s="38"/>
      <c r="X1833" s="38"/>
      <c r="Y1833" s="38"/>
      <c r="Z1833" s="38"/>
      <c r="AA1833" s="38"/>
      <c r="AB1833" s="38"/>
      <c r="AC1833" s="38"/>
      <c r="AD1833" s="38"/>
      <c r="AE1833" s="38"/>
      <c r="AF1833" s="38"/>
      <c r="AG1833" s="38"/>
      <c r="AH1833" s="38"/>
      <c r="AI1833" s="38"/>
      <c r="AJ1833" s="38"/>
      <c r="AK1833" s="38"/>
      <c r="AL1833" s="38"/>
      <c r="AM1833" s="38"/>
      <c r="AN1833" s="38"/>
      <c r="AO1833" s="38"/>
      <c r="AP1833" s="38"/>
      <c r="AQ1833" s="38"/>
      <c r="AR1833" s="38"/>
      <c r="AS1833" s="38"/>
      <c r="AT1833" s="38"/>
      <c r="AU1833" s="38"/>
      <c r="AV1833" s="38"/>
      <c r="AW1833" s="38"/>
      <c r="AX1833" s="38"/>
      <c r="DI1833" s="34"/>
    </row>
    <row r="1834" spans="1:251" ht="15" thickBot="1">
      <c r="A1834" s="39"/>
      <c r="B1834" s="38" t="s">
        <v>152</v>
      </c>
      <c r="C1834" s="36"/>
      <c r="D1834" s="36"/>
      <c r="E1834" s="36"/>
      <c r="F1834" s="36"/>
      <c r="G1834" s="36"/>
      <c r="H1834" s="36"/>
      <c r="I1834" s="36"/>
      <c r="J1834" s="36"/>
      <c r="K1834" s="36"/>
      <c r="L1834" s="37"/>
      <c r="M1834" s="37"/>
      <c r="N1834" s="37"/>
      <c r="O1834" s="37"/>
      <c r="P1834" s="36"/>
      <c r="Q1834" s="36"/>
      <c r="R1834" s="36"/>
      <c r="S1834" s="36"/>
      <c r="T1834" s="36"/>
      <c r="U1834" s="36"/>
      <c r="V1834" s="38"/>
      <c r="W1834" s="38"/>
      <c r="X1834" s="38"/>
      <c r="Y1834" s="38"/>
      <c r="Z1834" s="38"/>
      <c r="AA1834" s="38"/>
      <c r="AB1834" s="38"/>
      <c r="AC1834" s="38"/>
      <c r="AD1834" s="38"/>
      <c r="AE1834" s="38"/>
      <c r="AF1834" s="38"/>
      <c r="AG1834" s="38"/>
      <c r="AH1834" s="38"/>
      <c r="AI1834" s="38"/>
      <c r="AJ1834" s="38"/>
      <c r="AK1834" s="38"/>
      <c r="AL1834" s="38"/>
      <c r="AM1834" s="38"/>
      <c r="AN1834" s="38"/>
      <c r="AO1834" s="38"/>
      <c r="AP1834" s="38"/>
      <c r="AQ1834" s="38"/>
      <c r="AR1834" s="38"/>
      <c r="AS1834" s="38"/>
      <c r="AT1834" s="38"/>
      <c r="AU1834" s="38"/>
      <c r="AV1834" s="38"/>
      <c r="AW1834" s="38"/>
      <c r="AX1834" s="38"/>
      <c r="DI1834" s="34"/>
    </row>
    <row r="1835" spans="1:251" ht="14.25">
      <c r="A1835" s="36"/>
      <c r="B1835" s="40"/>
      <c r="C1835" s="35"/>
      <c r="D1835" s="35"/>
      <c r="E1835" s="35"/>
      <c r="F1835" s="35"/>
      <c r="G1835" s="35"/>
      <c r="H1835" s="35"/>
      <c r="I1835" s="35"/>
      <c r="J1835" s="35"/>
      <c r="K1835" s="35"/>
      <c r="L1835" s="41"/>
      <c r="M1835" s="41"/>
      <c r="N1835" s="41"/>
      <c r="O1835" s="41"/>
      <c r="P1835" s="35"/>
      <c r="Q1835" s="35"/>
      <c r="R1835" s="35"/>
      <c r="S1835" s="35"/>
      <c r="T1835" s="35"/>
      <c r="U1835" s="35"/>
      <c r="V1835" s="42"/>
      <c r="W1835" s="42"/>
      <c r="X1835" s="42"/>
      <c r="Y1835" s="42"/>
      <c r="Z1835" s="42"/>
      <c r="AA1835" s="42"/>
      <c r="AB1835" s="42"/>
      <c r="AC1835" s="42"/>
      <c r="AD1835" s="42"/>
      <c r="AE1835" s="42"/>
      <c r="AF1835" s="42"/>
      <c r="AG1835" s="42"/>
      <c r="AH1835" s="42"/>
      <c r="AI1835" s="42"/>
      <c r="AJ1835" s="42"/>
      <c r="AK1835" s="42"/>
      <c r="AL1835" s="42"/>
      <c r="AM1835" s="42"/>
      <c r="AN1835" s="42"/>
      <c r="AO1835" s="42"/>
      <c r="AP1835" s="42"/>
      <c r="AQ1835" s="42"/>
      <c r="AR1835" s="42"/>
      <c r="AS1835" s="42"/>
      <c r="AT1835" s="42"/>
      <c r="AU1835" s="42"/>
      <c r="AV1835" s="42"/>
      <c r="AW1835" s="42"/>
      <c r="AX1835" s="43"/>
    </row>
    <row r="1836" spans="1:251" ht="12" customHeight="1">
      <c r="A1836" s="36"/>
      <c r="B1836" s="114" t="s">
        <v>448</v>
      </c>
      <c r="C1836" s="115"/>
      <c r="D1836" s="115"/>
      <c r="E1836" s="115"/>
      <c r="F1836" s="115"/>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6"/>
    </row>
    <row r="1837" spans="1:251" ht="12" customHeight="1">
      <c r="A1837" s="36"/>
      <c r="B1837" s="114"/>
      <c r="C1837" s="115"/>
      <c r="D1837" s="115"/>
      <c r="E1837" s="115"/>
      <c r="F1837" s="115"/>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6"/>
      <c r="BC1837" s="44"/>
    </row>
    <row r="1838" spans="1:251" ht="12" customHeight="1">
      <c r="A1838" s="36"/>
      <c r="B1838" s="114"/>
      <c r="C1838" s="115"/>
      <c r="D1838" s="115"/>
      <c r="E1838" s="115"/>
      <c r="F1838" s="115"/>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6"/>
    </row>
    <row r="1839" spans="1:251" ht="12" customHeight="1">
      <c r="A1839" s="36"/>
      <c r="B1839" s="114"/>
      <c r="C1839" s="115"/>
      <c r="D1839" s="115"/>
      <c r="E1839" s="115"/>
      <c r="F1839" s="115"/>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6"/>
    </row>
    <row r="1840" spans="1:251" ht="12" customHeight="1">
      <c r="A1840" s="36"/>
      <c r="B1840" s="114"/>
      <c r="C1840" s="115"/>
      <c r="D1840" s="115"/>
      <c r="E1840" s="115"/>
      <c r="F1840" s="115"/>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6"/>
    </row>
    <row r="1841" spans="1:251" ht="15" thickBot="1">
      <c r="A1841" s="45"/>
      <c r="B1841" s="46"/>
      <c r="C1841" s="47"/>
      <c r="D1841" s="47"/>
      <c r="E1841" s="47"/>
      <c r="F1841" s="47"/>
      <c r="G1841" s="47"/>
      <c r="H1841" s="47"/>
      <c r="I1841" s="47"/>
      <c r="J1841" s="47"/>
      <c r="K1841" s="47"/>
      <c r="L1841" s="47"/>
      <c r="M1841" s="47"/>
      <c r="N1841" s="47"/>
      <c r="O1841" s="47"/>
      <c r="P1841" s="47"/>
      <c r="Q1841" s="47"/>
      <c r="R1841" s="47"/>
      <c r="S1841" s="47"/>
      <c r="T1841" s="47"/>
      <c r="U1841" s="47"/>
      <c r="V1841" s="47"/>
      <c r="W1841" s="47"/>
      <c r="X1841" s="47"/>
      <c r="Y1841" s="47"/>
      <c r="Z1841" s="47"/>
      <c r="AA1841" s="47"/>
      <c r="AB1841" s="47"/>
      <c r="AC1841" s="47"/>
      <c r="AD1841" s="47"/>
      <c r="AE1841" s="47"/>
      <c r="AF1841" s="47"/>
      <c r="AG1841" s="47"/>
      <c r="AH1841" s="47"/>
      <c r="AI1841" s="47"/>
      <c r="AJ1841" s="47"/>
      <c r="AK1841" s="47"/>
      <c r="AL1841" s="47"/>
      <c r="AM1841" s="47"/>
      <c r="AN1841" s="47"/>
      <c r="AO1841" s="47"/>
      <c r="AP1841" s="47"/>
      <c r="AQ1841" s="47"/>
      <c r="AR1841" s="47"/>
      <c r="AS1841" s="47"/>
      <c r="AT1841" s="47"/>
      <c r="AU1841" s="47"/>
      <c r="AV1841" s="47"/>
      <c r="AW1841" s="47"/>
      <c r="AX1841" s="48"/>
    </row>
    <row r="1842" spans="1:251">
      <c r="B1842" s="49"/>
    </row>
    <row r="1843" spans="1:251" ht="15" thickBot="1">
      <c r="A1843" s="39"/>
      <c r="B1843" s="38" t="s">
        <v>153</v>
      </c>
      <c r="C1843" s="36"/>
      <c r="D1843" s="36"/>
      <c r="E1843" s="36"/>
      <c r="F1843" s="36"/>
      <c r="G1843" s="36"/>
      <c r="H1843" s="36"/>
      <c r="I1843" s="36"/>
      <c r="J1843" s="36"/>
      <c r="K1843" s="36"/>
      <c r="L1843" s="37"/>
      <c r="M1843" s="37"/>
      <c r="N1843" s="37"/>
      <c r="O1843" s="37"/>
      <c r="P1843" s="36"/>
      <c r="Q1843" s="36"/>
      <c r="R1843" s="36"/>
      <c r="S1843" s="36"/>
      <c r="T1843" s="36"/>
      <c r="U1843" s="36"/>
      <c r="V1843" s="38"/>
      <c r="W1843" s="38"/>
      <c r="X1843" s="38"/>
      <c r="Y1843" s="38"/>
      <c r="Z1843" s="38"/>
      <c r="AA1843" s="38"/>
      <c r="AB1843" s="38"/>
      <c r="AC1843" s="38"/>
      <c r="AD1843" s="38"/>
      <c r="AE1843" s="38"/>
      <c r="AF1843" s="38"/>
      <c r="AG1843" s="38"/>
      <c r="AH1843" s="38"/>
      <c r="AI1843" s="38"/>
      <c r="AJ1843" s="38"/>
      <c r="AK1843" s="38"/>
      <c r="AL1843" s="38"/>
      <c r="AM1843" s="38"/>
      <c r="AN1843" s="38"/>
      <c r="AO1843" s="38"/>
      <c r="AP1843" s="38"/>
      <c r="AQ1843" s="38"/>
      <c r="AR1843" s="38"/>
      <c r="AS1843" s="38"/>
      <c r="AT1843" s="38"/>
      <c r="AU1843" s="38"/>
      <c r="AV1843" s="38"/>
      <c r="AW1843" s="38"/>
      <c r="AX1843" s="38"/>
      <c r="DI1843" s="34"/>
    </row>
    <row r="1844" spans="1:251" ht="14.25">
      <c r="A1844" s="36"/>
      <c r="B1844" s="40"/>
      <c r="C1844" s="35"/>
      <c r="D1844" s="35"/>
      <c r="E1844" s="35"/>
      <c r="F1844" s="35"/>
      <c r="G1844" s="35"/>
      <c r="H1844" s="35"/>
      <c r="I1844" s="35"/>
      <c r="J1844" s="35"/>
      <c r="K1844" s="35"/>
      <c r="L1844" s="41"/>
      <c r="M1844" s="41"/>
      <c r="N1844" s="41"/>
      <c r="O1844" s="41"/>
      <c r="P1844" s="35"/>
      <c r="Q1844" s="35"/>
      <c r="R1844" s="35"/>
      <c r="S1844" s="35"/>
      <c r="T1844" s="35"/>
      <c r="U1844" s="35"/>
      <c r="V1844" s="42"/>
      <c r="W1844" s="42"/>
      <c r="X1844" s="42"/>
      <c r="Y1844" s="42"/>
      <c r="Z1844" s="42"/>
      <c r="AA1844" s="42"/>
      <c r="AB1844" s="42"/>
      <c r="AC1844" s="42"/>
      <c r="AD1844" s="42"/>
      <c r="AE1844" s="42"/>
      <c r="AF1844" s="42"/>
      <c r="AG1844" s="42"/>
      <c r="AH1844" s="42"/>
      <c r="AI1844" s="42"/>
      <c r="AJ1844" s="42"/>
      <c r="AK1844" s="42"/>
      <c r="AL1844" s="42"/>
      <c r="AM1844" s="42"/>
      <c r="AN1844" s="42"/>
      <c r="AO1844" s="42"/>
      <c r="AP1844" s="42"/>
      <c r="AQ1844" s="42"/>
      <c r="AR1844" s="42"/>
      <c r="AS1844" s="42"/>
      <c r="AT1844" s="42"/>
      <c r="AU1844" s="42"/>
      <c r="AV1844" s="42"/>
      <c r="AW1844" s="42"/>
      <c r="AX1844" s="43"/>
    </row>
    <row r="1845" spans="1:251" ht="12" customHeight="1">
      <c r="A1845" s="36"/>
      <c r="B1845" s="114" t="s">
        <v>449</v>
      </c>
      <c r="C1845" s="115"/>
      <c r="D1845" s="115"/>
      <c r="E1845" s="115"/>
      <c r="F1845" s="115"/>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6"/>
    </row>
    <row r="1846" spans="1:251" ht="12" customHeight="1">
      <c r="A1846" s="36"/>
      <c r="B1846" s="114"/>
      <c r="C1846" s="115"/>
      <c r="D1846" s="115"/>
      <c r="E1846" s="115"/>
      <c r="F1846" s="115"/>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6"/>
      <c r="BC1846" s="44"/>
    </row>
    <row r="1847" spans="1:251" ht="12" customHeight="1">
      <c r="A1847" s="36"/>
      <c r="B1847" s="114"/>
      <c r="C1847" s="115"/>
      <c r="D1847" s="115"/>
      <c r="E1847" s="115"/>
      <c r="F1847" s="115"/>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6"/>
    </row>
    <row r="1848" spans="1:251" ht="12" customHeight="1">
      <c r="A1848" s="36"/>
      <c r="B1848" s="114"/>
      <c r="C1848" s="115"/>
      <c r="D1848" s="115"/>
      <c r="E1848" s="115"/>
      <c r="F1848" s="115"/>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6"/>
    </row>
    <row r="1849" spans="1:251" ht="12" customHeight="1">
      <c r="A1849" s="36"/>
      <c r="B1849" s="114"/>
      <c r="C1849" s="115"/>
      <c r="D1849" s="115"/>
      <c r="E1849" s="115"/>
      <c r="F1849" s="115"/>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6"/>
    </row>
    <row r="1850" spans="1:251" ht="15" thickBot="1">
      <c r="A1850" s="45"/>
      <c r="B1850" s="46"/>
      <c r="C1850" s="47"/>
      <c r="D1850" s="47"/>
      <c r="E1850" s="47"/>
      <c r="F1850" s="47"/>
      <c r="G1850" s="47"/>
      <c r="H1850" s="47"/>
      <c r="I1850" s="47"/>
      <c r="J1850" s="47"/>
      <c r="K1850" s="47"/>
      <c r="L1850" s="47"/>
      <c r="M1850" s="47"/>
      <c r="N1850" s="47"/>
      <c r="O1850" s="47"/>
      <c r="P1850" s="47"/>
      <c r="Q1850" s="47"/>
      <c r="R1850" s="47"/>
      <c r="S1850" s="47"/>
      <c r="T1850" s="47"/>
      <c r="U1850" s="47"/>
      <c r="V1850" s="47"/>
      <c r="W1850" s="47"/>
      <c r="X1850" s="47"/>
      <c r="Y1850" s="47"/>
      <c r="Z1850" s="47"/>
      <c r="AA1850" s="47"/>
      <c r="AB1850" s="47"/>
      <c r="AC1850" s="47"/>
      <c r="AD1850" s="47"/>
      <c r="AE1850" s="47"/>
      <c r="AF1850" s="47"/>
      <c r="AG1850" s="47"/>
      <c r="AH1850" s="47"/>
      <c r="AI1850" s="47"/>
      <c r="AJ1850" s="47"/>
      <c r="AK1850" s="47"/>
      <c r="AL1850" s="47"/>
      <c r="AM1850" s="47"/>
      <c r="AN1850" s="47"/>
      <c r="AO1850" s="47"/>
      <c r="AP1850" s="47"/>
      <c r="AQ1850" s="47"/>
      <c r="AR1850" s="47"/>
      <c r="AS1850" s="47"/>
      <c r="AT1850" s="47"/>
      <c r="AU1850" s="47"/>
      <c r="AV1850" s="47"/>
      <c r="AW1850" s="47"/>
      <c r="AX1850" s="48"/>
    </row>
    <row r="1851" spans="1:251">
      <c r="B1851" s="49"/>
    </row>
    <row r="1852" spans="1:251" ht="14.25">
      <c r="B1852" s="38" t="s">
        <v>155</v>
      </c>
      <c r="C1852" s="36"/>
      <c r="D1852" s="36"/>
      <c r="E1852" s="36"/>
      <c r="F1852" s="36"/>
      <c r="G1852" s="36"/>
      <c r="H1852" s="36"/>
      <c r="I1852" s="36"/>
      <c r="J1852" s="36"/>
      <c r="K1852" s="36"/>
      <c r="L1852" s="37"/>
      <c r="M1852" s="37"/>
      <c r="N1852" s="37"/>
      <c r="O1852" s="37"/>
      <c r="P1852" s="36"/>
      <c r="Q1852" s="36"/>
      <c r="R1852" s="36"/>
      <c r="S1852" s="36"/>
      <c r="T1852" s="36"/>
      <c r="U1852" s="36"/>
      <c r="V1852" s="38"/>
      <c r="W1852" s="38"/>
      <c r="X1852" s="38"/>
      <c r="Y1852" s="38"/>
      <c r="Z1852" s="38"/>
      <c r="AA1852" s="38"/>
      <c r="AB1852" s="38"/>
      <c r="AC1852" s="38"/>
      <c r="AD1852" s="38"/>
      <c r="AE1852" s="38"/>
      <c r="AF1852" s="38"/>
      <c r="AG1852" s="38"/>
      <c r="AH1852" s="38"/>
      <c r="AI1852" s="38"/>
      <c r="AJ1852" s="38"/>
      <c r="AK1852" s="38"/>
      <c r="AL1852" s="38"/>
      <c r="AM1852" s="38"/>
      <c r="AN1852" s="38"/>
      <c r="AO1852" s="38"/>
      <c r="AP1852" s="38"/>
      <c r="AQ1852" s="38"/>
      <c r="AR1852" s="38"/>
      <c r="AS1852" s="38"/>
      <c r="AT1852" s="38"/>
      <c r="AU1852" s="38"/>
      <c r="AV1852" s="38"/>
      <c r="AW1852" s="38"/>
      <c r="AX1852" s="38"/>
    </row>
    <row r="1853" spans="1:251" ht="15" thickBot="1">
      <c r="B1853" s="36"/>
      <c r="C1853" s="36"/>
      <c r="D1853" s="36"/>
      <c r="E1853" s="36"/>
      <c r="F1853" s="36"/>
      <c r="G1853" s="36"/>
      <c r="H1853" s="36"/>
      <c r="I1853" s="36"/>
      <c r="J1853" s="36"/>
      <c r="K1853" s="36"/>
      <c r="L1853" s="37"/>
      <c r="M1853" s="37"/>
      <c r="N1853" s="37"/>
      <c r="O1853" s="37"/>
      <c r="P1853" s="36"/>
      <c r="Q1853" s="36"/>
      <c r="R1853" s="36"/>
      <c r="S1853" s="36"/>
      <c r="T1853" s="36"/>
      <c r="U1853" s="36"/>
      <c r="V1853" s="38"/>
      <c r="W1853" s="38"/>
      <c r="X1853" s="38"/>
      <c r="Y1853" s="38"/>
      <c r="Z1853" s="38"/>
      <c r="AA1853" s="38"/>
      <c r="AB1853" s="38"/>
      <c r="AC1853" s="38"/>
      <c r="AD1853" s="38"/>
      <c r="AE1853" s="38"/>
      <c r="AF1853" s="38"/>
      <c r="AG1853" s="38"/>
      <c r="AH1853" s="38"/>
      <c r="AI1853" s="38"/>
      <c r="AJ1853" s="38"/>
      <c r="AK1853" s="38"/>
      <c r="AL1853" s="38"/>
      <c r="AM1853" s="38"/>
      <c r="AN1853" s="38"/>
      <c r="AO1853" s="38"/>
      <c r="AP1853" s="38"/>
      <c r="AQ1853" s="38"/>
      <c r="AR1853" s="38"/>
      <c r="AS1853" s="38"/>
      <c r="AT1853" s="38"/>
      <c r="AU1853" s="38"/>
      <c r="AV1853" s="38"/>
      <c r="AW1853" s="38"/>
      <c r="AX1853" s="50" t="s">
        <v>156</v>
      </c>
    </row>
    <row r="1854" spans="1:251" s="44" customFormat="1" ht="13.5" customHeight="1">
      <c r="A1854" s="36"/>
      <c r="B1854" s="117" t="s">
        <v>157</v>
      </c>
      <c r="C1854" s="118"/>
      <c r="D1854" s="118"/>
      <c r="E1854" s="118"/>
      <c r="F1854" s="118"/>
      <c r="G1854" s="118"/>
      <c r="H1854" s="118"/>
      <c r="I1854" s="118"/>
      <c r="J1854" s="118"/>
      <c r="K1854" s="118"/>
      <c r="L1854" s="118"/>
      <c r="M1854" s="118"/>
      <c r="N1854" s="118"/>
      <c r="O1854" s="118"/>
      <c r="P1854" s="118"/>
      <c r="Q1854" s="118"/>
      <c r="R1854" s="118"/>
      <c r="S1854" s="118"/>
      <c r="T1854" s="118"/>
      <c r="U1854" s="118"/>
      <c r="V1854" s="118"/>
      <c r="W1854" s="118"/>
      <c r="X1854" s="118"/>
      <c r="Y1854" s="118"/>
      <c r="Z1854" s="119"/>
      <c r="AA1854" s="123" t="s">
        <v>158</v>
      </c>
      <c r="AB1854" s="118"/>
      <c r="AC1854" s="118"/>
      <c r="AD1854" s="118"/>
      <c r="AE1854" s="118"/>
      <c r="AF1854" s="118"/>
      <c r="AG1854" s="118"/>
      <c r="AH1854" s="118"/>
      <c r="AI1854" s="119"/>
      <c r="AJ1854" s="123" t="s">
        <v>159</v>
      </c>
      <c r="AK1854" s="118"/>
      <c r="AL1854" s="118"/>
      <c r="AM1854" s="118"/>
      <c r="AN1854" s="118"/>
      <c r="AO1854" s="118"/>
      <c r="AP1854" s="118"/>
      <c r="AQ1854" s="118"/>
      <c r="AR1854" s="119"/>
      <c r="AS1854" s="123" t="s">
        <v>160</v>
      </c>
      <c r="AT1854" s="118"/>
      <c r="AU1854" s="118"/>
      <c r="AV1854" s="118"/>
      <c r="AW1854" s="118"/>
      <c r="AX1854" s="125"/>
      <c r="AY1854" s="30"/>
      <c r="AZ1854" s="30"/>
      <c r="BA1854" s="30"/>
      <c r="BB1854" s="30"/>
      <c r="BC1854" s="30"/>
      <c r="BD1854" s="30"/>
      <c r="BE1854" s="30"/>
      <c r="BF1854" s="30"/>
      <c r="BG1854" s="30"/>
      <c r="BH1854" s="30"/>
      <c r="BI1854" s="30"/>
      <c r="BJ1854" s="30"/>
      <c r="BK1854" s="30"/>
      <c r="BL1854" s="30"/>
      <c r="BM1854" s="30"/>
      <c r="BN1854" s="30"/>
      <c r="BO1854" s="30"/>
      <c r="BP1854" s="30"/>
      <c r="BQ1854" s="30"/>
      <c r="BR1854" s="30"/>
      <c r="BS1854" s="30"/>
      <c r="BT1854" s="30"/>
      <c r="BU1854" s="30"/>
      <c r="BV1854" s="30"/>
      <c r="BW1854" s="30"/>
      <c r="BX1854" s="30"/>
      <c r="BY1854" s="30"/>
      <c r="BZ1854" s="30"/>
      <c r="CA1854" s="30"/>
      <c r="CB1854" s="30"/>
      <c r="CC1854" s="30"/>
      <c r="CD1854" s="30"/>
      <c r="CE1854" s="30"/>
      <c r="CF1854" s="30"/>
      <c r="CG1854" s="30"/>
      <c r="CH1854" s="30"/>
      <c r="CI1854" s="30"/>
      <c r="CJ1854" s="30"/>
      <c r="CK1854" s="30"/>
      <c r="CL1854" s="30"/>
      <c r="CM1854" s="30"/>
      <c r="CN1854" s="30"/>
      <c r="CO1854" s="30"/>
      <c r="CP1854" s="30"/>
      <c r="CQ1854" s="30"/>
      <c r="CR1854" s="30"/>
      <c r="CS1854" s="30"/>
      <c r="CT1854" s="30"/>
      <c r="CU1854" s="30"/>
      <c r="CV1854" s="30"/>
      <c r="CW1854" s="30"/>
      <c r="CX1854" s="30"/>
      <c r="CY1854" s="30"/>
      <c r="CZ1854" s="30"/>
      <c r="DA1854" s="30"/>
      <c r="DB1854" s="30"/>
      <c r="DC1854" s="30"/>
      <c r="DD1854" s="30"/>
      <c r="DE1854" s="30"/>
      <c r="DF1854" s="30"/>
      <c r="DG1854" s="30"/>
      <c r="DH1854" s="30"/>
      <c r="DI1854" s="30"/>
      <c r="DJ1854" s="30"/>
      <c r="DK1854" s="30"/>
      <c r="DL1854" s="30"/>
      <c r="DM1854" s="30"/>
      <c r="DN1854" s="30"/>
      <c r="DO1854" s="30"/>
      <c r="DP1854" s="30"/>
      <c r="DQ1854" s="30"/>
      <c r="DR1854" s="30"/>
      <c r="DS1854" s="30"/>
      <c r="DT1854" s="30"/>
      <c r="DU1854" s="30"/>
      <c r="DV1854" s="30"/>
      <c r="DW1854" s="30"/>
      <c r="DX1854" s="30"/>
      <c r="DY1854" s="30"/>
      <c r="DZ1854" s="30"/>
      <c r="EA1854" s="30"/>
      <c r="EB1854" s="30"/>
      <c r="EC1854" s="30"/>
      <c r="ED1854" s="30"/>
      <c r="EE1854" s="30"/>
      <c r="EF1854" s="30"/>
      <c r="EG1854" s="30"/>
      <c r="EH1854" s="30"/>
      <c r="EI1854" s="30"/>
      <c r="EJ1854" s="30"/>
      <c r="EK1854" s="30"/>
      <c r="EL1854" s="30"/>
      <c r="EM1854" s="30"/>
      <c r="EN1854" s="30"/>
      <c r="EO1854" s="30"/>
      <c r="EP1854" s="30"/>
      <c r="EQ1854" s="30"/>
      <c r="ER1854" s="30"/>
      <c r="ES1854" s="30"/>
      <c r="ET1854" s="30"/>
      <c r="EU1854" s="30"/>
      <c r="EV1854" s="30"/>
      <c r="EW1854" s="30"/>
      <c r="EX1854" s="30"/>
      <c r="EY1854" s="30"/>
      <c r="EZ1854" s="30"/>
      <c r="FA1854" s="30"/>
      <c r="FB1854" s="30"/>
      <c r="FC1854" s="30"/>
      <c r="FD1854" s="30"/>
      <c r="FE1854" s="30"/>
      <c r="FF1854" s="30"/>
      <c r="FG1854" s="30"/>
      <c r="FH1854" s="30"/>
      <c r="FI1854" s="30"/>
      <c r="FJ1854" s="30"/>
      <c r="FK1854" s="30"/>
      <c r="FL1854" s="30"/>
      <c r="FM1854" s="30"/>
      <c r="FN1854" s="30"/>
      <c r="FO1854" s="30"/>
      <c r="FP1854" s="30"/>
      <c r="FQ1854" s="30"/>
      <c r="FR1854" s="30"/>
      <c r="FS1854" s="30"/>
      <c r="FT1854" s="30"/>
      <c r="FU1854" s="30"/>
      <c r="FV1854" s="30"/>
      <c r="FW1854" s="30"/>
      <c r="FX1854" s="30"/>
      <c r="FY1854" s="30"/>
      <c r="FZ1854" s="30"/>
      <c r="GA1854" s="30"/>
      <c r="GB1854" s="30"/>
      <c r="GC1854" s="30"/>
      <c r="GD1854" s="30"/>
      <c r="GE1854" s="30"/>
      <c r="GF1854" s="30"/>
      <c r="GG1854" s="30"/>
      <c r="GH1854" s="30"/>
      <c r="GI1854" s="30"/>
      <c r="GJ1854" s="30"/>
      <c r="GK1854" s="30"/>
      <c r="GL1854" s="30"/>
      <c r="GM1854" s="30"/>
      <c r="GN1854" s="30"/>
      <c r="GO1854" s="30"/>
      <c r="GP1854" s="30"/>
      <c r="GQ1854" s="30"/>
      <c r="GR1854" s="30"/>
      <c r="GS1854" s="30"/>
      <c r="GT1854" s="30"/>
      <c r="GU1854" s="30"/>
      <c r="GV1854" s="30"/>
      <c r="GW1854" s="30"/>
      <c r="GX1854" s="30"/>
      <c r="GY1854" s="30"/>
      <c r="GZ1854" s="30"/>
      <c r="HA1854" s="30"/>
      <c r="HB1854" s="30"/>
      <c r="HC1854" s="30"/>
      <c r="HD1854" s="30"/>
      <c r="HE1854" s="30"/>
      <c r="HF1854" s="30"/>
      <c r="HG1854" s="30"/>
      <c r="HH1854" s="30"/>
      <c r="HI1854" s="30"/>
      <c r="HJ1854" s="30"/>
      <c r="HK1854" s="30"/>
      <c r="HL1854" s="30"/>
      <c r="HM1854" s="30"/>
      <c r="HN1854" s="30"/>
      <c r="HO1854" s="30"/>
      <c r="HP1854" s="30"/>
      <c r="HQ1854" s="30"/>
      <c r="HR1854" s="30"/>
      <c r="HS1854" s="30"/>
      <c r="HT1854" s="30"/>
      <c r="HU1854" s="30"/>
      <c r="HV1854" s="30"/>
      <c r="HW1854" s="30"/>
      <c r="HX1854" s="30"/>
      <c r="HY1854" s="30"/>
      <c r="HZ1854" s="30"/>
      <c r="IA1854" s="30"/>
      <c r="IB1854" s="30"/>
      <c r="IC1854" s="30"/>
      <c r="ID1854" s="30"/>
      <c r="IE1854" s="30"/>
      <c r="IF1854" s="30"/>
      <c r="IG1854" s="30"/>
      <c r="IH1854" s="30"/>
      <c r="II1854" s="30"/>
      <c r="IJ1854" s="30"/>
      <c r="IK1854" s="30"/>
      <c r="IL1854" s="30"/>
      <c r="IM1854" s="30"/>
      <c r="IN1854" s="30"/>
      <c r="IO1854" s="30"/>
      <c r="IP1854" s="30"/>
      <c r="IQ1854" s="30"/>
    </row>
    <row r="1855" spans="1:251" s="44" customFormat="1" ht="13.5">
      <c r="A1855" s="36"/>
      <c r="B1855" s="120"/>
      <c r="C1855" s="121"/>
      <c r="D1855" s="121"/>
      <c r="E1855" s="121"/>
      <c r="F1855" s="121"/>
      <c r="G1855" s="121"/>
      <c r="H1855" s="121"/>
      <c r="I1855" s="121"/>
      <c r="J1855" s="121"/>
      <c r="K1855" s="121"/>
      <c r="L1855" s="121"/>
      <c r="M1855" s="121"/>
      <c r="N1855" s="121"/>
      <c r="O1855" s="121"/>
      <c r="P1855" s="121"/>
      <c r="Q1855" s="121"/>
      <c r="R1855" s="121"/>
      <c r="S1855" s="121"/>
      <c r="T1855" s="121"/>
      <c r="U1855" s="121"/>
      <c r="V1855" s="121"/>
      <c r="W1855" s="121"/>
      <c r="X1855" s="121"/>
      <c r="Y1855" s="121"/>
      <c r="Z1855" s="122"/>
      <c r="AA1855" s="124"/>
      <c r="AB1855" s="121"/>
      <c r="AC1855" s="121"/>
      <c r="AD1855" s="121"/>
      <c r="AE1855" s="121"/>
      <c r="AF1855" s="121"/>
      <c r="AG1855" s="121"/>
      <c r="AH1855" s="121"/>
      <c r="AI1855" s="122"/>
      <c r="AJ1855" s="124"/>
      <c r="AK1855" s="121"/>
      <c r="AL1855" s="121"/>
      <c r="AM1855" s="121"/>
      <c r="AN1855" s="121"/>
      <c r="AO1855" s="121"/>
      <c r="AP1855" s="121"/>
      <c r="AQ1855" s="121"/>
      <c r="AR1855" s="122"/>
      <c r="AS1855" s="124"/>
      <c r="AT1855" s="121"/>
      <c r="AU1855" s="121"/>
      <c r="AV1855" s="121"/>
      <c r="AW1855" s="121"/>
      <c r="AX1855" s="126"/>
      <c r="AY1855" s="30"/>
      <c r="AZ1855" s="30"/>
      <c r="BA1855" s="30"/>
      <c r="BB1855" s="51"/>
      <c r="BC1855" s="52"/>
      <c r="BE1855" s="30"/>
      <c r="BF1855" s="30"/>
      <c r="BG1855" s="30"/>
      <c r="BH1855" s="30"/>
      <c r="BI1855" s="30"/>
      <c r="BJ1855" s="30"/>
      <c r="BK1855" s="30"/>
      <c r="BL1855" s="30"/>
      <c r="BM1855" s="30"/>
      <c r="BN1855" s="30"/>
      <c r="BO1855" s="30"/>
      <c r="BP1855" s="30"/>
      <c r="BQ1855" s="30"/>
      <c r="BR1855" s="30"/>
      <c r="BS1855" s="30"/>
      <c r="BT1855" s="30"/>
      <c r="BU1855" s="30"/>
      <c r="BV1855" s="30"/>
      <c r="BW1855" s="30"/>
      <c r="BX1855" s="30"/>
      <c r="BY1855" s="30"/>
      <c r="BZ1855" s="30"/>
      <c r="CA1855" s="30"/>
      <c r="CB1855" s="30"/>
      <c r="CC1855" s="30"/>
      <c r="CD1855" s="30"/>
      <c r="CE1855" s="30"/>
      <c r="CF1855" s="30"/>
      <c r="CG1855" s="30"/>
      <c r="CH1855" s="30"/>
      <c r="CI1855" s="30"/>
      <c r="CJ1855" s="30"/>
      <c r="CK1855" s="30"/>
      <c r="CL1855" s="30"/>
      <c r="CM1855" s="30"/>
      <c r="CN1855" s="30"/>
      <c r="CO1855" s="30"/>
      <c r="CP1855" s="30"/>
      <c r="CQ1855" s="30"/>
      <c r="CR1855" s="30"/>
      <c r="CS1855" s="30"/>
      <c r="CT1855" s="30"/>
      <c r="CU1855" s="30"/>
      <c r="CV1855" s="30"/>
      <c r="CW1855" s="30"/>
      <c r="CX1855" s="30"/>
      <c r="CY1855" s="30"/>
      <c r="CZ1855" s="30"/>
      <c r="DA1855" s="30"/>
      <c r="DB1855" s="30"/>
      <c r="DC1855" s="30"/>
      <c r="DD1855" s="30"/>
      <c r="DE1855" s="30"/>
      <c r="DF1855" s="30"/>
      <c r="DG1855" s="30"/>
      <c r="DH1855" s="30"/>
      <c r="DI1855" s="30"/>
      <c r="DJ1855" s="30"/>
      <c r="DK1855" s="30"/>
      <c r="DL1855" s="30"/>
      <c r="DM1855" s="30"/>
      <c r="DN1855" s="30"/>
      <c r="DO1855" s="30"/>
      <c r="DP1855" s="30"/>
      <c r="DQ1855" s="30"/>
      <c r="DR1855" s="30"/>
      <c r="DS1855" s="30"/>
      <c r="DT1855" s="30"/>
      <c r="DU1855" s="30"/>
      <c r="DV1855" s="30"/>
      <c r="DW1855" s="30"/>
      <c r="DX1855" s="30"/>
      <c r="DY1855" s="30"/>
      <c r="DZ1855" s="30"/>
      <c r="EA1855" s="30"/>
      <c r="EB1855" s="30"/>
      <c r="EC1855" s="30"/>
      <c r="ED1855" s="30"/>
      <c r="EE1855" s="30"/>
      <c r="EF1855" s="30"/>
      <c r="EG1855" s="30"/>
      <c r="EH1855" s="30"/>
      <c r="EI1855" s="30"/>
      <c r="EJ1855" s="30"/>
      <c r="EK1855" s="30"/>
      <c r="EL1855" s="30"/>
      <c r="EM1855" s="30"/>
      <c r="EN1855" s="30"/>
      <c r="EO1855" s="30"/>
      <c r="EP1855" s="30"/>
      <c r="EQ1855" s="30"/>
      <c r="ER1855" s="30"/>
      <c r="ES1855" s="30"/>
      <c r="ET1855" s="30"/>
      <c r="EU1855" s="30"/>
      <c r="EV1855" s="30"/>
      <c r="EW1855" s="30"/>
      <c r="EX1855" s="30"/>
      <c r="EY1855" s="30"/>
      <c r="EZ1855" s="30"/>
      <c r="FA1855" s="30"/>
      <c r="FB1855" s="30"/>
      <c r="FC1855" s="30"/>
      <c r="FD1855" s="30"/>
      <c r="FE1855" s="30"/>
      <c r="FF1855" s="30"/>
      <c r="FG1855" s="30"/>
      <c r="FH1855" s="30"/>
      <c r="FI1855" s="30"/>
      <c r="FJ1855" s="30"/>
      <c r="FK1855" s="30"/>
      <c r="FL1855" s="30"/>
      <c r="FM1855" s="30"/>
      <c r="FN1855" s="30"/>
      <c r="FO1855" s="30"/>
      <c r="FP1855" s="30"/>
      <c r="FQ1855" s="30"/>
      <c r="FR1855" s="30"/>
      <c r="FS1855" s="30"/>
      <c r="FT1855" s="30"/>
      <c r="FU1855" s="30"/>
      <c r="FV1855" s="30"/>
      <c r="FW1855" s="30"/>
      <c r="FX1855" s="30"/>
      <c r="FY1855" s="30"/>
      <c r="FZ1855" s="30"/>
      <c r="GA1855" s="30"/>
      <c r="GB1855" s="30"/>
      <c r="GC1855" s="30"/>
      <c r="GD1855" s="30"/>
      <c r="GE1855" s="30"/>
      <c r="GF1855" s="30"/>
      <c r="GG1855" s="30"/>
      <c r="GH1855" s="30"/>
      <c r="GI1855" s="30"/>
      <c r="GJ1855" s="30"/>
      <c r="GK1855" s="30"/>
      <c r="GL1855" s="30"/>
      <c r="GM1855" s="30"/>
      <c r="GN1855" s="30"/>
      <c r="GO1855" s="30"/>
      <c r="GP1855" s="30"/>
      <c r="GQ1855" s="30"/>
      <c r="GR1855" s="30"/>
      <c r="GS1855" s="30"/>
      <c r="GT1855" s="30"/>
      <c r="GU1855" s="30"/>
      <c r="GV1855" s="30"/>
      <c r="GW1855" s="30"/>
      <c r="GX1855" s="30"/>
      <c r="GY1855" s="30"/>
      <c r="GZ1855" s="30"/>
      <c r="HA1855" s="30"/>
      <c r="HB1855" s="30"/>
      <c r="HC1855" s="30"/>
      <c r="HD1855" s="30"/>
      <c r="HE1855" s="30"/>
      <c r="HF1855" s="30"/>
      <c r="HG1855" s="30"/>
      <c r="HH1855" s="30"/>
      <c r="HI1855" s="30"/>
      <c r="HJ1855" s="30"/>
      <c r="HK1855" s="30"/>
      <c r="HL1855" s="30"/>
      <c r="HM1855" s="30"/>
      <c r="HN1855" s="30"/>
      <c r="HO1855" s="30"/>
      <c r="HP1855" s="30"/>
      <c r="HQ1855" s="30"/>
      <c r="HR1855" s="30"/>
      <c r="HS1855" s="30"/>
      <c r="HT1855" s="30"/>
      <c r="HU1855" s="30"/>
      <c r="HV1855" s="30"/>
      <c r="HW1855" s="30"/>
      <c r="HX1855" s="30"/>
      <c r="HY1855" s="30"/>
      <c r="HZ1855" s="30"/>
      <c r="IA1855" s="30"/>
      <c r="IB1855" s="30"/>
      <c r="IC1855" s="30"/>
      <c r="ID1855" s="30"/>
      <c r="IE1855" s="30"/>
      <c r="IF1855" s="30"/>
      <c r="IG1855" s="30"/>
      <c r="IH1855" s="30"/>
      <c r="II1855" s="30"/>
      <c r="IJ1855" s="30"/>
      <c r="IK1855" s="30"/>
      <c r="IL1855" s="30"/>
      <c r="IM1855" s="30"/>
      <c r="IN1855" s="30"/>
      <c r="IO1855" s="30"/>
      <c r="IP1855" s="30"/>
      <c r="IQ1855" s="30"/>
    </row>
    <row r="1856" spans="1:251" s="44" customFormat="1" ht="18.75" customHeight="1">
      <c r="A1856" s="36"/>
      <c r="B1856" s="53"/>
      <c r="C1856" s="105" t="s">
        <v>450</v>
      </c>
      <c r="D1856" s="106"/>
      <c r="E1856" s="106"/>
      <c r="F1856" s="106"/>
      <c r="G1856" s="106"/>
      <c r="H1856" s="106"/>
      <c r="I1856" s="106"/>
      <c r="J1856" s="106"/>
      <c r="K1856" s="106"/>
      <c r="L1856" s="106"/>
      <c r="M1856" s="106"/>
      <c r="N1856" s="106"/>
      <c r="O1856" s="106"/>
      <c r="P1856" s="106"/>
      <c r="Q1856" s="106"/>
      <c r="R1856" s="106"/>
      <c r="S1856" s="106"/>
      <c r="T1856" s="106"/>
      <c r="U1856" s="106"/>
      <c r="V1856" s="106"/>
      <c r="W1856" s="106"/>
      <c r="X1856" s="106"/>
      <c r="Y1856" s="106"/>
      <c r="Z1856" s="107"/>
      <c r="AA1856" s="108">
        <v>216</v>
      </c>
      <c r="AB1856" s="109"/>
      <c r="AC1856" s="109"/>
      <c r="AD1856" s="109"/>
      <c r="AE1856" s="109"/>
      <c r="AF1856" s="109"/>
      <c r="AG1856" s="109"/>
      <c r="AH1856" s="109"/>
      <c r="AI1856" s="110"/>
      <c r="AJ1856" s="108">
        <v>220</v>
      </c>
      <c r="AK1856" s="109"/>
      <c r="AL1856" s="109"/>
      <c r="AM1856" s="109"/>
      <c r="AN1856" s="109"/>
      <c r="AO1856" s="109"/>
      <c r="AP1856" s="109"/>
      <c r="AQ1856" s="109"/>
      <c r="AR1856" s="110"/>
      <c r="AS1856" s="111"/>
      <c r="AT1856" s="112"/>
      <c r="AU1856" s="112"/>
      <c r="AV1856" s="112"/>
      <c r="AW1856" s="112"/>
      <c r="AX1856" s="113"/>
      <c r="AY1856" s="30"/>
      <c r="AZ1856" s="30"/>
      <c r="BA1856" s="30"/>
      <c r="BB1856" s="30"/>
      <c r="BC1856" s="30"/>
      <c r="BD1856" s="30"/>
      <c r="BE1856" s="30"/>
      <c r="BF1856" s="30"/>
      <c r="BG1856" s="30"/>
      <c r="BH1856" s="30"/>
      <c r="BI1856" s="30"/>
      <c r="BJ1856" s="30"/>
      <c r="BK1856" s="30"/>
      <c r="BL1856" s="30"/>
      <c r="BM1856" s="30"/>
      <c r="BN1856" s="30"/>
      <c r="BO1856" s="30"/>
      <c r="BP1856" s="30"/>
      <c r="BQ1856" s="30"/>
      <c r="BR1856" s="30"/>
      <c r="BS1856" s="30"/>
      <c r="BT1856" s="30"/>
      <c r="BU1856" s="30"/>
      <c r="BV1856" s="30"/>
      <c r="BW1856" s="30"/>
      <c r="BX1856" s="30"/>
      <c r="BY1856" s="30"/>
      <c r="BZ1856" s="30"/>
      <c r="CA1856" s="30"/>
      <c r="CB1856" s="30"/>
      <c r="CC1856" s="30"/>
      <c r="CD1856" s="30"/>
      <c r="CE1856" s="30"/>
      <c r="CF1856" s="30"/>
      <c r="CG1856" s="30"/>
      <c r="CH1856" s="30"/>
      <c r="CI1856" s="30"/>
      <c r="CJ1856" s="30"/>
      <c r="CK1856" s="30"/>
      <c r="CL1856" s="30"/>
      <c r="CM1856" s="30"/>
      <c r="CN1856" s="30"/>
      <c r="CO1856" s="30"/>
      <c r="CP1856" s="30"/>
      <c r="CQ1856" s="30"/>
      <c r="CR1856" s="30"/>
      <c r="CS1856" s="30"/>
      <c r="CT1856" s="30"/>
      <c r="CU1856" s="30"/>
      <c r="CV1856" s="30"/>
      <c r="CW1856" s="30"/>
      <c r="CX1856" s="30"/>
      <c r="CY1856" s="30"/>
      <c r="CZ1856" s="30"/>
      <c r="DA1856" s="30"/>
      <c r="DB1856" s="30"/>
      <c r="DC1856" s="30"/>
      <c r="DD1856" s="30"/>
      <c r="DE1856" s="30"/>
      <c r="DF1856" s="30"/>
      <c r="DG1856" s="30"/>
      <c r="DH1856" s="30"/>
      <c r="DI1856" s="30"/>
      <c r="DJ1856" s="30"/>
      <c r="DK1856" s="30"/>
      <c r="DL1856" s="30"/>
      <c r="DM1856" s="30"/>
      <c r="DN1856" s="30"/>
      <c r="DO1856" s="30"/>
      <c r="DP1856" s="30"/>
      <c r="DQ1856" s="30"/>
      <c r="DR1856" s="30"/>
      <c r="DS1856" s="30"/>
      <c r="DT1856" s="30"/>
      <c r="DU1856" s="30"/>
      <c r="DV1856" s="30"/>
      <c r="DW1856" s="30"/>
      <c r="DX1856" s="30"/>
      <c r="DY1856" s="30"/>
      <c r="DZ1856" s="30"/>
      <c r="EA1856" s="30"/>
      <c r="EB1856" s="30"/>
      <c r="EC1856" s="30"/>
      <c r="ED1856" s="30"/>
      <c r="EE1856" s="30"/>
      <c r="EF1856" s="30"/>
      <c r="EG1856" s="30"/>
      <c r="EH1856" s="30"/>
      <c r="EI1856" s="30"/>
      <c r="EJ1856" s="30"/>
      <c r="EK1856" s="30"/>
      <c r="EL1856" s="30"/>
      <c r="EM1856" s="30"/>
      <c r="EN1856" s="30"/>
      <c r="EO1856" s="30"/>
      <c r="EP1856" s="30"/>
      <c r="EQ1856" s="30"/>
      <c r="ER1856" s="30"/>
      <c r="ES1856" s="30"/>
      <c r="ET1856" s="30"/>
      <c r="EU1856" s="30"/>
      <c r="EV1856" s="30"/>
      <c r="EW1856" s="30"/>
      <c r="EX1856" s="30"/>
      <c r="EY1856" s="30"/>
      <c r="EZ1856" s="30"/>
      <c r="FA1856" s="30"/>
      <c r="FB1856" s="30"/>
      <c r="FC1856" s="30"/>
      <c r="FD1856" s="30"/>
      <c r="FE1856" s="30"/>
      <c r="FF1856" s="30"/>
      <c r="FG1856" s="30"/>
      <c r="FH1856" s="30"/>
      <c r="FI1856" s="30"/>
      <c r="FJ1856" s="30"/>
      <c r="FK1856" s="30"/>
      <c r="FL1856" s="30"/>
      <c r="FM1856" s="30"/>
      <c r="FN1856" s="30"/>
      <c r="FO1856" s="30"/>
      <c r="FP1856" s="30"/>
      <c r="FQ1856" s="30"/>
      <c r="FR1856" s="30"/>
      <c r="FS1856" s="30"/>
      <c r="FT1856" s="30"/>
      <c r="FU1856" s="30"/>
      <c r="FV1856" s="30"/>
      <c r="FW1856" s="30"/>
      <c r="FX1856" s="30"/>
      <c r="FY1856" s="30"/>
      <c r="FZ1856" s="30"/>
      <c r="GA1856" s="30"/>
      <c r="GB1856" s="30"/>
      <c r="GC1856" s="30"/>
      <c r="GD1856" s="30"/>
      <c r="GE1856" s="30"/>
      <c r="GF1856" s="30"/>
      <c r="GG1856" s="30"/>
      <c r="GH1856" s="30"/>
      <c r="GI1856" s="30"/>
      <c r="GJ1856" s="30"/>
      <c r="GK1856" s="30"/>
      <c r="GL1856" s="30"/>
      <c r="GM1856" s="30"/>
      <c r="GN1856" s="30"/>
      <c r="GO1856" s="30"/>
      <c r="GP1856" s="30"/>
      <c r="GQ1856" s="30"/>
      <c r="GR1856" s="30"/>
      <c r="GS1856" s="30"/>
      <c r="GT1856" s="30"/>
      <c r="GU1856" s="30"/>
      <c r="GV1856" s="30"/>
      <c r="GW1856" s="30"/>
      <c r="GX1856" s="30"/>
      <c r="GY1856" s="30"/>
      <c r="GZ1856" s="30"/>
      <c r="HA1856" s="30"/>
      <c r="HB1856" s="30"/>
      <c r="HC1856" s="30"/>
      <c r="HD1856" s="30"/>
      <c r="HE1856" s="30"/>
      <c r="HF1856" s="30"/>
      <c r="HG1856" s="30"/>
      <c r="HH1856" s="30"/>
      <c r="HI1856" s="30"/>
      <c r="HJ1856" s="30"/>
      <c r="HK1856" s="30"/>
      <c r="HL1856" s="30"/>
      <c r="HM1856" s="30"/>
      <c r="HN1856" s="30"/>
      <c r="HO1856" s="30"/>
      <c r="HP1856" s="30"/>
      <c r="HQ1856" s="30"/>
      <c r="HR1856" s="30"/>
      <c r="HS1856" s="30"/>
      <c r="HT1856" s="30"/>
      <c r="HU1856" s="30"/>
      <c r="HV1856" s="30"/>
      <c r="HW1856" s="30"/>
      <c r="HX1856" s="30"/>
      <c r="HY1856" s="30"/>
      <c r="HZ1856" s="30"/>
      <c r="IA1856" s="30"/>
      <c r="IB1856" s="30"/>
      <c r="IC1856" s="30"/>
      <c r="ID1856" s="30"/>
      <c r="IE1856" s="30"/>
      <c r="IF1856" s="30"/>
      <c r="IG1856" s="30"/>
      <c r="IH1856" s="30"/>
      <c r="II1856" s="30"/>
      <c r="IJ1856" s="30"/>
      <c r="IK1856" s="30"/>
      <c r="IL1856" s="30"/>
      <c r="IM1856" s="30"/>
      <c r="IN1856" s="30"/>
      <c r="IO1856" s="30"/>
      <c r="IP1856" s="30"/>
      <c r="IQ1856" s="30"/>
    </row>
    <row r="1857" spans="1:251" s="44" customFormat="1" ht="18.75" customHeight="1" thickBot="1">
      <c r="A1857" s="45"/>
      <c r="B1857" s="96" t="s">
        <v>162</v>
      </c>
      <c r="C1857" s="97"/>
      <c r="D1857" s="97"/>
      <c r="E1857" s="97"/>
      <c r="F1857" s="97"/>
      <c r="G1857" s="97"/>
      <c r="H1857" s="97"/>
      <c r="I1857" s="97"/>
      <c r="J1857" s="97"/>
      <c r="K1857" s="97"/>
      <c r="L1857" s="97"/>
      <c r="M1857" s="97"/>
      <c r="N1857" s="97"/>
      <c r="O1857" s="97"/>
      <c r="P1857" s="97"/>
      <c r="Q1857" s="97"/>
      <c r="R1857" s="97"/>
      <c r="S1857" s="97"/>
      <c r="T1857" s="97"/>
      <c r="U1857" s="97"/>
      <c r="V1857" s="97"/>
      <c r="W1857" s="97"/>
      <c r="X1857" s="97"/>
      <c r="Y1857" s="97"/>
      <c r="Z1857" s="98"/>
      <c r="AA1857" s="99">
        <f>SUM($AA$1856:$AA$1856)</f>
        <v>216</v>
      </c>
      <c r="AB1857" s="100"/>
      <c r="AC1857" s="100"/>
      <c r="AD1857" s="100"/>
      <c r="AE1857" s="100"/>
      <c r="AF1857" s="100"/>
      <c r="AG1857" s="100"/>
      <c r="AH1857" s="100"/>
      <c r="AI1857" s="101"/>
      <c r="AJ1857" s="99">
        <f>SUM($AJ$1856:$AJ$1856)</f>
        <v>220</v>
      </c>
      <c r="AK1857" s="100"/>
      <c r="AL1857" s="100"/>
      <c r="AM1857" s="100"/>
      <c r="AN1857" s="100"/>
      <c r="AO1857" s="100"/>
      <c r="AP1857" s="100"/>
      <c r="AQ1857" s="100"/>
      <c r="AR1857" s="101"/>
      <c r="AS1857" s="102"/>
      <c r="AT1857" s="103"/>
      <c r="AU1857" s="103"/>
      <c r="AV1857" s="103"/>
      <c r="AW1857" s="103"/>
      <c r="AX1857" s="104"/>
      <c r="AY1857" s="30"/>
      <c r="AZ1857" s="30"/>
      <c r="BA1857" s="30"/>
      <c r="BB1857" s="30"/>
      <c r="BC1857" s="30"/>
      <c r="BD1857" s="30"/>
      <c r="BE1857" s="30"/>
      <c r="BF1857" s="30"/>
      <c r="BG1857" s="30"/>
      <c r="BH1857" s="30"/>
      <c r="BI1857" s="30"/>
      <c r="BJ1857" s="30"/>
      <c r="BK1857" s="30"/>
      <c r="BL1857" s="30"/>
      <c r="BM1857" s="30"/>
      <c r="BN1857" s="30"/>
      <c r="BO1857" s="30"/>
      <c r="BP1857" s="30"/>
      <c r="BQ1857" s="30"/>
      <c r="BR1857" s="30"/>
      <c r="BS1857" s="30"/>
      <c r="BT1857" s="30"/>
      <c r="BU1857" s="30"/>
      <c r="BV1857" s="30"/>
      <c r="BW1857" s="30"/>
      <c r="BX1857" s="30"/>
      <c r="BY1857" s="30"/>
      <c r="BZ1857" s="30"/>
      <c r="CA1857" s="30"/>
      <c r="CB1857" s="30"/>
      <c r="CC1857" s="30"/>
      <c r="CD1857" s="30"/>
      <c r="CE1857" s="30"/>
      <c r="CF1857" s="30"/>
      <c r="CG1857" s="30"/>
      <c r="CH1857" s="30"/>
      <c r="CI1857" s="30"/>
      <c r="CJ1857" s="30"/>
      <c r="CK1857" s="30"/>
      <c r="CL1857" s="30"/>
      <c r="CM1857" s="30"/>
      <c r="CN1857" s="30"/>
      <c r="CO1857" s="30"/>
      <c r="CP1857" s="30"/>
      <c r="CQ1857" s="30"/>
      <c r="CR1857" s="30"/>
      <c r="CS1857" s="30"/>
      <c r="CT1857" s="30"/>
      <c r="CU1857" s="30"/>
      <c r="CV1857" s="30"/>
      <c r="CW1857" s="30"/>
      <c r="CX1857" s="30"/>
      <c r="CY1857" s="30"/>
      <c r="CZ1857" s="30"/>
      <c r="DA1857" s="30"/>
      <c r="DB1857" s="30"/>
      <c r="DC1857" s="30"/>
      <c r="DD1857" s="30"/>
      <c r="DE1857" s="30"/>
      <c r="DF1857" s="30"/>
      <c r="DG1857" s="30"/>
      <c r="DH1857" s="30"/>
      <c r="DI1857" s="30"/>
      <c r="DJ1857" s="30"/>
      <c r="DK1857" s="30"/>
      <c r="DL1857" s="30"/>
      <c r="DM1857" s="30"/>
      <c r="DN1857" s="30"/>
      <c r="DO1857" s="30"/>
      <c r="DP1857" s="30"/>
      <c r="DQ1857" s="30"/>
      <c r="DR1857" s="30"/>
      <c r="DS1857" s="30"/>
      <c r="DT1857" s="30"/>
      <c r="DU1857" s="30"/>
      <c r="DV1857" s="30"/>
      <c r="DW1857" s="30"/>
      <c r="DX1857" s="30"/>
      <c r="DY1857" s="30"/>
      <c r="DZ1857" s="30"/>
      <c r="EA1857" s="30"/>
      <c r="EB1857" s="30"/>
      <c r="EC1857" s="30"/>
      <c r="ED1857" s="30"/>
      <c r="EE1857" s="30"/>
      <c r="EF1857" s="30"/>
      <c r="EG1857" s="30"/>
      <c r="EH1857" s="30"/>
      <c r="EI1857" s="30"/>
      <c r="EJ1857" s="30"/>
      <c r="EK1857" s="30"/>
      <c r="EL1857" s="30"/>
      <c r="EM1857" s="30"/>
      <c r="EN1857" s="30"/>
      <c r="EO1857" s="30"/>
      <c r="EP1857" s="30"/>
      <c r="EQ1857" s="30"/>
      <c r="ER1857" s="30"/>
      <c r="ES1857" s="30"/>
      <c r="ET1857" s="30"/>
      <c r="EU1857" s="30"/>
      <c r="EV1857" s="30"/>
      <c r="EW1857" s="30"/>
      <c r="EX1857" s="30"/>
      <c r="EY1857" s="30"/>
      <c r="EZ1857" s="30"/>
      <c r="FA1857" s="30"/>
      <c r="FB1857" s="30"/>
      <c r="FC1857" s="30"/>
      <c r="FD1857" s="30"/>
      <c r="FE1857" s="30"/>
      <c r="FF1857" s="30"/>
      <c r="FG1857" s="30"/>
      <c r="FH1857" s="30"/>
      <c r="FI1857" s="30"/>
      <c r="FJ1857" s="30"/>
      <c r="FK1857" s="30"/>
      <c r="FL1857" s="30"/>
      <c r="FM1857" s="30"/>
      <c r="FN1857" s="30"/>
      <c r="FO1857" s="30"/>
      <c r="FP1857" s="30"/>
      <c r="FQ1857" s="30"/>
      <c r="FR1857" s="30"/>
      <c r="FS1857" s="30"/>
      <c r="FT1857" s="30"/>
      <c r="FU1857" s="30"/>
      <c r="FV1857" s="30"/>
      <c r="FW1857" s="30"/>
      <c r="FX1857" s="30"/>
      <c r="FY1857" s="30"/>
      <c r="FZ1857" s="30"/>
      <c r="GA1857" s="30"/>
      <c r="GB1857" s="30"/>
      <c r="GC1857" s="30"/>
      <c r="GD1857" s="30"/>
      <c r="GE1857" s="30"/>
      <c r="GF1857" s="30"/>
      <c r="GG1857" s="30"/>
      <c r="GH1857" s="30"/>
      <c r="GI1857" s="30"/>
      <c r="GJ1857" s="30"/>
      <c r="GK1857" s="30"/>
      <c r="GL1857" s="30"/>
      <c r="GM1857" s="30"/>
      <c r="GN1857" s="30"/>
      <c r="GO1857" s="30"/>
      <c r="GP1857" s="30"/>
      <c r="GQ1857" s="30"/>
      <c r="GR1857" s="30"/>
      <c r="GS1857" s="30"/>
      <c r="GT1857" s="30"/>
      <c r="GU1857" s="30"/>
      <c r="GV1857" s="30"/>
      <c r="GW1857" s="30"/>
      <c r="GX1857" s="30"/>
      <c r="GY1857" s="30"/>
      <c r="GZ1857" s="30"/>
      <c r="HA1857" s="30"/>
      <c r="HB1857" s="30"/>
      <c r="HC1857" s="30"/>
      <c r="HD1857" s="30"/>
      <c r="HE1857" s="30"/>
      <c r="HF1857" s="30"/>
      <c r="HG1857" s="30"/>
      <c r="HH1857" s="30"/>
      <c r="HI1857" s="30"/>
      <c r="HJ1857" s="30"/>
      <c r="HK1857" s="30"/>
      <c r="HL1857" s="30"/>
      <c r="HM1857" s="30"/>
      <c r="HN1857" s="30"/>
      <c r="HO1857" s="30"/>
      <c r="HP1857" s="30"/>
      <c r="HQ1857" s="30"/>
      <c r="HR1857" s="30"/>
      <c r="HS1857" s="30"/>
      <c r="HT1857" s="30"/>
      <c r="HU1857" s="30"/>
      <c r="HV1857" s="30"/>
      <c r="HW1857" s="30"/>
      <c r="HX1857" s="30"/>
      <c r="HY1857" s="30"/>
      <c r="HZ1857" s="30"/>
      <c r="IA1857" s="30"/>
      <c r="IB1857" s="30"/>
      <c r="IC1857" s="30"/>
      <c r="ID1857" s="30"/>
      <c r="IE1857" s="30"/>
      <c r="IF1857" s="30"/>
      <c r="IG1857" s="30"/>
      <c r="IH1857" s="30"/>
      <c r="II1857" s="30"/>
      <c r="IJ1857" s="30"/>
      <c r="IK1857" s="30"/>
      <c r="IL1857" s="30"/>
      <c r="IM1857" s="30"/>
      <c r="IN1857" s="30"/>
      <c r="IO1857" s="30"/>
      <c r="IP1857" s="30"/>
      <c r="IQ1857" s="30"/>
    </row>
    <row r="1859" spans="1:251" ht="18.75">
      <c r="A1859" s="29" t="s">
        <v>149</v>
      </c>
      <c r="AW1859" s="31"/>
      <c r="AX1859" s="32"/>
      <c r="AY1859" s="31"/>
    </row>
    <row r="1861" spans="1:251" ht="18.75">
      <c r="B1861" s="127" t="s">
        <v>0</v>
      </c>
      <c r="C1861" s="128"/>
      <c r="D1861" s="128"/>
      <c r="E1861" s="128"/>
      <c r="F1861" s="128"/>
      <c r="G1861" s="128"/>
      <c r="H1861" s="128"/>
      <c r="I1861" s="128"/>
      <c r="J1861" s="128"/>
      <c r="K1861" s="128"/>
      <c r="L1861" s="128"/>
      <c r="M1861" s="128"/>
      <c r="N1861" s="128"/>
      <c r="O1861" s="128"/>
      <c r="P1861" s="128"/>
      <c r="Q1861" s="128"/>
      <c r="R1861" s="128"/>
      <c r="S1861" s="128"/>
      <c r="T1861" s="128"/>
      <c r="U1861" s="128"/>
      <c r="V1861" s="128"/>
      <c r="W1861" s="128"/>
      <c r="X1861" s="128"/>
      <c r="Y1861" s="128"/>
      <c r="Z1861" s="128"/>
      <c r="AA1861" s="128"/>
      <c r="AB1861" s="128"/>
      <c r="AC1861" s="128"/>
      <c r="AD1861" s="128"/>
      <c r="AE1861" s="128"/>
      <c r="AF1861" s="128"/>
      <c r="AG1861" s="128"/>
      <c r="AH1861" s="128"/>
      <c r="AI1861" s="128"/>
      <c r="AJ1861" s="128"/>
      <c r="AK1861" s="128"/>
      <c r="AL1861" s="128"/>
      <c r="AM1861" s="128"/>
      <c r="AN1861" s="128"/>
      <c r="AO1861" s="128"/>
      <c r="AP1861" s="128"/>
      <c r="AQ1861" s="128"/>
      <c r="AR1861" s="128"/>
      <c r="AS1861" s="128"/>
      <c r="AT1861" s="128"/>
      <c r="AU1861" s="128"/>
      <c r="AV1861" s="128"/>
      <c r="AW1861" s="128"/>
      <c r="AX1861" s="128"/>
    </row>
    <row r="1862" spans="1:251">
      <c r="Z1862" s="33"/>
      <c r="AD1862" s="33"/>
      <c r="AE1862" s="33"/>
      <c r="AF1862" s="33"/>
      <c r="AG1862" s="33"/>
      <c r="AH1862" s="33"/>
      <c r="AI1862" s="33"/>
      <c r="AO1862" s="33"/>
    </row>
    <row r="1863" spans="1:251" ht="13.5" thickBot="1">
      <c r="Z1863" s="33"/>
      <c r="AD1863" s="33"/>
      <c r="AE1863" s="33"/>
      <c r="AF1863" s="33"/>
      <c r="AG1863" s="33"/>
      <c r="AH1863" s="33"/>
      <c r="AI1863" s="33"/>
      <c r="AO1863" s="33"/>
      <c r="DI1863" s="34"/>
    </row>
    <row r="1864" spans="1:251" ht="24.75" customHeight="1" thickBot="1">
      <c r="B1864" s="129" t="s">
        <v>150</v>
      </c>
      <c r="C1864" s="130"/>
      <c r="D1864" s="130"/>
      <c r="E1864" s="130"/>
      <c r="F1864" s="130"/>
      <c r="G1864" s="130"/>
      <c r="H1864" s="131" t="s">
        <v>451</v>
      </c>
      <c r="I1864" s="132"/>
      <c r="J1864" s="132"/>
      <c r="K1864" s="132"/>
      <c r="L1864" s="132"/>
      <c r="M1864" s="132"/>
      <c r="N1864" s="132"/>
      <c r="O1864" s="132"/>
      <c r="P1864" s="132"/>
      <c r="Q1864" s="132"/>
      <c r="R1864" s="132"/>
      <c r="S1864" s="132"/>
      <c r="T1864" s="132"/>
      <c r="U1864" s="132"/>
      <c r="V1864" s="132"/>
      <c r="W1864" s="132"/>
      <c r="X1864" s="132"/>
      <c r="Y1864" s="132"/>
      <c r="Z1864" s="132"/>
      <c r="AA1864" s="132"/>
      <c r="AB1864" s="132"/>
      <c r="AC1864" s="132"/>
      <c r="AD1864" s="132"/>
      <c r="AE1864" s="132"/>
      <c r="AF1864" s="132"/>
      <c r="AG1864" s="132"/>
      <c r="AH1864" s="132"/>
      <c r="AI1864" s="132"/>
      <c r="AJ1864" s="132"/>
      <c r="AK1864" s="132"/>
      <c r="AL1864" s="132"/>
      <c r="AM1864" s="132"/>
      <c r="AN1864" s="132"/>
      <c r="AO1864" s="132"/>
      <c r="AP1864" s="132"/>
      <c r="AQ1864" s="132"/>
      <c r="AR1864" s="132"/>
      <c r="AS1864" s="132"/>
      <c r="AT1864" s="132"/>
      <c r="AU1864" s="132"/>
      <c r="AV1864" s="132"/>
      <c r="AW1864" s="132"/>
      <c r="AX1864" s="133"/>
      <c r="DI1864" s="34"/>
    </row>
    <row r="1865" spans="1:251" ht="14.25">
      <c r="B1865" s="35"/>
      <c r="C1865" s="35"/>
      <c r="D1865" s="35"/>
      <c r="E1865" s="35"/>
      <c r="F1865" s="35"/>
      <c r="G1865" s="35"/>
      <c r="H1865" s="36"/>
      <c r="I1865" s="36"/>
      <c r="J1865" s="36"/>
      <c r="K1865" s="36"/>
      <c r="L1865" s="37"/>
      <c r="M1865" s="37"/>
      <c r="N1865" s="37"/>
      <c r="O1865" s="37"/>
      <c r="P1865" s="36"/>
      <c r="Q1865" s="36"/>
      <c r="R1865" s="36"/>
      <c r="S1865" s="36"/>
      <c r="T1865" s="36"/>
      <c r="U1865" s="36"/>
      <c r="V1865" s="38"/>
      <c r="W1865" s="38"/>
      <c r="X1865" s="38"/>
      <c r="Y1865" s="38"/>
      <c r="Z1865" s="38"/>
      <c r="AA1865" s="38"/>
      <c r="AB1865" s="38"/>
      <c r="AC1865" s="38"/>
      <c r="AD1865" s="38"/>
      <c r="AE1865" s="38"/>
      <c r="AF1865" s="38"/>
      <c r="AG1865" s="38"/>
      <c r="AH1865" s="38"/>
      <c r="AI1865" s="38"/>
      <c r="AJ1865" s="38"/>
      <c r="AK1865" s="38"/>
      <c r="AL1865" s="38"/>
      <c r="AM1865" s="38"/>
      <c r="AN1865" s="38"/>
      <c r="AO1865" s="38"/>
      <c r="AP1865" s="38"/>
      <c r="AQ1865" s="38"/>
      <c r="AR1865" s="38"/>
      <c r="AS1865" s="38"/>
      <c r="AT1865" s="38"/>
      <c r="AU1865" s="38"/>
      <c r="AV1865" s="38"/>
      <c r="AW1865" s="38"/>
      <c r="AX1865" s="38"/>
      <c r="DI1865" s="34"/>
    </row>
    <row r="1866" spans="1:251" ht="15" thickBot="1">
      <c r="A1866" s="39"/>
      <c r="B1866" s="38" t="s">
        <v>152</v>
      </c>
      <c r="C1866" s="36"/>
      <c r="D1866" s="36"/>
      <c r="E1866" s="36"/>
      <c r="F1866" s="36"/>
      <c r="G1866" s="36"/>
      <c r="H1866" s="36"/>
      <c r="I1866" s="36"/>
      <c r="J1866" s="36"/>
      <c r="K1866" s="36"/>
      <c r="L1866" s="37"/>
      <c r="M1866" s="37"/>
      <c r="N1866" s="37"/>
      <c r="O1866" s="37"/>
      <c r="P1866" s="36"/>
      <c r="Q1866" s="36"/>
      <c r="R1866" s="36"/>
      <c r="S1866" s="36"/>
      <c r="T1866" s="36"/>
      <c r="U1866" s="36"/>
      <c r="V1866" s="38"/>
      <c r="W1866" s="38"/>
      <c r="X1866" s="38"/>
      <c r="Y1866" s="38"/>
      <c r="Z1866" s="38"/>
      <c r="AA1866" s="38"/>
      <c r="AB1866" s="38"/>
      <c r="AC1866" s="38"/>
      <c r="AD1866" s="38"/>
      <c r="AE1866" s="38"/>
      <c r="AF1866" s="38"/>
      <c r="AG1866" s="38"/>
      <c r="AH1866" s="38"/>
      <c r="AI1866" s="38"/>
      <c r="AJ1866" s="38"/>
      <c r="AK1866" s="38"/>
      <c r="AL1866" s="38"/>
      <c r="AM1866" s="38"/>
      <c r="AN1866" s="38"/>
      <c r="AO1866" s="38"/>
      <c r="AP1866" s="38"/>
      <c r="AQ1866" s="38"/>
      <c r="AR1866" s="38"/>
      <c r="AS1866" s="38"/>
      <c r="AT1866" s="38"/>
      <c r="AU1866" s="38"/>
      <c r="AV1866" s="38"/>
      <c r="AW1866" s="38"/>
      <c r="AX1866" s="38"/>
      <c r="DI1866" s="34"/>
    </row>
    <row r="1867" spans="1:251" ht="14.25">
      <c r="A1867" s="36"/>
      <c r="B1867" s="40"/>
      <c r="C1867" s="35"/>
      <c r="D1867" s="35"/>
      <c r="E1867" s="35"/>
      <c r="F1867" s="35"/>
      <c r="G1867" s="35"/>
      <c r="H1867" s="35"/>
      <c r="I1867" s="35"/>
      <c r="J1867" s="35"/>
      <c r="K1867" s="35"/>
      <c r="L1867" s="41"/>
      <c r="M1867" s="41"/>
      <c r="N1867" s="41"/>
      <c r="O1867" s="41"/>
      <c r="P1867" s="35"/>
      <c r="Q1867" s="35"/>
      <c r="R1867" s="35"/>
      <c r="S1867" s="35"/>
      <c r="T1867" s="35"/>
      <c r="U1867" s="35"/>
      <c r="V1867" s="42"/>
      <c r="W1867" s="42"/>
      <c r="X1867" s="42"/>
      <c r="Y1867" s="42"/>
      <c r="Z1867" s="42"/>
      <c r="AA1867" s="42"/>
      <c r="AB1867" s="42"/>
      <c r="AC1867" s="42"/>
      <c r="AD1867" s="42"/>
      <c r="AE1867" s="42"/>
      <c r="AF1867" s="42"/>
      <c r="AG1867" s="42"/>
      <c r="AH1867" s="42"/>
      <c r="AI1867" s="42"/>
      <c r="AJ1867" s="42"/>
      <c r="AK1867" s="42"/>
      <c r="AL1867" s="42"/>
      <c r="AM1867" s="42"/>
      <c r="AN1867" s="42"/>
      <c r="AO1867" s="42"/>
      <c r="AP1867" s="42"/>
      <c r="AQ1867" s="42"/>
      <c r="AR1867" s="42"/>
      <c r="AS1867" s="42"/>
      <c r="AT1867" s="42"/>
      <c r="AU1867" s="42"/>
      <c r="AV1867" s="42"/>
      <c r="AW1867" s="42"/>
      <c r="AX1867" s="43"/>
    </row>
    <row r="1868" spans="1:251" ht="12" customHeight="1">
      <c r="A1868" s="36"/>
      <c r="B1868" s="114" t="s">
        <v>452</v>
      </c>
      <c r="C1868" s="115"/>
      <c r="D1868" s="115"/>
      <c r="E1868" s="115"/>
      <c r="F1868" s="115"/>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6"/>
    </row>
    <row r="1869" spans="1:251" ht="12" customHeight="1">
      <c r="A1869" s="36"/>
      <c r="B1869" s="114"/>
      <c r="C1869" s="115"/>
      <c r="D1869" s="115"/>
      <c r="E1869" s="115"/>
      <c r="F1869" s="115"/>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6"/>
      <c r="BC1869" s="44"/>
    </row>
    <row r="1870" spans="1:251" ht="12" customHeight="1">
      <c r="A1870" s="36"/>
      <c r="B1870" s="114"/>
      <c r="C1870" s="115"/>
      <c r="D1870" s="115"/>
      <c r="E1870" s="115"/>
      <c r="F1870" s="115"/>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6"/>
    </row>
    <row r="1871" spans="1:251" ht="12" customHeight="1">
      <c r="A1871" s="36"/>
      <c r="B1871" s="114"/>
      <c r="C1871" s="115"/>
      <c r="D1871" s="115"/>
      <c r="E1871" s="115"/>
      <c r="F1871" s="115"/>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6"/>
    </row>
    <row r="1872" spans="1:251" ht="12" customHeight="1">
      <c r="A1872" s="36"/>
      <c r="B1872" s="114"/>
      <c r="C1872" s="115"/>
      <c r="D1872" s="115"/>
      <c r="E1872" s="115"/>
      <c r="F1872" s="115"/>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6"/>
    </row>
    <row r="1873" spans="1:251" ht="15" thickBot="1">
      <c r="A1873" s="45"/>
      <c r="B1873" s="46"/>
      <c r="C1873" s="47"/>
      <c r="D1873" s="47"/>
      <c r="E1873" s="47"/>
      <c r="F1873" s="47"/>
      <c r="G1873" s="47"/>
      <c r="H1873" s="47"/>
      <c r="I1873" s="47"/>
      <c r="J1873" s="47"/>
      <c r="K1873" s="47"/>
      <c r="L1873" s="47"/>
      <c r="M1873" s="47"/>
      <c r="N1873" s="47"/>
      <c r="O1873" s="47"/>
      <c r="P1873" s="47"/>
      <c r="Q1873" s="47"/>
      <c r="R1873" s="47"/>
      <c r="S1873" s="47"/>
      <c r="T1873" s="47"/>
      <c r="U1873" s="47"/>
      <c r="V1873" s="47"/>
      <c r="W1873" s="47"/>
      <c r="X1873" s="47"/>
      <c r="Y1873" s="47"/>
      <c r="Z1873" s="47"/>
      <c r="AA1873" s="47"/>
      <c r="AB1873" s="47"/>
      <c r="AC1873" s="47"/>
      <c r="AD1873" s="47"/>
      <c r="AE1873" s="47"/>
      <c r="AF1873" s="47"/>
      <c r="AG1873" s="47"/>
      <c r="AH1873" s="47"/>
      <c r="AI1873" s="47"/>
      <c r="AJ1873" s="47"/>
      <c r="AK1873" s="47"/>
      <c r="AL1873" s="47"/>
      <c r="AM1873" s="47"/>
      <c r="AN1873" s="47"/>
      <c r="AO1873" s="47"/>
      <c r="AP1873" s="47"/>
      <c r="AQ1873" s="47"/>
      <c r="AR1873" s="47"/>
      <c r="AS1873" s="47"/>
      <c r="AT1873" s="47"/>
      <c r="AU1873" s="47"/>
      <c r="AV1873" s="47"/>
      <c r="AW1873" s="47"/>
      <c r="AX1873" s="48"/>
    </row>
    <row r="1874" spans="1:251">
      <c r="B1874" s="49"/>
    </row>
    <row r="1875" spans="1:251" ht="15" thickBot="1">
      <c r="A1875" s="39"/>
      <c r="B1875" s="38" t="s">
        <v>153</v>
      </c>
      <c r="C1875" s="36"/>
      <c r="D1875" s="36"/>
      <c r="E1875" s="36"/>
      <c r="F1875" s="36"/>
      <c r="G1875" s="36"/>
      <c r="H1875" s="36"/>
      <c r="I1875" s="36"/>
      <c r="J1875" s="36"/>
      <c r="K1875" s="36"/>
      <c r="L1875" s="37"/>
      <c r="M1875" s="37"/>
      <c r="N1875" s="37"/>
      <c r="O1875" s="37"/>
      <c r="P1875" s="36"/>
      <c r="Q1875" s="36"/>
      <c r="R1875" s="36"/>
      <c r="S1875" s="36"/>
      <c r="T1875" s="36"/>
      <c r="U1875" s="36"/>
      <c r="V1875" s="38"/>
      <c r="W1875" s="38"/>
      <c r="X1875" s="38"/>
      <c r="Y1875" s="38"/>
      <c r="Z1875" s="38"/>
      <c r="AA1875" s="38"/>
      <c r="AB1875" s="38"/>
      <c r="AC1875" s="38"/>
      <c r="AD1875" s="38"/>
      <c r="AE1875" s="38"/>
      <c r="AF1875" s="38"/>
      <c r="AG1875" s="38"/>
      <c r="AH1875" s="38"/>
      <c r="AI1875" s="38"/>
      <c r="AJ1875" s="38"/>
      <c r="AK1875" s="38"/>
      <c r="AL1875" s="38"/>
      <c r="AM1875" s="38"/>
      <c r="AN1875" s="38"/>
      <c r="AO1875" s="38"/>
      <c r="AP1875" s="38"/>
      <c r="AQ1875" s="38"/>
      <c r="AR1875" s="38"/>
      <c r="AS1875" s="38"/>
      <c r="AT1875" s="38"/>
      <c r="AU1875" s="38"/>
      <c r="AV1875" s="38"/>
      <c r="AW1875" s="38"/>
      <c r="AX1875" s="38"/>
      <c r="DI1875" s="34"/>
    </row>
    <row r="1876" spans="1:251" ht="14.25">
      <c r="A1876" s="36"/>
      <c r="B1876" s="40"/>
      <c r="C1876" s="35"/>
      <c r="D1876" s="35"/>
      <c r="E1876" s="35"/>
      <c r="F1876" s="35"/>
      <c r="G1876" s="35"/>
      <c r="H1876" s="35"/>
      <c r="I1876" s="35"/>
      <c r="J1876" s="35"/>
      <c r="K1876" s="35"/>
      <c r="L1876" s="41"/>
      <c r="M1876" s="41"/>
      <c r="N1876" s="41"/>
      <c r="O1876" s="41"/>
      <c r="P1876" s="35"/>
      <c r="Q1876" s="35"/>
      <c r="R1876" s="35"/>
      <c r="S1876" s="35"/>
      <c r="T1876" s="35"/>
      <c r="U1876" s="35"/>
      <c r="V1876" s="42"/>
      <c r="W1876" s="42"/>
      <c r="X1876" s="42"/>
      <c r="Y1876" s="42"/>
      <c r="Z1876" s="42"/>
      <c r="AA1876" s="42"/>
      <c r="AB1876" s="42"/>
      <c r="AC1876" s="42"/>
      <c r="AD1876" s="42"/>
      <c r="AE1876" s="42"/>
      <c r="AF1876" s="42"/>
      <c r="AG1876" s="42"/>
      <c r="AH1876" s="42"/>
      <c r="AI1876" s="42"/>
      <c r="AJ1876" s="42"/>
      <c r="AK1876" s="42"/>
      <c r="AL1876" s="42"/>
      <c r="AM1876" s="42"/>
      <c r="AN1876" s="42"/>
      <c r="AO1876" s="42"/>
      <c r="AP1876" s="42"/>
      <c r="AQ1876" s="42"/>
      <c r="AR1876" s="42"/>
      <c r="AS1876" s="42"/>
      <c r="AT1876" s="42"/>
      <c r="AU1876" s="42"/>
      <c r="AV1876" s="42"/>
      <c r="AW1876" s="42"/>
      <c r="AX1876" s="43"/>
    </row>
    <row r="1877" spans="1:251" ht="12" customHeight="1">
      <c r="A1877" s="36"/>
      <c r="B1877" s="114" t="s">
        <v>453</v>
      </c>
      <c r="C1877" s="115"/>
      <c r="D1877" s="115"/>
      <c r="E1877" s="115"/>
      <c r="F1877" s="115"/>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6"/>
    </row>
    <row r="1878" spans="1:251" ht="12" customHeight="1">
      <c r="A1878" s="36"/>
      <c r="B1878" s="114"/>
      <c r="C1878" s="115"/>
      <c r="D1878" s="115"/>
      <c r="E1878" s="115"/>
      <c r="F1878" s="115"/>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6"/>
      <c r="BC1878" s="44"/>
    </row>
    <row r="1879" spans="1:251" ht="12" customHeight="1">
      <c r="A1879" s="36"/>
      <c r="B1879" s="114"/>
      <c r="C1879" s="115"/>
      <c r="D1879" s="115"/>
      <c r="E1879" s="115"/>
      <c r="F1879" s="115"/>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6"/>
    </row>
    <row r="1880" spans="1:251" ht="12" customHeight="1">
      <c r="A1880" s="36"/>
      <c r="B1880" s="114"/>
      <c r="C1880" s="115"/>
      <c r="D1880" s="115"/>
      <c r="E1880" s="115"/>
      <c r="F1880" s="115"/>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6"/>
    </row>
    <row r="1881" spans="1:251" ht="12" customHeight="1">
      <c r="A1881" s="36"/>
      <c r="B1881" s="114"/>
      <c r="C1881" s="115"/>
      <c r="D1881" s="115"/>
      <c r="E1881" s="115"/>
      <c r="F1881" s="115"/>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6"/>
    </row>
    <row r="1882" spans="1:251" ht="15" thickBot="1">
      <c r="A1882" s="45"/>
      <c r="B1882" s="46"/>
      <c r="C1882" s="47"/>
      <c r="D1882" s="47"/>
      <c r="E1882" s="47"/>
      <c r="F1882" s="47"/>
      <c r="G1882" s="47"/>
      <c r="H1882" s="47"/>
      <c r="I1882" s="47"/>
      <c r="J1882" s="47"/>
      <c r="K1882" s="47"/>
      <c r="L1882" s="47"/>
      <c r="M1882" s="47"/>
      <c r="N1882" s="47"/>
      <c r="O1882" s="47"/>
      <c r="P1882" s="47"/>
      <c r="Q1882" s="47"/>
      <c r="R1882" s="47"/>
      <c r="S1882" s="47"/>
      <c r="T1882" s="47"/>
      <c r="U1882" s="47"/>
      <c r="V1882" s="47"/>
      <c r="W1882" s="47"/>
      <c r="X1882" s="47"/>
      <c r="Y1882" s="47"/>
      <c r="Z1882" s="47"/>
      <c r="AA1882" s="47"/>
      <c r="AB1882" s="47"/>
      <c r="AC1882" s="47"/>
      <c r="AD1882" s="47"/>
      <c r="AE1882" s="47"/>
      <c r="AF1882" s="47"/>
      <c r="AG1882" s="47"/>
      <c r="AH1882" s="47"/>
      <c r="AI1882" s="47"/>
      <c r="AJ1882" s="47"/>
      <c r="AK1882" s="47"/>
      <c r="AL1882" s="47"/>
      <c r="AM1882" s="47"/>
      <c r="AN1882" s="47"/>
      <c r="AO1882" s="47"/>
      <c r="AP1882" s="47"/>
      <c r="AQ1882" s="47"/>
      <c r="AR1882" s="47"/>
      <c r="AS1882" s="47"/>
      <c r="AT1882" s="47"/>
      <c r="AU1882" s="47"/>
      <c r="AV1882" s="47"/>
      <c r="AW1882" s="47"/>
      <c r="AX1882" s="48"/>
    </row>
    <row r="1883" spans="1:251">
      <c r="B1883" s="49"/>
    </row>
    <row r="1884" spans="1:251" ht="14.25">
      <c r="B1884" s="38" t="s">
        <v>155</v>
      </c>
      <c r="C1884" s="36"/>
      <c r="D1884" s="36"/>
      <c r="E1884" s="36"/>
      <c r="F1884" s="36"/>
      <c r="G1884" s="36"/>
      <c r="H1884" s="36"/>
      <c r="I1884" s="36"/>
      <c r="J1884" s="36"/>
      <c r="K1884" s="36"/>
      <c r="L1884" s="37"/>
      <c r="M1884" s="37"/>
      <c r="N1884" s="37"/>
      <c r="O1884" s="37"/>
      <c r="P1884" s="36"/>
      <c r="Q1884" s="36"/>
      <c r="R1884" s="36"/>
      <c r="S1884" s="36"/>
      <c r="T1884" s="36"/>
      <c r="U1884" s="36"/>
      <c r="V1884" s="38"/>
      <c r="W1884" s="38"/>
      <c r="X1884" s="38"/>
      <c r="Y1884" s="38"/>
      <c r="Z1884" s="38"/>
      <c r="AA1884" s="38"/>
      <c r="AB1884" s="38"/>
      <c r="AC1884" s="38"/>
      <c r="AD1884" s="38"/>
      <c r="AE1884" s="38"/>
      <c r="AF1884" s="38"/>
      <c r="AG1884" s="38"/>
      <c r="AH1884" s="38"/>
      <c r="AI1884" s="38"/>
      <c r="AJ1884" s="38"/>
      <c r="AK1884" s="38"/>
      <c r="AL1884" s="38"/>
      <c r="AM1884" s="38"/>
      <c r="AN1884" s="38"/>
      <c r="AO1884" s="38"/>
      <c r="AP1884" s="38"/>
      <c r="AQ1884" s="38"/>
      <c r="AR1884" s="38"/>
      <c r="AS1884" s="38"/>
      <c r="AT1884" s="38"/>
      <c r="AU1884" s="38"/>
      <c r="AV1884" s="38"/>
      <c r="AW1884" s="38"/>
      <c r="AX1884" s="38"/>
    </row>
    <row r="1885" spans="1:251" ht="15" thickBot="1">
      <c r="B1885" s="36"/>
      <c r="C1885" s="36"/>
      <c r="D1885" s="36"/>
      <c r="E1885" s="36"/>
      <c r="F1885" s="36"/>
      <c r="G1885" s="36"/>
      <c r="H1885" s="36"/>
      <c r="I1885" s="36"/>
      <c r="J1885" s="36"/>
      <c r="K1885" s="36"/>
      <c r="L1885" s="37"/>
      <c r="M1885" s="37"/>
      <c r="N1885" s="37"/>
      <c r="O1885" s="37"/>
      <c r="P1885" s="36"/>
      <c r="Q1885" s="36"/>
      <c r="R1885" s="36"/>
      <c r="S1885" s="36"/>
      <c r="T1885" s="36"/>
      <c r="U1885" s="36"/>
      <c r="V1885" s="38"/>
      <c r="W1885" s="38"/>
      <c r="X1885" s="38"/>
      <c r="Y1885" s="38"/>
      <c r="Z1885" s="38"/>
      <c r="AA1885" s="38"/>
      <c r="AB1885" s="38"/>
      <c r="AC1885" s="38"/>
      <c r="AD1885" s="38"/>
      <c r="AE1885" s="38"/>
      <c r="AF1885" s="38"/>
      <c r="AG1885" s="38"/>
      <c r="AH1885" s="38"/>
      <c r="AI1885" s="38"/>
      <c r="AJ1885" s="38"/>
      <c r="AK1885" s="38"/>
      <c r="AL1885" s="38"/>
      <c r="AM1885" s="38"/>
      <c r="AN1885" s="38"/>
      <c r="AO1885" s="38"/>
      <c r="AP1885" s="38"/>
      <c r="AQ1885" s="38"/>
      <c r="AR1885" s="38"/>
      <c r="AS1885" s="38"/>
      <c r="AT1885" s="38"/>
      <c r="AU1885" s="38"/>
      <c r="AV1885" s="38"/>
      <c r="AW1885" s="38"/>
      <c r="AX1885" s="50" t="s">
        <v>156</v>
      </c>
    </row>
    <row r="1886" spans="1:251" s="44" customFormat="1" ht="13.5" customHeight="1">
      <c r="A1886" s="36"/>
      <c r="B1886" s="117" t="s">
        <v>157</v>
      </c>
      <c r="C1886" s="118"/>
      <c r="D1886" s="118"/>
      <c r="E1886" s="118"/>
      <c r="F1886" s="118"/>
      <c r="G1886" s="118"/>
      <c r="H1886" s="118"/>
      <c r="I1886" s="118"/>
      <c r="J1886" s="118"/>
      <c r="K1886" s="118"/>
      <c r="L1886" s="118"/>
      <c r="M1886" s="118"/>
      <c r="N1886" s="118"/>
      <c r="O1886" s="118"/>
      <c r="P1886" s="118"/>
      <c r="Q1886" s="118"/>
      <c r="R1886" s="118"/>
      <c r="S1886" s="118"/>
      <c r="T1886" s="118"/>
      <c r="U1886" s="118"/>
      <c r="V1886" s="118"/>
      <c r="W1886" s="118"/>
      <c r="X1886" s="118"/>
      <c r="Y1886" s="118"/>
      <c r="Z1886" s="119"/>
      <c r="AA1886" s="123" t="s">
        <v>158</v>
      </c>
      <c r="AB1886" s="118"/>
      <c r="AC1886" s="118"/>
      <c r="AD1886" s="118"/>
      <c r="AE1886" s="118"/>
      <c r="AF1886" s="118"/>
      <c r="AG1886" s="118"/>
      <c r="AH1886" s="118"/>
      <c r="AI1886" s="119"/>
      <c r="AJ1886" s="123" t="s">
        <v>159</v>
      </c>
      <c r="AK1886" s="118"/>
      <c r="AL1886" s="118"/>
      <c r="AM1886" s="118"/>
      <c r="AN1886" s="118"/>
      <c r="AO1886" s="118"/>
      <c r="AP1886" s="118"/>
      <c r="AQ1886" s="118"/>
      <c r="AR1886" s="119"/>
      <c r="AS1886" s="123" t="s">
        <v>160</v>
      </c>
      <c r="AT1886" s="118"/>
      <c r="AU1886" s="118"/>
      <c r="AV1886" s="118"/>
      <c r="AW1886" s="118"/>
      <c r="AX1886" s="125"/>
      <c r="AY1886" s="30"/>
      <c r="AZ1886" s="30"/>
      <c r="BA1886" s="30"/>
      <c r="BB1886" s="30"/>
      <c r="BC1886" s="30"/>
      <c r="BD1886" s="30"/>
      <c r="BE1886" s="30"/>
      <c r="BF1886" s="30"/>
      <c r="BG1886" s="30"/>
      <c r="BH1886" s="30"/>
      <c r="BI1886" s="30"/>
      <c r="BJ1886" s="30"/>
      <c r="BK1886" s="30"/>
      <c r="BL1886" s="30"/>
      <c r="BM1886" s="30"/>
      <c r="BN1886" s="30"/>
      <c r="BO1886" s="30"/>
      <c r="BP1886" s="30"/>
      <c r="BQ1886" s="30"/>
      <c r="BR1886" s="30"/>
      <c r="BS1886" s="30"/>
      <c r="BT1886" s="30"/>
      <c r="BU1886" s="30"/>
      <c r="BV1886" s="30"/>
      <c r="BW1886" s="30"/>
      <c r="BX1886" s="30"/>
      <c r="BY1886" s="30"/>
      <c r="BZ1886" s="30"/>
      <c r="CA1886" s="30"/>
      <c r="CB1886" s="30"/>
      <c r="CC1886" s="30"/>
      <c r="CD1886" s="30"/>
      <c r="CE1886" s="30"/>
      <c r="CF1886" s="30"/>
      <c r="CG1886" s="30"/>
      <c r="CH1886" s="30"/>
      <c r="CI1886" s="30"/>
      <c r="CJ1886" s="30"/>
      <c r="CK1886" s="30"/>
      <c r="CL1886" s="30"/>
      <c r="CM1886" s="30"/>
      <c r="CN1886" s="30"/>
      <c r="CO1886" s="30"/>
      <c r="CP1886" s="30"/>
      <c r="CQ1886" s="30"/>
      <c r="CR1886" s="30"/>
      <c r="CS1886" s="30"/>
      <c r="CT1886" s="30"/>
      <c r="CU1886" s="30"/>
      <c r="CV1886" s="30"/>
      <c r="CW1886" s="30"/>
      <c r="CX1886" s="30"/>
      <c r="CY1886" s="30"/>
      <c r="CZ1886" s="30"/>
      <c r="DA1886" s="30"/>
      <c r="DB1886" s="30"/>
      <c r="DC1886" s="30"/>
      <c r="DD1886" s="30"/>
      <c r="DE1886" s="30"/>
      <c r="DF1886" s="30"/>
      <c r="DG1886" s="30"/>
      <c r="DH1886" s="30"/>
      <c r="DI1886" s="30"/>
      <c r="DJ1886" s="30"/>
      <c r="DK1886" s="30"/>
      <c r="DL1886" s="30"/>
      <c r="DM1886" s="30"/>
      <c r="DN1886" s="30"/>
      <c r="DO1886" s="30"/>
      <c r="DP1886" s="30"/>
      <c r="DQ1886" s="30"/>
      <c r="DR1886" s="30"/>
      <c r="DS1886" s="30"/>
      <c r="DT1886" s="30"/>
      <c r="DU1886" s="30"/>
      <c r="DV1886" s="30"/>
      <c r="DW1886" s="30"/>
      <c r="DX1886" s="30"/>
      <c r="DY1886" s="30"/>
      <c r="DZ1886" s="30"/>
      <c r="EA1886" s="30"/>
      <c r="EB1886" s="30"/>
      <c r="EC1886" s="30"/>
      <c r="ED1886" s="30"/>
      <c r="EE1886" s="30"/>
      <c r="EF1886" s="30"/>
      <c r="EG1886" s="30"/>
      <c r="EH1886" s="30"/>
      <c r="EI1886" s="30"/>
      <c r="EJ1886" s="30"/>
      <c r="EK1886" s="30"/>
      <c r="EL1886" s="30"/>
      <c r="EM1886" s="30"/>
      <c r="EN1886" s="30"/>
      <c r="EO1886" s="30"/>
      <c r="EP1886" s="30"/>
      <c r="EQ1886" s="30"/>
      <c r="ER1886" s="30"/>
      <c r="ES1886" s="30"/>
      <c r="ET1886" s="30"/>
      <c r="EU1886" s="30"/>
      <c r="EV1886" s="30"/>
      <c r="EW1886" s="30"/>
      <c r="EX1886" s="30"/>
      <c r="EY1886" s="30"/>
      <c r="EZ1886" s="30"/>
      <c r="FA1886" s="30"/>
      <c r="FB1886" s="30"/>
      <c r="FC1886" s="30"/>
      <c r="FD1886" s="30"/>
      <c r="FE1886" s="30"/>
      <c r="FF1886" s="30"/>
      <c r="FG1886" s="30"/>
      <c r="FH1886" s="30"/>
      <c r="FI1886" s="30"/>
      <c r="FJ1886" s="30"/>
      <c r="FK1886" s="30"/>
      <c r="FL1886" s="30"/>
      <c r="FM1886" s="30"/>
      <c r="FN1886" s="30"/>
      <c r="FO1886" s="30"/>
      <c r="FP1886" s="30"/>
      <c r="FQ1886" s="30"/>
      <c r="FR1886" s="30"/>
      <c r="FS1886" s="30"/>
      <c r="FT1886" s="30"/>
      <c r="FU1886" s="30"/>
      <c r="FV1886" s="30"/>
      <c r="FW1886" s="30"/>
      <c r="FX1886" s="30"/>
      <c r="FY1886" s="30"/>
      <c r="FZ1886" s="30"/>
      <c r="GA1886" s="30"/>
      <c r="GB1886" s="30"/>
      <c r="GC1886" s="30"/>
      <c r="GD1886" s="30"/>
      <c r="GE1886" s="30"/>
      <c r="GF1886" s="30"/>
      <c r="GG1886" s="30"/>
      <c r="GH1886" s="30"/>
      <c r="GI1886" s="30"/>
      <c r="GJ1886" s="30"/>
      <c r="GK1886" s="30"/>
      <c r="GL1886" s="30"/>
      <c r="GM1886" s="30"/>
      <c r="GN1886" s="30"/>
      <c r="GO1886" s="30"/>
      <c r="GP1886" s="30"/>
      <c r="GQ1886" s="30"/>
      <c r="GR1886" s="30"/>
      <c r="GS1886" s="30"/>
      <c r="GT1886" s="30"/>
      <c r="GU1886" s="30"/>
      <c r="GV1886" s="30"/>
      <c r="GW1886" s="30"/>
      <c r="GX1886" s="30"/>
      <c r="GY1886" s="30"/>
      <c r="GZ1886" s="30"/>
      <c r="HA1886" s="30"/>
      <c r="HB1886" s="30"/>
      <c r="HC1886" s="30"/>
      <c r="HD1886" s="30"/>
      <c r="HE1886" s="30"/>
      <c r="HF1886" s="30"/>
      <c r="HG1886" s="30"/>
      <c r="HH1886" s="30"/>
      <c r="HI1886" s="30"/>
      <c r="HJ1886" s="30"/>
      <c r="HK1886" s="30"/>
      <c r="HL1886" s="30"/>
      <c r="HM1886" s="30"/>
      <c r="HN1886" s="30"/>
      <c r="HO1886" s="30"/>
      <c r="HP1886" s="30"/>
      <c r="HQ1886" s="30"/>
      <c r="HR1886" s="30"/>
      <c r="HS1886" s="30"/>
      <c r="HT1886" s="30"/>
      <c r="HU1886" s="30"/>
      <c r="HV1886" s="30"/>
      <c r="HW1886" s="30"/>
      <c r="HX1886" s="30"/>
      <c r="HY1886" s="30"/>
      <c r="HZ1886" s="30"/>
      <c r="IA1886" s="30"/>
      <c r="IB1886" s="30"/>
      <c r="IC1886" s="30"/>
      <c r="ID1886" s="30"/>
      <c r="IE1886" s="30"/>
      <c r="IF1886" s="30"/>
      <c r="IG1886" s="30"/>
      <c r="IH1886" s="30"/>
      <c r="II1886" s="30"/>
      <c r="IJ1886" s="30"/>
      <c r="IK1886" s="30"/>
      <c r="IL1886" s="30"/>
      <c r="IM1886" s="30"/>
      <c r="IN1886" s="30"/>
      <c r="IO1886" s="30"/>
      <c r="IP1886" s="30"/>
      <c r="IQ1886" s="30"/>
    </row>
    <row r="1887" spans="1:251" s="44" customFormat="1" ht="13.5">
      <c r="A1887" s="36"/>
      <c r="B1887" s="120"/>
      <c r="C1887" s="121"/>
      <c r="D1887" s="121"/>
      <c r="E1887" s="121"/>
      <c r="F1887" s="121"/>
      <c r="G1887" s="121"/>
      <c r="H1887" s="121"/>
      <c r="I1887" s="121"/>
      <c r="J1887" s="121"/>
      <c r="K1887" s="121"/>
      <c r="L1887" s="121"/>
      <c r="M1887" s="121"/>
      <c r="N1887" s="121"/>
      <c r="O1887" s="121"/>
      <c r="P1887" s="121"/>
      <c r="Q1887" s="121"/>
      <c r="R1887" s="121"/>
      <c r="S1887" s="121"/>
      <c r="T1887" s="121"/>
      <c r="U1887" s="121"/>
      <c r="V1887" s="121"/>
      <c r="W1887" s="121"/>
      <c r="X1887" s="121"/>
      <c r="Y1887" s="121"/>
      <c r="Z1887" s="122"/>
      <c r="AA1887" s="124"/>
      <c r="AB1887" s="121"/>
      <c r="AC1887" s="121"/>
      <c r="AD1887" s="121"/>
      <c r="AE1887" s="121"/>
      <c r="AF1887" s="121"/>
      <c r="AG1887" s="121"/>
      <c r="AH1887" s="121"/>
      <c r="AI1887" s="122"/>
      <c r="AJ1887" s="124"/>
      <c r="AK1887" s="121"/>
      <c r="AL1887" s="121"/>
      <c r="AM1887" s="121"/>
      <c r="AN1887" s="121"/>
      <c r="AO1887" s="121"/>
      <c r="AP1887" s="121"/>
      <c r="AQ1887" s="121"/>
      <c r="AR1887" s="122"/>
      <c r="AS1887" s="124"/>
      <c r="AT1887" s="121"/>
      <c r="AU1887" s="121"/>
      <c r="AV1887" s="121"/>
      <c r="AW1887" s="121"/>
      <c r="AX1887" s="126"/>
      <c r="AY1887" s="30"/>
      <c r="AZ1887" s="30"/>
      <c r="BA1887" s="30"/>
      <c r="BB1887" s="51"/>
      <c r="BC1887" s="52"/>
      <c r="BE1887" s="30"/>
      <c r="BF1887" s="30"/>
      <c r="BG1887" s="30"/>
      <c r="BH1887" s="30"/>
      <c r="BI1887" s="30"/>
      <c r="BJ1887" s="30"/>
      <c r="BK1887" s="30"/>
      <c r="BL1887" s="30"/>
      <c r="BM1887" s="30"/>
      <c r="BN1887" s="30"/>
      <c r="BO1887" s="30"/>
      <c r="BP1887" s="30"/>
      <c r="BQ1887" s="30"/>
      <c r="BR1887" s="30"/>
      <c r="BS1887" s="30"/>
      <c r="BT1887" s="30"/>
      <c r="BU1887" s="30"/>
      <c r="BV1887" s="30"/>
      <c r="BW1887" s="30"/>
      <c r="BX1887" s="30"/>
      <c r="BY1887" s="30"/>
      <c r="BZ1887" s="30"/>
      <c r="CA1887" s="30"/>
      <c r="CB1887" s="30"/>
      <c r="CC1887" s="30"/>
      <c r="CD1887" s="30"/>
      <c r="CE1887" s="30"/>
      <c r="CF1887" s="30"/>
      <c r="CG1887" s="30"/>
      <c r="CH1887" s="30"/>
      <c r="CI1887" s="30"/>
      <c r="CJ1887" s="30"/>
      <c r="CK1887" s="30"/>
      <c r="CL1887" s="30"/>
      <c r="CM1887" s="30"/>
      <c r="CN1887" s="30"/>
      <c r="CO1887" s="30"/>
      <c r="CP1887" s="30"/>
      <c r="CQ1887" s="30"/>
      <c r="CR1887" s="30"/>
      <c r="CS1887" s="30"/>
      <c r="CT1887" s="30"/>
      <c r="CU1887" s="30"/>
      <c r="CV1887" s="30"/>
      <c r="CW1887" s="30"/>
      <c r="CX1887" s="30"/>
      <c r="CY1887" s="30"/>
      <c r="CZ1887" s="30"/>
      <c r="DA1887" s="30"/>
      <c r="DB1887" s="30"/>
      <c r="DC1887" s="30"/>
      <c r="DD1887" s="30"/>
      <c r="DE1887" s="30"/>
      <c r="DF1887" s="30"/>
      <c r="DG1887" s="30"/>
      <c r="DH1887" s="30"/>
      <c r="DI1887" s="30"/>
      <c r="DJ1887" s="30"/>
      <c r="DK1887" s="30"/>
      <c r="DL1887" s="30"/>
      <c r="DM1887" s="30"/>
      <c r="DN1887" s="30"/>
      <c r="DO1887" s="30"/>
      <c r="DP1887" s="30"/>
      <c r="DQ1887" s="30"/>
      <c r="DR1887" s="30"/>
      <c r="DS1887" s="30"/>
      <c r="DT1887" s="30"/>
      <c r="DU1887" s="30"/>
      <c r="DV1887" s="30"/>
      <c r="DW1887" s="30"/>
      <c r="DX1887" s="30"/>
      <c r="DY1887" s="30"/>
      <c r="DZ1887" s="30"/>
      <c r="EA1887" s="30"/>
      <c r="EB1887" s="30"/>
      <c r="EC1887" s="30"/>
      <c r="ED1887" s="30"/>
      <c r="EE1887" s="30"/>
      <c r="EF1887" s="30"/>
      <c r="EG1887" s="30"/>
      <c r="EH1887" s="30"/>
      <c r="EI1887" s="30"/>
      <c r="EJ1887" s="30"/>
      <c r="EK1887" s="30"/>
      <c r="EL1887" s="30"/>
      <c r="EM1887" s="30"/>
      <c r="EN1887" s="30"/>
      <c r="EO1887" s="30"/>
      <c r="EP1887" s="30"/>
      <c r="EQ1887" s="30"/>
      <c r="ER1887" s="30"/>
      <c r="ES1887" s="30"/>
      <c r="ET1887" s="30"/>
      <c r="EU1887" s="30"/>
      <c r="EV1887" s="30"/>
      <c r="EW1887" s="30"/>
      <c r="EX1887" s="30"/>
      <c r="EY1887" s="30"/>
      <c r="EZ1887" s="30"/>
      <c r="FA1887" s="30"/>
      <c r="FB1887" s="30"/>
      <c r="FC1887" s="30"/>
      <c r="FD1887" s="30"/>
      <c r="FE1887" s="30"/>
      <c r="FF1887" s="30"/>
      <c r="FG1887" s="30"/>
      <c r="FH1887" s="30"/>
      <c r="FI1887" s="30"/>
      <c r="FJ1887" s="30"/>
      <c r="FK1887" s="30"/>
      <c r="FL1887" s="30"/>
      <c r="FM1887" s="30"/>
      <c r="FN1887" s="30"/>
      <c r="FO1887" s="30"/>
      <c r="FP1887" s="30"/>
      <c r="FQ1887" s="30"/>
      <c r="FR1887" s="30"/>
      <c r="FS1887" s="30"/>
      <c r="FT1887" s="30"/>
      <c r="FU1887" s="30"/>
      <c r="FV1887" s="30"/>
      <c r="FW1887" s="30"/>
      <c r="FX1887" s="30"/>
      <c r="FY1887" s="30"/>
      <c r="FZ1887" s="30"/>
      <c r="GA1887" s="30"/>
      <c r="GB1887" s="30"/>
      <c r="GC1887" s="30"/>
      <c r="GD1887" s="30"/>
      <c r="GE1887" s="30"/>
      <c r="GF1887" s="30"/>
      <c r="GG1887" s="30"/>
      <c r="GH1887" s="30"/>
      <c r="GI1887" s="30"/>
      <c r="GJ1887" s="30"/>
      <c r="GK1887" s="30"/>
      <c r="GL1887" s="30"/>
      <c r="GM1887" s="30"/>
      <c r="GN1887" s="30"/>
      <c r="GO1887" s="30"/>
      <c r="GP1887" s="30"/>
      <c r="GQ1887" s="30"/>
      <c r="GR1887" s="30"/>
      <c r="GS1887" s="30"/>
      <c r="GT1887" s="30"/>
      <c r="GU1887" s="30"/>
      <c r="GV1887" s="30"/>
      <c r="GW1887" s="30"/>
      <c r="GX1887" s="30"/>
      <c r="GY1887" s="30"/>
      <c r="GZ1887" s="30"/>
      <c r="HA1887" s="30"/>
      <c r="HB1887" s="30"/>
      <c r="HC1887" s="30"/>
      <c r="HD1887" s="30"/>
      <c r="HE1887" s="30"/>
      <c r="HF1887" s="30"/>
      <c r="HG1887" s="30"/>
      <c r="HH1887" s="30"/>
      <c r="HI1887" s="30"/>
      <c r="HJ1887" s="30"/>
      <c r="HK1887" s="30"/>
      <c r="HL1887" s="30"/>
      <c r="HM1887" s="30"/>
      <c r="HN1887" s="30"/>
      <c r="HO1887" s="30"/>
      <c r="HP1887" s="30"/>
      <c r="HQ1887" s="30"/>
      <c r="HR1887" s="30"/>
      <c r="HS1887" s="30"/>
      <c r="HT1887" s="30"/>
      <c r="HU1887" s="30"/>
      <c r="HV1887" s="30"/>
      <c r="HW1887" s="30"/>
      <c r="HX1887" s="30"/>
      <c r="HY1887" s="30"/>
      <c r="HZ1887" s="30"/>
      <c r="IA1887" s="30"/>
      <c r="IB1887" s="30"/>
      <c r="IC1887" s="30"/>
      <c r="ID1887" s="30"/>
      <c r="IE1887" s="30"/>
      <c r="IF1887" s="30"/>
      <c r="IG1887" s="30"/>
      <c r="IH1887" s="30"/>
      <c r="II1887" s="30"/>
      <c r="IJ1887" s="30"/>
      <c r="IK1887" s="30"/>
      <c r="IL1887" s="30"/>
      <c r="IM1887" s="30"/>
      <c r="IN1887" s="30"/>
      <c r="IO1887" s="30"/>
      <c r="IP1887" s="30"/>
      <c r="IQ1887" s="30"/>
    </row>
    <row r="1888" spans="1:251" s="44" customFormat="1" ht="18.75" customHeight="1">
      <c r="A1888" s="36"/>
      <c r="B1888" s="53"/>
      <c r="C1888" s="105" t="s">
        <v>454</v>
      </c>
      <c r="D1888" s="106"/>
      <c r="E1888" s="106"/>
      <c r="F1888" s="106"/>
      <c r="G1888" s="106"/>
      <c r="H1888" s="106"/>
      <c r="I1888" s="106"/>
      <c r="J1888" s="106"/>
      <c r="K1888" s="106"/>
      <c r="L1888" s="106"/>
      <c r="M1888" s="106"/>
      <c r="N1888" s="106"/>
      <c r="O1888" s="106"/>
      <c r="P1888" s="106"/>
      <c r="Q1888" s="106"/>
      <c r="R1888" s="106"/>
      <c r="S1888" s="106"/>
      <c r="T1888" s="106"/>
      <c r="U1888" s="106"/>
      <c r="V1888" s="106"/>
      <c r="W1888" s="106"/>
      <c r="X1888" s="106"/>
      <c r="Y1888" s="106"/>
      <c r="Z1888" s="107"/>
      <c r="AA1888" s="108">
        <v>36</v>
      </c>
      <c r="AB1888" s="109"/>
      <c r="AC1888" s="109"/>
      <c r="AD1888" s="109"/>
      <c r="AE1888" s="109"/>
      <c r="AF1888" s="109"/>
      <c r="AG1888" s="109"/>
      <c r="AH1888" s="109"/>
      <c r="AI1888" s="110"/>
      <c r="AJ1888" s="108">
        <v>36</v>
      </c>
      <c r="AK1888" s="109"/>
      <c r="AL1888" s="109"/>
      <c r="AM1888" s="109"/>
      <c r="AN1888" s="109"/>
      <c r="AO1888" s="109"/>
      <c r="AP1888" s="109"/>
      <c r="AQ1888" s="109"/>
      <c r="AR1888" s="110"/>
      <c r="AS1888" s="111" t="s">
        <v>228</v>
      </c>
      <c r="AT1888" s="112"/>
      <c r="AU1888" s="112"/>
      <c r="AV1888" s="112"/>
      <c r="AW1888" s="112"/>
      <c r="AX1888" s="113"/>
      <c r="AY1888" s="30"/>
      <c r="AZ1888" s="30"/>
      <c r="BA1888" s="30"/>
      <c r="BB1888" s="30"/>
      <c r="BC1888" s="30"/>
      <c r="BD1888" s="30"/>
      <c r="BE1888" s="30"/>
      <c r="BF1888" s="30"/>
      <c r="BG1888" s="30"/>
      <c r="BH1888" s="30"/>
      <c r="BI1888" s="30"/>
      <c r="BJ1888" s="30"/>
      <c r="BK1888" s="30"/>
      <c r="BL1888" s="30"/>
      <c r="BM1888" s="30"/>
      <c r="BN1888" s="30"/>
      <c r="BO1888" s="30"/>
      <c r="BP1888" s="30"/>
      <c r="BQ1888" s="30"/>
      <c r="BR1888" s="30"/>
      <c r="BS1888" s="30"/>
      <c r="BT1888" s="30"/>
      <c r="BU1888" s="30"/>
      <c r="BV1888" s="30"/>
      <c r="BW1888" s="30"/>
      <c r="BX1888" s="30"/>
      <c r="BY1888" s="30"/>
      <c r="BZ1888" s="30"/>
      <c r="CA1888" s="30"/>
      <c r="CB1888" s="30"/>
      <c r="CC1888" s="30"/>
      <c r="CD1888" s="30"/>
      <c r="CE1888" s="30"/>
      <c r="CF1888" s="30"/>
      <c r="CG1888" s="30"/>
      <c r="CH1888" s="30"/>
      <c r="CI1888" s="30"/>
      <c r="CJ1888" s="30"/>
      <c r="CK1888" s="30"/>
      <c r="CL1888" s="30"/>
      <c r="CM1888" s="30"/>
      <c r="CN1888" s="30"/>
      <c r="CO1888" s="30"/>
      <c r="CP1888" s="30"/>
      <c r="CQ1888" s="30"/>
      <c r="CR1888" s="30"/>
      <c r="CS1888" s="30"/>
      <c r="CT1888" s="30"/>
      <c r="CU1888" s="30"/>
      <c r="CV1888" s="30"/>
      <c r="CW1888" s="30"/>
      <c r="CX1888" s="30"/>
      <c r="CY1888" s="30"/>
      <c r="CZ1888" s="30"/>
      <c r="DA1888" s="30"/>
      <c r="DB1888" s="30"/>
      <c r="DC1888" s="30"/>
      <c r="DD1888" s="30"/>
      <c r="DE1888" s="30"/>
      <c r="DF1888" s="30"/>
      <c r="DG1888" s="30"/>
      <c r="DH1888" s="30"/>
      <c r="DI1888" s="30"/>
      <c r="DJ1888" s="30"/>
      <c r="DK1888" s="30"/>
      <c r="DL1888" s="30"/>
      <c r="DM1888" s="30"/>
      <c r="DN1888" s="30"/>
      <c r="DO1888" s="30"/>
      <c r="DP1888" s="30"/>
      <c r="DQ1888" s="30"/>
      <c r="DR1888" s="30"/>
      <c r="DS1888" s="30"/>
      <c r="DT1888" s="30"/>
      <c r="DU1888" s="30"/>
      <c r="DV1888" s="30"/>
      <c r="DW1888" s="30"/>
      <c r="DX1888" s="30"/>
      <c r="DY1888" s="30"/>
      <c r="DZ1888" s="30"/>
      <c r="EA1888" s="30"/>
      <c r="EB1888" s="30"/>
      <c r="EC1888" s="30"/>
      <c r="ED1888" s="30"/>
      <c r="EE1888" s="30"/>
      <c r="EF1888" s="30"/>
      <c r="EG1888" s="30"/>
      <c r="EH1888" s="30"/>
      <c r="EI1888" s="30"/>
      <c r="EJ1888" s="30"/>
      <c r="EK1888" s="30"/>
      <c r="EL1888" s="30"/>
      <c r="EM1888" s="30"/>
      <c r="EN1888" s="30"/>
      <c r="EO1888" s="30"/>
      <c r="EP1888" s="30"/>
      <c r="EQ1888" s="30"/>
      <c r="ER1888" s="30"/>
      <c r="ES1888" s="30"/>
      <c r="ET1888" s="30"/>
      <c r="EU1888" s="30"/>
      <c r="EV1888" s="30"/>
      <c r="EW1888" s="30"/>
      <c r="EX1888" s="30"/>
      <c r="EY1888" s="30"/>
      <c r="EZ1888" s="30"/>
      <c r="FA1888" s="30"/>
      <c r="FB1888" s="30"/>
      <c r="FC1888" s="30"/>
      <c r="FD1888" s="30"/>
      <c r="FE1888" s="30"/>
      <c r="FF1888" s="30"/>
      <c r="FG1888" s="30"/>
      <c r="FH1888" s="30"/>
      <c r="FI1888" s="30"/>
      <c r="FJ1888" s="30"/>
      <c r="FK1888" s="30"/>
      <c r="FL1888" s="30"/>
      <c r="FM1888" s="30"/>
      <c r="FN1888" s="30"/>
      <c r="FO1888" s="30"/>
      <c r="FP1888" s="30"/>
      <c r="FQ1888" s="30"/>
      <c r="FR1888" s="30"/>
      <c r="FS1888" s="30"/>
      <c r="FT1888" s="30"/>
      <c r="FU1888" s="30"/>
      <c r="FV1888" s="30"/>
      <c r="FW1888" s="30"/>
      <c r="FX1888" s="30"/>
      <c r="FY1888" s="30"/>
      <c r="FZ1888" s="30"/>
      <c r="GA1888" s="30"/>
      <c r="GB1888" s="30"/>
      <c r="GC1888" s="30"/>
      <c r="GD1888" s="30"/>
      <c r="GE1888" s="30"/>
      <c r="GF1888" s="30"/>
      <c r="GG1888" s="30"/>
      <c r="GH1888" s="30"/>
      <c r="GI1888" s="30"/>
      <c r="GJ1888" s="30"/>
      <c r="GK1888" s="30"/>
      <c r="GL1888" s="30"/>
      <c r="GM1888" s="30"/>
      <c r="GN1888" s="30"/>
      <c r="GO1888" s="30"/>
      <c r="GP1888" s="30"/>
      <c r="GQ1888" s="30"/>
      <c r="GR1888" s="30"/>
      <c r="GS1888" s="30"/>
      <c r="GT1888" s="30"/>
      <c r="GU1888" s="30"/>
      <c r="GV1888" s="30"/>
      <c r="GW1888" s="30"/>
      <c r="GX1888" s="30"/>
      <c r="GY1888" s="30"/>
      <c r="GZ1888" s="30"/>
      <c r="HA1888" s="30"/>
      <c r="HB1888" s="30"/>
      <c r="HC1888" s="30"/>
      <c r="HD1888" s="30"/>
      <c r="HE1888" s="30"/>
      <c r="HF1888" s="30"/>
      <c r="HG1888" s="30"/>
      <c r="HH1888" s="30"/>
      <c r="HI1888" s="30"/>
      <c r="HJ1888" s="30"/>
      <c r="HK1888" s="30"/>
      <c r="HL1888" s="30"/>
      <c r="HM1888" s="30"/>
      <c r="HN1888" s="30"/>
      <c r="HO1888" s="30"/>
      <c r="HP1888" s="30"/>
      <c r="HQ1888" s="30"/>
      <c r="HR1888" s="30"/>
      <c r="HS1888" s="30"/>
      <c r="HT1888" s="30"/>
      <c r="HU1888" s="30"/>
      <c r="HV1888" s="30"/>
      <c r="HW1888" s="30"/>
      <c r="HX1888" s="30"/>
      <c r="HY1888" s="30"/>
      <c r="HZ1888" s="30"/>
      <c r="IA1888" s="30"/>
      <c r="IB1888" s="30"/>
      <c r="IC1888" s="30"/>
      <c r="ID1888" s="30"/>
      <c r="IE1888" s="30"/>
      <c r="IF1888" s="30"/>
      <c r="IG1888" s="30"/>
      <c r="IH1888" s="30"/>
      <c r="II1888" s="30"/>
      <c r="IJ1888" s="30"/>
      <c r="IK1888" s="30"/>
      <c r="IL1888" s="30"/>
      <c r="IM1888" s="30"/>
      <c r="IN1888" s="30"/>
      <c r="IO1888" s="30"/>
      <c r="IP1888" s="30"/>
      <c r="IQ1888" s="30"/>
    </row>
    <row r="1889" spans="1:251" s="44" customFormat="1" ht="18.75" customHeight="1" thickBot="1">
      <c r="A1889" s="45"/>
      <c r="B1889" s="96" t="s">
        <v>162</v>
      </c>
      <c r="C1889" s="97"/>
      <c r="D1889" s="97"/>
      <c r="E1889" s="97"/>
      <c r="F1889" s="97"/>
      <c r="G1889" s="97"/>
      <c r="H1889" s="97"/>
      <c r="I1889" s="97"/>
      <c r="J1889" s="97"/>
      <c r="K1889" s="97"/>
      <c r="L1889" s="97"/>
      <c r="M1889" s="97"/>
      <c r="N1889" s="97"/>
      <c r="O1889" s="97"/>
      <c r="P1889" s="97"/>
      <c r="Q1889" s="97"/>
      <c r="R1889" s="97"/>
      <c r="S1889" s="97"/>
      <c r="T1889" s="97"/>
      <c r="U1889" s="97"/>
      <c r="V1889" s="97"/>
      <c r="W1889" s="97"/>
      <c r="X1889" s="97"/>
      <c r="Y1889" s="97"/>
      <c r="Z1889" s="98"/>
      <c r="AA1889" s="99">
        <f>SUM($AA$1888:$AA$1888)</f>
        <v>36</v>
      </c>
      <c r="AB1889" s="100"/>
      <c r="AC1889" s="100"/>
      <c r="AD1889" s="100"/>
      <c r="AE1889" s="100"/>
      <c r="AF1889" s="100"/>
      <c r="AG1889" s="100"/>
      <c r="AH1889" s="100"/>
      <c r="AI1889" s="101"/>
      <c r="AJ1889" s="99">
        <f>SUM($AJ$1888:$AJ$1888)</f>
        <v>36</v>
      </c>
      <c r="AK1889" s="100"/>
      <c r="AL1889" s="100"/>
      <c r="AM1889" s="100"/>
      <c r="AN1889" s="100"/>
      <c r="AO1889" s="100"/>
      <c r="AP1889" s="100"/>
      <c r="AQ1889" s="100"/>
      <c r="AR1889" s="101"/>
      <c r="AS1889" s="102"/>
      <c r="AT1889" s="103"/>
      <c r="AU1889" s="103"/>
      <c r="AV1889" s="103"/>
      <c r="AW1889" s="103"/>
      <c r="AX1889" s="104"/>
      <c r="AY1889" s="30"/>
      <c r="AZ1889" s="30"/>
      <c r="BA1889" s="30"/>
      <c r="BB1889" s="30"/>
      <c r="BC1889" s="30"/>
      <c r="BD1889" s="30"/>
      <c r="BE1889" s="30"/>
      <c r="BF1889" s="30"/>
      <c r="BG1889" s="30"/>
      <c r="BH1889" s="30"/>
      <c r="BI1889" s="30"/>
      <c r="BJ1889" s="30"/>
      <c r="BK1889" s="30"/>
      <c r="BL1889" s="30"/>
      <c r="BM1889" s="30"/>
      <c r="BN1889" s="30"/>
      <c r="BO1889" s="30"/>
      <c r="BP1889" s="30"/>
      <c r="BQ1889" s="30"/>
      <c r="BR1889" s="30"/>
      <c r="BS1889" s="30"/>
      <c r="BT1889" s="30"/>
      <c r="BU1889" s="30"/>
      <c r="BV1889" s="30"/>
      <c r="BW1889" s="30"/>
      <c r="BX1889" s="30"/>
      <c r="BY1889" s="30"/>
      <c r="BZ1889" s="30"/>
      <c r="CA1889" s="30"/>
      <c r="CB1889" s="30"/>
      <c r="CC1889" s="30"/>
      <c r="CD1889" s="30"/>
      <c r="CE1889" s="30"/>
      <c r="CF1889" s="30"/>
      <c r="CG1889" s="30"/>
      <c r="CH1889" s="30"/>
      <c r="CI1889" s="30"/>
      <c r="CJ1889" s="30"/>
      <c r="CK1889" s="30"/>
      <c r="CL1889" s="30"/>
      <c r="CM1889" s="30"/>
      <c r="CN1889" s="30"/>
      <c r="CO1889" s="30"/>
      <c r="CP1889" s="30"/>
      <c r="CQ1889" s="30"/>
      <c r="CR1889" s="30"/>
      <c r="CS1889" s="30"/>
      <c r="CT1889" s="30"/>
      <c r="CU1889" s="30"/>
      <c r="CV1889" s="30"/>
      <c r="CW1889" s="30"/>
      <c r="CX1889" s="30"/>
      <c r="CY1889" s="30"/>
      <c r="CZ1889" s="30"/>
      <c r="DA1889" s="30"/>
      <c r="DB1889" s="30"/>
      <c r="DC1889" s="30"/>
      <c r="DD1889" s="30"/>
      <c r="DE1889" s="30"/>
      <c r="DF1889" s="30"/>
      <c r="DG1889" s="30"/>
      <c r="DH1889" s="30"/>
      <c r="DI1889" s="30"/>
      <c r="DJ1889" s="30"/>
      <c r="DK1889" s="30"/>
      <c r="DL1889" s="30"/>
      <c r="DM1889" s="30"/>
      <c r="DN1889" s="30"/>
      <c r="DO1889" s="30"/>
      <c r="DP1889" s="30"/>
      <c r="DQ1889" s="30"/>
      <c r="DR1889" s="30"/>
      <c r="DS1889" s="30"/>
      <c r="DT1889" s="30"/>
      <c r="DU1889" s="30"/>
      <c r="DV1889" s="30"/>
      <c r="DW1889" s="30"/>
      <c r="DX1889" s="30"/>
      <c r="DY1889" s="30"/>
      <c r="DZ1889" s="30"/>
      <c r="EA1889" s="30"/>
      <c r="EB1889" s="30"/>
      <c r="EC1889" s="30"/>
      <c r="ED1889" s="30"/>
      <c r="EE1889" s="30"/>
      <c r="EF1889" s="30"/>
      <c r="EG1889" s="30"/>
      <c r="EH1889" s="30"/>
      <c r="EI1889" s="30"/>
      <c r="EJ1889" s="30"/>
      <c r="EK1889" s="30"/>
      <c r="EL1889" s="30"/>
      <c r="EM1889" s="30"/>
      <c r="EN1889" s="30"/>
      <c r="EO1889" s="30"/>
      <c r="EP1889" s="30"/>
      <c r="EQ1889" s="30"/>
      <c r="ER1889" s="30"/>
      <c r="ES1889" s="30"/>
      <c r="ET1889" s="30"/>
      <c r="EU1889" s="30"/>
      <c r="EV1889" s="30"/>
      <c r="EW1889" s="30"/>
      <c r="EX1889" s="30"/>
      <c r="EY1889" s="30"/>
      <c r="EZ1889" s="30"/>
      <c r="FA1889" s="30"/>
      <c r="FB1889" s="30"/>
      <c r="FC1889" s="30"/>
      <c r="FD1889" s="30"/>
      <c r="FE1889" s="30"/>
      <c r="FF1889" s="30"/>
      <c r="FG1889" s="30"/>
      <c r="FH1889" s="30"/>
      <c r="FI1889" s="30"/>
      <c r="FJ1889" s="30"/>
      <c r="FK1889" s="30"/>
      <c r="FL1889" s="30"/>
      <c r="FM1889" s="30"/>
      <c r="FN1889" s="30"/>
      <c r="FO1889" s="30"/>
      <c r="FP1889" s="30"/>
      <c r="FQ1889" s="30"/>
      <c r="FR1889" s="30"/>
      <c r="FS1889" s="30"/>
      <c r="FT1889" s="30"/>
      <c r="FU1889" s="30"/>
      <c r="FV1889" s="30"/>
      <c r="FW1889" s="30"/>
      <c r="FX1889" s="30"/>
      <c r="FY1889" s="30"/>
      <c r="FZ1889" s="30"/>
      <c r="GA1889" s="30"/>
      <c r="GB1889" s="30"/>
      <c r="GC1889" s="30"/>
      <c r="GD1889" s="30"/>
      <c r="GE1889" s="30"/>
      <c r="GF1889" s="30"/>
      <c r="GG1889" s="30"/>
      <c r="GH1889" s="30"/>
      <c r="GI1889" s="30"/>
      <c r="GJ1889" s="30"/>
      <c r="GK1889" s="30"/>
      <c r="GL1889" s="30"/>
      <c r="GM1889" s="30"/>
      <c r="GN1889" s="30"/>
      <c r="GO1889" s="30"/>
      <c r="GP1889" s="30"/>
      <c r="GQ1889" s="30"/>
      <c r="GR1889" s="30"/>
      <c r="GS1889" s="30"/>
      <c r="GT1889" s="30"/>
      <c r="GU1889" s="30"/>
      <c r="GV1889" s="30"/>
      <c r="GW1889" s="30"/>
      <c r="GX1889" s="30"/>
      <c r="GY1889" s="30"/>
      <c r="GZ1889" s="30"/>
      <c r="HA1889" s="30"/>
      <c r="HB1889" s="30"/>
      <c r="HC1889" s="30"/>
      <c r="HD1889" s="30"/>
      <c r="HE1889" s="30"/>
      <c r="HF1889" s="30"/>
      <c r="HG1889" s="30"/>
      <c r="HH1889" s="30"/>
      <c r="HI1889" s="30"/>
      <c r="HJ1889" s="30"/>
      <c r="HK1889" s="30"/>
      <c r="HL1889" s="30"/>
      <c r="HM1889" s="30"/>
      <c r="HN1889" s="30"/>
      <c r="HO1889" s="30"/>
      <c r="HP1889" s="30"/>
      <c r="HQ1889" s="30"/>
      <c r="HR1889" s="30"/>
      <c r="HS1889" s="30"/>
      <c r="HT1889" s="30"/>
      <c r="HU1889" s="30"/>
      <c r="HV1889" s="30"/>
      <c r="HW1889" s="30"/>
      <c r="HX1889" s="30"/>
      <c r="HY1889" s="30"/>
      <c r="HZ1889" s="30"/>
      <c r="IA1889" s="30"/>
      <c r="IB1889" s="30"/>
      <c r="IC1889" s="30"/>
      <c r="ID1889" s="30"/>
      <c r="IE1889" s="30"/>
      <c r="IF1889" s="30"/>
      <c r="IG1889" s="30"/>
      <c r="IH1889" s="30"/>
      <c r="II1889" s="30"/>
      <c r="IJ1889" s="30"/>
      <c r="IK1889" s="30"/>
      <c r="IL1889" s="30"/>
      <c r="IM1889" s="30"/>
      <c r="IN1889" s="30"/>
      <c r="IO1889" s="30"/>
      <c r="IP1889" s="30"/>
      <c r="IQ1889" s="30"/>
    </row>
    <row r="1891" spans="1:251" ht="18.75">
      <c r="A1891" s="29" t="s">
        <v>149</v>
      </c>
      <c r="AW1891" s="31"/>
      <c r="AX1891" s="32"/>
      <c r="AY1891" s="31"/>
    </row>
    <row r="1893" spans="1:251" ht="18.75">
      <c r="B1893" s="127" t="s">
        <v>0</v>
      </c>
      <c r="C1893" s="128"/>
      <c r="D1893" s="128"/>
      <c r="E1893" s="128"/>
      <c r="F1893" s="128"/>
      <c r="G1893" s="128"/>
      <c r="H1893" s="128"/>
      <c r="I1893" s="128"/>
      <c r="J1893" s="128"/>
      <c r="K1893" s="128"/>
      <c r="L1893" s="128"/>
      <c r="M1893" s="128"/>
      <c r="N1893" s="128"/>
      <c r="O1893" s="128"/>
      <c r="P1893" s="128"/>
      <c r="Q1893" s="128"/>
      <c r="R1893" s="128"/>
      <c r="S1893" s="128"/>
      <c r="T1893" s="128"/>
      <c r="U1893" s="128"/>
      <c r="V1893" s="128"/>
      <c r="W1893" s="128"/>
      <c r="X1893" s="128"/>
      <c r="Y1893" s="128"/>
      <c r="Z1893" s="128"/>
      <c r="AA1893" s="128"/>
      <c r="AB1893" s="128"/>
      <c r="AC1893" s="128"/>
      <c r="AD1893" s="128"/>
      <c r="AE1893" s="128"/>
      <c r="AF1893" s="128"/>
      <c r="AG1893" s="128"/>
      <c r="AH1893" s="128"/>
      <c r="AI1893" s="128"/>
      <c r="AJ1893" s="128"/>
      <c r="AK1893" s="128"/>
      <c r="AL1893" s="128"/>
      <c r="AM1893" s="128"/>
      <c r="AN1893" s="128"/>
      <c r="AO1893" s="128"/>
      <c r="AP1893" s="128"/>
      <c r="AQ1893" s="128"/>
      <c r="AR1893" s="128"/>
      <c r="AS1893" s="128"/>
      <c r="AT1893" s="128"/>
      <c r="AU1893" s="128"/>
      <c r="AV1893" s="128"/>
      <c r="AW1893" s="128"/>
      <c r="AX1893" s="128"/>
    </row>
    <row r="1894" spans="1:251">
      <c r="Z1894" s="33"/>
      <c r="AD1894" s="33"/>
      <c r="AE1894" s="33"/>
      <c r="AF1894" s="33"/>
      <c r="AG1894" s="33"/>
      <c r="AH1894" s="33"/>
      <c r="AI1894" s="33"/>
      <c r="AO1894" s="33"/>
    </row>
    <row r="1895" spans="1:251" ht="13.5" thickBot="1">
      <c r="Z1895" s="33"/>
      <c r="AD1895" s="33"/>
      <c r="AE1895" s="33"/>
      <c r="AF1895" s="33"/>
      <c r="AG1895" s="33"/>
      <c r="AH1895" s="33"/>
      <c r="AI1895" s="33"/>
      <c r="AO1895" s="33"/>
      <c r="DI1895" s="34"/>
    </row>
    <row r="1896" spans="1:251" ht="24.75" customHeight="1" thickBot="1">
      <c r="B1896" s="129" t="s">
        <v>150</v>
      </c>
      <c r="C1896" s="130"/>
      <c r="D1896" s="130"/>
      <c r="E1896" s="130"/>
      <c r="F1896" s="130"/>
      <c r="G1896" s="130"/>
      <c r="H1896" s="131" t="s">
        <v>455</v>
      </c>
      <c r="I1896" s="132"/>
      <c r="J1896" s="132"/>
      <c r="K1896" s="132"/>
      <c r="L1896" s="132"/>
      <c r="M1896" s="132"/>
      <c r="N1896" s="132"/>
      <c r="O1896" s="132"/>
      <c r="P1896" s="132"/>
      <c r="Q1896" s="132"/>
      <c r="R1896" s="132"/>
      <c r="S1896" s="132"/>
      <c r="T1896" s="132"/>
      <c r="U1896" s="132"/>
      <c r="V1896" s="132"/>
      <c r="W1896" s="132"/>
      <c r="X1896" s="132"/>
      <c r="Y1896" s="132"/>
      <c r="Z1896" s="132"/>
      <c r="AA1896" s="132"/>
      <c r="AB1896" s="132"/>
      <c r="AC1896" s="132"/>
      <c r="AD1896" s="132"/>
      <c r="AE1896" s="132"/>
      <c r="AF1896" s="132"/>
      <c r="AG1896" s="132"/>
      <c r="AH1896" s="132"/>
      <c r="AI1896" s="132"/>
      <c r="AJ1896" s="132"/>
      <c r="AK1896" s="132"/>
      <c r="AL1896" s="132"/>
      <c r="AM1896" s="132"/>
      <c r="AN1896" s="132"/>
      <c r="AO1896" s="132"/>
      <c r="AP1896" s="132"/>
      <c r="AQ1896" s="132"/>
      <c r="AR1896" s="132"/>
      <c r="AS1896" s="132"/>
      <c r="AT1896" s="132"/>
      <c r="AU1896" s="132"/>
      <c r="AV1896" s="132"/>
      <c r="AW1896" s="132"/>
      <c r="AX1896" s="133"/>
      <c r="DI1896" s="34"/>
    </row>
    <row r="1897" spans="1:251" ht="14.25">
      <c r="B1897" s="35"/>
      <c r="C1897" s="35"/>
      <c r="D1897" s="35"/>
      <c r="E1897" s="35"/>
      <c r="F1897" s="35"/>
      <c r="G1897" s="35"/>
      <c r="H1897" s="36"/>
      <c r="I1897" s="36"/>
      <c r="J1897" s="36"/>
      <c r="K1897" s="36"/>
      <c r="L1897" s="37"/>
      <c r="M1897" s="37"/>
      <c r="N1897" s="37"/>
      <c r="O1897" s="37"/>
      <c r="P1897" s="36"/>
      <c r="Q1897" s="36"/>
      <c r="R1897" s="36"/>
      <c r="S1897" s="36"/>
      <c r="T1897" s="36"/>
      <c r="U1897" s="36"/>
      <c r="V1897" s="38"/>
      <c r="W1897" s="38"/>
      <c r="X1897" s="38"/>
      <c r="Y1897" s="38"/>
      <c r="Z1897" s="38"/>
      <c r="AA1897" s="38"/>
      <c r="AB1897" s="38"/>
      <c r="AC1897" s="38"/>
      <c r="AD1897" s="38"/>
      <c r="AE1897" s="38"/>
      <c r="AF1897" s="38"/>
      <c r="AG1897" s="38"/>
      <c r="AH1897" s="38"/>
      <c r="AI1897" s="38"/>
      <c r="AJ1897" s="38"/>
      <c r="AK1897" s="38"/>
      <c r="AL1897" s="38"/>
      <c r="AM1897" s="38"/>
      <c r="AN1897" s="38"/>
      <c r="AO1897" s="38"/>
      <c r="AP1897" s="38"/>
      <c r="AQ1897" s="38"/>
      <c r="AR1897" s="38"/>
      <c r="AS1897" s="38"/>
      <c r="AT1897" s="38"/>
      <c r="AU1897" s="38"/>
      <c r="AV1897" s="38"/>
      <c r="AW1897" s="38"/>
      <c r="AX1897" s="38"/>
      <c r="DI1897" s="34"/>
    </row>
    <row r="1898" spans="1:251" ht="15" thickBot="1">
      <c r="A1898" s="39"/>
      <c r="B1898" s="38" t="s">
        <v>152</v>
      </c>
      <c r="C1898" s="36"/>
      <c r="D1898" s="36"/>
      <c r="E1898" s="36"/>
      <c r="F1898" s="36"/>
      <c r="G1898" s="36"/>
      <c r="H1898" s="36"/>
      <c r="I1898" s="36"/>
      <c r="J1898" s="36"/>
      <c r="K1898" s="36"/>
      <c r="L1898" s="37"/>
      <c r="M1898" s="37"/>
      <c r="N1898" s="37"/>
      <c r="O1898" s="37"/>
      <c r="P1898" s="36"/>
      <c r="Q1898" s="36"/>
      <c r="R1898" s="36"/>
      <c r="S1898" s="36"/>
      <c r="T1898" s="36"/>
      <c r="U1898" s="36"/>
      <c r="V1898" s="38"/>
      <c r="W1898" s="38"/>
      <c r="X1898" s="38"/>
      <c r="Y1898" s="38"/>
      <c r="Z1898" s="38"/>
      <c r="AA1898" s="38"/>
      <c r="AB1898" s="38"/>
      <c r="AC1898" s="38"/>
      <c r="AD1898" s="38"/>
      <c r="AE1898" s="38"/>
      <c r="AF1898" s="38"/>
      <c r="AG1898" s="38"/>
      <c r="AH1898" s="38"/>
      <c r="AI1898" s="38"/>
      <c r="AJ1898" s="38"/>
      <c r="AK1898" s="38"/>
      <c r="AL1898" s="38"/>
      <c r="AM1898" s="38"/>
      <c r="AN1898" s="38"/>
      <c r="AO1898" s="38"/>
      <c r="AP1898" s="38"/>
      <c r="AQ1898" s="38"/>
      <c r="AR1898" s="38"/>
      <c r="AS1898" s="38"/>
      <c r="AT1898" s="38"/>
      <c r="AU1898" s="38"/>
      <c r="AV1898" s="38"/>
      <c r="AW1898" s="38"/>
      <c r="AX1898" s="38"/>
      <c r="DI1898" s="34"/>
    </row>
    <row r="1899" spans="1:251" ht="14.25">
      <c r="A1899" s="36"/>
      <c r="B1899" s="40"/>
      <c r="C1899" s="35"/>
      <c r="D1899" s="35"/>
      <c r="E1899" s="35"/>
      <c r="F1899" s="35"/>
      <c r="G1899" s="35"/>
      <c r="H1899" s="35"/>
      <c r="I1899" s="35"/>
      <c r="J1899" s="35"/>
      <c r="K1899" s="35"/>
      <c r="L1899" s="41"/>
      <c r="M1899" s="41"/>
      <c r="N1899" s="41"/>
      <c r="O1899" s="41"/>
      <c r="P1899" s="35"/>
      <c r="Q1899" s="35"/>
      <c r="R1899" s="35"/>
      <c r="S1899" s="35"/>
      <c r="T1899" s="35"/>
      <c r="U1899" s="35"/>
      <c r="V1899" s="42"/>
      <c r="W1899" s="42"/>
      <c r="X1899" s="42"/>
      <c r="Y1899" s="42"/>
      <c r="Z1899" s="42"/>
      <c r="AA1899" s="42"/>
      <c r="AB1899" s="42"/>
      <c r="AC1899" s="42"/>
      <c r="AD1899" s="42"/>
      <c r="AE1899" s="42"/>
      <c r="AF1899" s="42"/>
      <c r="AG1899" s="42"/>
      <c r="AH1899" s="42"/>
      <c r="AI1899" s="42"/>
      <c r="AJ1899" s="42"/>
      <c r="AK1899" s="42"/>
      <c r="AL1899" s="42"/>
      <c r="AM1899" s="42"/>
      <c r="AN1899" s="42"/>
      <c r="AO1899" s="42"/>
      <c r="AP1899" s="42"/>
      <c r="AQ1899" s="42"/>
      <c r="AR1899" s="42"/>
      <c r="AS1899" s="42"/>
      <c r="AT1899" s="42"/>
      <c r="AU1899" s="42"/>
      <c r="AV1899" s="42"/>
      <c r="AW1899" s="42"/>
      <c r="AX1899" s="43"/>
    </row>
    <row r="1900" spans="1:251" ht="12" customHeight="1">
      <c r="A1900" s="36"/>
      <c r="B1900" s="114" t="s">
        <v>456</v>
      </c>
      <c r="C1900" s="115"/>
      <c r="D1900" s="115"/>
      <c r="E1900" s="115"/>
      <c r="F1900" s="115"/>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6"/>
    </row>
    <row r="1901" spans="1:251" ht="12" customHeight="1">
      <c r="A1901" s="36"/>
      <c r="B1901" s="114"/>
      <c r="C1901" s="115"/>
      <c r="D1901" s="115"/>
      <c r="E1901" s="115"/>
      <c r="F1901" s="115"/>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6"/>
    </row>
    <row r="1902" spans="1:251" ht="12" customHeight="1">
      <c r="A1902" s="36"/>
      <c r="B1902" s="114"/>
      <c r="C1902" s="115"/>
      <c r="D1902" s="115"/>
      <c r="E1902" s="115"/>
      <c r="F1902" s="115"/>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6"/>
      <c r="BC1902" s="44"/>
    </row>
    <row r="1903" spans="1:251" ht="12" customHeight="1">
      <c r="A1903" s="36"/>
      <c r="B1903" s="114"/>
      <c r="C1903" s="115"/>
      <c r="D1903" s="115"/>
      <c r="E1903" s="115"/>
      <c r="F1903" s="115"/>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6"/>
    </row>
    <row r="1904" spans="1:251" ht="12" customHeight="1">
      <c r="A1904" s="36"/>
      <c r="B1904" s="114"/>
      <c r="C1904" s="115"/>
      <c r="D1904" s="115"/>
      <c r="E1904" s="115"/>
      <c r="F1904" s="115"/>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6"/>
    </row>
    <row r="1905" spans="1:113" ht="12" customHeight="1">
      <c r="A1905" s="36"/>
      <c r="B1905" s="114"/>
      <c r="C1905" s="115"/>
      <c r="D1905" s="115"/>
      <c r="E1905" s="115"/>
      <c r="F1905" s="115"/>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6"/>
    </row>
    <row r="1906" spans="1:113" ht="15" thickBot="1">
      <c r="A1906" s="45"/>
      <c r="B1906" s="46"/>
      <c r="C1906" s="47"/>
      <c r="D1906" s="47"/>
      <c r="E1906" s="47"/>
      <c r="F1906" s="47"/>
      <c r="G1906" s="47"/>
      <c r="H1906" s="47"/>
      <c r="I1906" s="47"/>
      <c r="J1906" s="47"/>
      <c r="K1906" s="47"/>
      <c r="L1906" s="47"/>
      <c r="M1906" s="47"/>
      <c r="N1906" s="47"/>
      <c r="O1906" s="47"/>
      <c r="P1906" s="47"/>
      <c r="Q1906" s="47"/>
      <c r="R1906" s="47"/>
      <c r="S1906" s="47"/>
      <c r="T1906" s="47"/>
      <c r="U1906" s="47"/>
      <c r="V1906" s="47"/>
      <c r="W1906" s="47"/>
      <c r="X1906" s="47"/>
      <c r="Y1906" s="47"/>
      <c r="Z1906" s="47"/>
      <c r="AA1906" s="47"/>
      <c r="AB1906" s="47"/>
      <c r="AC1906" s="47"/>
      <c r="AD1906" s="47"/>
      <c r="AE1906" s="47"/>
      <c r="AF1906" s="47"/>
      <c r="AG1906" s="47"/>
      <c r="AH1906" s="47"/>
      <c r="AI1906" s="47"/>
      <c r="AJ1906" s="47"/>
      <c r="AK1906" s="47"/>
      <c r="AL1906" s="47"/>
      <c r="AM1906" s="47"/>
      <c r="AN1906" s="47"/>
      <c r="AO1906" s="47"/>
      <c r="AP1906" s="47"/>
      <c r="AQ1906" s="47"/>
      <c r="AR1906" s="47"/>
      <c r="AS1906" s="47"/>
      <c r="AT1906" s="47"/>
      <c r="AU1906" s="47"/>
      <c r="AV1906" s="47"/>
      <c r="AW1906" s="47"/>
      <c r="AX1906" s="48"/>
    </row>
    <row r="1907" spans="1:113">
      <c r="B1907" s="49"/>
    </row>
    <row r="1908" spans="1:113" ht="15" thickBot="1">
      <c r="A1908" s="39"/>
      <c r="B1908" s="38" t="s">
        <v>153</v>
      </c>
      <c r="C1908" s="36"/>
      <c r="D1908" s="36"/>
      <c r="E1908" s="36"/>
      <c r="F1908" s="36"/>
      <c r="G1908" s="36"/>
      <c r="H1908" s="36"/>
      <c r="I1908" s="36"/>
      <c r="J1908" s="36"/>
      <c r="K1908" s="36"/>
      <c r="L1908" s="37"/>
      <c r="M1908" s="37"/>
      <c r="N1908" s="37"/>
      <c r="O1908" s="37"/>
      <c r="P1908" s="36"/>
      <c r="Q1908" s="36"/>
      <c r="R1908" s="36"/>
      <c r="S1908" s="36"/>
      <c r="T1908" s="36"/>
      <c r="U1908" s="36"/>
      <c r="V1908" s="38"/>
      <c r="W1908" s="38"/>
      <c r="X1908" s="38"/>
      <c r="Y1908" s="38"/>
      <c r="Z1908" s="38"/>
      <c r="AA1908" s="38"/>
      <c r="AB1908" s="38"/>
      <c r="AC1908" s="38"/>
      <c r="AD1908" s="38"/>
      <c r="AE1908" s="38"/>
      <c r="AF1908" s="38"/>
      <c r="AG1908" s="38"/>
      <c r="AH1908" s="38"/>
      <c r="AI1908" s="38"/>
      <c r="AJ1908" s="38"/>
      <c r="AK1908" s="38"/>
      <c r="AL1908" s="38"/>
      <c r="AM1908" s="38"/>
      <c r="AN1908" s="38"/>
      <c r="AO1908" s="38"/>
      <c r="AP1908" s="38"/>
      <c r="AQ1908" s="38"/>
      <c r="AR1908" s="38"/>
      <c r="AS1908" s="38"/>
      <c r="AT1908" s="38"/>
      <c r="AU1908" s="38"/>
      <c r="AV1908" s="38"/>
      <c r="AW1908" s="38"/>
      <c r="AX1908" s="38"/>
      <c r="DI1908" s="34"/>
    </row>
    <row r="1909" spans="1:113" ht="14.25">
      <c r="A1909" s="36"/>
      <c r="B1909" s="40"/>
      <c r="C1909" s="35"/>
      <c r="D1909" s="35"/>
      <c r="E1909" s="35"/>
      <c r="F1909" s="35"/>
      <c r="G1909" s="35"/>
      <c r="H1909" s="35"/>
      <c r="I1909" s="35"/>
      <c r="J1909" s="35"/>
      <c r="K1909" s="35"/>
      <c r="L1909" s="41"/>
      <c r="M1909" s="41"/>
      <c r="N1909" s="41"/>
      <c r="O1909" s="41"/>
      <c r="P1909" s="35"/>
      <c r="Q1909" s="35"/>
      <c r="R1909" s="35"/>
      <c r="S1909" s="35"/>
      <c r="T1909" s="35"/>
      <c r="U1909" s="35"/>
      <c r="V1909" s="42"/>
      <c r="W1909" s="42"/>
      <c r="X1909" s="42"/>
      <c r="Y1909" s="42"/>
      <c r="Z1909" s="42"/>
      <c r="AA1909" s="42"/>
      <c r="AB1909" s="42"/>
      <c r="AC1909" s="42"/>
      <c r="AD1909" s="42"/>
      <c r="AE1909" s="42"/>
      <c r="AF1909" s="42"/>
      <c r="AG1909" s="42"/>
      <c r="AH1909" s="42"/>
      <c r="AI1909" s="42"/>
      <c r="AJ1909" s="42"/>
      <c r="AK1909" s="42"/>
      <c r="AL1909" s="42"/>
      <c r="AM1909" s="42"/>
      <c r="AN1909" s="42"/>
      <c r="AO1909" s="42"/>
      <c r="AP1909" s="42"/>
      <c r="AQ1909" s="42"/>
      <c r="AR1909" s="42"/>
      <c r="AS1909" s="42"/>
      <c r="AT1909" s="42"/>
      <c r="AU1909" s="42"/>
      <c r="AV1909" s="42"/>
      <c r="AW1909" s="42"/>
      <c r="AX1909" s="43"/>
    </row>
    <row r="1910" spans="1:113" ht="12" customHeight="1">
      <c r="A1910" s="36"/>
      <c r="B1910" s="114" t="s">
        <v>457</v>
      </c>
      <c r="C1910" s="115"/>
      <c r="D1910" s="115"/>
      <c r="E1910" s="115"/>
      <c r="F1910" s="115"/>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6"/>
    </row>
    <row r="1911" spans="1:113" ht="12" customHeight="1">
      <c r="A1911" s="36"/>
      <c r="B1911" s="114"/>
      <c r="C1911" s="115"/>
      <c r="D1911" s="115"/>
      <c r="E1911" s="115"/>
      <c r="F1911" s="115"/>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6"/>
    </row>
    <row r="1912" spans="1:113" ht="12" customHeight="1">
      <c r="A1912" s="36"/>
      <c r="B1912" s="114"/>
      <c r="C1912" s="115"/>
      <c r="D1912" s="115"/>
      <c r="E1912" s="115"/>
      <c r="F1912" s="115"/>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6"/>
    </row>
    <row r="1913" spans="1:113" ht="12" customHeight="1">
      <c r="A1913" s="36"/>
      <c r="B1913" s="114"/>
      <c r="C1913" s="115"/>
      <c r="D1913" s="115"/>
      <c r="E1913" s="115"/>
      <c r="F1913" s="115"/>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6"/>
    </row>
    <row r="1914" spans="1:113" ht="12" customHeight="1">
      <c r="A1914" s="36"/>
      <c r="B1914" s="114"/>
      <c r="C1914" s="115"/>
      <c r="D1914" s="115"/>
      <c r="E1914" s="115"/>
      <c r="F1914" s="115"/>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6"/>
      <c r="BC1914" s="44"/>
    </row>
    <row r="1915" spans="1:113" ht="12" customHeight="1">
      <c r="A1915" s="36"/>
      <c r="B1915" s="114"/>
      <c r="C1915" s="115"/>
      <c r="D1915" s="115"/>
      <c r="E1915" s="115"/>
      <c r="F1915" s="115"/>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6"/>
    </row>
    <row r="1916" spans="1:113" ht="12" customHeight="1">
      <c r="A1916" s="36"/>
      <c r="B1916" s="114"/>
      <c r="C1916" s="115"/>
      <c r="D1916" s="115"/>
      <c r="E1916" s="115"/>
      <c r="F1916" s="115"/>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6"/>
    </row>
    <row r="1917" spans="1:113" ht="12" customHeight="1">
      <c r="A1917" s="36"/>
      <c r="B1917" s="114"/>
      <c r="C1917" s="115"/>
      <c r="D1917" s="115"/>
      <c r="E1917" s="115"/>
      <c r="F1917" s="115"/>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6"/>
    </row>
    <row r="1918" spans="1:113" ht="15" thickBot="1">
      <c r="A1918" s="45"/>
      <c r="B1918" s="46"/>
      <c r="C1918" s="47"/>
      <c r="D1918" s="47"/>
      <c r="E1918" s="47"/>
      <c r="F1918" s="47"/>
      <c r="G1918" s="47"/>
      <c r="H1918" s="47"/>
      <c r="I1918" s="47"/>
      <c r="J1918" s="47"/>
      <c r="K1918" s="47"/>
      <c r="L1918" s="47"/>
      <c r="M1918" s="47"/>
      <c r="N1918" s="47"/>
      <c r="O1918" s="47"/>
      <c r="P1918" s="47"/>
      <c r="Q1918" s="47"/>
      <c r="R1918" s="47"/>
      <c r="S1918" s="47"/>
      <c r="T1918" s="47"/>
      <c r="U1918" s="47"/>
      <c r="V1918" s="47"/>
      <c r="W1918" s="47"/>
      <c r="X1918" s="47"/>
      <c r="Y1918" s="47"/>
      <c r="Z1918" s="47"/>
      <c r="AA1918" s="47"/>
      <c r="AB1918" s="47"/>
      <c r="AC1918" s="47"/>
      <c r="AD1918" s="47"/>
      <c r="AE1918" s="47"/>
      <c r="AF1918" s="47"/>
      <c r="AG1918" s="47"/>
      <c r="AH1918" s="47"/>
      <c r="AI1918" s="47"/>
      <c r="AJ1918" s="47"/>
      <c r="AK1918" s="47"/>
      <c r="AL1918" s="47"/>
      <c r="AM1918" s="47"/>
      <c r="AN1918" s="47"/>
      <c r="AO1918" s="47"/>
      <c r="AP1918" s="47"/>
      <c r="AQ1918" s="47"/>
      <c r="AR1918" s="47"/>
      <c r="AS1918" s="47"/>
      <c r="AT1918" s="47"/>
      <c r="AU1918" s="47"/>
      <c r="AV1918" s="47"/>
      <c r="AW1918" s="47"/>
      <c r="AX1918" s="48"/>
    </row>
    <row r="1919" spans="1:113">
      <c r="B1919" s="49"/>
    </row>
    <row r="1920" spans="1:113" ht="14.25">
      <c r="B1920" s="38" t="s">
        <v>155</v>
      </c>
      <c r="C1920" s="36"/>
      <c r="D1920" s="36"/>
      <c r="E1920" s="36"/>
      <c r="F1920" s="36"/>
      <c r="G1920" s="36"/>
      <c r="H1920" s="36"/>
      <c r="I1920" s="36"/>
      <c r="J1920" s="36"/>
      <c r="K1920" s="36"/>
      <c r="L1920" s="37"/>
      <c r="M1920" s="37"/>
      <c r="N1920" s="37"/>
      <c r="O1920" s="37"/>
      <c r="P1920" s="36"/>
      <c r="Q1920" s="36"/>
      <c r="R1920" s="36"/>
      <c r="S1920" s="36"/>
      <c r="T1920" s="36"/>
      <c r="U1920" s="36"/>
      <c r="V1920" s="38"/>
      <c r="W1920" s="38"/>
      <c r="X1920" s="38"/>
      <c r="Y1920" s="38"/>
      <c r="Z1920" s="38"/>
      <c r="AA1920" s="38"/>
      <c r="AB1920" s="38"/>
      <c r="AC1920" s="38"/>
      <c r="AD1920" s="38"/>
      <c r="AE1920" s="38"/>
      <c r="AF1920" s="38"/>
      <c r="AG1920" s="38"/>
      <c r="AH1920" s="38"/>
      <c r="AI1920" s="38"/>
      <c r="AJ1920" s="38"/>
      <c r="AK1920" s="38"/>
      <c r="AL1920" s="38"/>
      <c r="AM1920" s="38"/>
      <c r="AN1920" s="38"/>
      <c r="AO1920" s="38"/>
      <c r="AP1920" s="38"/>
      <c r="AQ1920" s="38"/>
      <c r="AR1920" s="38"/>
      <c r="AS1920" s="38"/>
      <c r="AT1920" s="38"/>
      <c r="AU1920" s="38"/>
      <c r="AV1920" s="38"/>
      <c r="AW1920" s="38"/>
      <c r="AX1920" s="38"/>
    </row>
    <row r="1921" spans="1:251" ht="15" thickBot="1">
      <c r="B1921" s="36"/>
      <c r="C1921" s="36"/>
      <c r="D1921" s="36"/>
      <c r="E1921" s="36"/>
      <c r="F1921" s="36"/>
      <c r="G1921" s="36"/>
      <c r="H1921" s="36"/>
      <c r="I1921" s="36"/>
      <c r="J1921" s="36"/>
      <c r="K1921" s="36"/>
      <c r="L1921" s="37"/>
      <c r="M1921" s="37"/>
      <c r="N1921" s="37"/>
      <c r="O1921" s="37"/>
      <c r="P1921" s="36"/>
      <c r="Q1921" s="36"/>
      <c r="R1921" s="36"/>
      <c r="S1921" s="36"/>
      <c r="T1921" s="36"/>
      <c r="U1921" s="36"/>
      <c r="V1921" s="38"/>
      <c r="W1921" s="38"/>
      <c r="X1921" s="38"/>
      <c r="Y1921" s="38"/>
      <c r="Z1921" s="38"/>
      <c r="AA1921" s="38"/>
      <c r="AB1921" s="38"/>
      <c r="AC1921" s="38"/>
      <c r="AD1921" s="38"/>
      <c r="AE1921" s="38"/>
      <c r="AF1921" s="38"/>
      <c r="AG1921" s="38"/>
      <c r="AH1921" s="38"/>
      <c r="AI1921" s="38"/>
      <c r="AJ1921" s="38"/>
      <c r="AK1921" s="38"/>
      <c r="AL1921" s="38"/>
      <c r="AM1921" s="38"/>
      <c r="AN1921" s="38"/>
      <c r="AO1921" s="38"/>
      <c r="AP1921" s="38"/>
      <c r="AQ1921" s="38"/>
      <c r="AR1921" s="38"/>
      <c r="AS1921" s="38"/>
      <c r="AT1921" s="38"/>
      <c r="AU1921" s="38"/>
      <c r="AV1921" s="38"/>
      <c r="AW1921" s="38"/>
      <c r="AX1921" s="50" t="s">
        <v>156</v>
      </c>
    </row>
    <row r="1922" spans="1:251" s="44" customFormat="1" ht="13.5" customHeight="1">
      <c r="A1922" s="36"/>
      <c r="B1922" s="117" t="s">
        <v>157</v>
      </c>
      <c r="C1922" s="118"/>
      <c r="D1922" s="118"/>
      <c r="E1922" s="118"/>
      <c r="F1922" s="118"/>
      <c r="G1922" s="118"/>
      <c r="H1922" s="118"/>
      <c r="I1922" s="118"/>
      <c r="J1922" s="118"/>
      <c r="K1922" s="118"/>
      <c r="L1922" s="118"/>
      <c r="M1922" s="118"/>
      <c r="N1922" s="118"/>
      <c r="O1922" s="118"/>
      <c r="P1922" s="118"/>
      <c r="Q1922" s="118"/>
      <c r="R1922" s="118"/>
      <c r="S1922" s="118"/>
      <c r="T1922" s="118"/>
      <c r="U1922" s="118"/>
      <c r="V1922" s="118"/>
      <c r="W1922" s="118"/>
      <c r="X1922" s="118"/>
      <c r="Y1922" s="118"/>
      <c r="Z1922" s="119"/>
      <c r="AA1922" s="123" t="s">
        <v>158</v>
      </c>
      <c r="AB1922" s="118"/>
      <c r="AC1922" s="118"/>
      <c r="AD1922" s="118"/>
      <c r="AE1922" s="118"/>
      <c r="AF1922" s="118"/>
      <c r="AG1922" s="118"/>
      <c r="AH1922" s="118"/>
      <c r="AI1922" s="119"/>
      <c r="AJ1922" s="123" t="s">
        <v>159</v>
      </c>
      <c r="AK1922" s="118"/>
      <c r="AL1922" s="118"/>
      <c r="AM1922" s="118"/>
      <c r="AN1922" s="118"/>
      <c r="AO1922" s="118"/>
      <c r="AP1922" s="118"/>
      <c r="AQ1922" s="118"/>
      <c r="AR1922" s="119"/>
      <c r="AS1922" s="123" t="s">
        <v>160</v>
      </c>
      <c r="AT1922" s="118"/>
      <c r="AU1922" s="118"/>
      <c r="AV1922" s="118"/>
      <c r="AW1922" s="118"/>
      <c r="AX1922" s="125"/>
      <c r="AY1922" s="30"/>
      <c r="AZ1922" s="30"/>
      <c r="BA1922" s="30"/>
      <c r="BB1922" s="30"/>
      <c r="BC1922" s="30"/>
      <c r="BD1922" s="30"/>
      <c r="BE1922" s="30"/>
      <c r="BF1922" s="30"/>
      <c r="BG1922" s="30"/>
      <c r="BH1922" s="30"/>
      <c r="BI1922" s="30"/>
      <c r="BJ1922" s="30"/>
      <c r="BK1922" s="30"/>
      <c r="BL1922" s="30"/>
      <c r="BM1922" s="30"/>
      <c r="BN1922" s="30"/>
      <c r="BO1922" s="30"/>
      <c r="BP1922" s="30"/>
      <c r="BQ1922" s="30"/>
      <c r="BR1922" s="30"/>
      <c r="BS1922" s="30"/>
      <c r="BT1922" s="30"/>
      <c r="BU1922" s="30"/>
      <c r="BV1922" s="30"/>
      <c r="BW1922" s="30"/>
      <c r="BX1922" s="30"/>
      <c r="BY1922" s="30"/>
      <c r="BZ1922" s="30"/>
      <c r="CA1922" s="30"/>
      <c r="CB1922" s="30"/>
      <c r="CC1922" s="30"/>
      <c r="CD1922" s="30"/>
      <c r="CE1922" s="30"/>
      <c r="CF1922" s="30"/>
      <c r="CG1922" s="30"/>
      <c r="CH1922" s="30"/>
      <c r="CI1922" s="30"/>
      <c r="CJ1922" s="30"/>
      <c r="CK1922" s="30"/>
      <c r="CL1922" s="30"/>
      <c r="CM1922" s="30"/>
      <c r="CN1922" s="30"/>
      <c r="CO1922" s="30"/>
      <c r="CP1922" s="30"/>
      <c r="CQ1922" s="30"/>
      <c r="CR1922" s="30"/>
      <c r="CS1922" s="30"/>
      <c r="CT1922" s="30"/>
      <c r="CU1922" s="30"/>
      <c r="CV1922" s="30"/>
      <c r="CW1922" s="30"/>
      <c r="CX1922" s="30"/>
      <c r="CY1922" s="30"/>
      <c r="CZ1922" s="30"/>
      <c r="DA1922" s="30"/>
      <c r="DB1922" s="30"/>
      <c r="DC1922" s="30"/>
      <c r="DD1922" s="30"/>
      <c r="DE1922" s="30"/>
      <c r="DF1922" s="30"/>
      <c r="DG1922" s="30"/>
      <c r="DH1922" s="30"/>
      <c r="DI1922" s="30"/>
      <c r="DJ1922" s="30"/>
      <c r="DK1922" s="30"/>
      <c r="DL1922" s="30"/>
      <c r="DM1922" s="30"/>
      <c r="DN1922" s="30"/>
      <c r="DO1922" s="30"/>
      <c r="DP1922" s="30"/>
      <c r="DQ1922" s="30"/>
      <c r="DR1922" s="30"/>
      <c r="DS1922" s="30"/>
      <c r="DT1922" s="30"/>
      <c r="DU1922" s="30"/>
      <c r="DV1922" s="30"/>
      <c r="DW1922" s="30"/>
      <c r="DX1922" s="30"/>
      <c r="DY1922" s="30"/>
      <c r="DZ1922" s="30"/>
      <c r="EA1922" s="30"/>
      <c r="EB1922" s="30"/>
      <c r="EC1922" s="30"/>
      <c r="ED1922" s="30"/>
      <c r="EE1922" s="30"/>
      <c r="EF1922" s="30"/>
      <c r="EG1922" s="30"/>
      <c r="EH1922" s="30"/>
      <c r="EI1922" s="30"/>
      <c r="EJ1922" s="30"/>
      <c r="EK1922" s="30"/>
      <c r="EL1922" s="30"/>
      <c r="EM1922" s="30"/>
      <c r="EN1922" s="30"/>
      <c r="EO1922" s="30"/>
      <c r="EP1922" s="30"/>
      <c r="EQ1922" s="30"/>
      <c r="ER1922" s="30"/>
      <c r="ES1922" s="30"/>
      <c r="ET1922" s="30"/>
      <c r="EU1922" s="30"/>
      <c r="EV1922" s="30"/>
      <c r="EW1922" s="30"/>
      <c r="EX1922" s="30"/>
      <c r="EY1922" s="30"/>
      <c r="EZ1922" s="30"/>
      <c r="FA1922" s="30"/>
      <c r="FB1922" s="30"/>
      <c r="FC1922" s="30"/>
      <c r="FD1922" s="30"/>
      <c r="FE1922" s="30"/>
      <c r="FF1922" s="30"/>
      <c r="FG1922" s="30"/>
      <c r="FH1922" s="30"/>
      <c r="FI1922" s="30"/>
      <c r="FJ1922" s="30"/>
      <c r="FK1922" s="30"/>
      <c r="FL1922" s="30"/>
      <c r="FM1922" s="30"/>
      <c r="FN1922" s="30"/>
      <c r="FO1922" s="30"/>
      <c r="FP1922" s="30"/>
      <c r="FQ1922" s="30"/>
      <c r="FR1922" s="30"/>
      <c r="FS1922" s="30"/>
      <c r="FT1922" s="30"/>
      <c r="FU1922" s="30"/>
      <c r="FV1922" s="30"/>
      <c r="FW1922" s="30"/>
      <c r="FX1922" s="30"/>
      <c r="FY1922" s="30"/>
      <c r="FZ1922" s="30"/>
      <c r="GA1922" s="30"/>
      <c r="GB1922" s="30"/>
      <c r="GC1922" s="30"/>
      <c r="GD1922" s="30"/>
      <c r="GE1922" s="30"/>
      <c r="GF1922" s="30"/>
      <c r="GG1922" s="30"/>
      <c r="GH1922" s="30"/>
      <c r="GI1922" s="30"/>
      <c r="GJ1922" s="30"/>
      <c r="GK1922" s="30"/>
      <c r="GL1922" s="30"/>
      <c r="GM1922" s="30"/>
      <c r="GN1922" s="30"/>
      <c r="GO1922" s="30"/>
      <c r="GP1922" s="30"/>
      <c r="GQ1922" s="30"/>
      <c r="GR1922" s="30"/>
      <c r="GS1922" s="30"/>
      <c r="GT1922" s="30"/>
      <c r="GU1922" s="30"/>
      <c r="GV1922" s="30"/>
      <c r="GW1922" s="30"/>
      <c r="GX1922" s="30"/>
      <c r="GY1922" s="30"/>
      <c r="GZ1922" s="30"/>
      <c r="HA1922" s="30"/>
      <c r="HB1922" s="30"/>
      <c r="HC1922" s="30"/>
      <c r="HD1922" s="30"/>
      <c r="HE1922" s="30"/>
      <c r="HF1922" s="30"/>
      <c r="HG1922" s="30"/>
      <c r="HH1922" s="30"/>
      <c r="HI1922" s="30"/>
      <c r="HJ1922" s="30"/>
      <c r="HK1922" s="30"/>
      <c r="HL1922" s="30"/>
      <c r="HM1922" s="30"/>
      <c r="HN1922" s="30"/>
      <c r="HO1922" s="30"/>
      <c r="HP1922" s="30"/>
      <c r="HQ1922" s="30"/>
      <c r="HR1922" s="30"/>
      <c r="HS1922" s="30"/>
      <c r="HT1922" s="30"/>
      <c r="HU1922" s="30"/>
      <c r="HV1922" s="30"/>
      <c r="HW1922" s="30"/>
      <c r="HX1922" s="30"/>
      <c r="HY1922" s="30"/>
      <c r="HZ1922" s="30"/>
      <c r="IA1922" s="30"/>
      <c r="IB1922" s="30"/>
      <c r="IC1922" s="30"/>
      <c r="ID1922" s="30"/>
      <c r="IE1922" s="30"/>
      <c r="IF1922" s="30"/>
      <c r="IG1922" s="30"/>
      <c r="IH1922" s="30"/>
      <c r="II1922" s="30"/>
      <c r="IJ1922" s="30"/>
      <c r="IK1922" s="30"/>
      <c r="IL1922" s="30"/>
      <c r="IM1922" s="30"/>
      <c r="IN1922" s="30"/>
      <c r="IO1922" s="30"/>
      <c r="IP1922" s="30"/>
      <c r="IQ1922" s="30"/>
    </row>
    <row r="1923" spans="1:251" s="44" customFormat="1" ht="13.5">
      <c r="A1923" s="36"/>
      <c r="B1923" s="120"/>
      <c r="C1923" s="121"/>
      <c r="D1923" s="121"/>
      <c r="E1923" s="121"/>
      <c r="F1923" s="121"/>
      <c r="G1923" s="121"/>
      <c r="H1923" s="121"/>
      <c r="I1923" s="121"/>
      <c r="J1923" s="121"/>
      <c r="K1923" s="121"/>
      <c r="L1923" s="121"/>
      <c r="M1923" s="121"/>
      <c r="N1923" s="121"/>
      <c r="O1923" s="121"/>
      <c r="P1923" s="121"/>
      <c r="Q1923" s="121"/>
      <c r="R1923" s="121"/>
      <c r="S1923" s="121"/>
      <c r="T1923" s="121"/>
      <c r="U1923" s="121"/>
      <c r="V1923" s="121"/>
      <c r="W1923" s="121"/>
      <c r="X1923" s="121"/>
      <c r="Y1923" s="121"/>
      <c r="Z1923" s="122"/>
      <c r="AA1923" s="124"/>
      <c r="AB1923" s="121"/>
      <c r="AC1923" s="121"/>
      <c r="AD1923" s="121"/>
      <c r="AE1923" s="121"/>
      <c r="AF1923" s="121"/>
      <c r="AG1923" s="121"/>
      <c r="AH1923" s="121"/>
      <c r="AI1923" s="122"/>
      <c r="AJ1923" s="124"/>
      <c r="AK1923" s="121"/>
      <c r="AL1923" s="121"/>
      <c r="AM1923" s="121"/>
      <c r="AN1923" s="121"/>
      <c r="AO1923" s="121"/>
      <c r="AP1923" s="121"/>
      <c r="AQ1923" s="121"/>
      <c r="AR1923" s="122"/>
      <c r="AS1923" s="124"/>
      <c r="AT1923" s="121"/>
      <c r="AU1923" s="121"/>
      <c r="AV1923" s="121"/>
      <c r="AW1923" s="121"/>
      <c r="AX1923" s="126"/>
      <c r="AY1923" s="30"/>
      <c r="AZ1923" s="30"/>
      <c r="BA1923" s="30"/>
      <c r="BB1923" s="51"/>
      <c r="BC1923" s="52"/>
      <c r="BE1923" s="30"/>
      <c r="BF1923" s="30"/>
      <c r="BG1923" s="30"/>
      <c r="BH1923" s="30"/>
      <c r="BI1923" s="30"/>
      <c r="BJ1923" s="30"/>
      <c r="BK1923" s="30"/>
      <c r="BL1923" s="30"/>
      <c r="BM1923" s="30"/>
      <c r="BN1923" s="30"/>
      <c r="BO1923" s="30"/>
      <c r="BP1923" s="30"/>
      <c r="BQ1923" s="30"/>
      <c r="BR1923" s="30"/>
      <c r="BS1923" s="30"/>
      <c r="BT1923" s="30"/>
      <c r="BU1923" s="30"/>
      <c r="BV1923" s="30"/>
      <c r="BW1923" s="30"/>
      <c r="BX1923" s="30"/>
      <c r="BY1923" s="30"/>
      <c r="BZ1923" s="30"/>
      <c r="CA1923" s="30"/>
      <c r="CB1923" s="30"/>
      <c r="CC1923" s="30"/>
      <c r="CD1923" s="30"/>
      <c r="CE1923" s="30"/>
      <c r="CF1923" s="30"/>
      <c r="CG1923" s="30"/>
      <c r="CH1923" s="30"/>
      <c r="CI1923" s="30"/>
      <c r="CJ1923" s="30"/>
      <c r="CK1923" s="30"/>
      <c r="CL1923" s="30"/>
      <c r="CM1923" s="30"/>
      <c r="CN1923" s="30"/>
      <c r="CO1923" s="30"/>
      <c r="CP1923" s="30"/>
      <c r="CQ1923" s="30"/>
      <c r="CR1923" s="30"/>
      <c r="CS1923" s="30"/>
      <c r="CT1923" s="30"/>
      <c r="CU1923" s="30"/>
      <c r="CV1923" s="30"/>
      <c r="CW1923" s="30"/>
      <c r="CX1923" s="30"/>
      <c r="CY1923" s="30"/>
      <c r="CZ1923" s="30"/>
      <c r="DA1923" s="30"/>
      <c r="DB1923" s="30"/>
      <c r="DC1923" s="30"/>
      <c r="DD1923" s="30"/>
      <c r="DE1923" s="30"/>
      <c r="DF1923" s="30"/>
      <c r="DG1923" s="30"/>
      <c r="DH1923" s="30"/>
      <c r="DI1923" s="30"/>
      <c r="DJ1923" s="30"/>
      <c r="DK1923" s="30"/>
      <c r="DL1923" s="30"/>
      <c r="DM1923" s="30"/>
      <c r="DN1923" s="30"/>
      <c r="DO1923" s="30"/>
      <c r="DP1923" s="30"/>
      <c r="DQ1923" s="30"/>
      <c r="DR1923" s="30"/>
      <c r="DS1923" s="30"/>
      <c r="DT1923" s="30"/>
      <c r="DU1923" s="30"/>
      <c r="DV1923" s="30"/>
      <c r="DW1923" s="30"/>
      <c r="DX1923" s="30"/>
      <c r="DY1923" s="30"/>
      <c r="DZ1923" s="30"/>
      <c r="EA1923" s="30"/>
      <c r="EB1923" s="30"/>
      <c r="EC1923" s="30"/>
      <c r="ED1923" s="30"/>
      <c r="EE1923" s="30"/>
      <c r="EF1923" s="30"/>
      <c r="EG1923" s="30"/>
      <c r="EH1923" s="30"/>
      <c r="EI1923" s="30"/>
      <c r="EJ1923" s="30"/>
      <c r="EK1923" s="30"/>
      <c r="EL1923" s="30"/>
      <c r="EM1923" s="30"/>
      <c r="EN1923" s="30"/>
      <c r="EO1923" s="30"/>
      <c r="EP1923" s="30"/>
      <c r="EQ1923" s="30"/>
      <c r="ER1923" s="30"/>
      <c r="ES1923" s="30"/>
      <c r="ET1923" s="30"/>
      <c r="EU1923" s="30"/>
      <c r="EV1923" s="30"/>
      <c r="EW1923" s="30"/>
      <c r="EX1923" s="30"/>
      <c r="EY1923" s="30"/>
      <c r="EZ1923" s="30"/>
      <c r="FA1923" s="30"/>
      <c r="FB1923" s="30"/>
      <c r="FC1923" s="30"/>
      <c r="FD1923" s="30"/>
      <c r="FE1923" s="30"/>
      <c r="FF1923" s="30"/>
      <c r="FG1923" s="30"/>
      <c r="FH1923" s="30"/>
      <c r="FI1923" s="30"/>
      <c r="FJ1923" s="30"/>
      <c r="FK1923" s="30"/>
      <c r="FL1923" s="30"/>
      <c r="FM1923" s="30"/>
      <c r="FN1923" s="30"/>
      <c r="FO1923" s="30"/>
      <c r="FP1923" s="30"/>
      <c r="FQ1923" s="30"/>
      <c r="FR1923" s="30"/>
      <c r="FS1923" s="30"/>
      <c r="FT1923" s="30"/>
      <c r="FU1923" s="30"/>
      <c r="FV1923" s="30"/>
      <c r="FW1923" s="30"/>
      <c r="FX1923" s="30"/>
      <c r="FY1923" s="30"/>
      <c r="FZ1923" s="30"/>
      <c r="GA1923" s="30"/>
      <c r="GB1923" s="30"/>
      <c r="GC1923" s="30"/>
      <c r="GD1923" s="30"/>
      <c r="GE1923" s="30"/>
      <c r="GF1923" s="30"/>
      <c r="GG1923" s="30"/>
      <c r="GH1923" s="30"/>
      <c r="GI1923" s="30"/>
      <c r="GJ1923" s="30"/>
      <c r="GK1923" s="30"/>
      <c r="GL1923" s="30"/>
      <c r="GM1923" s="30"/>
      <c r="GN1923" s="30"/>
      <c r="GO1923" s="30"/>
      <c r="GP1923" s="30"/>
      <c r="GQ1923" s="30"/>
      <c r="GR1923" s="30"/>
      <c r="GS1923" s="30"/>
      <c r="GT1923" s="30"/>
      <c r="GU1923" s="30"/>
      <c r="GV1923" s="30"/>
      <c r="GW1923" s="30"/>
      <c r="GX1923" s="30"/>
      <c r="GY1923" s="30"/>
      <c r="GZ1923" s="30"/>
      <c r="HA1923" s="30"/>
      <c r="HB1923" s="30"/>
      <c r="HC1923" s="30"/>
      <c r="HD1923" s="30"/>
      <c r="HE1923" s="30"/>
      <c r="HF1923" s="30"/>
      <c r="HG1923" s="30"/>
      <c r="HH1923" s="30"/>
      <c r="HI1923" s="30"/>
      <c r="HJ1923" s="30"/>
      <c r="HK1923" s="30"/>
      <c r="HL1923" s="30"/>
      <c r="HM1923" s="30"/>
      <c r="HN1923" s="30"/>
      <c r="HO1923" s="30"/>
      <c r="HP1923" s="30"/>
      <c r="HQ1923" s="30"/>
      <c r="HR1923" s="30"/>
      <c r="HS1923" s="30"/>
      <c r="HT1923" s="30"/>
      <c r="HU1923" s="30"/>
      <c r="HV1923" s="30"/>
      <c r="HW1923" s="30"/>
      <c r="HX1923" s="30"/>
      <c r="HY1923" s="30"/>
      <c r="HZ1923" s="30"/>
      <c r="IA1923" s="30"/>
      <c r="IB1923" s="30"/>
      <c r="IC1923" s="30"/>
      <c r="ID1923" s="30"/>
      <c r="IE1923" s="30"/>
      <c r="IF1923" s="30"/>
      <c r="IG1923" s="30"/>
      <c r="IH1923" s="30"/>
      <c r="II1923" s="30"/>
      <c r="IJ1923" s="30"/>
      <c r="IK1923" s="30"/>
      <c r="IL1923" s="30"/>
      <c r="IM1923" s="30"/>
      <c r="IN1923" s="30"/>
      <c r="IO1923" s="30"/>
      <c r="IP1923" s="30"/>
      <c r="IQ1923" s="30"/>
    </row>
    <row r="1924" spans="1:251" s="44" customFormat="1" ht="18.75" customHeight="1">
      <c r="A1924" s="36"/>
      <c r="B1924" s="53"/>
      <c r="C1924" s="105" t="s">
        <v>458</v>
      </c>
      <c r="D1924" s="106"/>
      <c r="E1924" s="106"/>
      <c r="F1924" s="106"/>
      <c r="G1924" s="106"/>
      <c r="H1924" s="106"/>
      <c r="I1924" s="106"/>
      <c r="J1924" s="106"/>
      <c r="K1924" s="106"/>
      <c r="L1924" s="106"/>
      <c r="M1924" s="106"/>
      <c r="N1924" s="106"/>
      <c r="O1924" s="106"/>
      <c r="P1924" s="106"/>
      <c r="Q1924" s="106"/>
      <c r="R1924" s="106"/>
      <c r="S1924" s="106"/>
      <c r="T1924" s="106"/>
      <c r="U1924" s="106"/>
      <c r="V1924" s="106"/>
      <c r="W1924" s="106"/>
      <c r="X1924" s="106"/>
      <c r="Y1924" s="106"/>
      <c r="Z1924" s="107"/>
      <c r="AA1924" s="108">
        <v>78559</v>
      </c>
      <c r="AB1924" s="109"/>
      <c r="AC1924" s="109"/>
      <c r="AD1924" s="109"/>
      <c r="AE1924" s="109"/>
      <c r="AF1924" s="109"/>
      <c r="AG1924" s="109"/>
      <c r="AH1924" s="109"/>
      <c r="AI1924" s="110"/>
      <c r="AJ1924" s="108">
        <v>67111</v>
      </c>
      <c r="AK1924" s="109"/>
      <c r="AL1924" s="109"/>
      <c r="AM1924" s="109"/>
      <c r="AN1924" s="109"/>
      <c r="AO1924" s="109"/>
      <c r="AP1924" s="109"/>
      <c r="AQ1924" s="109"/>
      <c r="AR1924" s="110"/>
      <c r="AS1924" s="111"/>
      <c r="AT1924" s="112"/>
      <c r="AU1924" s="112"/>
      <c r="AV1924" s="112"/>
      <c r="AW1924" s="112"/>
      <c r="AX1924" s="113"/>
      <c r="AY1924" s="30"/>
      <c r="AZ1924" s="30"/>
      <c r="BA1924" s="30"/>
      <c r="BB1924" s="30"/>
      <c r="BC1924" s="30"/>
      <c r="BD1924" s="30"/>
      <c r="BE1924" s="30"/>
      <c r="BF1924" s="30"/>
      <c r="BG1924" s="30"/>
      <c r="BH1924" s="30"/>
      <c r="BI1924" s="30"/>
      <c r="BJ1924" s="30"/>
      <c r="BK1924" s="30"/>
      <c r="BL1924" s="30"/>
      <c r="BM1924" s="30"/>
      <c r="BN1924" s="30"/>
      <c r="BO1924" s="30"/>
      <c r="BP1924" s="30"/>
      <c r="BQ1924" s="30"/>
      <c r="BR1924" s="30"/>
      <c r="BS1924" s="30"/>
      <c r="BT1924" s="30"/>
      <c r="BU1924" s="30"/>
      <c r="BV1924" s="30"/>
      <c r="BW1924" s="30"/>
      <c r="BX1924" s="30"/>
      <c r="BY1924" s="30"/>
      <c r="BZ1924" s="30"/>
      <c r="CA1924" s="30"/>
      <c r="CB1924" s="30"/>
      <c r="CC1924" s="30"/>
      <c r="CD1924" s="30"/>
      <c r="CE1924" s="30"/>
      <c r="CF1924" s="30"/>
      <c r="CG1924" s="30"/>
      <c r="CH1924" s="30"/>
      <c r="CI1924" s="30"/>
      <c r="CJ1924" s="30"/>
      <c r="CK1924" s="30"/>
      <c r="CL1924" s="30"/>
      <c r="CM1924" s="30"/>
      <c r="CN1924" s="30"/>
      <c r="CO1924" s="30"/>
      <c r="CP1924" s="30"/>
      <c r="CQ1924" s="30"/>
      <c r="CR1924" s="30"/>
      <c r="CS1924" s="30"/>
      <c r="CT1924" s="30"/>
      <c r="CU1924" s="30"/>
      <c r="CV1924" s="30"/>
      <c r="CW1924" s="30"/>
      <c r="CX1924" s="30"/>
      <c r="CY1924" s="30"/>
      <c r="CZ1924" s="30"/>
      <c r="DA1924" s="30"/>
      <c r="DB1924" s="30"/>
      <c r="DC1924" s="30"/>
      <c r="DD1924" s="30"/>
      <c r="DE1924" s="30"/>
      <c r="DF1924" s="30"/>
      <c r="DG1924" s="30"/>
      <c r="DH1924" s="30"/>
      <c r="DI1924" s="30"/>
      <c r="DJ1924" s="30"/>
      <c r="DK1924" s="30"/>
      <c r="DL1924" s="30"/>
      <c r="DM1924" s="30"/>
      <c r="DN1924" s="30"/>
      <c r="DO1924" s="30"/>
      <c r="DP1924" s="30"/>
      <c r="DQ1924" s="30"/>
      <c r="DR1924" s="30"/>
      <c r="DS1924" s="30"/>
      <c r="DT1924" s="30"/>
      <c r="DU1924" s="30"/>
      <c r="DV1924" s="30"/>
      <c r="DW1924" s="30"/>
      <c r="DX1924" s="30"/>
      <c r="DY1924" s="30"/>
      <c r="DZ1924" s="30"/>
      <c r="EA1924" s="30"/>
      <c r="EB1924" s="30"/>
      <c r="EC1924" s="30"/>
      <c r="ED1924" s="30"/>
      <c r="EE1924" s="30"/>
      <c r="EF1924" s="30"/>
      <c r="EG1924" s="30"/>
      <c r="EH1924" s="30"/>
      <c r="EI1924" s="30"/>
      <c r="EJ1924" s="30"/>
      <c r="EK1924" s="30"/>
      <c r="EL1924" s="30"/>
      <c r="EM1924" s="30"/>
      <c r="EN1924" s="30"/>
      <c r="EO1924" s="30"/>
      <c r="EP1924" s="30"/>
      <c r="EQ1924" s="30"/>
      <c r="ER1924" s="30"/>
      <c r="ES1924" s="30"/>
      <c r="ET1924" s="30"/>
      <c r="EU1924" s="30"/>
      <c r="EV1924" s="30"/>
      <c r="EW1924" s="30"/>
      <c r="EX1924" s="30"/>
      <c r="EY1924" s="30"/>
      <c r="EZ1924" s="30"/>
      <c r="FA1924" s="30"/>
      <c r="FB1924" s="30"/>
      <c r="FC1924" s="30"/>
      <c r="FD1924" s="30"/>
      <c r="FE1924" s="30"/>
      <c r="FF1924" s="30"/>
      <c r="FG1924" s="30"/>
      <c r="FH1924" s="30"/>
      <c r="FI1924" s="30"/>
      <c r="FJ1924" s="30"/>
      <c r="FK1924" s="30"/>
      <c r="FL1924" s="30"/>
      <c r="FM1924" s="30"/>
      <c r="FN1924" s="30"/>
      <c r="FO1924" s="30"/>
      <c r="FP1924" s="30"/>
      <c r="FQ1924" s="30"/>
      <c r="FR1924" s="30"/>
      <c r="FS1924" s="30"/>
      <c r="FT1924" s="30"/>
      <c r="FU1924" s="30"/>
      <c r="FV1924" s="30"/>
      <c r="FW1924" s="30"/>
      <c r="FX1924" s="30"/>
      <c r="FY1924" s="30"/>
      <c r="FZ1924" s="30"/>
      <c r="GA1924" s="30"/>
      <c r="GB1924" s="30"/>
      <c r="GC1924" s="30"/>
      <c r="GD1924" s="30"/>
      <c r="GE1924" s="30"/>
      <c r="GF1924" s="30"/>
      <c r="GG1924" s="30"/>
      <c r="GH1924" s="30"/>
      <c r="GI1924" s="30"/>
      <c r="GJ1924" s="30"/>
      <c r="GK1924" s="30"/>
      <c r="GL1924" s="30"/>
      <c r="GM1924" s="30"/>
      <c r="GN1924" s="30"/>
      <c r="GO1924" s="30"/>
      <c r="GP1924" s="30"/>
      <c r="GQ1924" s="30"/>
      <c r="GR1924" s="30"/>
      <c r="GS1924" s="30"/>
      <c r="GT1924" s="30"/>
      <c r="GU1924" s="30"/>
      <c r="GV1924" s="30"/>
      <c r="GW1924" s="30"/>
      <c r="GX1924" s="30"/>
      <c r="GY1924" s="30"/>
      <c r="GZ1924" s="30"/>
      <c r="HA1924" s="30"/>
      <c r="HB1924" s="30"/>
      <c r="HC1924" s="30"/>
      <c r="HD1924" s="30"/>
      <c r="HE1924" s="30"/>
      <c r="HF1924" s="30"/>
      <c r="HG1924" s="30"/>
      <c r="HH1924" s="30"/>
      <c r="HI1924" s="30"/>
      <c r="HJ1924" s="30"/>
      <c r="HK1924" s="30"/>
      <c r="HL1924" s="30"/>
      <c r="HM1924" s="30"/>
      <c r="HN1924" s="30"/>
      <c r="HO1924" s="30"/>
      <c r="HP1924" s="30"/>
      <c r="HQ1924" s="30"/>
      <c r="HR1924" s="30"/>
      <c r="HS1924" s="30"/>
      <c r="HT1924" s="30"/>
      <c r="HU1924" s="30"/>
      <c r="HV1924" s="30"/>
      <c r="HW1924" s="30"/>
      <c r="HX1924" s="30"/>
      <c r="HY1924" s="30"/>
      <c r="HZ1924" s="30"/>
      <c r="IA1924" s="30"/>
      <c r="IB1924" s="30"/>
      <c r="IC1924" s="30"/>
      <c r="ID1924" s="30"/>
      <c r="IE1924" s="30"/>
      <c r="IF1924" s="30"/>
      <c r="IG1924" s="30"/>
      <c r="IH1924" s="30"/>
      <c r="II1924" s="30"/>
      <c r="IJ1924" s="30"/>
      <c r="IK1924" s="30"/>
      <c r="IL1924" s="30"/>
      <c r="IM1924" s="30"/>
      <c r="IN1924" s="30"/>
      <c r="IO1924" s="30"/>
      <c r="IP1924" s="30"/>
      <c r="IQ1924" s="30"/>
    </row>
    <row r="1925" spans="1:251" s="44" customFormat="1" ht="18.75" customHeight="1">
      <c r="A1925" s="36"/>
      <c r="B1925" s="53"/>
      <c r="C1925" s="105" t="s">
        <v>459</v>
      </c>
      <c r="D1925" s="106"/>
      <c r="E1925" s="106"/>
      <c r="F1925" s="106"/>
      <c r="G1925" s="106"/>
      <c r="H1925" s="106"/>
      <c r="I1925" s="106"/>
      <c r="J1925" s="106"/>
      <c r="K1925" s="106"/>
      <c r="L1925" s="106"/>
      <c r="M1925" s="106"/>
      <c r="N1925" s="106"/>
      <c r="O1925" s="106"/>
      <c r="P1925" s="106"/>
      <c r="Q1925" s="106"/>
      <c r="R1925" s="106"/>
      <c r="S1925" s="106"/>
      <c r="T1925" s="106"/>
      <c r="U1925" s="106"/>
      <c r="V1925" s="106"/>
      <c r="W1925" s="106"/>
      <c r="X1925" s="106"/>
      <c r="Y1925" s="106"/>
      <c r="Z1925" s="107"/>
      <c r="AA1925" s="108">
        <v>23487</v>
      </c>
      <c r="AB1925" s="109"/>
      <c r="AC1925" s="109"/>
      <c r="AD1925" s="109"/>
      <c r="AE1925" s="109"/>
      <c r="AF1925" s="109"/>
      <c r="AG1925" s="109"/>
      <c r="AH1925" s="109"/>
      <c r="AI1925" s="110"/>
      <c r="AJ1925" s="108">
        <v>23487</v>
      </c>
      <c r="AK1925" s="109"/>
      <c r="AL1925" s="109"/>
      <c r="AM1925" s="109"/>
      <c r="AN1925" s="109"/>
      <c r="AO1925" s="109"/>
      <c r="AP1925" s="109"/>
      <c r="AQ1925" s="109"/>
      <c r="AR1925" s="110"/>
      <c r="AS1925" s="111" t="s">
        <v>228</v>
      </c>
      <c r="AT1925" s="112"/>
      <c r="AU1925" s="112"/>
      <c r="AV1925" s="112"/>
      <c r="AW1925" s="112"/>
      <c r="AX1925" s="113"/>
      <c r="AY1925" s="30"/>
      <c r="AZ1925" s="30"/>
      <c r="BA1925" s="30"/>
      <c r="BB1925" s="30"/>
      <c r="BC1925" s="30"/>
      <c r="BD1925" s="30"/>
      <c r="BE1925" s="30"/>
      <c r="BF1925" s="30"/>
      <c r="BG1925" s="30"/>
      <c r="BH1925" s="30"/>
      <c r="BI1925" s="30"/>
      <c r="BJ1925" s="30"/>
      <c r="BK1925" s="30"/>
      <c r="BL1925" s="30"/>
      <c r="BM1925" s="30"/>
      <c r="BN1925" s="30"/>
      <c r="BO1925" s="30"/>
      <c r="BP1925" s="30"/>
      <c r="BQ1925" s="30"/>
      <c r="BR1925" s="30"/>
      <c r="BS1925" s="30"/>
      <c r="BT1925" s="30"/>
      <c r="BU1925" s="30"/>
      <c r="BV1925" s="30"/>
      <c r="BW1925" s="30"/>
      <c r="BX1925" s="30"/>
      <c r="BY1925" s="30"/>
      <c r="BZ1925" s="30"/>
      <c r="CA1925" s="30"/>
      <c r="CB1925" s="30"/>
      <c r="CC1925" s="30"/>
      <c r="CD1925" s="30"/>
      <c r="CE1925" s="30"/>
      <c r="CF1925" s="30"/>
      <c r="CG1925" s="30"/>
      <c r="CH1925" s="30"/>
      <c r="CI1925" s="30"/>
      <c r="CJ1925" s="30"/>
      <c r="CK1925" s="30"/>
      <c r="CL1925" s="30"/>
      <c r="CM1925" s="30"/>
      <c r="CN1925" s="30"/>
      <c r="CO1925" s="30"/>
      <c r="CP1925" s="30"/>
      <c r="CQ1925" s="30"/>
      <c r="CR1925" s="30"/>
      <c r="CS1925" s="30"/>
      <c r="CT1925" s="30"/>
      <c r="CU1925" s="30"/>
      <c r="CV1925" s="30"/>
      <c r="CW1925" s="30"/>
      <c r="CX1925" s="30"/>
      <c r="CY1925" s="30"/>
      <c r="CZ1925" s="30"/>
      <c r="DA1925" s="30"/>
      <c r="DB1925" s="30"/>
      <c r="DC1925" s="30"/>
      <c r="DD1925" s="30"/>
      <c r="DE1925" s="30"/>
      <c r="DF1925" s="30"/>
      <c r="DG1925" s="30"/>
      <c r="DH1925" s="30"/>
      <c r="DI1925" s="30"/>
      <c r="DJ1925" s="30"/>
      <c r="DK1925" s="30"/>
      <c r="DL1925" s="30"/>
      <c r="DM1925" s="30"/>
      <c r="DN1925" s="30"/>
      <c r="DO1925" s="30"/>
      <c r="DP1925" s="30"/>
      <c r="DQ1925" s="30"/>
      <c r="DR1925" s="30"/>
      <c r="DS1925" s="30"/>
      <c r="DT1925" s="30"/>
      <c r="DU1925" s="30"/>
      <c r="DV1925" s="30"/>
      <c r="DW1925" s="30"/>
      <c r="DX1925" s="30"/>
      <c r="DY1925" s="30"/>
      <c r="DZ1925" s="30"/>
      <c r="EA1925" s="30"/>
      <c r="EB1925" s="30"/>
      <c r="EC1925" s="30"/>
      <c r="ED1925" s="30"/>
      <c r="EE1925" s="30"/>
      <c r="EF1925" s="30"/>
      <c r="EG1925" s="30"/>
      <c r="EH1925" s="30"/>
      <c r="EI1925" s="30"/>
      <c r="EJ1925" s="30"/>
      <c r="EK1925" s="30"/>
      <c r="EL1925" s="30"/>
      <c r="EM1925" s="30"/>
      <c r="EN1925" s="30"/>
      <c r="EO1925" s="30"/>
      <c r="EP1925" s="30"/>
      <c r="EQ1925" s="30"/>
      <c r="ER1925" s="30"/>
      <c r="ES1925" s="30"/>
      <c r="ET1925" s="30"/>
      <c r="EU1925" s="30"/>
      <c r="EV1925" s="30"/>
      <c r="EW1925" s="30"/>
      <c r="EX1925" s="30"/>
      <c r="EY1925" s="30"/>
      <c r="EZ1925" s="30"/>
      <c r="FA1925" s="30"/>
      <c r="FB1925" s="30"/>
      <c r="FC1925" s="30"/>
      <c r="FD1925" s="30"/>
      <c r="FE1925" s="30"/>
      <c r="FF1925" s="30"/>
      <c r="FG1925" s="30"/>
      <c r="FH1925" s="30"/>
      <c r="FI1925" s="30"/>
      <c r="FJ1925" s="30"/>
      <c r="FK1925" s="30"/>
      <c r="FL1925" s="30"/>
      <c r="FM1925" s="30"/>
      <c r="FN1925" s="30"/>
      <c r="FO1925" s="30"/>
      <c r="FP1925" s="30"/>
      <c r="FQ1925" s="30"/>
      <c r="FR1925" s="30"/>
      <c r="FS1925" s="30"/>
      <c r="FT1925" s="30"/>
      <c r="FU1925" s="30"/>
      <c r="FV1925" s="30"/>
      <c r="FW1925" s="30"/>
      <c r="FX1925" s="30"/>
      <c r="FY1925" s="30"/>
      <c r="FZ1925" s="30"/>
      <c r="GA1925" s="30"/>
      <c r="GB1925" s="30"/>
      <c r="GC1925" s="30"/>
      <c r="GD1925" s="30"/>
      <c r="GE1925" s="30"/>
      <c r="GF1925" s="30"/>
      <c r="GG1925" s="30"/>
      <c r="GH1925" s="30"/>
      <c r="GI1925" s="30"/>
      <c r="GJ1925" s="30"/>
      <c r="GK1925" s="30"/>
      <c r="GL1925" s="30"/>
      <c r="GM1925" s="30"/>
      <c r="GN1925" s="30"/>
      <c r="GO1925" s="30"/>
      <c r="GP1925" s="30"/>
      <c r="GQ1925" s="30"/>
      <c r="GR1925" s="30"/>
      <c r="GS1925" s="30"/>
      <c r="GT1925" s="30"/>
      <c r="GU1925" s="30"/>
      <c r="GV1925" s="30"/>
      <c r="GW1925" s="30"/>
      <c r="GX1925" s="30"/>
      <c r="GY1925" s="30"/>
      <c r="GZ1925" s="30"/>
      <c r="HA1925" s="30"/>
      <c r="HB1925" s="30"/>
      <c r="HC1925" s="30"/>
      <c r="HD1925" s="30"/>
      <c r="HE1925" s="30"/>
      <c r="HF1925" s="30"/>
      <c r="HG1925" s="30"/>
      <c r="HH1925" s="30"/>
      <c r="HI1925" s="30"/>
      <c r="HJ1925" s="30"/>
      <c r="HK1925" s="30"/>
      <c r="HL1925" s="30"/>
      <c r="HM1925" s="30"/>
      <c r="HN1925" s="30"/>
      <c r="HO1925" s="30"/>
      <c r="HP1925" s="30"/>
      <c r="HQ1925" s="30"/>
      <c r="HR1925" s="30"/>
      <c r="HS1925" s="30"/>
      <c r="HT1925" s="30"/>
      <c r="HU1925" s="30"/>
      <c r="HV1925" s="30"/>
      <c r="HW1925" s="30"/>
      <c r="HX1925" s="30"/>
      <c r="HY1925" s="30"/>
      <c r="HZ1925" s="30"/>
      <c r="IA1925" s="30"/>
      <c r="IB1925" s="30"/>
      <c r="IC1925" s="30"/>
      <c r="ID1925" s="30"/>
      <c r="IE1925" s="30"/>
      <c r="IF1925" s="30"/>
      <c r="IG1925" s="30"/>
      <c r="IH1925" s="30"/>
      <c r="II1925" s="30"/>
      <c r="IJ1925" s="30"/>
      <c r="IK1925" s="30"/>
      <c r="IL1925" s="30"/>
      <c r="IM1925" s="30"/>
      <c r="IN1925" s="30"/>
      <c r="IO1925" s="30"/>
      <c r="IP1925" s="30"/>
      <c r="IQ1925" s="30"/>
    </row>
    <row r="1926" spans="1:251" s="44" customFormat="1" ht="18.75" customHeight="1" thickBot="1">
      <c r="A1926" s="45"/>
      <c r="B1926" s="96" t="s">
        <v>162</v>
      </c>
      <c r="C1926" s="97"/>
      <c r="D1926" s="97"/>
      <c r="E1926" s="97"/>
      <c r="F1926" s="97"/>
      <c r="G1926" s="97"/>
      <c r="H1926" s="97"/>
      <c r="I1926" s="97"/>
      <c r="J1926" s="97"/>
      <c r="K1926" s="97"/>
      <c r="L1926" s="97"/>
      <c r="M1926" s="97"/>
      <c r="N1926" s="97"/>
      <c r="O1926" s="97"/>
      <c r="P1926" s="97"/>
      <c r="Q1926" s="97"/>
      <c r="R1926" s="97"/>
      <c r="S1926" s="97"/>
      <c r="T1926" s="97"/>
      <c r="U1926" s="97"/>
      <c r="V1926" s="97"/>
      <c r="W1926" s="97"/>
      <c r="X1926" s="97"/>
      <c r="Y1926" s="97"/>
      <c r="Z1926" s="98"/>
      <c r="AA1926" s="99">
        <f>SUM($AA$1924:$AA$1925)</f>
        <v>102046</v>
      </c>
      <c r="AB1926" s="100"/>
      <c r="AC1926" s="100"/>
      <c r="AD1926" s="100"/>
      <c r="AE1926" s="100"/>
      <c r="AF1926" s="100"/>
      <c r="AG1926" s="100"/>
      <c r="AH1926" s="100"/>
      <c r="AI1926" s="101"/>
      <c r="AJ1926" s="99">
        <f>SUM($AJ$1924:$AJ$1925)</f>
        <v>90598</v>
      </c>
      <c r="AK1926" s="100"/>
      <c r="AL1926" s="100"/>
      <c r="AM1926" s="100"/>
      <c r="AN1926" s="100"/>
      <c r="AO1926" s="100"/>
      <c r="AP1926" s="100"/>
      <c r="AQ1926" s="100"/>
      <c r="AR1926" s="101"/>
      <c r="AS1926" s="102"/>
      <c r="AT1926" s="103"/>
      <c r="AU1926" s="103"/>
      <c r="AV1926" s="103"/>
      <c r="AW1926" s="103"/>
      <c r="AX1926" s="104"/>
      <c r="AY1926" s="30"/>
      <c r="AZ1926" s="30"/>
      <c r="BA1926" s="30"/>
      <c r="BB1926" s="30"/>
      <c r="BC1926" s="30"/>
      <c r="BD1926" s="30"/>
      <c r="BE1926" s="30"/>
      <c r="BF1926" s="30"/>
      <c r="BG1926" s="30"/>
      <c r="BH1926" s="30"/>
      <c r="BI1926" s="30"/>
      <c r="BJ1926" s="30"/>
      <c r="BK1926" s="30"/>
      <c r="BL1926" s="30"/>
      <c r="BM1926" s="30"/>
      <c r="BN1926" s="30"/>
      <c r="BO1926" s="30"/>
      <c r="BP1926" s="30"/>
      <c r="BQ1926" s="30"/>
      <c r="BR1926" s="30"/>
      <c r="BS1926" s="30"/>
      <c r="BT1926" s="30"/>
      <c r="BU1926" s="30"/>
      <c r="BV1926" s="30"/>
      <c r="BW1926" s="30"/>
      <c r="BX1926" s="30"/>
      <c r="BY1926" s="30"/>
      <c r="BZ1926" s="30"/>
      <c r="CA1926" s="30"/>
      <c r="CB1926" s="30"/>
      <c r="CC1926" s="30"/>
      <c r="CD1926" s="30"/>
      <c r="CE1926" s="30"/>
      <c r="CF1926" s="30"/>
      <c r="CG1926" s="30"/>
      <c r="CH1926" s="30"/>
      <c r="CI1926" s="30"/>
      <c r="CJ1926" s="30"/>
      <c r="CK1926" s="30"/>
      <c r="CL1926" s="30"/>
      <c r="CM1926" s="30"/>
      <c r="CN1926" s="30"/>
      <c r="CO1926" s="30"/>
      <c r="CP1926" s="30"/>
      <c r="CQ1926" s="30"/>
      <c r="CR1926" s="30"/>
      <c r="CS1926" s="30"/>
      <c r="CT1926" s="30"/>
      <c r="CU1926" s="30"/>
      <c r="CV1926" s="30"/>
      <c r="CW1926" s="30"/>
      <c r="CX1926" s="30"/>
      <c r="CY1926" s="30"/>
      <c r="CZ1926" s="30"/>
      <c r="DA1926" s="30"/>
      <c r="DB1926" s="30"/>
      <c r="DC1926" s="30"/>
      <c r="DD1926" s="30"/>
      <c r="DE1926" s="30"/>
      <c r="DF1926" s="30"/>
      <c r="DG1926" s="30"/>
      <c r="DH1926" s="30"/>
      <c r="DI1926" s="30"/>
      <c r="DJ1926" s="30"/>
      <c r="DK1926" s="30"/>
      <c r="DL1926" s="30"/>
      <c r="DM1926" s="30"/>
      <c r="DN1926" s="30"/>
      <c r="DO1926" s="30"/>
      <c r="DP1926" s="30"/>
      <c r="DQ1926" s="30"/>
      <c r="DR1926" s="30"/>
      <c r="DS1926" s="30"/>
      <c r="DT1926" s="30"/>
      <c r="DU1926" s="30"/>
      <c r="DV1926" s="30"/>
      <c r="DW1926" s="30"/>
      <c r="DX1926" s="30"/>
      <c r="DY1926" s="30"/>
      <c r="DZ1926" s="30"/>
      <c r="EA1926" s="30"/>
      <c r="EB1926" s="30"/>
      <c r="EC1926" s="30"/>
      <c r="ED1926" s="30"/>
      <c r="EE1926" s="30"/>
      <c r="EF1926" s="30"/>
      <c r="EG1926" s="30"/>
      <c r="EH1926" s="30"/>
      <c r="EI1926" s="30"/>
      <c r="EJ1926" s="30"/>
      <c r="EK1926" s="30"/>
      <c r="EL1926" s="30"/>
      <c r="EM1926" s="30"/>
      <c r="EN1926" s="30"/>
      <c r="EO1926" s="30"/>
      <c r="EP1926" s="30"/>
      <c r="EQ1926" s="30"/>
      <c r="ER1926" s="30"/>
      <c r="ES1926" s="30"/>
      <c r="ET1926" s="30"/>
      <c r="EU1926" s="30"/>
      <c r="EV1926" s="30"/>
      <c r="EW1926" s="30"/>
      <c r="EX1926" s="30"/>
      <c r="EY1926" s="30"/>
      <c r="EZ1926" s="30"/>
      <c r="FA1926" s="30"/>
      <c r="FB1926" s="30"/>
      <c r="FC1926" s="30"/>
      <c r="FD1926" s="30"/>
      <c r="FE1926" s="30"/>
      <c r="FF1926" s="30"/>
      <c r="FG1926" s="30"/>
      <c r="FH1926" s="30"/>
      <c r="FI1926" s="30"/>
      <c r="FJ1926" s="30"/>
      <c r="FK1926" s="30"/>
      <c r="FL1926" s="30"/>
      <c r="FM1926" s="30"/>
      <c r="FN1926" s="30"/>
      <c r="FO1926" s="30"/>
      <c r="FP1926" s="30"/>
      <c r="FQ1926" s="30"/>
      <c r="FR1926" s="30"/>
      <c r="FS1926" s="30"/>
      <c r="FT1926" s="30"/>
      <c r="FU1926" s="30"/>
      <c r="FV1926" s="30"/>
      <c r="FW1926" s="30"/>
      <c r="FX1926" s="30"/>
      <c r="FY1926" s="30"/>
      <c r="FZ1926" s="30"/>
      <c r="GA1926" s="30"/>
      <c r="GB1926" s="30"/>
      <c r="GC1926" s="30"/>
      <c r="GD1926" s="30"/>
      <c r="GE1926" s="30"/>
      <c r="GF1926" s="30"/>
      <c r="GG1926" s="30"/>
      <c r="GH1926" s="30"/>
      <c r="GI1926" s="30"/>
      <c r="GJ1926" s="30"/>
      <c r="GK1926" s="30"/>
      <c r="GL1926" s="30"/>
      <c r="GM1926" s="30"/>
      <c r="GN1926" s="30"/>
      <c r="GO1926" s="30"/>
      <c r="GP1926" s="30"/>
      <c r="GQ1926" s="30"/>
      <c r="GR1926" s="30"/>
      <c r="GS1926" s="30"/>
      <c r="GT1926" s="30"/>
      <c r="GU1926" s="30"/>
      <c r="GV1926" s="30"/>
      <c r="GW1926" s="30"/>
      <c r="GX1926" s="30"/>
      <c r="GY1926" s="30"/>
      <c r="GZ1926" s="30"/>
      <c r="HA1926" s="30"/>
      <c r="HB1926" s="30"/>
      <c r="HC1926" s="30"/>
      <c r="HD1926" s="30"/>
      <c r="HE1926" s="30"/>
      <c r="HF1926" s="30"/>
      <c r="HG1926" s="30"/>
      <c r="HH1926" s="30"/>
      <c r="HI1926" s="30"/>
      <c r="HJ1926" s="30"/>
      <c r="HK1926" s="30"/>
      <c r="HL1926" s="30"/>
      <c r="HM1926" s="30"/>
      <c r="HN1926" s="30"/>
      <c r="HO1926" s="30"/>
      <c r="HP1926" s="30"/>
      <c r="HQ1926" s="30"/>
      <c r="HR1926" s="30"/>
      <c r="HS1926" s="30"/>
      <c r="HT1926" s="30"/>
      <c r="HU1926" s="30"/>
      <c r="HV1926" s="30"/>
      <c r="HW1926" s="30"/>
      <c r="HX1926" s="30"/>
      <c r="HY1926" s="30"/>
      <c r="HZ1926" s="30"/>
      <c r="IA1926" s="30"/>
      <c r="IB1926" s="30"/>
      <c r="IC1926" s="30"/>
      <c r="ID1926" s="30"/>
      <c r="IE1926" s="30"/>
      <c r="IF1926" s="30"/>
      <c r="IG1926" s="30"/>
      <c r="IH1926" s="30"/>
      <c r="II1926" s="30"/>
      <c r="IJ1926" s="30"/>
      <c r="IK1926" s="30"/>
      <c r="IL1926" s="30"/>
      <c r="IM1926" s="30"/>
      <c r="IN1926" s="30"/>
      <c r="IO1926" s="30"/>
      <c r="IP1926" s="30"/>
      <c r="IQ1926" s="30"/>
    </row>
    <row r="1928" spans="1:251" ht="18.75">
      <c r="A1928" s="29" t="s">
        <v>149</v>
      </c>
      <c r="AW1928" s="31"/>
      <c r="AX1928" s="32"/>
      <c r="AY1928" s="31"/>
    </row>
    <row r="1930" spans="1:251" ht="18.75">
      <c r="B1930" s="127" t="s">
        <v>0</v>
      </c>
      <c r="C1930" s="128"/>
      <c r="D1930" s="128"/>
      <c r="E1930" s="128"/>
      <c r="F1930" s="128"/>
      <c r="G1930" s="128"/>
      <c r="H1930" s="128"/>
      <c r="I1930" s="128"/>
      <c r="J1930" s="128"/>
      <c r="K1930" s="128"/>
      <c r="L1930" s="128"/>
      <c r="M1930" s="128"/>
      <c r="N1930" s="128"/>
      <c r="O1930" s="128"/>
      <c r="P1930" s="128"/>
      <c r="Q1930" s="128"/>
      <c r="R1930" s="128"/>
      <c r="S1930" s="128"/>
      <c r="T1930" s="128"/>
      <c r="U1930" s="128"/>
      <c r="V1930" s="128"/>
      <c r="W1930" s="128"/>
      <c r="X1930" s="128"/>
      <c r="Y1930" s="128"/>
      <c r="Z1930" s="128"/>
      <c r="AA1930" s="128"/>
      <c r="AB1930" s="128"/>
      <c r="AC1930" s="128"/>
      <c r="AD1930" s="128"/>
      <c r="AE1930" s="128"/>
      <c r="AF1930" s="128"/>
      <c r="AG1930" s="128"/>
      <c r="AH1930" s="128"/>
      <c r="AI1930" s="128"/>
      <c r="AJ1930" s="128"/>
      <c r="AK1930" s="128"/>
      <c r="AL1930" s="128"/>
      <c r="AM1930" s="128"/>
      <c r="AN1930" s="128"/>
      <c r="AO1930" s="128"/>
      <c r="AP1930" s="128"/>
      <c r="AQ1930" s="128"/>
      <c r="AR1930" s="128"/>
      <c r="AS1930" s="128"/>
      <c r="AT1930" s="128"/>
      <c r="AU1930" s="128"/>
      <c r="AV1930" s="128"/>
      <c r="AW1930" s="128"/>
      <c r="AX1930" s="128"/>
    </row>
    <row r="1931" spans="1:251">
      <c r="Z1931" s="33"/>
      <c r="AD1931" s="33"/>
      <c r="AE1931" s="33"/>
      <c r="AF1931" s="33"/>
      <c r="AG1931" s="33"/>
      <c r="AH1931" s="33"/>
      <c r="AI1931" s="33"/>
      <c r="AO1931" s="33"/>
    </row>
    <row r="1932" spans="1:251" ht="13.5" thickBot="1">
      <c r="Z1932" s="33"/>
      <c r="AD1932" s="33"/>
      <c r="AE1932" s="33"/>
      <c r="AF1932" s="33"/>
      <c r="AG1932" s="33"/>
      <c r="AH1932" s="33"/>
      <c r="AI1932" s="33"/>
      <c r="AO1932" s="33"/>
      <c r="DI1932" s="34"/>
    </row>
    <row r="1933" spans="1:251" ht="24.75" customHeight="1" thickBot="1">
      <c r="B1933" s="129" t="s">
        <v>150</v>
      </c>
      <c r="C1933" s="130"/>
      <c r="D1933" s="130"/>
      <c r="E1933" s="130"/>
      <c r="F1933" s="130"/>
      <c r="G1933" s="130"/>
      <c r="H1933" s="131" t="s">
        <v>460</v>
      </c>
      <c r="I1933" s="132"/>
      <c r="J1933" s="132"/>
      <c r="K1933" s="132"/>
      <c r="L1933" s="132"/>
      <c r="M1933" s="132"/>
      <c r="N1933" s="132"/>
      <c r="O1933" s="132"/>
      <c r="P1933" s="132"/>
      <c r="Q1933" s="132"/>
      <c r="R1933" s="132"/>
      <c r="S1933" s="132"/>
      <c r="T1933" s="132"/>
      <c r="U1933" s="132"/>
      <c r="V1933" s="132"/>
      <c r="W1933" s="132"/>
      <c r="X1933" s="132"/>
      <c r="Y1933" s="132"/>
      <c r="Z1933" s="132"/>
      <c r="AA1933" s="132"/>
      <c r="AB1933" s="132"/>
      <c r="AC1933" s="132"/>
      <c r="AD1933" s="132"/>
      <c r="AE1933" s="132"/>
      <c r="AF1933" s="132"/>
      <c r="AG1933" s="132"/>
      <c r="AH1933" s="132"/>
      <c r="AI1933" s="132"/>
      <c r="AJ1933" s="132"/>
      <c r="AK1933" s="132"/>
      <c r="AL1933" s="132"/>
      <c r="AM1933" s="132"/>
      <c r="AN1933" s="132"/>
      <c r="AO1933" s="132"/>
      <c r="AP1933" s="132"/>
      <c r="AQ1933" s="132"/>
      <c r="AR1933" s="132"/>
      <c r="AS1933" s="132"/>
      <c r="AT1933" s="132"/>
      <c r="AU1933" s="132"/>
      <c r="AV1933" s="132"/>
      <c r="AW1933" s="132"/>
      <c r="AX1933" s="133"/>
      <c r="DI1933" s="34"/>
    </row>
    <row r="1934" spans="1:251" ht="14.25">
      <c r="B1934" s="35"/>
      <c r="C1934" s="35"/>
      <c r="D1934" s="35"/>
      <c r="E1934" s="35"/>
      <c r="F1934" s="35"/>
      <c r="G1934" s="35"/>
      <c r="H1934" s="36"/>
      <c r="I1934" s="36"/>
      <c r="J1934" s="36"/>
      <c r="K1934" s="36"/>
      <c r="L1934" s="37"/>
      <c r="M1934" s="37"/>
      <c r="N1934" s="37"/>
      <c r="O1934" s="37"/>
      <c r="P1934" s="36"/>
      <c r="Q1934" s="36"/>
      <c r="R1934" s="36"/>
      <c r="S1934" s="36"/>
      <c r="T1934" s="36"/>
      <c r="U1934" s="36"/>
      <c r="V1934" s="38"/>
      <c r="W1934" s="38"/>
      <c r="X1934" s="38"/>
      <c r="Y1934" s="38"/>
      <c r="Z1934" s="38"/>
      <c r="AA1934" s="38"/>
      <c r="AB1934" s="38"/>
      <c r="AC1934" s="38"/>
      <c r="AD1934" s="38"/>
      <c r="AE1934" s="38"/>
      <c r="AF1934" s="38"/>
      <c r="AG1934" s="38"/>
      <c r="AH1934" s="38"/>
      <c r="AI1934" s="38"/>
      <c r="AJ1934" s="38"/>
      <c r="AK1934" s="38"/>
      <c r="AL1934" s="38"/>
      <c r="AM1934" s="38"/>
      <c r="AN1934" s="38"/>
      <c r="AO1934" s="38"/>
      <c r="AP1934" s="38"/>
      <c r="AQ1934" s="38"/>
      <c r="AR1934" s="38"/>
      <c r="AS1934" s="38"/>
      <c r="AT1934" s="38"/>
      <c r="AU1934" s="38"/>
      <c r="AV1934" s="38"/>
      <c r="AW1934" s="38"/>
      <c r="AX1934" s="38"/>
      <c r="DI1934" s="34"/>
    </row>
    <row r="1935" spans="1:251" ht="15" thickBot="1">
      <c r="A1935" s="39"/>
      <c r="B1935" s="38" t="s">
        <v>152</v>
      </c>
      <c r="C1935" s="36"/>
      <c r="D1935" s="36"/>
      <c r="E1935" s="36"/>
      <c r="F1935" s="36"/>
      <c r="G1935" s="36"/>
      <c r="H1935" s="36"/>
      <c r="I1935" s="36"/>
      <c r="J1935" s="36"/>
      <c r="K1935" s="36"/>
      <c r="L1935" s="37"/>
      <c r="M1935" s="37"/>
      <c r="N1935" s="37"/>
      <c r="O1935" s="37"/>
      <c r="P1935" s="36"/>
      <c r="Q1935" s="36"/>
      <c r="R1935" s="36"/>
      <c r="S1935" s="36"/>
      <c r="T1935" s="36"/>
      <c r="U1935" s="36"/>
      <c r="V1935" s="38"/>
      <c r="W1935" s="38"/>
      <c r="X1935" s="38"/>
      <c r="Y1935" s="38"/>
      <c r="Z1935" s="38"/>
      <c r="AA1935" s="38"/>
      <c r="AB1935" s="38"/>
      <c r="AC1935" s="38"/>
      <c r="AD1935" s="38"/>
      <c r="AE1935" s="38"/>
      <c r="AF1935" s="38"/>
      <c r="AG1935" s="38"/>
      <c r="AH1935" s="38"/>
      <c r="AI1935" s="38"/>
      <c r="AJ1935" s="38"/>
      <c r="AK1935" s="38"/>
      <c r="AL1935" s="38"/>
      <c r="AM1935" s="38"/>
      <c r="AN1935" s="38"/>
      <c r="AO1935" s="38"/>
      <c r="AP1935" s="38"/>
      <c r="AQ1935" s="38"/>
      <c r="AR1935" s="38"/>
      <c r="AS1935" s="38"/>
      <c r="AT1935" s="38"/>
      <c r="AU1935" s="38"/>
      <c r="AV1935" s="38"/>
      <c r="AW1935" s="38"/>
      <c r="AX1935" s="38"/>
      <c r="DI1935" s="34"/>
    </row>
    <row r="1936" spans="1:251" ht="14.25">
      <c r="A1936" s="36"/>
      <c r="B1936" s="40"/>
      <c r="C1936" s="35"/>
      <c r="D1936" s="35"/>
      <c r="E1936" s="35"/>
      <c r="F1936" s="35"/>
      <c r="G1936" s="35"/>
      <c r="H1936" s="35"/>
      <c r="I1936" s="35"/>
      <c r="J1936" s="35"/>
      <c r="K1936" s="35"/>
      <c r="L1936" s="41"/>
      <c r="M1936" s="41"/>
      <c r="N1936" s="41"/>
      <c r="O1936" s="41"/>
      <c r="P1936" s="35"/>
      <c r="Q1936" s="35"/>
      <c r="R1936" s="35"/>
      <c r="S1936" s="35"/>
      <c r="T1936" s="35"/>
      <c r="U1936" s="35"/>
      <c r="V1936" s="42"/>
      <c r="W1936" s="42"/>
      <c r="X1936" s="42"/>
      <c r="Y1936" s="42"/>
      <c r="Z1936" s="42"/>
      <c r="AA1936" s="42"/>
      <c r="AB1936" s="42"/>
      <c r="AC1936" s="42"/>
      <c r="AD1936" s="42"/>
      <c r="AE1936" s="42"/>
      <c r="AF1936" s="42"/>
      <c r="AG1936" s="42"/>
      <c r="AH1936" s="42"/>
      <c r="AI1936" s="42"/>
      <c r="AJ1936" s="42"/>
      <c r="AK1936" s="42"/>
      <c r="AL1936" s="42"/>
      <c r="AM1936" s="42"/>
      <c r="AN1936" s="42"/>
      <c r="AO1936" s="42"/>
      <c r="AP1936" s="42"/>
      <c r="AQ1936" s="42"/>
      <c r="AR1936" s="42"/>
      <c r="AS1936" s="42"/>
      <c r="AT1936" s="42"/>
      <c r="AU1936" s="42"/>
      <c r="AV1936" s="42"/>
      <c r="AW1936" s="42"/>
      <c r="AX1936" s="43"/>
    </row>
    <row r="1937" spans="1:113" ht="12" customHeight="1">
      <c r="A1937" s="36"/>
      <c r="B1937" s="114" t="s">
        <v>461</v>
      </c>
      <c r="C1937" s="115"/>
      <c r="D1937" s="115"/>
      <c r="E1937" s="115"/>
      <c r="F1937" s="115"/>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6"/>
    </row>
    <row r="1938" spans="1:113" ht="12" customHeight="1">
      <c r="A1938" s="36"/>
      <c r="B1938" s="114"/>
      <c r="C1938" s="115"/>
      <c r="D1938" s="115"/>
      <c r="E1938" s="115"/>
      <c r="F1938" s="115"/>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6"/>
      <c r="BC1938" s="44"/>
    </row>
    <row r="1939" spans="1:113" ht="12" customHeight="1">
      <c r="A1939" s="36"/>
      <c r="B1939" s="114"/>
      <c r="C1939" s="115"/>
      <c r="D1939" s="115"/>
      <c r="E1939" s="115"/>
      <c r="F1939" s="115"/>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6"/>
    </row>
    <row r="1940" spans="1:113" ht="12" customHeight="1">
      <c r="A1940" s="36"/>
      <c r="B1940" s="114"/>
      <c r="C1940" s="115"/>
      <c r="D1940" s="115"/>
      <c r="E1940" s="115"/>
      <c r="F1940" s="115"/>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6"/>
    </row>
    <row r="1941" spans="1:113" ht="12" customHeight="1">
      <c r="A1941" s="36"/>
      <c r="B1941" s="114"/>
      <c r="C1941" s="115"/>
      <c r="D1941" s="115"/>
      <c r="E1941" s="115"/>
      <c r="F1941" s="115"/>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6"/>
    </row>
    <row r="1942" spans="1:113" ht="15" thickBot="1">
      <c r="A1942" s="45"/>
      <c r="B1942" s="46"/>
      <c r="C1942" s="47"/>
      <c r="D1942" s="47"/>
      <c r="E1942" s="47"/>
      <c r="F1942" s="47"/>
      <c r="G1942" s="47"/>
      <c r="H1942" s="47"/>
      <c r="I1942" s="47"/>
      <c r="J1942" s="47"/>
      <c r="K1942" s="47"/>
      <c r="L1942" s="47"/>
      <c r="M1942" s="47"/>
      <c r="N1942" s="47"/>
      <c r="O1942" s="47"/>
      <c r="P1942" s="47"/>
      <c r="Q1942" s="47"/>
      <c r="R1942" s="47"/>
      <c r="S1942" s="47"/>
      <c r="T1942" s="47"/>
      <c r="U1942" s="47"/>
      <c r="V1942" s="47"/>
      <c r="W1942" s="47"/>
      <c r="X1942" s="47"/>
      <c r="Y1942" s="47"/>
      <c r="Z1942" s="47"/>
      <c r="AA1942" s="47"/>
      <c r="AB1942" s="47"/>
      <c r="AC1942" s="47"/>
      <c r="AD1942" s="47"/>
      <c r="AE1942" s="47"/>
      <c r="AF1942" s="47"/>
      <c r="AG1942" s="47"/>
      <c r="AH1942" s="47"/>
      <c r="AI1942" s="47"/>
      <c r="AJ1942" s="47"/>
      <c r="AK1942" s="47"/>
      <c r="AL1942" s="47"/>
      <c r="AM1942" s="47"/>
      <c r="AN1942" s="47"/>
      <c r="AO1942" s="47"/>
      <c r="AP1942" s="47"/>
      <c r="AQ1942" s="47"/>
      <c r="AR1942" s="47"/>
      <c r="AS1942" s="47"/>
      <c r="AT1942" s="47"/>
      <c r="AU1942" s="47"/>
      <c r="AV1942" s="47"/>
      <c r="AW1942" s="47"/>
      <c r="AX1942" s="48"/>
    </row>
    <row r="1943" spans="1:113">
      <c r="B1943" s="49"/>
    </row>
    <row r="1944" spans="1:113" ht="15" thickBot="1">
      <c r="A1944" s="39"/>
      <c r="B1944" s="38" t="s">
        <v>153</v>
      </c>
      <c r="C1944" s="36"/>
      <c r="D1944" s="36"/>
      <c r="E1944" s="36"/>
      <c r="F1944" s="36"/>
      <c r="G1944" s="36"/>
      <c r="H1944" s="36"/>
      <c r="I1944" s="36"/>
      <c r="J1944" s="36"/>
      <c r="K1944" s="36"/>
      <c r="L1944" s="37"/>
      <c r="M1944" s="37"/>
      <c r="N1944" s="37"/>
      <c r="O1944" s="37"/>
      <c r="P1944" s="36"/>
      <c r="Q1944" s="36"/>
      <c r="R1944" s="36"/>
      <c r="S1944" s="36"/>
      <c r="T1944" s="36"/>
      <c r="U1944" s="36"/>
      <c r="V1944" s="38"/>
      <c r="W1944" s="38"/>
      <c r="X1944" s="38"/>
      <c r="Y1944" s="38"/>
      <c r="Z1944" s="38"/>
      <c r="AA1944" s="38"/>
      <c r="AB1944" s="38"/>
      <c r="AC1944" s="38"/>
      <c r="AD1944" s="38"/>
      <c r="AE1944" s="38"/>
      <c r="AF1944" s="38"/>
      <c r="AG1944" s="38"/>
      <c r="AH1944" s="38"/>
      <c r="AI1944" s="38"/>
      <c r="AJ1944" s="38"/>
      <c r="AK1944" s="38"/>
      <c r="AL1944" s="38"/>
      <c r="AM1944" s="38"/>
      <c r="AN1944" s="38"/>
      <c r="AO1944" s="38"/>
      <c r="AP1944" s="38"/>
      <c r="AQ1944" s="38"/>
      <c r="AR1944" s="38"/>
      <c r="AS1944" s="38"/>
      <c r="AT1944" s="38"/>
      <c r="AU1944" s="38"/>
      <c r="AV1944" s="38"/>
      <c r="AW1944" s="38"/>
      <c r="AX1944" s="38"/>
      <c r="DI1944" s="34"/>
    </row>
    <row r="1945" spans="1:113" ht="14.25">
      <c r="A1945" s="36"/>
      <c r="B1945" s="40"/>
      <c r="C1945" s="35"/>
      <c r="D1945" s="35"/>
      <c r="E1945" s="35"/>
      <c r="F1945" s="35"/>
      <c r="G1945" s="35"/>
      <c r="H1945" s="35"/>
      <c r="I1945" s="35"/>
      <c r="J1945" s="35"/>
      <c r="K1945" s="35"/>
      <c r="L1945" s="41"/>
      <c r="M1945" s="41"/>
      <c r="N1945" s="41"/>
      <c r="O1945" s="41"/>
      <c r="P1945" s="35"/>
      <c r="Q1945" s="35"/>
      <c r="R1945" s="35"/>
      <c r="S1945" s="35"/>
      <c r="T1945" s="35"/>
      <c r="U1945" s="35"/>
      <c r="V1945" s="42"/>
      <c r="W1945" s="42"/>
      <c r="X1945" s="42"/>
      <c r="Y1945" s="42"/>
      <c r="Z1945" s="42"/>
      <c r="AA1945" s="42"/>
      <c r="AB1945" s="42"/>
      <c r="AC1945" s="42"/>
      <c r="AD1945" s="42"/>
      <c r="AE1945" s="42"/>
      <c r="AF1945" s="42"/>
      <c r="AG1945" s="42"/>
      <c r="AH1945" s="42"/>
      <c r="AI1945" s="42"/>
      <c r="AJ1945" s="42"/>
      <c r="AK1945" s="42"/>
      <c r="AL1945" s="42"/>
      <c r="AM1945" s="42"/>
      <c r="AN1945" s="42"/>
      <c r="AO1945" s="42"/>
      <c r="AP1945" s="42"/>
      <c r="AQ1945" s="42"/>
      <c r="AR1945" s="42"/>
      <c r="AS1945" s="42"/>
      <c r="AT1945" s="42"/>
      <c r="AU1945" s="42"/>
      <c r="AV1945" s="42"/>
      <c r="AW1945" s="42"/>
      <c r="AX1945" s="43"/>
    </row>
    <row r="1946" spans="1:113" ht="12" customHeight="1">
      <c r="A1946" s="36"/>
      <c r="B1946" s="114" t="s">
        <v>462</v>
      </c>
      <c r="C1946" s="115"/>
      <c r="D1946" s="115"/>
      <c r="E1946" s="115"/>
      <c r="F1946" s="115"/>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6"/>
    </row>
    <row r="1947" spans="1:113" ht="12" customHeight="1">
      <c r="A1947" s="36"/>
      <c r="B1947" s="114"/>
      <c r="C1947" s="115"/>
      <c r="D1947" s="115"/>
      <c r="E1947" s="115"/>
      <c r="F1947" s="115"/>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6"/>
    </row>
    <row r="1948" spans="1:113" ht="12" customHeight="1">
      <c r="A1948" s="36"/>
      <c r="B1948" s="114"/>
      <c r="C1948" s="115"/>
      <c r="D1948" s="115"/>
      <c r="E1948" s="115"/>
      <c r="F1948" s="115"/>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6"/>
    </row>
    <row r="1949" spans="1:113" ht="12" customHeight="1">
      <c r="A1949" s="36"/>
      <c r="B1949" s="114"/>
      <c r="C1949" s="115"/>
      <c r="D1949" s="115"/>
      <c r="E1949" s="115"/>
      <c r="F1949" s="115"/>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6"/>
      <c r="BC1949" s="44"/>
    </row>
    <row r="1950" spans="1:113" ht="12" customHeight="1">
      <c r="A1950" s="36"/>
      <c r="B1950" s="114"/>
      <c r="C1950" s="115"/>
      <c r="D1950" s="115"/>
      <c r="E1950" s="115"/>
      <c r="F1950" s="115"/>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6"/>
    </row>
    <row r="1951" spans="1:113" ht="12" customHeight="1">
      <c r="A1951" s="36"/>
      <c r="B1951" s="114"/>
      <c r="C1951" s="115"/>
      <c r="D1951" s="115"/>
      <c r="E1951" s="115"/>
      <c r="F1951" s="115"/>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6"/>
    </row>
    <row r="1952" spans="1:113" ht="12" customHeight="1">
      <c r="A1952" s="36"/>
      <c r="B1952" s="114"/>
      <c r="C1952" s="115"/>
      <c r="D1952" s="115"/>
      <c r="E1952" s="115"/>
      <c r="F1952" s="115"/>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6"/>
    </row>
    <row r="1953" spans="1:251" ht="15" thickBot="1">
      <c r="A1953" s="45"/>
      <c r="B1953" s="46"/>
      <c r="C1953" s="47"/>
      <c r="D1953" s="47"/>
      <c r="E1953" s="47"/>
      <c r="F1953" s="47"/>
      <c r="G1953" s="47"/>
      <c r="H1953" s="47"/>
      <c r="I1953" s="47"/>
      <c r="J1953" s="47"/>
      <c r="K1953" s="47"/>
      <c r="L1953" s="47"/>
      <c r="M1953" s="47"/>
      <c r="N1953" s="47"/>
      <c r="O1953" s="47"/>
      <c r="P1953" s="47"/>
      <c r="Q1953" s="47"/>
      <c r="R1953" s="47"/>
      <c r="S1953" s="47"/>
      <c r="T1953" s="47"/>
      <c r="U1953" s="47"/>
      <c r="V1953" s="47"/>
      <c r="W1953" s="47"/>
      <c r="X1953" s="47"/>
      <c r="Y1953" s="47"/>
      <c r="Z1953" s="47"/>
      <c r="AA1953" s="47"/>
      <c r="AB1953" s="47"/>
      <c r="AC1953" s="47"/>
      <c r="AD1953" s="47"/>
      <c r="AE1953" s="47"/>
      <c r="AF1953" s="47"/>
      <c r="AG1953" s="47"/>
      <c r="AH1953" s="47"/>
      <c r="AI1953" s="47"/>
      <c r="AJ1953" s="47"/>
      <c r="AK1953" s="47"/>
      <c r="AL1953" s="47"/>
      <c r="AM1953" s="47"/>
      <c r="AN1953" s="47"/>
      <c r="AO1953" s="47"/>
      <c r="AP1953" s="47"/>
      <c r="AQ1953" s="47"/>
      <c r="AR1953" s="47"/>
      <c r="AS1953" s="47"/>
      <c r="AT1953" s="47"/>
      <c r="AU1953" s="47"/>
      <c r="AV1953" s="47"/>
      <c r="AW1953" s="47"/>
      <c r="AX1953" s="48"/>
    </row>
    <row r="1954" spans="1:251">
      <c r="B1954" s="49"/>
    </row>
    <row r="1955" spans="1:251" ht="14.25">
      <c r="B1955" s="38" t="s">
        <v>155</v>
      </c>
      <c r="C1955" s="36"/>
      <c r="D1955" s="36"/>
      <c r="E1955" s="36"/>
      <c r="F1955" s="36"/>
      <c r="G1955" s="36"/>
      <c r="H1955" s="36"/>
      <c r="I1955" s="36"/>
      <c r="J1955" s="36"/>
      <c r="K1955" s="36"/>
      <c r="L1955" s="37"/>
      <c r="M1955" s="37"/>
      <c r="N1955" s="37"/>
      <c r="O1955" s="37"/>
      <c r="P1955" s="36"/>
      <c r="Q1955" s="36"/>
      <c r="R1955" s="36"/>
      <c r="S1955" s="36"/>
      <c r="T1955" s="36"/>
      <c r="U1955" s="36"/>
      <c r="V1955" s="38"/>
      <c r="W1955" s="38"/>
      <c r="X1955" s="38"/>
      <c r="Y1955" s="38"/>
      <c r="Z1955" s="38"/>
      <c r="AA1955" s="38"/>
      <c r="AB1955" s="38"/>
      <c r="AC1955" s="38"/>
      <c r="AD1955" s="38"/>
      <c r="AE1955" s="38"/>
      <c r="AF1955" s="38"/>
      <c r="AG1955" s="38"/>
      <c r="AH1955" s="38"/>
      <c r="AI1955" s="38"/>
      <c r="AJ1955" s="38"/>
      <c r="AK1955" s="38"/>
      <c r="AL1955" s="38"/>
      <c r="AM1955" s="38"/>
      <c r="AN1955" s="38"/>
      <c r="AO1955" s="38"/>
      <c r="AP1955" s="38"/>
      <c r="AQ1955" s="38"/>
      <c r="AR1955" s="38"/>
      <c r="AS1955" s="38"/>
      <c r="AT1955" s="38"/>
      <c r="AU1955" s="38"/>
      <c r="AV1955" s="38"/>
      <c r="AW1955" s="38"/>
      <c r="AX1955" s="38"/>
    </row>
    <row r="1956" spans="1:251" ht="15" thickBot="1">
      <c r="B1956" s="36"/>
      <c r="C1956" s="36"/>
      <c r="D1956" s="36"/>
      <c r="E1956" s="36"/>
      <c r="F1956" s="36"/>
      <c r="G1956" s="36"/>
      <c r="H1956" s="36"/>
      <c r="I1956" s="36"/>
      <c r="J1956" s="36"/>
      <c r="K1956" s="36"/>
      <c r="L1956" s="37"/>
      <c r="M1956" s="37"/>
      <c r="N1956" s="37"/>
      <c r="O1956" s="37"/>
      <c r="P1956" s="36"/>
      <c r="Q1956" s="36"/>
      <c r="R1956" s="36"/>
      <c r="S1956" s="36"/>
      <c r="T1956" s="36"/>
      <c r="U1956" s="36"/>
      <c r="V1956" s="38"/>
      <c r="W1956" s="38"/>
      <c r="X1956" s="38"/>
      <c r="Y1956" s="38"/>
      <c r="Z1956" s="38"/>
      <c r="AA1956" s="38"/>
      <c r="AB1956" s="38"/>
      <c r="AC1956" s="38"/>
      <c r="AD1956" s="38"/>
      <c r="AE1956" s="38"/>
      <c r="AF1956" s="38"/>
      <c r="AG1956" s="38"/>
      <c r="AH1956" s="38"/>
      <c r="AI1956" s="38"/>
      <c r="AJ1956" s="38"/>
      <c r="AK1956" s="38"/>
      <c r="AL1956" s="38"/>
      <c r="AM1956" s="38"/>
      <c r="AN1956" s="38"/>
      <c r="AO1956" s="38"/>
      <c r="AP1956" s="38"/>
      <c r="AQ1956" s="38"/>
      <c r="AR1956" s="38"/>
      <c r="AS1956" s="38"/>
      <c r="AT1956" s="38"/>
      <c r="AU1956" s="38"/>
      <c r="AV1956" s="38"/>
      <c r="AW1956" s="38"/>
      <c r="AX1956" s="50" t="s">
        <v>156</v>
      </c>
    </row>
    <row r="1957" spans="1:251" s="44" customFormat="1" ht="13.5" customHeight="1">
      <c r="A1957" s="36"/>
      <c r="B1957" s="117" t="s">
        <v>157</v>
      </c>
      <c r="C1957" s="118"/>
      <c r="D1957" s="118"/>
      <c r="E1957" s="118"/>
      <c r="F1957" s="118"/>
      <c r="G1957" s="118"/>
      <c r="H1957" s="118"/>
      <c r="I1957" s="118"/>
      <c r="J1957" s="118"/>
      <c r="K1957" s="118"/>
      <c r="L1957" s="118"/>
      <c r="M1957" s="118"/>
      <c r="N1957" s="118"/>
      <c r="O1957" s="118"/>
      <c r="P1957" s="118"/>
      <c r="Q1957" s="118"/>
      <c r="R1957" s="118"/>
      <c r="S1957" s="118"/>
      <c r="T1957" s="118"/>
      <c r="U1957" s="118"/>
      <c r="V1957" s="118"/>
      <c r="W1957" s="118"/>
      <c r="X1957" s="118"/>
      <c r="Y1957" s="118"/>
      <c r="Z1957" s="119"/>
      <c r="AA1957" s="123" t="s">
        <v>158</v>
      </c>
      <c r="AB1957" s="118"/>
      <c r="AC1957" s="118"/>
      <c r="AD1957" s="118"/>
      <c r="AE1957" s="118"/>
      <c r="AF1957" s="118"/>
      <c r="AG1957" s="118"/>
      <c r="AH1957" s="118"/>
      <c r="AI1957" s="119"/>
      <c r="AJ1957" s="123" t="s">
        <v>159</v>
      </c>
      <c r="AK1957" s="118"/>
      <c r="AL1957" s="118"/>
      <c r="AM1957" s="118"/>
      <c r="AN1957" s="118"/>
      <c r="AO1957" s="118"/>
      <c r="AP1957" s="118"/>
      <c r="AQ1957" s="118"/>
      <c r="AR1957" s="119"/>
      <c r="AS1957" s="123" t="s">
        <v>160</v>
      </c>
      <c r="AT1957" s="118"/>
      <c r="AU1957" s="118"/>
      <c r="AV1957" s="118"/>
      <c r="AW1957" s="118"/>
      <c r="AX1957" s="125"/>
      <c r="AY1957" s="30"/>
      <c r="AZ1957" s="30"/>
      <c r="BA1957" s="30"/>
      <c r="BB1957" s="30"/>
      <c r="BC1957" s="30"/>
      <c r="BD1957" s="30"/>
      <c r="BE1957" s="30"/>
      <c r="BF1957" s="30"/>
      <c r="BG1957" s="30"/>
      <c r="BH1957" s="30"/>
      <c r="BI1957" s="30"/>
      <c r="BJ1957" s="30"/>
      <c r="BK1957" s="30"/>
      <c r="BL1957" s="30"/>
      <c r="BM1957" s="30"/>
      <c r="BN1957" s="30"/>
      <c r="BO1957" s="30"/>
      <c r="BP1957" s="30"/>
      <c r="BQ1957" s="30"/>
      <c r="BR1957" s="30"/>
      <c r="BS1957" s="30"/>
      <c r="BT1957" s="30"/>
      <c r="BU1957" s="30"/>
      <c r="BV1957" s="30"/>
      <c r="BW1957" s="30"/>
      <c r="BX1957" s="30"/>
      <c r="BY1957" s="30"/>
      <c r="BZ1957" s="30"/>
      <c r="CA1957" s="30"/>
      <c r="CB1957" s="30"/>
      <c r="CC1957" s="30"/>
      <c r="CD1957" s="30"/>
      <c r="CE1957" s="30"/>
      <c r="CF1957" s="30"/>
      <c r="CG1957" s="30"/>
      <c r="CH1957" s="30"/>
      <c r="CI1957" s="30"/>
      <c r="CJ1957" s="30"/>
      <c r="CK1957" s="30"/>
      <c r="CL1957" s="30"/>
      <c r="CM1957" s="30"/>
      <c r="CN1957" s="30"/>
      <c r="CO1957" s="30"/>
      <c r="CP1957" s="30"/>
      <c r="CQ1957" s="30"/>
      <c r="CR1957" s="30"/>
      <c r="CS1957" s="30"/>
      <c r="CT1957" s="30"/>
      <c r="CU1957" s="30"/>
      <c r="CV1957" s="30"/>
      <c r="CW1957" s="30"/>
      <c r="CX1957" s="30"/>
      <c r="CY1957" s="30"/>
      <c r="CZ1957" s="30"/>
      <c r="DA1957" s="30"/>
      <c r="DB1957" s="30"/>
      <c r="DC1957" s="30"/>
      <c r="DD1957" s="30"/>
      <c r="DE1957" s="30"/>
      <c r="DF1957" s="30"/>
      <c r="DG1957" s="30"/>
      <c r="DH1957" s="30"/>
      <c r="DI1957" s="30"/>
      <c r="DJ1957" s="30"/>
      <c r="DK1957" s="30"/>
      <c r="DL1957" s="30"/>
      <c r="DM1957" s="30"/>
      <c r="DN1957" s="30"/>
      <c r="DO1957" s="30"/>
      <c r="DP1957" s="30"/>
      <c r="DQ1957" s="30"/>
      <c r="DR1957" s="30"/>
      <c r="DS1957" s="30"/>
      <c r="DT1957" s="30"/>
      <c r="DU1957" s="30"/>
      <c r="DV1957" s="30"/>
      <c r="DW1957" s="30"/>
      <c r="DX1957" s="30"/>
      <c r="DY1957" s="30"/>
      <c r="DZ1957" s="30"/>
      <c r="EA1957" s="30"/>
      <c r="EB1957" s="30"/>
      <c r="EC1957" s="30"/>
      <c r="ED1957" s="30"/>
      <c r="EE1957" s="30"/>
      <c r="EF1957" s="30"/>
      <c r="EG1957" s="30"/>
      <c r="EH1957" s="30"/>
      <c r="EI1957" s="30"/>
      <c r="EJ1957" s="30"/>
      <c r="EK1957" s="30"/>
      <c r="EL1957" s="30"/>
      <c r="EM1957" s="30"/>
      <c r="EN1957" s="30"/>
      <c r="EO1957" s="30"/>
      <c r="EP1957" s="30"/>
      <c r="EQ1957" s="30"/>
      <c r="ER1957" s="30"/>
      <c r="ES1957" s="30"/>
      <c r="ET1957" s="30"/>
      <c r="EU1957" s="30"/>
      <c r="EV1957" s="30"/>
      <c r="EW1957" s="30"/>
      <c r="EX1957" s="30"/>
      <c r="EY1957" s="30"/>
      <c r="EZ1957" s="30"/>
      <c r="FA1957" s="30"/>
      <c r="FB1957" s="30"/>
      <c r="FC1957" s="30"/>
      <c r="FD1957" s="30"/>
      <c r="FE1957" s="30"/>
      <c r="FF1957" s="30"/>
      <c r="FG1957" s="30"/>
      <c r="FH1957" s="30"/>
      <c r="FI1957" s="30"/>
      <c r="FJ1957" s="30"/>
      <c r="FK1957" s="30"/>
      <c r="FL1957" s="30"/>
      <c r="FM1957" s="30"/>
      <c r="FN1957" s="30"/>
      <c r="FO1957" s="30"/>
      <c r="FP1957" s="30"/>
      <c r="FQ1957" s="30"/>
      <c r="FR1957" s="30"/>
      <c r="FS1957" s="30"/>
      <c r="FT1957" s="30"/>
      <c r="FU1957" s="30"/>
      <c r="FV1957" s="30"/>
      <c r="FW1957" s="30"/>
      <c r="FX1957" s="30"/>
      <c r="FY1957" s="30"/>
      <c r="FZ1957" s="30"/>
      <c r="GA1957" s="30"/>
      <c r="GB1957" s="30"/>
      <c r="GC1957" s="30"/>
      <c r="GD1957" s="30"/>
      <c r="GE1957" s="30"/>
      <c r="GF1957" s="30"/>
      <c r="GG1957" s="30"/>
      <c r="GH1957" s="30"/>
      <c r="GI1957" s="30"/>
      <c r="GJ1957" s="30"/>
      <c r="GK1957" s="30"/>
      <c r="GL1957" s="30"/>
      <c r="GM1957" s="30"/>
      <c r="GN1957" s="30"/>
      <c r="GO1957" s="30"/>
      <c r="GP1957" s="30"/>
      <c r="GQ1957" s="30"/>
      <c r="GR1957" s="30"/>
      <c r="GS1957" s="30"/>
      <c r="GT1957" s="30"/>
      <c r="GU1957" s="30"/>
      <c r="GV1957" s="30"/>
      <c r="GW1957" s="30"/>
      <c r="GX1957" s="30"/>
      <c r="GY1957" s="30"/>
      <c r="GZ1957" s="30"/>
      <c r="HA1957" s="30"/>
      <c r="HB1957" s="30"/>
      <c r="HC1957" s="30"/>
      <c r="HD1957" s="30"/>
      <c r="HE1957" s="30"/>
      <c r="HF1957" s="30"/>
      <c r="HG1957" s="30"/>
      <c r="HH1957" s="30"/>
      <c r="HI1957" s="30"/>
      <c r="HJ1957" s="30"/>
      <c r="HK1957" s="30"/>
      <c r="HL1957" s="30"/>
      <c r="HM1957" s="30"/>
      <c r="HN1957" s="30"/>
      <c r="HO1957" s="30"/>
      <c r="HP1957" s="30"/>
      <c r="HQ1957" s="30"/>
      <c r="HR1957" s="30"/>
      <c r="HS1957" s="30"/>
      <c r="HT1957" s="30"/>
      <c r="HU1957" s="30"/>
      <c r="HV1957" s="30"/>
      <c r="HW1957" s="30"/>
      <c r="HX1957" s="30"/>
      <c r="HY1957" s="30"/>
      <c r="HZ1957" s="30"/>
      <c r="IA1957" s="30"/>
      <c r="IB1957" s="30"/>
      <c r="IC1957" s="30"/>
      <c r="ID1957" s="30"/>
      <c r="IE1957" s="30"/>
      <c r="IF1957" s="30"/>
      <c r="IG1957" s="30"/>
      <c r="IH1957" s="30"/>
      <c r="II1957" s="30"/>
      <c r="IJ1957" s="30"/>
      <c r="IK1957" s="30"/>
      <c r="IL1957" s="30"/>
      <c r="IM1957" s="30"/>
      <c r="IN1957" s="30"/>
      <c r="IO1957" s="30"/>
      <c r="IP1957" s="30"/>
      <c r="IQ1957" s="30"/>
    </row>
    <row r="1958" spans="1:251" s="44" customFormat="1" ht="13.5">
      <c r="A1958" s="36"/>
      <c r="B1958" s="120"/>
      <c r="C1958" s="121"/>
      <c r="D1958" s="121"/>
      <c r="E1958" s="121"/>
      <c r="F1958" s="121"/>
      <c r="G1958" s="121"/>
      <c r="H1958" s="121"/>
      <c r="I1958" s="121"/>
      <c r="J1958" s="121"/>
      <c r="K1958" s="121"/>
      <c r="L1958" s="121"/>
      <c r="M1958" s="121"/>
      <c r="N1958" s="121"/>
      <c r="O1958" s="121"/>
      <c r="P1958" s="121"/>
      <c r="Q1958" s="121"/>
      <c r="R1958" s="121"/>
      <c r="S1958" s="121"/>
      <c r="T1958" s="121"/>
      <c r="U1958" s="121"/>
      <c r="V1958" s="121"/>
      <c r="W1958" s="121"/>
      <c r="X1958" s="121"/>
      <c r="Y1958" s="121"/>
      <c r="Z1958" s="122"/>
      <c r="AA1958" s="124"/>
      <c r="AB1958" s="121"/>
      <c r="AC1958" s="121"/>
      <c r="AD1958" s="121"/>
      <c r="AE1958" s="121"/>
      <c r="AF1958" s="121"/>
      <c r="AG1958" s="121"/>
      <c r="AH1958" s="121"/>
      <c r="AI1958" s="122"/>
      <c r="AJ1958" s="124"/>
      <c r="AK1958" s="121"/>
      <c r="AL1958" s="121"/>
      <c r="AM1958" s="121"/>
      <c r="AN1958" s="121"/>
      <c r="AO1958" s="121"/>
      <c r="AP1958" s="121"/>
      <c r="AQ1958" s="121"/>
      <c r="AR1958" s="122"/>
      <c r="AS1958" s="124"/>
      <c r="AT1958" s="121"/>
      <c r="AU1958" s="121"/>
      <c r="AV1958" s="121"/>
      <c r="AW1958" s="121"/>
      <c r="AX1958" s="126"/>
      <c r="AY1958" s="30"/>
      <c r="AZ1958" s="30"/>
      <c r="BA1958" s="30"/>
      <c r="BB1958" s="51"/>
      <c r="BC1958" s="52"/>
      <c r="BE1958" s="30"/>
      <c r="BF1958" s="30"/>
      <c r="BG1958" s="30"/>
      <c r="BH1958" s="30"/>
      <c r="BI1958" s="30"/>
      <c r="BJ1958" s="30"/>
      <c r="BK1958" s="30"/>
      <c r="BL1958" s="30"/>
      <c r="BM1958" s="30"/>
      <c r="BN1958" s="30"/>
      <c r="BO1958" s="30"/>
      <c r="BP1958" s="30"/>
      <c r="BQ1958" s="30"/>
      <c r="BR1958" s="30"/>
      <c r="BS1958" s="30"/>
      <c r="BT1958" s="30"/>
      <c r="BU1958" s="30"/>
      <c r="BV1958" s="30"/>
      <c r="BW1958" s="30"/>
      <c r="BX1958" s="30"/>
      <c r="BY1958" s="30"/>
      <c r="BZ1958" s="30"/>
      <c r="CA1958" s="30"/>
      <c r="CB1958" s="30"/>
      <c r="CC1958" s="30"/>
      <c r="CD1958" s="30"/>
      <c r="CE1958" s="30"/>
      <c r="CF1958" s="30"/>
      <c r="CG1958" s="30"/>
      <c r="CH1958" s="30"/>
      <c r="CI1958" s="30"/>
      <c r="CJ1958" s="30"/>
      <c r="CK1958" s="30"/>
      <c r="CL1958" s="30"/>
      <c r="CM1958" s="30"/>
      <c r="CN1958" s="30"/>
      <c r="CO1958" s="30"/>
      <c r="CP1958" s="30"/>
      <c r="CQ1958" s="30"/>
      <c r="CR1958" s="30"/>
      <c r="CS1958" s="30"/>
      <c r="CT1958" s="30"/>
      <c r="CU1958" s="30"/>
      <c r="CV1958" s="30"/>
      <c r="CW1958" s="30"/>
      <c r="CX1958" s="30"/>
      <c r="CY1958" s="30"/>
      <c r="CZ1958" s="30"/>
      <c r="DA1958" s="30"/>
      <c r="DB1958" s="30"/>
      <c r="DC1958" s="30"/>
      <c r="DD1958" s="30"/>
      <c r="DE1958" s="30"/>
      <c r="DF1958" s="30"/>
      <c r="DG1958" s="30"/>
      <c r="DH1958" s="30"/>
      <c r="DI1958" s="30"/>
      <c r="DJ1958" s="30"/>
      <c r="DK1958" s="30"/>
      <c r="DL1958" s="30"/>
      <c r="DM1958" s="30"/>
      <c r="DN1958" s="30"/>
      <c r="DO1958" s="30"/>
      <c r="DP1958" s="30"/>
      <c r="DQ1958" s="30"/>
      <c r="DR1958" s="30"/>
      <c r="DS1958" s="30"/>
      <c r="DT1958" s="30"/>
      <c r="DU1958" s="30"/>
      <c r="DV1958" s="30"/>
      <c r="DW1958" s="30"/>
      <c r="DX1958" s="30"/>
      <c r="DY1958" s="30"/>
      <c r="DZ1958" s="30"/>
      <c r="EA1958" s="30"/>
      <c r="EB1958" s="30"/>
      <c r="EC1958" s="30"/>
      <c r="ED1958" s="30"/>
      <c r="EE1958" s="30"/>
      <c r="EF1958" s="30"/>
      <c r="EG1958" s="30"/>
      <c r="EH1958" s="30"/>
      <c r="EI1958" s="30"/>
      <c r="EJ1958" s="30"/>
      <c r="EK1958" s="30"/>
      <c r="EL1958" s="30"/>
      <c r="EM1958" s="30"/>
      <c r="EN1958" s="30"/>
      <c r="EO1958" s="30"/>
      <c r="EP1958" s="30"/>
      <c r="EQ1958" s="30"/>
      <c r="ER1958" s="30"/>
      <c r="ES1958" s="30"/>
      <c r="ET1958" s="30"/>
      <c r="EU1958" s="30"/>
      <c r="EV1958" s="30"/>
      <c r="EW1958" s="30"/>
      <c r="EX1958" s="30"/>
      <c r="EY1958" s="30"/>
      <c r="EZ1958" s="30"/>
      <c r="FA1958" s="30"/>
      <c r="FB1958" s="30"/>
      <c r="FC1958" s="30"/>
      <c r="FD1958" s="30"/>
      <c r="FE1958" s="30"/>
      <c r="FF1958" s="30"/>
      <c r="FG1958" s="30"/>
      <c r="FH1958" s="30"/>
      <c r="FI1958" s="30"/>
      <c r="FJ1958" s="30"/>
      <c r="FK1958" s="30"/>
      <c r="FL1958" s="30"/>
      <c r="FM1958" s="30"/>
      <c r="FN1958" s="30"/>
      <c r="FO1958" s="30"/>
      <c r="FP1958" s="30"/>
      <c r="FQ1958" s="30"/>
      <c r="FR1958" s="30"/>
      <c r="FS1958" s="30"/>
      <c r="FT1958" s="30"/>
      <c r="FU1958" s="30"/>
      <c r="FV1958" s="30"/>
      <c r="FW1958" s="30"/>
      <c r="FX1958" s="30"/>
      <c r="FY1958" s="30"/>
      <c r="FZ1958" s="30"/>
      <c r="GA1958" s="30"/>
      <c r="GB1958" s="30"/>
      <c r="GC1958" s="30"/>
      <c r="GD1958" s="30"/>
      <c r="GE1958" s="30"/>
      <c r="GF1958" s="30"/>
      <c r="GG1958" s="30"/>
      <c r="GH1958" s="30"/>
      <c r="GI1958" s="30"/>
      <c r="GJ1958" s="30"/>
      <c r="GK1958" s="30"/>
      <c r="GL1958" s="30"/>
      <c r="GM1958" s="30"/>
      <c r="GN1958" s="30"/>
      <c r="GO1958" s="30"/>
      <c r="GP1958" s="30"/>
      <c r="GQ1958" s="30"/>
      <c r="GR1958" s="30"/>
      <c r="GS1958" s="30"/>
      <c r="GT1958" s="30"/>
      <c r="GU1958" s="30"/>
      <c r="GV1958" s="30"/>
      <c r="GW1958" s="30"/>
      <c r="GX1958" s="30"/>
      <c r="GY1958" s="30"/>
      <c r="GZ1958" s="30"/>
      <c r="HA1958" s="30"/>
      <c r="HB1958" s="30"/>
      <c r="HC1958" s="30"/>
      <c r="HD1958" s="30"/>
      <c r="HE1958" s="30"/>
      <c r="HF1958" s="30"/>
      <c r="HG1958" s="30"/>
      <c r="HH1958" s="30"/>
      <c r="HI1958" s="30"/>
      <c r="HJ1958" s="30"/>
      <c r="HK1958" s="30"/>
      <c r="HL1958" s="30"/>
      <c r="HM1958" s="30"/>
      <c r="HN1958" s="30"/>
      <c r="HO1958" s="30"/>
      <c r="HP1958" s="30"/>
      <c r="HQ1958" s="30"/>
      <c r="HR1958" s="30"/>
      <c r="HS1958" s="30"/>
      <c r="HT1958" s="30"/>
      <c r="HU1958" s="30"/>
      <c r="HV1958" s="30"/>
      <c r="HW1958" s="30"/>
      <c r="HX1958" s="30"/>
      <c r="HY1958" s="30"/>
      <c r="HZ1958" s="30"/>
      <c r="IA1958" s="30"/>
      <c r="IB1958" s="30"/>
      <c r="IC1958" s="30"/>
      <c r="ID1958" s="30"/>
      <c r="IE1958" s="30"/>
      <c r="IF1958" s="30"/>
      <c r="IG1958" s="30"/>
      <c r="IH1958" s="30"/>
      <c r="II1958" s="30"/>
      <c r="IJ1958" s="30"/>
      <c r="IK1958" s="30"/>
      <c r="IL1958" s="30"/>
      <c r="IM1958" s="30"/>
      <c r="IN1958" s="30"/>
      <c r="IO1958" s="30"/>
      <c r="IP1958" s="30"/>
      <c r="IQ1958" s="30"/>
    </row>
    <row r="1959" spans="1:251" s="44" customFormat="1" ht="18.75" customHeight="1">
      <c r="A1959" s="36"/>
      <c r="B1959" s="53"/>
      <c r="C1959" s="105" t="s">
        <v>463</v>
      </c>
      <c r="D1959" s="106"/>
      <c r="E1959" s="106"/>
      <c r="F1959" s="106"/>
      <c r="G1959" s="106"/>
      <c r="H1959" s="106"/>
      <c r="I1959" s="106"/>
      <c r="J1959" s="106"/>
      <c r="K1959" s="106"/>
      <c r="L1959" s="106"/>
      <c r="M1959" s="106"/>
      <c r="N1959" s="106"/>
      <c r="O1959" s="106"/>
      <c r="P1959" s="106"/>
      <c r="Q1959" s="106"/>
      <c r="R1959" s="106"/>
      <c r="S1959" s="106"/>
      <c r="T1959" s="106"/>
      <c r="U1959" s="106"/>
      <c r="V1959" s="106"/>
      <c r="W1959" s="106"/>
      <c r="X1959" s="106"/>
      <c r="Y1959" s="106"/>
      <c r="Z1959" s="107"/>
      <c r="AA1959" s="108">
        <v>1900</v>
      </c>
      <c r="AB1959" s="109"/>
      <c r="AC1959" s="109"/>
      <c r="AD1959" s="109"/>
      <c r="AE1959" s="109"/>
      <c r="AF1959" s="109"/>
      <c r="AG1959" s="109"/>
      <c r="AH1959" s="109"/>
      <c r="AI1959" s="110"/>
      <c r="AJ1959" s="108">
        <v>1900</v>
      </c>
      <c r="AK1959" s="109"/>
      <c r="AL1959" s="109"/>
      <c r="AM1959" s="109"/>
      <c r="AN1959" s="109"/>
      <c r="AO1959" s="109"/>
      <c r="AP1959" s="109"/>
      <c r="AQ1959" s="109"/>
      <c r="AR1959" s="110"/>
      <c r="AS1959" s="111"/>
      <c r="AT1959" s="112"/>
      <c r="AU1959" s="112"/>
      <c r="AV1959" s="112"/>
      <c r="AW1959" s="112"/>
      <c r="AX1959" s="113"/>
      <c r="AY1959" s="30"/>
      <c r="AZ1959" s="30"/>
      <c r="BA1959" s="30"/>
      <c r="BB1959" s="30"/>
      <c r="BC1959" s="30"/>
      <c r="BD1959" s="30"/>
      <c r="BE1959" s="30"/>
      <c r="BF1959" s="30"/>
      <c r="BG1959" s="30"/>
      <c r="BH1959" s="30"/>
      <c r="BI1959" s="30"/>
      <c r="BJ1959" s="30"/>
      <c r="BK1959" s="30"/>
      <c r="BL1959" s="30"/>
      <c r="BM1959" s="30"/>
      <c r="BN1959" s="30"/>
      <c r="BO1959" s="30"/>
      <c r="BP1959" s="30"/>
      <c r="BQ1959" s="30"/>
      <c r="BR1959" s="30"/>
      <c r="BS1959" s="30"/>
      <c r="BT1959" s="30"/>
      <c r="BU1959" s="30"/>
      <c r="BV1959" s="30"/>
      <c r="BW1959" s="30"/>
      <c r="BX1959" s="30"/>
      <c r="BY1959" s="30"/>
      <c r="BZ1959" s="30"/>
      <c r="CA1959" s="30"/>
      <c r="CB1959" s="30"/>
      <c r="CC1959" s="30"/>
      <c r="CD1959" s="30"/>
      <c r="CE1959" s="30"/>
      <c r="CF1959" s="30"/>
      <c r="CG1959" s="30"/>
      <c r="CH1959" s="30"/>
      <c r="CI1959" s="30"/>
      <c r="CJ1959" s="30"/>
      <c r="CK1959" s="30"/>
      <c r="CL1959" s="30"/>
      <c r="CM1959" s="30"/>
      <c r="CN1959" s="30"/>
      <c r="CO1959" s="30"/>
      <c r="CP1959" s="30"/>
      <c r="CQ1959" s="30"/>
      <c r="CR1959" s="30"/>
      <c r="CS1959" s="30"/>
      <c r="CT1959" s="30"/>
      <c r="CU1959" s="30"/>
      <c r="CV1959" s="30"/>
      <c r="CW1959" s="30"/>
      <c r="CX1959" s="30"/>
      <c r="CY1959" s="30"/>
      <c r="CZ1959" s="30"/>
      <c r="DA1959" s="30"/>
      <c r="DB1959" s="30"/>
      <c r="DC1959" s="30"/>
      <c r="DD1959" s="30"/>
      <c r="DE1959" s="30"/>
      <c r="DF1959" s="30"/>
      <c r="DG1959" s="30"/>
      <c r="DH1959" s="30"/>
      <c r="DI1959" s="30"/>
      <c r="DJ1959" s="30"/>
      <c r="DK1959" s="30"/>
      <c r="DL1959" s="30"/>
      <c r="DM1959" s="30"/>
      <c r="DN1959" s="30"/>
      <c r="DO1959" s="30"/>
      <c r="DP1959" s="30"/>
      <c r="DQ1959" s="30"/>
      <c r="DR1959" s="30"/>
      <c r="DS1959" s="30"/>
      <c r="DT1959" s="30"/>
      <c r="DU1959" s="30"/>
      <c r="DV1959" s="30"/>
      <c r="DW1959" s="30"/>
      <c r="DX1959" s="30"/>
      <c r="DY1959" s="30"/>
      <c r="DZ1959" s="30"/>
      <c r="EA1959" s="30"/>
      <c r="EB1959" s="30"/>
      <c r="EC1959" s="30"/>
      <c r="ED1959" s="30"/>
      <c r="EE1959" s="30"/>
      <c r="EF1959" s="30"/>
      <c r="EG1959" s="30"/>
      <c r="EH1959" s="30"/>
      <c r="EI1959" s="30"/>
      <c r="EJ1959" s="30"/>
      <c r="EK1959" s="30"/>
      <c r="EL1959" s="30"/>
      <c r="EM1959" s="30"/>
      <c r="EN1959" s="30"/>
      <c r="EO1959" s="30"/>
      <c r="EP1959" s="30"/>
      <c r="EQ1959" s="30"/>
      <c r="ER1959" s="30"/>
      <c r="ES1959" s="30"/>
      <c r="ET1959" s="30"/>
      <c r="EU1959" s="30"/>
      <c r="EV1959" s="30"/>
      <c r="EW1959" s="30"/>
      <c r="EX1959" s="30"/>
      <c r="EY1959" s="30"/>
      <c r="EZ1959" s="30"/>
      <c r="FA1959" s="30"/>
      <c r="FB1959" s="30"/>
      <c r="FC1959" s="30"/>
      <c r="FD1959" s="30"/>
      <c r="FE1959" s="30"/>
      <c r="FF1959" s="30"/>
      <c r="FG1959" s="30"/>
      <c r="FH1959" s="30"/>
      <c r="FI1959" s="30"/>
      <c r="FJ1959" s="30"/>
      <c r="FK1959" s="30"/>
      <c r="FL1959" s="30"/>
      <c r="FM1959" s="30"/>
      <c r="FN1959" s="30"/>
      <c r="FO1959" s="30"/>
      <c r="FP1959" s="30"/>
      <c r="FQ1959" s="30"/>
      <c r="FR1959" s="30"/>
      <c r="FS1959" s="30"/>
      <c r="FT1959" s="30"/>
      <c r="FU1959" s="30"/>
      <c r="FV1959" s="30"/>
      <c r="FW1959" s="30"/>
      <c r="FX1959" s="30"/>
      <c r="FY1959" s="30"/>
      <c r="FZ1959" s="30"/>
      <c r="GA1959" s="30"/>
      <c r="GB1959" s="30"/>
      <c r="GC1959" s="30"/>
      <c r="GD1959" s="30"/>
      <c r="GE1959" s="30"/>
      <c r="GF1959" s="30"/>
      <c r="GG1959" s="30"/>
      <c r="GH1959" s="30"/>
      <c r="GI1959" s="30"/>
      <c r="GJ1959" s="30"/>
      <c r="GK1959" s="30"/>
      <c r="GL1959" s="30"/>
      <c r="GM1959" s="30"/>
      <c r="GN1959" s="30"/>
      <c r="GO1959" s="30"/>
      <c r="GP1959" s="30"/>
      <c r="GQ1959" s="30"/>
      <c r="GR1959" s="30"/>
      <c r="GS1959" s="30"/>
      <c r="GT1959" s="30"/>
      <c r="GU1959" s="30"/>
      <c r="GV1959" s="30"/>
      <c r="GW1959" s="30"/>
      <c r="GX1959" s="30"/>
      <c r="GY1959" s="30"/>
      <c r="GZ1959" s="30"/>
      <c r="HA1959" s="30"/>
      <c r="HB1959" s="30"/>
      <c r="HC1959" s="30"/>
      <c r="HD1959" s="30"/>
      <c r="HE1959" s="30"/>
      <c r="HF1959" s="30"/>
      <c r="HG1959" s="30"/>
      <c r="HH1959" s="30"/>
      <c r="HI1959" s="30"/>
      <c r="HJ1959" s="30"/>
      <c r="HK1959" s="30"/>
      <c r="HL1959" s="30"/>
      <c r="HM1959" s="30"/>
      <c r="HN1959" s="30"/>
      <c r="HO1959" s="30"/>
      <c r="HP1959" s="30"/>
      <c r="HQ1959" s="30"/>
      <c r="HR1959" s="30"/>
      <c r="HS1959" s="30"/>
      <c r="HT1959" s="30"/>
      <c r="HU1959" s="30"/>
      <c r="HV1959" s="30"/>
      <c r="HW1959" s="30"/>
      <c r="HX1959" s="30"/>
      <c r="HY1959" s="30"/>
      <c r="HZ1959" s="30"/>
      <c r="IA1959" s="30"/>
      <c r="IB1959" s="30"/>
      <c r="IC1959" s="30"/>
      <c r="ID1959" s="30"/>
      <c r="IE1959" s="30"/>
      <c r="IF1959" s="30"/>
      <c r="IG1959" s="30"/>
      <c r="IH1959" s="30"/>
      <c r="II1959" s="30"/>
      <c r="IJ1959" s="30"/>
      <c r="IK1959" s="30"/>
      <c r="IL1959" s="30"/>
      <c r="IM1959" s="30"/>
      <c r="IN1959" s="30"/>
      <c r="IO1959" s="30"/>
      <c r="IP1959" s="30"/>
      <c r="IQ1959" s="30"/>
    </row>
    <row r="1960" spans="1:251" s="44" customFormat="1" ht="18.75" customHeight="1">
      <c r="A1960" s="36"/>
      <c r="B1960" s="53"/>
      <c r="C1960" s="105" t="s">
        <v>464</v>
      </c>
      <c r="D1960" s="106"/>
      <c r="E1960" s="106"/>
      <c r="F1960" s="106"/>
      <c r="G1960" s="106"/>
      <c r="H1960" s="106"/>
      <c r="I1960" s="106"/>
      <c r="J1960" s="106"/>
      <c r="K1960" s="106"/>
      <c r="L1960" s="106"/>
      <c r="M1960" s="106"/>
      <c r="N1960" s="106"/>
      <c r="O1960" s="106"/>
      <c r="P1960" s="106"/>
      <c r="Q1960" s="106"/>
      <c r="R1960" s="106"/>
      <c r="S1960" s="106"/>
      <c r="T1960" s="106"/>
      <c r="U1960" s="106"/>
      <c r="V1960" s="106"/>
      <c r="W1960" s="106"/>
      <c r="X1960" s="106"/>
      <c r="Y1960" s="106"/>
      <c r="Z1960" s="107"/>
      <c r="AA1960" s="108">
        <v>54</v>
      </c>
      <c r="AB1960" s="109"/>
      <c r="AC1960" s="109"/>
      <c r="AD1960" s="109"/>
      <c r="AE1960" s="109"/>
      <c r="AF1960" s="109"/>
      <c r="AG1960" s="109"/>
      <c r="AH1960" s="109"/>
      <c r="AI1960" s="110"/>
      <c r="AJ1960" s="108">
        <v>54</v>
      </c>
      <c r="AK1960" s="109"/>
      <c r="AL1960" s="109"/>
      <c r="AM1960" s="109"/>
      <c r="AN1960" s="109"/>
      <c r="AO1960" s="109"/>
      <c r="AP1960" s="109"/>
      <c r="AQ1960" s="109"/>
      <c r="AR1960" s="110"/>
      <c r="AS1960" s="111"/>
      <c r="AT1960" s="112"/>
      <c r="AU1960" s="112"/>
      <c r="AV1960" s="112"/>
      <c r="AW1960" s="112"/>
      <c r="AX1960" s="113"/>
      <c r="AY1960" s="30"/>
      <c r="AZ1960" s="30"/>
      <c r="BA1960" s="30"/>
      <c r="BB1960" s="30"/>
      <c r="BC1960" s="30"/>
      <c r="BD1960" s="30"/>
      <c r="BE1960" s="30"/>
      <c r="BF1960" s="30"/>
      <c r="BG1960" s="30"/>
      <c r="BH1960" s="30"/>
      <c r="BI1960" s="30"/>
      <c r="BJ1960" s="30"/>
      <c r="BK1960" s="30"/>
      <c r="BL1960" s="30"/>
      <c r="BM1960" s="30"/>
      <c r="BN1960" s="30"/>
      <c r="BO1960" s="30"/>
      <c r="BP1960" s="30"/>
      <c r="BQ1960" s="30"/>
      <c r="BR1960" s="30"/>
      <c r="BS1960" s="30"/>
      <c r="BT1960" s="30"/>
      <c r="BU1960" s="30"/>
      <c r="BV1960" s="30"/>
      <c r="BW1960" s="30"/>
      <c r="BX1960" s="30"/>
      <c r="BY1960" s="30"/>
      <c r="BZ1960" s="30"/>
      <c r="CA1960" s="30"/>
      <c r="CB1960" s="30"/>
      <c r="CC1960" s="30"/>
      <c r="CD1960" s="30"/>
      <c r="CE1960" s="30"/>
      <c r="CF1960" s="30"/>
      <c r="CG1960" s="30"/>
      <c r="CH1960" s="30"/>
      <c r="CI1960" s="30"/>
      <c r="CJ1960" s="30"/>
      <c r="CK1960" s="30"/>
      <c r="CL1960" s="30"/>
      <c r="CM1960" s="30"/>
      <c r="CN1960" s="30"/>
      <c r="CO1960" s="30"/>
      <c r="CP1960" s="30"/>
      <c r="CQ1960" s="30"/>
      <c r="CR1960" s="30"/>
      <c r="CS1960" s="30"/>
      <c r="CT1960" s="30"/>
      <c r="CU1960" s="30"/>
      <c r="CV1960" s="30"/>
      <c r="CW1960" s="30"/>
      <c r="CX1960" s="30"/>
      <c r="CY1960" s="30"/>
      <c r="CZ1960" s="30"/>
      <c r="DA1960" s="30"/>
      <c r="DB1960" s="30"/>
      <c r="DC1960" s="30"/>
      <c r="DD1960" s="30"/>
      <c r="DE1960" s="30"/>
      <c r="DF1960" s="30"/>
      <c r="DG1960" s="30"/>
      <c r="DH1960" s="30"/>
      <c r="DI1960" s="30"/>
      <c r="DJ1960" s="30"/>
      <c r="DK1960" s="30"/>
      <c r="DL1960" s="30"/>
      <c r="DM1960" s="30"/>
      <c r="DN1960" s="30"/>
      <c r="DO1960" s="30"/>
      <c r="DP1960" s="30"/>
      <c r="DQ1960" s="30"/>
      <c r="DR1960" s="30"/>
      <c r="DS1960" s="30"/>
      <c r="DT1960" s="30"/>
      <c r="DU1960" s="30"/>
      <c r="DV1960" s="30"/>
      <c r="DW1960" s="30"/>
      <c r="DX1960" s="30"/>
      <c r="DY1960" s="30"/>
      <c r="DZ1960" s="30"/>
      <c r="EA1960" s="30"/>
      <c r="EB1960" s="30"/>
      <c r="EC1960" s="30"/>
      <c r="ED1960" s="30"/>
      <c r="EE1960" s="30"/>
      <c r="EF1960" s="30"/>
      <c r="EG1960" s="30"/>
      <c r="EH1960" s="30"/>
      <c r="EI1960" s="30"/>
      <c r="EJ1960" s="30"/>
      <c r="EK1960" s="30"/>
      <c r="EL1960" s="30"/>
      <c r="EM1960" s="30"/>
      <c r="EN1960" s="30"/>
      <c r="EO1960" s="30"/>
      <c r="EP1960" s="30"/>
      <c r="EQ1960" s="30"/>
      <c r="ER1960" s="30"/>
      <c r="ES1960" s="30"/>
      <c r="ET1960" s="30"/>
      <c r="EU1960" s="30"/>
      <c r="EV1960" s="30"/>
      <c r="EW1960" s="30"/>
      <c r="EX1960" s="30"/>
      <c r="EY1960" s="30"/>
      <c r="EZ1960" s="30"/>
      <c r="FA1960" s="30"/>
      <c r="FB1960" s="30"/>
      <c r="FC1960" s="30"/>
      <c r="FD1960" s="30"/>
      <c r="FE1960" s="30"/>
      <c r="FF1960" s="30"/>
      <c r="FG1960" s="30"/>
      <c r="FH1960" s="30"/>
      <c r="FI1960" s="30"/>
      <c r="FJ1960" s="30"/>
      <c r="FK1960" s="30"/>
      <c r="FL1960" s="30"/>
      <c r="FM1960" s="30"/>
      <c r="FN1960" s="30"/>
      <c r="FO1960" s="30"/>
      <c r="FP1960" s="30"/>
      <c r="FQ1960" s="30"/>
      <c r="FR1960" s="30"/>
      <c r="FS1960" s="30"/>
      <c r="FT1960" s="30"/>
      <c r="FU1960" s="30"/>
      <c r="FV1960" s="30"/>
      <c r="FW1960" s="30"/>
      <c r="FX1960" s="30"/>
      <c r="FY1960" s="30"/>
      <c r="FZ1960" s="30"/>
      <c r="GA1960" s="30"/>
      <c r="GB1960" s="30"/>
      <c r="GC1960" s="30"/>
      <c r="GD1960" s="30"/>
      <c r="GE1960" s="30"/>
      <c r="GF1960" s="30"/>
      <c r="GG1960" s="30"/>
      <c r="GH1960" s="30"/>
      <c r="GI1960" s="30"/>
      <c r="GJ1960" s="30"/>
      <c r="GK1960" s="30"/>
      <c r="GL1960" s="30"/>
      <c r="GM1960" s="30"/>
      <c r="GN1960" s="30"/>
      <c r="GO1960" s="30"/>
      <c r="GP1960" s="30"/>
      <c r="GQ1960" s="30"/>
      <c r="GR1960" s="30"/>
      <c r="GS1960" s="30"/>
      <c r="GT1960" s="30"/>
      <c r="GU1960" s="30"/>
      <c r="GV1960" s="30"/>
      <c r="GW1960" s="30"/>
      <c r="GX1960" s="30"/>
      <c r="GY1960" s="30"/>
      <c r="GZ1960" s="30"/>
      <c r="HA1960" s="30"/>
      <c r="HB1960" s="30"/>
      <c r="HC1960" s="30"/>
      <c r="HD1960" s="30"/>
      <c r="HE1960" s="30"/>
      <c r="HF1960" s="30"/>
      <c r="HG1960" s="30"/>
      <c r="HH1960" s="30"/>
      <c r="HI1960" s="30"/>
      <c r="HJ1960" s="30"/>
      <c r="HK1960" s="30"/>
      <c r="HL1960" s="30"/>
      <c r="HM1960" s="30"/>
      <c r="HN1960" s="30"/>
      <c r="HO1960" s="30"/>
      <c r="HP1960" s="30"/>
      <c r="HQ1960" s="30"/>
      <c r="HR1960" s="30"/>
      <c r="HS1960" s="30"/>
      <c r="HT1960" s="30"/>
      <c r="HU1960" s="30"/>
      <c r="HV1960" s="30"/>
      <c r="HW1960" s="30"/>
      <c r="HX1960" s="30"/>
      <c r="HY1960" s="30"/>
      <c r="HZ1960" s="30"/>
      <c r="IA1960" s="30"/>
      <c r="IB1960" s="30"/>
      <c r="IC1960" s="30"/>
      <c r="ID1960" s="30"/>
      <c r="IE1960" s="30"/>
      <c r="IF1960" s="30"/>
      <c r="IG1960" s="30"/>
      <c r="IH1960" s="30"/>
      <c r="II1960" s="30"/>
      <c r="IJ1960" s="30"/>
      <c r="IK1960" s="30"/>
      <c r="IL1960" s="30"/>
      <c r="IM1960" s="30"/>
      <c r="IN1960" s="30"/>
      <c r="IO1960" s="30"/>
      <c r="IP1960" s="30"/>
      <c r="IQ1960" s="30"/>
    </row>
    <row r="1961" spans="1:251" s="44" customFormat="1" ht="18.75" customHeight="1" thickBot="1">
      <c r="A1961" s="45"/>
      <c r="B1961" s="96" t="s">
        <v>162</v>
      </c>
      <c r="C1961" s="97"/>
      <c r="D1961" s="97"/>
      <c r="E1961" s="97"/>
      <c r="F1961" s="97"/>
      <c r="G1961" s="97"/>
      <c r="H1961" s="97"/>
      <c r="I1961" s="97"/>
      <c r="J1961" s="97"/>
      <c r="K1961" s="97"/>
      <c r="L1961" s="97"/>
      <c r="M1961" s="97"/>
      <c r="N1961" s="97"/>
      <c r="O1961" s="97"/>
      <c r="P1961" s="97"/>
      <c r="Q1961" s="97"/>
      <c r="R1961" s="97"/>
      <c r="S1961" s="97"/>
      <c r="T1961" s="97"/>
      <c r="U1961" s="97"/>
      <c r="V1961" s="97"/>
      <c r="W1961" s="97"/>
      <c r="X1961" s="97"/>
      <c r="Y1961" s="97"/>
      <c r="Z1961" s="98"/>
      <c r="AA1961" s="99">
        <f>SUM($AA$1959:$AA$1960)</f>
        <v>1954</v>
      </c>
      <c r="AB1961" s="100"/>
      <c r="AC1961" s="100"/>
      <c r="AD1961" s="100"/>
      <c r="AE1961" s="100"/>
      <c r="AF1961" s="100"/>
      <c r="AG1961" s="100"/>
      <c r="AH1961" s="100"/>
      <c r="AI1961" s="101"/>
      <c r="AJ1961" s="99">
        <f>SUM($AJ$1959:$AJ$1960)</f>
        <v>1954</v>
      </c>
      <c r="AK1961" s="100"/>
      <c r="AL1961" s="100"/>
      <c r="AM1961" s="100"/>
      <c r="AN1961" s="100"/>
      <c r="AO1961" s="100"/>
      <c r="AP1961" s="100"/>
      <c r="AQ1961" s="100"/>
      <c r="AR1961" s="101"/>
      <c r="AS1961" s="102"/>
      <c r="AT1961" s="103"/>
      <c r="AU1961" s="103"/>
      <c r="AV1961" s="103"/>
      <c r="AW1961" s="103"/>
      <c r="AX1961" s="104"/>
      <c r="AY1961" s="30"/>
      <c r="AZ1961" s="30"/>
      <c r="BA1961" s="30"/>
      <c r="BB1961" s="30"/>
      <c r="BC1961" s="30"/>
      <c r="BD1961" s="30"/>
      <c r="BE1961" s="30"/>
      <c r="BF1961" s="30"/>
      <c r="BG1961" s="30"/>
      <c r="BH1961" s="30"/>
      <c r="BI1961" s="30"/>
      <c r="BJ1961" s="30"/>
      <c r="BK1961" s="30"/>
      <c r="BL1961" s="30"/>
      <c r="BM1961" s="30"/>
      <c r="BN1961" s="30"/>
      <c r="BO1961" s="30"/>
      <c r="BP1961" s="30"/>
      <c r="BQ1961" s="30"/>
      <c r="BR1961" s="30"/>
      <c r="BS1961" s="30"/>
      <c r="BT1961" s="30"/>
      <c r="BU1961" s="30"/>
      <c r="BV1961" s="30"/>
      <c r="BW1961" s="30"/>
      <c r="BX1961" s="30"/>
      <c r="BY1961" s="30"/>
      <c r="BZ1961" s="30"/>
      <c r="CA1961" s="30"/>
      <c r="CB1961" s="30"/>
      <c r="CC1961" s="30"/>
      <c r="CD1961" s="30"/>
      <c r="CE1961" s="30"/>
      <c r="CF1961" s="30"/>
      <c r="CG1961" s="30"/>
      <c r="CH1961" s="30"/>
      <c r="CI1961" s="30"/>
      <c r="CJ1961" s="30"/>
      <c r="CK1961" s="30"/>
      <c r="CL1961" s="30"/>
      <c r="CM1961" s="30"/>
      <c r="CN1961" s="30"/>
      <c r="CO1961" s="30"/>
      <c r="CP1961" s="30"/>
      <c r="CQ1961" s="30"/>
      <c r="CR1961" s="30"/>
      <c r="CS1961" s="30"/>
      <c r="CT1961" s="30"/>
      <c r="CU1961" s="30"/>
      <c r="CV1961" s="30"/>
      <c r="CW1961" s="30"/>
      <c r="CX1961" s="30"/>
      <c r="CY1961" s="30"/>
      <c r="CZ1961" s="30"/>
      <c r="DA1961" s="30"/>
      <c r="DB1961" s="30"/>
      <c r="DC1961" s="30"/>
      <c r="DD1961" s="30"/>
      <c r="DE1961" s="30"/>
      <c r="DF1961" s="30"/>
      <c r="DG1961" s="30"/>
      <c r="DH1961" s="30"/>
      <c r="DI1961" s="30"/>
      <c r="DJ1961" s="30"/>
      <c r="DK1961" s="30"/>
      <c r="DL1961" s="30"/>
      <c r="DM1961" s="30"/>
      <c r="DN1961" s="30"/>
      <c r="DO1961" s="30"/>
      <c r="DP1961" s="30"/>
      <c r="DQ1961" s="30"/>
      <c r="DR1961" s="30"/>
      <c r="DS1961" s="30"/>
      <c r="DT1961" s="30"/>
      <c r="DU1961" s="30"/>
      <c r="DV1961" s="30"/>
      <c r="DW1961" s="30"/>
      <c r="DX1961" s="30"/>
      <c r="DY1961" s="30"/>
      <c r="DZ1961" s="30"/>
      <c r="EA1961" s="30"/>
      <c r="EB1961" s="30"/>
      <c r="EC1961" s="30"/>
      <c r="ED1961" s="30"/>
      <c r="EE1961" s="30"/>
      <c r="EF1961" s="30"/>
      <c r="EG1961" s="30"/>
      <c r="EH1961" s="30"/>
      <c r="EI1961" s="30"/>
      <c r="EJ1961" s="30"/>
      <c r="EK1961" s="30"/>
      <c r="EL1961" s="30"/>
      <c r="EM1961" s="30"/>
      <c r="EN1961" s="30"/>
      <c r="EO1961" s="30"/>
      <c r="EP1961" s="30"/>
      <c r="EQ1961" s="30"/>
      <c r="ER1961" s="30"/>
      <c r="ES1961" s="30"/>
      <c r="ET1961" s="30"/>
      <c r="EU1961" s="30"/>
      <c r="EV1961" s="30"/>
      <c r="EW1961" s="30"/>
      <c r="EX1961" s="30"/>
      <c r="EY1961" s="30"/>
      <c r="EZ1961" s="30"/>
      <c r="FA1961" s="30"/>
      <c r="FB1961" s="30"/>
      <c r="FC1961" s="30"/>
      <c r="FD1961" s="30"/>
      <c r="FE1961" s="30"/>
      <c r="FF1961" s="30"/>
      <c r="FG1961" s="30"/>
      <c r="FH1961" s="30"/>
      <c r="FI1961" s="30"/>
      <c r="FJ1961" s="30"/>
      <c r="FK1961" s="30"/>
      <c r="FL1961" s="30"/>
      <c r="FM1961" s="30"/>
      <c r="FN1961" s="30"/>
      <c r="FO1961" s="30"/>
      <c r="FP1961" s="30"/>
      <c r="FQ1961" s="30"/>
      <c r="FR1961" s="30"/>
      <c r="FS1961" s="30"/>
      <c r="FT1961" s="30"/>
      <c r="FU1961" s="30"/>
      <c r="FV1961" s="30"/>
      <c r="FW1961" s="30"/>
      <c r="FX1961" s="30"/>
      <c r="FY1961" s="30"/>
      <c r="FZ1961" s="30"/>
      <c r="GA1961" s="30"/>
      <c r="GB1961" s="30"/>
      <c r="GC1961" s="30"/>
      <c r="GD1961" s="30"/>
      <c r="GE1961" s="30"/>
      <c r="GF1961" s="30"/>
      <c r="GG1961" s="30"/>
      <c r="GH1961" s="30"/>
      <c r="GI1961" s="30"/>
      <c r="GJ1961" s="30"/>
      <c r="GK1961" s="30"/>
      <c r="GL1961" s="30"/>
      <c r="GM1961" s="30"/>
      <c r="GN1961" s="30"/>
      <c r="GO1961" s="30"/>
      <c r="GP1961" s="30"/>
      <c r="GQ1961" s="30"/>
      <c r="GR1961" s="30"/>
      <c r="GS1961" s="30"/>
      <c r="GT1961" s="30"/>
      <c r="GU1961" s="30"/>
      <c r="GV1961" s="30"/>
      <c r="GW1961" s="30"/>
      <c r="GX1961" s="30"/>
      <c r="GY1961" s="30"/>
      <c r="GZ1961" s="30"/>
      <c r="HA1961" s="30"/>
      <c r="HB1961" s="30"/>
      <c r="HC1961" s="30"/>
      <c r="HD1961" s="30"/>
      <c r="HE1961" s="30"/>
      <c r="HF1961" s="30"/>
      <c r="HG1961" s="30"/>
      <c r="HH1961" s="30"/>
      <c r="HI1961" s="30"/>
      <c r="HJ1961" s="30"/>
      <c r="HK1961" s="30"/>
      <c r="HL1961" s="30"/>
      <c r="HM1961" s="30"/>
      <c r="HN1961" s="30"/>
      <c r="HO1961" s="30"/>
      <c r="HP1961" s="30"/>
      <c r="HQ1961" s="30"/>
      <c r="HR1961" s="30"/>
      <c r="HS1961" s="30"/>
      <c r="HT1961" s="30"/>
      <c r="HU1961" s="30"/>
      <c r="HV1961" s="30"/>
      <c r="HW1961" s="30"/>
      <c r="HX1961" s="30"/>
      <c r="HY1961" s="30"/>
      <c r="HZ1961" s="30"/>
      <c r="IA1961" s="30"/>
      <c r="IB1961" s="30"/>
      <c r="IC1961" s="30"/>
      <c r="ID1961" s="30"/>
      <c r="IE1961" s="30"/>
      <c r="IF1961" s="30"/>
      <c r="IG1961" s="30"/>
      <c r="IH1961" s="30"/>
      <c r="II1961" s="30"/>
      <c r="IJ1961" s="30"/>
      <c r="IK1961" s="30"/>
      <c r="IL1961" s="30"/>
      <c r="IM1961" s="30"/>
      <c r="IN1961" s="30"/>
      <c r="IO1961" s="30"/>
      <c r="IP1961" s="30"/>
      <c r="IQ1961" s="30"/>
    </row>
    <row r="1963" spans="1:251" ht="18.75">
      <c r="A1963" s="29" t="s">
        <v>149</v>
      </c>
      <c r="AW1963" s="31"/>
      <c r="AX1963" s="32"/>
      <c r="AY1963" s="31"/>
    </row>
    <row r="1965" spans="1:251" ht="18.75">
      <c r="B1965" s="127" t="s">
        <v>0</v>
      </c>
      <c r="C1965" s="128"/>
      <c r="D1965" s="128"/>
      <c r="E1965" s="128"/>
      <c r="F1965" s="128"/>
      <c r="G1965" s="128"/>
      <c r="H1965" s="128"/>
      <c r="I1965" s="128"/>
      <c r="J1965" s="128"/>
      <c r="K1965" s="128"/>
      <c r="L1965" s="128"/>
      <c r="M1965" s="128"/>
      <c r="N1965" s="128"/>
      <c r="O1965" s="128"/>
      <c r="P1965" s="128"/>
      <c r="Q1965" s="128"/>
      <c r="R1965" s="128"/>
      <c r="S1965" s="128"/>
      <c r="T1965" s="128"/>
      <c r="U1965" s="128"/>
      <c r="V1965" s="128"/>
      <c r="W1965" s="128"/>
      <c r="X1965" s="128"/>
      <c r="Y1965" s="128"/>
      <c r="Z1965" s="128"/>
      <c r="AA1965" s="128"/>
      <c r="AB1965" s="128"/>
      <c r="AC1965" s="128"/>
      <c r="AD1965" s="128"/>
      <c r="AE1965" s="128"/>
      <c r="AF1965" s="128"/>
      <c r="AG1965" s="128"/>
      <c r="AH1965" s="128"/>
      <c r="AI1965" s="128"/>
      <c r="AJ1965" s="128"/>
      <c r="AK1965" s="128"/>
      <c r="AL1965" s="128"/>
      <c r="AM1965" s="128"/>
      <c r="AN1965" s="128"/>
      <c r="AO1965" s="128"/>
      <c r="AP1965" s="128"/>
      <c r="AQ1965" s="128"/>
      <c r="AR1965" s="128"/>
      <c r="AS1965" s="128"/>
      <c r="AT1965" s="128"/>
      <c r="AU1965" s="128"/>
      <c r="AV1965" s="128"/>
      <c r="AW1965" s="128"/>
      <c r="AX1965" s="128"/>
    </row>
    <row r="1966" spans="1:251">
      <c r="Z1966" s="33"/>
      <c r="AD1966" s="33"/>
      <c r="AE1966" s="33"/>
      <c r="AF1966" s="33"/>
      <c r="AG1966" s="33"/>
      <c r="AH1966" s="33"/>
      <c r="AI1966" s="33"/>
      <c r="AO1966" s="33"/>
    </row>
    <row r="1967" spans="1:251" ht="13.5" thickBot="1">
      <c r="Z1967" s="33"/>
      <c r="AD1967" s="33"/>
      <c r="AE1967" s="33"/>
      <c r="AF1967" s="33"/>
      <c r="AG1967" s="33"/>
      <c r="AH1967" s="33"/>
      <c r="AI1967" s="33"/>
      <c r="AO1967" s="33"/>
      <c r="DI1967" s="34"/>
    </row>
    <row r="1968" spans="1:251" ht="24.75" customHeight="1" thickBot="1">
      <c r="B1968" s="129" t="s">
        <v>150</v>
      </c>
      <c r="C1968" s="130"/>
      <c r="D1968" s="130"/>
      <c r="E1968" s="130"/>
      <c r="F1968" s="130"/>
      <c r="G1968" s="130"/>
      <c r="H1968" s="131" t="s">
        <v>465</v>
      </c>
      <c r="I1968" s="132"/>
      <c r="J1968" s="132"/>
      <c r="K1968" s="132"/>
      <c r="L1968" s="132"/>
      <c r="M1968" s="132"/>
      <c r="N1968" s="132"/>
      <c r="O1968" s="132"/>
      <c r="P1968" s="132"/>
      <c r="Q1968" s="132"/>
      <c r="R1968" s="132"/>
      <c r="S1968" s="132"/>
      <c r="T1968" s="132"/>
      <c r="U1968" s="132"/>
      <c r="V1968" s="132"/>
      <c r="W1968" s="132"/>
      <c r="X1968" s="132"/>
      <c r="Y1968" s="132"/>
      <c r="Z1968" s="132"/>
      <c r="AA1968" s="132"/>
      <c r="AB1968" s="132"/>
      <c r="AC1968" s="132"/>
      <c r="AD1968" s="132"/>
      <c r="AE1968" s="132"/>
      <c r="AF1968" s="132"/>
      <c r="AG1968" s="132"/>
      <c r="AH1968" s="132"/>
      <c r="AI1968" s="132"/>
      <c r="AJ1968" s="132"/>
      <c r="AK1968" s="132"/>
      <c r="AL1968" s="132"/>
      <c r="AM1968" s="132"/>
      <c r="AN1968" s="132"/>
      <c r="AO1968" s="132"/>
      <c r="AP1968" s="132"/>
      <c r="AQ1968" s="132"/>
      <c r="AR1968" s="132"/>
      <c r="AS1968" s="132"/>
      <c r="AT1968" s="132"/>
      <c r="AU1968" s="132"/>
      <c r="AV1968" s="132"/>
      <c r="AW1968" s="132"/>
      <c r="AX1968" s="133"/>
      <c r="DI1968" s="34"/>
    </row>
    <row r="1969" spans="1:113" ht="14.25">
      <c r="B1969" s="35"/>
      <c r="C1969" s="35"/>
      <c r="D1969" s="35"/>
      <c r="E1969" s="35"/>
      <c r="F1969" s="35"/>
      <c r="G1969" s="35"/>
      <c r="H1969" s="36"/>
      <c r="I1969" s="36"/>
      <c r="J1969" s="36"/>
      <c r="K1969" s="36"/>
      <c r="L1969" s="37"/>
      <c r="M1969" s="37"/>
      <c r="N1969" s="37"/>
      <c r="O1969" s="37"/>
      <c r="P1969" s="36"/>
      <c r="Q1969" s="36"/>
      <c r="R1969" s="36"/>
      <c r="S1969" s="36"/>
      <c r="T1969" s="36"/>
      <c r="U1969" s="36"/>
      <c r="V1969" s="38"/>
      <c r="W1969" s="38"/>
      <c r="X1969" s="38"/>
      <c r="Y1969" s="38"/>
      <c r="Z1969" s="38"/>
      <c r="AA1969" s="38"/>
      <c r="AB1969" s="38"/>
      <c r="AC1969" s="38"/>
      <c r="AD1969" s="38"/>
      <c r="AE1969" s="38"/>
      <c r="AF1969" s="38"/>
      <c r="AG1969" s="38"/>
      <c r="AH1969" s="38"/>
      <c r="AI1969" s="38"/>
      <c r="AJ1969" s="38"/>
      <c r="AK1969" s="38"/>
      <c r="AL1969" s="38"/>
      <c r="AM1969" s="38"/>
      <c r="AN1969" s="38"/>
      <c r="AO1969" s="38"/>
      <c r="AP1969" s="38"/>
      <c r="AQ1969" s="38"/>
      <c r="AR1969" s="38"/>
      <c r="AS1969" s="38"/>
      <c r="AT1969" s="38"/>
      <c r="AU1969" s="38"/>
      <c r="AV1969" s="38"/>
      <c r="AW1969" s="38"/>
      <c r="AX1969" s="38"/>
      <c r="DI1969" s="34"/>
    </row>
    <row r="1970" spans="1:113" ht="15" thickBot="1">
      <c r="A1970" s="39"/>
      <c r="B1970" s="38" t="s">
        <v>152</v>
      </c>
      <c r="C1970" s="36"/>
      <c r="D1970" s="36"/>
      <c r="E1970" s="36"/>
      <c r="F1970" s="36"/>
      <c r="G1970" s="36"/>
      <c r="H1970" s="36"/>
      <c r="I1970" s="36"/>
      <c r="J1970" s="36"/>
      <c r="K1970" s="36"/>
      <c r="L1970" s="37"/>
      <c r="M1970" s="37"/>
      <c r="N1970" s="37"/>
      <c r="O1970" s="37"/>
      <c r="P1970" s="36"/>
      <c r="Q1970" s="36"/>
      <c r="R1970" s="36"/>
      <c r="S1970" s="36"/>
      <c r="T1970" s="36"/>
      <c r="U1970" s="36"/>
      <c r="V1970" s="38"/>
      <c r="W1970" s="38"/>
      <c r="X1970" s="38"/>
      <c r="Y1970" s="38"/>
      <c r="Z1970" s="38"/>
      <c r="AA1970" s="38"/>
      <c r="AB1970" s="38"/>
      <c r="AC1970" s="38"/>
      <c r="AD1970" s="38"/>
      <c r="AE1970" s="38"/>
      <c r="AF1970" s="38"/>
      <c r="AG1970" s="38"/>
      <c r="AH1970" s="38"/>
      <c r="AI1970" s="38"/>
      <c r="AJ1970" s="38"/>
      <c r="AK1970" s="38"/>
      <c r="AL1970" s="38"/>
      <c r="AM1970" s="38"/>
      <c r="AN1970" s="38"/>
      <c r="AO1970" s="38"/>
      <c r="AP1970" s="38"/>
      <c r="AQ1970" s="38"/>
      <c r="AR1970" s="38"/>
      <c r="AS1970" s="38"/>
      <c r="AT1970" s="38"/>
      <c r="AU1970" s="38"/>
      <c r="AV1970" s="38"/>
      <c r="AW1970" s="38"/>
      <c r="AX1970" s="38"/>
      <c r="DI1970" s="34"/>
    </row>
    <row r="1971" spans="1:113" ht="14.25">
      <c r="A1971" s="36"/>
      <c r="B1971" s="40"/>
      <c r="C1971" s="35"/>
      <c r="D1971" s="35"/>
      <c r="E1971" s="35"/>
      <c r="F1971" s="35"/>
      <c r="G1971" s="35"/>
      <c r="H1971" s="35"/>
      <c r="I1971" s="35"/>
      <c r="J1971" s="35"/>
      <c r="K1971" s="35"/>
      <c r="L1971" s="41"/>
      <c r="M1971" s="41"/>
      <c r="N1971" s="41"/>
      <c r="O1971" s="41"/>
      <c r="P1971" s="35"/>
      <c r="Q1971" s="35"/>
      <c r="R1971" s="35"/>
      <c r="S1971" s="35"/>
      <c r="T1971" s="35"/>
      <c r="U1971" s="35"/>
      <c r="V1971" s="42"/>
      <c r="W1971" s="42"/>
      <c r="X1971" s="42"/>
      <c r="Y1971" s="42"/>
      <c r="Z1971" s="42"/>
      <c r="AA1971" s="42"/>
      <c r="AB1971" s="42"/>
      <c r="AC1971" s="42"/>
      <c r="AD1971" s="42"/>
      <c r="AE1971" s="42"/>
      <c r="AF1971" s="42"/>
      <c r="AG1971" s="42"/>
      <c r="AH1971" s="42"/>
      <c r="AI1971" s="42"/>
      <c r="AJ1971" s="42"/>
      <c r="AK1971" s="42"/>
      <c r="AL1971" s="42"/>
      <c r="AM1971" s="42"/>
      <c r="AN1971" s="42"/>
      <c r="AO1971" s="42"/>
      <c r="AP1971" s="42"/>
      <c r="AQ1971" s="42"/>
      <c r="AR1971" s="42"/>
      <c r="AS1971" s="42"/>
      <c r="AT1971" s="42"/>
      <c r="AU1971" s="42"/>
      <c r="AV1971" s="42"/>
      <c r="AW1971" s="42"/>
      <c r="AX1971" s="43"/>
    </row>
    <row r="1972" spans="1:113" ht="12" customHeight="1">
      <c r="A1972" s="36"/>
      <c r="B1972" s="114" t="s">
        <v>466</v>
      </c>
      <c r="C1972" s="115"/>
      <c r="D1972" s="115"/>
      <c r="E1972" s="115"/>
      <c r="F1972" s="115"/>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6"/>
    </row>
    <row r="1973" spans="1:113" ht="12" customHeight="1">
      <c r="A1973" s="36"/>
      <c r="B1973" s="114"/>
      <c r="C1973" s="115"/>
      <c r="D1973" s="115"/>
      <c r="E1973" s="115"/>
      <c r="F1973" s="115"/>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6"/>
      <c r="BC1973" s="44"/>
    </row>
    <row r="1974" spans="1:113" ht="12" customHeight="1">
      <c r="A1974" s="36"/>
      <c r="B1974" s="114"/>
      <c r="C1974" s="115"/>
      <c r="D1974" s="115"/>
      <c r="E1974" s="115"/>
      <c r="F1974" s="115"/>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6"/>
    </row>
    <row r="1975" spans="1:113" ht="12" customHeight="1">
      <c r="A1975" s="36"/>
      <c r="B1975" s="114"/>
      <c r="C1975" s="115"/>
      <c r="D1975" s="115"/>
      <c r="E1975" s="115"/>
      <c r="F1975" s="115"/>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6"/>
    </row>
    <row r="1976" spans="1:113" ht="12" customHeight="1">
      <c r="A1976" s="36"/>
      <c r="B1976" s="114"/>
      <c r="C1976" s="115"/>
      <c r="D1976" s="115"/>
      <c r="E1976" s="115"/>
      <c r="F1976" s="115"/>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6"/>
    </row>
    <row r="1977" spans="1:113" ht="15" thickBot="1">
      <c r="A1977" s="45"/>
      <c r="B1977" s="46"/>
      <c r="C1977" s="47"/>
      <c r="D1977" s="47"/>
      <c r="E1977" s="47"/>
      <c r="F1977" s="47"/>
      <c r="G1977" s="47"/>
      <c r="H1977" s="47"/>
      <c r="I1977" s="47"/>
      <c r="J1977" s="47"/>
      <c r="K1977" s="47"/>
      <c r="L1977" s="47"/>
      <c r="M1977" s="47"/>
      <c r="N1977" s="47"/>
      <c r="O1977" s="47"/>
      <c r="P1977" s="47"/>
      <c r="Q1977" s="47"/>
      <c r="R1977" s="47"/>
      <c r="S1977" s="47"/>
      <c r="T1977" s="47"/>
      <c r="U1977" s="47"/>
      <c r="V1977" s="47"/>
      <c r="W1977" s="47"/>
      <c r="X1977" s="47"/>
      <c r="Y1977" s="47"/>
      <c r="Z1977" s="47"/>
      <c r="AA1977" s="47"/>
      <c r="AB1977" s="47"/>
      <c r="AC1977" s="47"/>
      <c r="AD1977" s="47"/>
      <c r="AE1977" s="47"/>
      <c r="AF1977" s="47"/>
      <c r="AG1977" s="47"/>
      <c r="AH1977" s="47"/>
      <c r="AI1977" s="47"/>
      <c r="AJ1977" s="47"/>
      <c r="AK1977" s="47"/>
      <c r="AL1977" s="47"/>
      <c r="AM1977" s="47"/>
      <c r="AN1977" s="47"/>
      <c r="AO1977" s="47"/>
      <c r="AP1977" s="47"/>
      <c r="AQ1977" s="47"/>
      <c r="AR1977" s="47"/>
      <c r="AS1977" s="47"/>
      <c r="AT1977" s="47"/>
      <c r="AU1977" s="47"/>
      <c r="AV1977" s="47"/>
      <c r="AW1977" s="47"/>
      <c r="AX1977" s="48"/>
    </row>
    <row r="1978" spans="1:113">
      <c r="B1978" s="49"/>
    </row>
    <row r="1979" spans="1:113" ht="15" thickBot="1">
      <c r="A1979" s="39"/>
      <c r="B1979" s="38" t="s">
        <v>153</v>
      </c>
      <c r="C1979" s="36"/>
      <c r="D1979" s="36"/>
      <c r="E1979" s="36"/>
      <c r="F1979" s="36"/>
      <c r="G1979" s="36"/>
      <c r="H1979" s="36"/>
      <c r="I1979" s="36"/>
      <c r="J1979" s="36"/>
      <c r="K1979" s="36"/>
      <c r="L1979" s="37"/>
      <c r="M1979" s="37"/>
      <c r="N1979" s="37"/>
      <c r="O1979" s="37"/>
      <c r="P1979" s="36"/>
      <c r="Q1979" s="36"/>
      <c r="R1979" s="36"/>
      <c r="S1979" s="36"/>
      <c r="T1979" s="36"/>
      <c r="U1979" s="36"/>
      <c r="V1979" s="38"/>
      <c r="W1979" s="38"/>
      <c r="X1979" s="38"/>
      <c r="Y1979" s="38"/>
      <c r="Z1979" s="38"/>
      <c r="AA1979" s="38"/>
      <c r="AB1979" s="38"/>
      <c r="AC1979" s="38"/>
      <c r="AD1979" s="38"/>
      <c r="AE1979" s="38"/>
      <c r="AF1979" s="38"/>
      <c r="AG1979" s="38"/>
      <c r="AH1979" s="38"/>
      <c r="AI1979" s="38"/>
      <c r="AJ1979" s="38"/>
      <c r="AK1979" s="38"/>
      <c r="AL1979" s="38"/>
      <c r="AM1979" s="38"/>
      <c r="AN1979" s="38"/>
      <c r="AO1979" s="38"/>
      <c r="AP1979" s="38"/>
      <c r="AQ1979" s="38"/>
      <c r="AR1979" s="38"/>
      <c r="AS1979" s="38"/>
      <c r="AT1979" s="38"/>
      <c r="AU1979" s="38"/>
      <c r="AV1979" s="38"/>
      <c r="AW1979" s="38"/>
      <c r="AX1979" s="38"/>
      <c r="DI1979" s="34"/>
    </row>
    <row r="1980" spans="1:113" ht="14.25">
      <c r="A1980" s="36"/>
      <c r="B1980" s="40"/>
      <c r="C1980" s="35"/>
      <c r="D1980" s="35"/>
      <c r="E1980" s="35"/>
      <c r="F1980" s="35"/>
      <c r="G1980" s="35"/>
      <c r="H1980" s="35"/>
      <c r="I1980" s="35"/>
      <c r="J1980" s="35"/>
      <c r="K1980" s="35"/>
      <c r="L1980" s="41"/>
      <c r="M1980" s="41"/>
      <c r="N1980" s="41"/>
      <c r="O1980" s="41"/>
      <c r="P1980" s="35"/>
      <c r="Q1980" s="35"/>
      <c r="R1980" s="35"/>
      <c r="S1980" s="35"/>
      <c r="T1980" s="35"/>
      <c r="U1980" s="35"/>
      <c r="V1980" s="42"/>
      <c r="W1980" s="42"/>
      <c r="X1980" s="42"/>
      <c r="Y1980" s="42"/>
      <c r="Z1980" s="42"/>
      <c r="AA1980" s="42"/>
      <c r="AB1980" s="42"/>
      <c r="AC1980" s="42"/>
      <c r="AD1980" s="42"/>
      <c r="AE1980" s="42"/>
      <c r="AF1980" s="42"/>
      <c r="AG1980" s="42"/>
      <c r="AH1980" s="42"/>
      <c r="AI1980" s="42"/>
      <c r="AJ1980" s="42"/>
      <c r="AK1980" s="42"/>
      <c r="AL1980" s="42"/>
      <c r="AM1980" s="42"/>
      <c r="AN1980" s="42"/>
      <c r="AO1980" s="42"/>
      <c r="AP1980" s="42"/>
      <c r="AQ1980" s="42"/>
      <c r="AR1980" s="42"/>
      <c r="AS1980" s="42"/>
      <c r="AT1980" s="42"/>
      <c r="AU1980" s="42"/>
      <c r="AV1980" s="42"/>
      <c r="AW1980" s="42"/>
      <c r="AX1980" s="43"/>
    </row>
    <row r="1981" spans="1:113" ht="12" customHeight="1">
      <c r="A1981" s="36"/>
      <c r="B1981" s="114" t="s">
        <v>467</v>
      </c>
      <c r="C1981" s="115"/>
      <c r="D1981" s="115"/>
      <c r="E1981" s="115"/>
      <c r="F1981" s="115"/>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6"/>
    </row>
    <row r="1982" spans="1:113" ht="12" customHeight="1">
      <c r="A1982" s="36"/>
      <c r="B1982" s="114"/>
      <c r="C1982" s="115"/>
      <c r="D1982" s="115"/>
      <c r="E1982" s="115"/>
      <c r="F1982" s="115"/>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6"/>
    </row>
    <row r="1983" spans="1:113" ht="12" customHeight="1">
      <c r="A1983" s="36"/>
      <c r="B1983" s="114"/>
      <c r="C1983" s="115"/>
      <c r="D1983" s="115"/>
      <c r="E1983" s="115"/>
      <c r="F1983" s="115"/>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6"/>
    </row>
    <row r="1984" spans="1:113" ht="12" customHeight="1">
      <c r="A1984" s="36"/>
      <c r="B1984" s="114"/>
      <c r="C1984" s="115"/>
      <c r="D1984" s="115"/>
      <c r="E1984" s="115"/>
      <c r="F1984" s="115"/>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6"/>
      <c r="BC1984" s="44"/>
    </row>
    <row r="1985" spans="1:251" ht="12" customHeight="1">
      <c r="A1985" s="36"/>
      <c r="B1985" s="114"/>
      <c r="C1985" s="115"/>
      <c r="D1985" s="115"/>
      <c r="E1985" s="115"/>
      <c r="F1985" s="115"/>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6"/>
    </row>
    <row r="1986" spans="1:251" ht="12" customHeight="1">
      <c r="A1986" s="36"/>
      <c r="B1986" s="114"/>
      <c r="C1986" s="115"/>
      <c r="D1986" s="115"/>
      <c r="E1986" s="115"/>
      <c r="F1986" s="115"/>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6"/>
    </row>
    <row r="1987" spans="1:251" ht="12" customHeight="1">
      <c r="A1987" s="36"/>
      <c r="B1987" s="114"/>
      <c r="C1987" s="115"/>
      <c r="D1987" s="115"/>
      <c r="E1987" s="115"/>
      <c r="F1987" s="115"/>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6"/>
    </row>
    <row r="1988" spans="1:251" ht="15" thickBot="1">
      <c r="A1988" s="45"/>
      <c r="B1988" s="46"/>
      <c r="C1988" s="47"/>
      <c r="D1988" s="47"/>
      <c r="E1988" s="47"/>
      <c r="F1988" s="47"/>
      <c r="G1988" s="47"/>
      <c r="H1988" s="47"/>
      <c r="I1988" s="47"/>
      <c r="J1988" s="47"/>
      <c r="K1988" s="47"/>
      <c r="L1988" s="47"/>
      <c r="M1988" s="47"/>
      <c r="N1988" s="47"/>
      <c r="O1988" s="47"/>
      <c r="P1988" s="47"/>
      <c r="Q1988" s="47"/>
      <c r="R1988" s="47"/>
      <c r="S1988" s="47"/>
      <c r="T1988" s="47"/>
      <c r="U1988" s="47"/>
      <c r="V1988" s="47"/>
      <c r="W1988" s="47"/>
      <c r="X1988" s="47"/>
      <c r="Y1988" s="47"/>
      <c r="Z1988" s="47"/>
      <c r="AA1988" s="47"/>
      <c r="AB1988" s="47"/>
      <c r="AC1988" s="47"/>
      <c r="AD1988" s="47"/>
      <c r="AE1988" s="47"/>
      <c r="AF1988" s="47"/>
      <c r="AG1988" s="47"/>
      <c r="AH1988" s="47"/>
      <c r="AI1988" s="47"/>
      <c r="AJ1988" s="47"/>
      <c r="AK1988" s="47"/>
      <c r="AL1988" s="47"/>
      <c r="AM1988" s="47"/>
      <c r="AN1988" s="47"/>
      <c r="AO1988" s="47"/>
      <c r="AP1988" s="47"/>
      <c r="AQ1988" s="47"/>
      <c r="AR1988" s="47"/>
      <c r="AS1988" s="47"/>
      <c r="AT1988" s="47"/>
      <c r="AU1988" s="47"/>
      <c r="AV1988" s="47"/>
      <c r="AW1988" s="47"/>
      <c r="AX1988" s="48"/>
    </row>
    <row r="1989" spans="1:251">
      <c r="B1989" s="49"/>
    </row>
    <row r="1990" spans="1:251" ht="14.25">
      <c r="B1990" s="38" t="s">
        <v>155</v>
      </c>
      <c r="C1990" s="36"/>
      <c r="D1990" s="36"/>
      <c r="E1990" s="36"/>
      <c r="F1990" s="36"/>
      <c r="G1990" s="36"/>
      <c r="H1990" s="36"/>
      <c r="I1990" s="36"/>
      <c r="J1990" s="36"/>
      <c r="K1990" s="36"/>
      <c r="L1990" s="37"/>
      <c r="M1990" s="37"/>
      <c r="N1990" s="37"/>
      <c r="O1990" s="37"/>
      <c r="P1990" s="36"/>
      <c r="Q1990" s="36"/>
      <c r="R1990" s="36"/>
      <c r="S1990" s="36"/>
      <c r="T1990" s="36"/>
      <c r="U1990" s="36"/>
      <c r="V1990" s="38"/>
      <c r="W1990" s="38"/>
      <c r="X1990" s="38"/>
      <c r="Y1990" s="38"/>
      <c r="Z1990" s="38"/>
      <c r="AA1990" s="38"/>
      <c r="AB1990" s="38"/>
      <c r="AC1990" s="38"/>
      <c r="AD1990" s="38"/>
      <c r="AE1990" s="38"/>
      <c r="AF1990" s="38"/>
      <c r="AG1990" s="38"/>
      <c r="AH1990" s="38"/>
      <c r="AI1990" s="38"/>
      <c r="AJ1990" s="38"/>
      <c r="AK1990" s="38"/>
      <c r="AL1990" s="38"/>
      <c r="AM1990" s="38"/>
      <c r="AN1990" s="38"/>
      <c r="AO1990" s="38"/>
      <c r="AP1990" s="38"/>
      <c r="AQ1990" s="38"/>
      <c r="AR1990" s="38"/>
      <c r="AS1990" s="38"/>
      <c r="AT1990" s="38"/>
      <c r="AU1990" s="38"/>
      <c r="AV1990" s="38"/>
      <c r="AW1990" s="38"/>
      <c r="AX1990" s="38"/>
    </row>
    <row r="1991" spans="1:251" ht="15" thickBot="1">
      <c r="B1991" s="36"/>
      <c r="C1991" s="36"/>
      <c r="D1991" s="36"/>
      <c r="E1991" s="36"/>
      <c r="F1991" s="36"/>
      <c r="G1991" s="36"/>
      <c r="H1991" s="36"/>
      <c r="I1991" s="36"/>
      <c r="J1991" s="36"/>
      <c r="K1991" s="36"/>
      <c r="L1991" s="37"/>
      <c r="M1991" s="37"/>
      <c r="N1991" s="37"/>
      <c r="O1991" s="37"/>
      <c r="P1991" s="36"/>
      <c r="Q1991" s="36"/>
      <c r="R1991" s="36"/>
      <c r="S1991" s="36"/>
      <c r="T1991" s="36"/>
      <c r="U1991" s="36"/>
      <c r="V1991" s="38"/>
      <c r="W1991" s="38"/>
      <c r="X1991" s="38"/>
      <c r="Y1991" s="38"/>
      <c r="Z1991" s="38"/>
      <c r="AA1991" s="38"/>
      <c r="AB1991" s="38"/>
      <c r="AC1991" s="38"/>
      <c r="AD1991" s="38"/>
      <c r="AE1991" s="38"/>
      <c r="AF1991" s="38"/>
      <c r="AG1991" s="38"/>
      <c r="AH1991" s="38"/>
      <c r="AI1991" s="38"/>
      <c r="AJ1991" s="38"/>
      <c r="AK1991" s="38"/>
      <c r="AL1991" s="38"/>
      <c r="AM1991" s="38"/>
      <c r="AN1991" s="38"/>
      <c r="AO1991" s="38"/>
      <c r="AP1991" s="38"/>
      <c r="AQ1991" s="38"/>
      <c r="AR1991" s="38"/>
      <c r="AS1991" s="38"/>
      <c r="AT1991" s="38"/>
      <c r="AU1991" s="38"/>
      <c r="AV1991" s="38"/>
      <c r="AW1991" s="38"/>
      <c r="AX1991" s="50" t="s">
        <v>156</v>
      </c>
    </row>
    <row r="1992" spans="1:251" s="44" customFormat="1" ht="13.5" customHeight="1">
      <c r="A1992" s="36"/>
      <c r="B1992" s="117" t="s">
        <v>157</v>
      </c>
      <c r="C1992" s="118"/>
      <c r="D1992" s="118"/>
      <c r="E1992" s="118"/>
      <c r="F1992" s="118"/>
      <c r="G1992" s="118"/>
      <c r="H1992" s="118"/>
      <c r="I1992" s="118"/>
      <c r="J1992" s="118"/>
      <c r="K1992" s="118"/>
      <c r="L1992" s="118"/>
      <c r="M1992" s="118"/>
      <c r="N1992" s="118"/>
      <c r="O1992" s="118"/>
      <c r="P1992" s="118"/>
      <c r="Q1992" s="118"/>
      <c r="R1992" s="118"/>
      <c r="S1992" s="118"/>
      <c r="T1992" s="118"/>
      <c r="U1992" s="118"/>
      <c r="V1992" s="118"/>
      <c r="W1992" s="118"/>
      <c r="X1992" s="118"/>
      <c r="Y1992" s="118"/>
      <c r="Z1992" s="119"/>
      <c r="AA1992" s="123" t="s">
        <v>158</v>
      </c>
      <c r="AB1992" s="118"/>
      <c r="AC1992" s="118"/>
      <c r="AD1992" s="118"/>
      <c r="AE1992" s="118"/>
      <c r="AF1992" s="118"/>
      <c r="AG1992" s="118"/>
      <c r="AH1992" s="118"/>
      <c r="AI1992" s="119"/>
      <c r="AJ1992" s="123" t="s">
        <v>159</v>
      </c>
      <c r="AK1992" s="118"/>
      <c r="AL1992" s="118"/>
      <c r="AM1992" s="118"/>
      <c r="AN1992" s="118"/>
      <c r="AO1992" s="118"/>
      <c r="AP1992" s="118"/>
      <c r="AQ1992" s="118"/>
      <c r="AR1992" s="119"/>
      <c r="AS1992" s="123" t="s">
        <v>160</v>
      </c>
      <c r="AT1992" s="118"/>
      <c r="AU1992" s="118"/>
      <c r="AV1992" s="118"/>
      <c r="AW1992" s="118"/>
      <c r="AX1992" s="125"/>
      <c r="AY1992" s="30"/>
      <c r="AZ1992" s="30"/>
      <c r="BA1992" s="30"/>
      <c r="BB1992" s="30"/>
      <c r="BC1992" s="30"/>
      <c r="BD1992" s="30"/>
      <c r="BE1992" s="30"/>
      <c r="BF1992" s="30"/>
      <c r="BG1992" s="30"/>
      <c r="BH1992" s="30"/>
      <c r="BI1992" s="30"/>
      <c r="BJ1992" s="30"/>
      <c r="BK1992" s="30"/>
      <c r="BL1992" s="30"/>
      <c r="BM1992" s="30"/>
      <c r="BN1992" s="30"/>
      <c r="BO1992" s="30"/>
      <c r="BP1992" s="30"/>
      <c r="BQ1992" s="30"/>
      <c r="BR1992" s="30"/>
      <c r="BS1992" s="30"/>
      <c r="BT1992" s="30"/>
      <c r="BU1992" s="30"/>
      <c r="BV1992" s="30"/>
      <c r="BW1992" s="30"/>
      <c r="BX1992" s="30"/>
      <c r="BY1992" s="30"/>
      <c r="BZ1992" s="30"/>
      <c r="CA1992" s="30"/>
      <c r="CB1992" s="30"/>
      <c r="CC1992" s="30"/>
      <c r="CD1992" s="30"/>
      <c r="CE1992" s="30"/>
      <c r="CF1992" s="30"/>
      <c r="CG1992" s="30"/>
      <c r="CH1992" s="30"/>
      <c r="CI1992" s="30"/>
      <c r="CJ1992" s="30"/>
      <c r="CK1992" s="30"/>
      <c r="CL1992" s="30"/>
      <c r="CM1992" s="30"/>
      <c r="CN1992" s="30"/>
      <c r="CO1992" s="30"/>
      <c r="CP1992" s="30"/>
      <c r="CQ1992" s="30"/>
      <c r="CR1992" s="30"/>
      <c r="CS1992" s="30"/>
      <c r="CT1992" s="30"/>
      <c r="CU1992" s="30"/>
      <c r="CV1992" s="30"/>
      <c r="CW1992" s="30"/>
      <c r="CX1992" s="30"/>
      <c r="CY1992" s="30"/>
      <c r="CZ1992" s="30"/>
      <c r="DA1992" s="30"/>
      <c r="DB1992" s="30"/>
      <c r="DC1992" s="30"/>
      <c r="DD1992" s="30"/>
      <c r="DE1992" s="30"/>
      <c r="DF1992" s="30"/>
      <c r="DG1992" s="30"/>
      <c r="DH1992" s="30"/>
      <c r="DI1992" s="30"/>
      <c r="DJ1992" s="30"/>
      <c r="DK1992" s="30"/>
      <c r="DL1992" s="30"/>
      <c r="DM1992" s="30"/>
      <c r="DN1992" s="30"/>
      <c r="DO1992" s="30"/>
      <c r="DP1992" s="30"/>
      <c r="DQ1992" s="30"/>
      <c r="DR1992" s="30"/>
      <c r="DS1992" s="30"/>
      <c r="DT1992" s="30"/>
      <c r="DU1992" s="30"/>
      <c r="DV1992" s="30"/>
      <c r="DW1992" s="30"/>
      <c r="DX1992" s="30"/>
      <c r="DY1992" s="30"/>
      <c r="DZ1992" s="30"/>
      <c r="EA1992" s="30"/>
      <c r="EB1992" s="30"/>
      <c r="EC1992" s="30"/>
      <c r="ED1992" s="30"/>
      <c r="EE1992" s="30"/>
      <c r="EF1992" s="30"/>
      <c r="EG1992" s="30"/>
      <c r="EH1992" s="30"/>
      <c r="EI1992" s="30"/>
      <c r="EJ1992" s="30"/>
      <c r="EK1992" s="30"/>
      <c r="EL1992" s="30"/>
      <c r="EM1992" s="30"/>
      <c r="EN1992" s="30"/>
      <c r="EO1992" s="30"/>
      <c r="EP1992" s="30"/>
      <c r="EQ1992" s="30"/>
      <c r="ER1992" s="30"/>
      <c r="ES1992" s="30"/>
      <c r="ET1992" s="30"/>
      <c r="EU1992" s="30"/>
      <c r="EV1992" s="30"/>
      <c r="EW1992" s="30"/>
      <c r="EX1992" s="30"/>
      <c r="EY1992" s="30"/>
      <c r="EZ1992" s="30"/>
      <c r="FA1992" s="30"/>
      <c r="FB1992" s="30"/>
      <c r="FC1992" s="30"/>
      <c r="FD1992" s="30"/>
      <c r="FE1992" s="30"/>
      <c r="FF1992" s="30"/>
      <c r="FG1992" s="30"/>
      <c r="FH1992" s="30"/>
      <c r="FI1992" s="30"/>
      <c r="FJ1992" s="30"/>
      <c r="FK1992" s="30"/>
      <c r="FL1992" s="30"/>
      <c r="FM1992" s="30"/>
      <c r="FN1992" s="30"/>
      <c r="FO1992" s="30"/>
      <c r="FP1992" s="30"/>
      <c r="FQ1992" s="30"/>
      <c r="FR1992" s="30"/>
      <c r="FS1992" s="30"/>
      <c r="FT1992" s="30"/>
      <c r="FU1992" s="30"/>
      <c r="FV1992" s="30"/>
      <c r="FW1992" s="30"/>
      <c r="FX1992" s="30"/>
      <c r="FY1992" s="30"/>
      <c r="FZ1992" s="30"/>
      <c r="GA1992" s="30"/>
      <c r="GB1992" s="30"/>
      <c r="GC1992" s="30"/>
      <c r="GD1992" s="30"/>
      <c r="GE1992" s="30"/>
      <c r="GF1992" s="30"/>
      <c r="GG1992" s="30"/>
      <c r="GH1992" s="30"/>
      <c r="GI1992" s="30"/>
      <c r="GJ1992" s="30"/>
      <c r="GK1992" s="30"/>
      <c r="GL1992" s="30"/>
      <c r="GM1992" s="30"/>
      <c r="GN1992" s="30"/>
      <c r="GO1992" s="30"/>
      <c r="GP1992" s="30"/>
      <c r="GQ1992" s="30"/>
      <c r="GR1992" s="30"/>
      <c r="GS1992" s="30"/>
      <c r="GT1992" s="30"/>
      <c r="GU1992" s="30"/>
      <c r="GV1992" s="30"/>
      <c r="GW1992" s="30"/>
      <c r="GX1992" s="30"/>
      <c r="GY1992" s="30"/>
      <c r="GZ1992" s="30"/>
      <c r="HA1992" s="30"/>
      <c r="HB1992" s="30"/>
      <c r="HC1992" s="30"/>
      <c r="HD1992" s="30"/>
      <c r="HE1992" s="30"/>
      <c r="HF1992" s="30"/>
      <c r="HG1992" s="30"/>
      <c r="HH1992" s="30"/>
      <c r="HI1992" s="30"/>
      <c r="HJ1992" s="30"/>
      <c r="HK1992" s="30"/>
      <c r="HL1992" s="30"/>
      <c r="HM1992" s="30"/>
      <c r="HN1992" s="30"/>
      <c r="HO1992" s="30"/>
      <c r="HP1992" s="30"/>
      <c r="HQ1992" s="30"/>
      <c r="HR1992" s="30"/>
      <c r="HS1992" s="30"/>
      <c r="HT1992" s="30"/>
      <c r="HU1992" s="30"/>
      <c r="HV1992" s="30"/>
      <c r="HW1992" s="30"/>
      <c r="HX1992" s="30"/>
      <c r="HY1992" s="30"/>
      <c r="HZ1992" s="30"/>
      <c r="IA1992" s="30"/>
      <c r="IB1992" s="30"/>
      <c r="IC1992" s="30"/>
      <c r="ID1992" s="30"/>
      <c r="IE1992" s="30"/>
      <c r="IF1992" s="30"/>
      <c r="IG1992" s="30"/>
      <c r="IH1992" s="30"/>
      <c r="II1992" s="30"/>
      <c r="IJ1992" s="30"/>
      <c r="IK1992" s="30"/>
      <c r="IL1992" s="30"/>
      <c r="IM1992" s="30"/>
      <c r="IN1992" s="30"/>
      <c r="IO1992" s="30"/>
      <c r="IP1992" s="30"/>
      <c r="IQ1992" s="30"/>
    </row>
    <row r="1993" spans="1:251" s="44" customFormat="1" ht="13.5">
      <c r="A1993" s="36"/>
      <c r="B1993" s="120"/>
      <c r="C1993" s="121"/>
      <c r="D1993" s="121"/>
      <c r="E1993" s="121"/>
      <c r="F1993" s="121"/>
      <c r="G1993" s="121"/>
      <c r="H1993" s="121"/>
      <c r="I1993" s="121"/>
      <c r="J1993" s="121"/>
      <c r="K1993" s="121"/>
      <c r="L1993" s="121"/>
      <c r="M1993" s="121"/>
      <c r="N1993" s="121"/>
      <c r="O1993" s="121"/>
      <c r="P1993" s="121"/>
      <c r="Q1993" s="121"/>
      <c r="R1993" s="121"/>
      <c r="S1993" s="121"/>
      <c r="T1993" s="121"/>
      <c r="U1993" s="121"/>
      <c r="V1993" s="121"/>
      <c r="W1993" s="121"/>
      <c r="X1993" s="121"/>
      <c r="Y1993" s="121"/>
      <c r="Z1993" s="122"/>
      <c r="AA1993" s="124"/>
      <c r="AB1993" s="121"/>
      <c r="AC1993" s="121"/>
      <c r="AD1993" s="121"/>
      <c r="AE1993" s="121"/>
      <c r="AF1993" s="121"/>
      <c r="AG1993" s="121"/>
      <c r="AH1993" s="121"/>
      <c r="AI1993" s="122"/>
      <c r="AJ1993" s="124"/>
      <c r="AK1993" s="121"/>
      <c r="AL1993" s="121"/>
      <c r="AM1993" s="121"/>
      <c r="AN1993" s="121"/>
      <c r="AO1993" s="121"/>
      <c r="AP1993" s="121"/>
      <c r="AQ1993" s="121"/>
      <c r="AR1993" s="122"/>
      <c r="AS1993" s="124"/>
      <c r="AT1993" s="121"/>
      <c r="AU1993" s="121"/>
      <c r="AV1993" s="121"/>
      <c r="AW1993" s="121"/>
      <c r="AX1993" s="126"/>
      <c r="AY1993" s="30"/>
      <c r="AZ1993" s="30"/>
      <c r="BA1993" s="30"/>
      <c r="BB1993" s="51"/>
      <c r="BC1993" s="52"/>
      <c r="BE1993" s="30"/>
      <c r="BF1993" s="30"/>
      <c r="BG1993" s="30"/>
      <c r="BH1993" s="30"/>
      <c r="BI1993" s="30"/>
      <c r="BJ1993" s="30"/>
      <c r="BK1993" s="30"/>
      <c r="BL1993" s="30"/>
      <c r="BM1993" s="30"/>
      <c r="BN1993" s="30"/>
      <c r="BO1993" s="30"/>
      <c r="BP1993" s="30"/>
      <c r="BQ1993" s="30"/>
      <c r="BR1993" s="30"/>
      <c r="BS1993" s="30"/>
      <c r="BT1993" s="30"/>
      <c r="BU1993" s="30"/>
      <c r="BV1993" s="30"/>
      <c r="BW1993" s="30"/>
      <c r="BX1993" s="30"/>
      <c r="BY1993" s="30"/>
      <c r="BZ1993" s="30"/>
      <c r="CA1993" s="30"/>
      <c r="CB1993" s="30"/>
      <c r="CC1993" s="30"/>
      <c r="CD1993" s="30"/>
      <c r="CE1993" s="30"/>
      <c r="CF1993" s="30"/>
      <c r="CG1993" s="30"/>
      <c r="CH1993" s="30"/>
      <c r="CI1993" s="30"/>
      <c r="CJ1993" s="30"/>
      <c r="CK1993" s="30"/>
      <c r="CL1993" s="30"/>
      <c r="CM1993" s="30"/>
      <c r="CN1993" s="30"/>
      <c r="CO1993" s="30"/>
      <c r="CP1993" s="30"/>
      <c r="CQ1993" s="30"/>
      <c r="CR1993" s="30"/>
      <c r="CS1993" s="30"/>
      <c r="CT1993" s="30"/>
      <c r="CU1993" s="30"/>
      <c r="CV1993" s="30"/>
      <c r="CW1993" s="30"/>
      <c r="CX1993" s="30"/>
      <c r="CY1993" s="30"/>
      <c r="CZ1993" s="30"/>
      <c r="DA1993" s="30"/>
      <c r="DB1993" s="30"/>
      <c r="DC1993" s="30"/>
      <c r="DD1993" s="30"/>
      <c r="DE1993" s="30"/>
      <c r="DF1993" s="30"/>
      <c r="DG1993" s="30"/>
      <c r="DH1993" s="30"/>
      <c r="DI1993" s="30"/>
      <c r="DJ1993" s="30"/>
      <c r="DK1993" s="30"/>
      <c r="DL1993" s="30"/>
      <c r="DM1993" s="30"/>
      <c r="DN1993" s="30"/>
      <c r="DO1993" s="30"/>
      <c r="DP1993" s="30"/>
      <c r="DQ1993" s="30"/>
      <c r="DR1993" s="30"/>
      <c r="DS1993" s="30"/>
      <c r="DT1993" s="30"/>
      <c r="DU1993" s="30"/>
      <c r="DV1993" s="30"/>
      <c r="DW1993" s="30"/>
      <c r="DX1993" s="30"/>
      <c r="DY1993" s="30"/>
      <c r="DZ1993" s="30"/>
      <c r="EA1993" s="30"/>
      <c r="EB1993" s="30"/>
      <c r="EC1993" s="30"/>
      <c r="ED1993" s="30"/>
      <c r="EE1993" s="30"/>
      <c r="EF1993" s="30"/>
      <c r="EG1993" s="30"/>
      <c r="EH1993" s="30"/>
      <c r="EI1993" s="30"/>
      <c r="EJ1993" s="30"/>
      <c r="EK1993" s="30"/>
      <c r="EL1993" s="30"/>
      <c r="EM1993" s="30"/>
      <c r="EN1993" s="30"/>
      <c r="EO1993" s="30"/>
      <c r="EP1993" s="30"/>
      <c r="EQ1993" s="30"/>
      <c r="ER1993" s="30"/>
      <c r="ES1993" s="30"/>
      <c r="ET1993" s="30"/>
      <c r="EU1993" s="30"/>
      <c r="EV1993" s="30"/>
      <c r="EW1993" s="30"/>
      <c r="EX1993" s="30"/>
      <c r="EY1993" s="30"/>
      <c r="EZ1993" s="30"/>
      <c r="FA1993" s="30"/>
      <c r="FB1993" s="30"/>
      <c r="FC1993" s="30"/>
      <c r="FD1993" s="30"/>
      <c r="FE1993" s="30"/>
      <c r="FF1993" s="30"/>
      <c r="FG1993" s="30"/>
      <c r="FH1993" s="30"/>
      <c r="FI1993" s="30"/>
      <c r="FJ1993" s="30"/>
      <c r="FK1993" s="30"/>
      <c r="FL1993" s="30"/>
      <c r="FM1993" s="30"/>
      <c r="FN1993" s="30"/>
      <c r="FO1993" s="30"/>
      <c r="FP1993" s="30"/>
      <c r="FQ1993" s="30"/>
      <c r="FR1993" s="30"/>
      <c r="FS1993" s="30"/>
      <c r="FT1993" s="30"/>
      <c r="FU1993" s="30"/>
      <c r="FV1993" s="30"/>
      <c r="FW1993" s="30"/>
      <c r="FX1993" s="30"/>
      <c r="FY1993" s="30"/>
      <c r="FZ1993" s="30"/>
      <c r="GA1993" s="30"/>
      <c r="GB1993" s="30"/>
      <c r="GC1993" s="30"/>
      <c r="GD1993" s="30"/>
      <c r="GE1993" s="30"/>
      <c r="GF1993" s="30"/>
      <c r="GG1993" s="30"/>
      <c r="GH1993" s="30"/>
      <c r="GI1993" s="30"/>
      <c r="GJ1993" s="30"/>
      <c r="GK1993" s="30"/>
      <c r="GL1993" s="30"/>
      <c r="GM1993" s="30"/>
      <c r="GN1993" s="30"/>
      <c r="GO1993" s="30"/>
      <c r="GP1993" s="30"/>
      <c r="GQ1993" s="30"/>
      <c r="GR1993" s="30"/>
      <c r="GS1993" s="30"/>
      <c r="GT1993" s="30"/>
      <c r="GU1993" s="30"/>
      <c r="GV1993" s="30"/>
      <c r="GW1993" s="30"/>
      <c r="GX1993" s="30"/>
      <c r="GY1993" s="30"/>
      <c r="GZ1993" s="30"/>
      <c r="HA1993" s="30"/>
      <c r="HB1993" s="30"/>
      <c r="HC1993" s="30"/>
      <c r="HD1993" s="30"/>
      <c r="HE1993" s="30"/>
      <c r="HF1993" s="30"/>
      <c r="HG1993" s="30"/>
      <c r="HH1993" s="30"/>
      <c r="HI1993" s="30"/>
      <c r="HJ1993" s="30"/>
      <c r="HK1993" s="30"/>
      <c r="HL1993" s="30"/>
      <c r="HM1993" s="30"/>
      <c r="HN1993" s="30"/>
      <c r="HO1993" s="30"/>
      <c r="HP1993" s="30"/>
      <c r="HQ1993" s="30"/>
      <c r="HR1993" s="30"/>
      <c r="HS1993" s="30"/>
      <c r="HT1993" s="30"/>
      <c r="HU1993" s="30"/>
      <c r="HV1993" s="30"/>
      <c r="HW1993" s="30"/>
      <c r="HX1993" s="30"/>
      <c r="HY1993" s="30"/>
      <c r="HZ1993" s="30"/>
      <c r="IA1993" s="30"/>
      <c r="IB1993" s="30"/>
      <c r="IC1993" s="30"/>
      <c r="ID1993" s="30"/>
      <c r="IE1993" s="30"/>
      <c r="IF1993" s="30"/>
      <c r="IG1993" s="30"/>
      <c r="IH1993" s="30"/>
      <c r="II1993" s="30"/>
      <c r="IJ1993" s="30"/>
      <c r="IK1993" s="30"/>
      <c r="IL1993" s="30"/>
      <c r="IM1993" s="30"/>
      <c r="IN1993" s="30"/>
      <c r="IO1993" s="30"/>
      <c r="IP1993" s="30"/>
      <c r="IQ1993" s="30"/>
    </row>
    <row r="1994" spans="1:251" s="44" customFormat="1" ht="18.75" customHeight="1">
      <c r="A1994" s="36"/>
      <c r="B1994" s="53"/>
      <c r="C1994" s="105" t="s">
        <v>468</v>
      </c>
      <c r="D1994" s="106"/>
      <c r="E1994" s="106"/>
      <c r="F1994" s="106"/>
      <c r="G1994" s="106"/>
      <c r="H1994" s="106"/>
      <c r="I1994" s="106"/>
      <c r="J1994" s="106"/>
      <c r="K1994" s="106"/>
      <c r="L1994" s="106"/>
      <c r="M1994" s="106"/>
      <c r="N1994" s="106"/>
      <c r="O1994" s="106"/>
      <c r="P1994" s="106"/>
      <c r="Q1994" s="106"/>
      <c r="R1994" s="106"/>
      <c r="S1994" s="106"/>
      <c r="T1994" s="106"/>
      <c r="U1994" s="106"/>
      <c r="V1994" s="106"/>
      <c r="W1994" s="106"/>
      <c r="X1994" s="106"/>
      <c r="Y1994" s="106"/>
      <c r="Z1994" s="107"/>
      <c r="AA1994" s="108">
        <v>25470</v>
      </c>
      <c r="AB1994" s="109"/>
      <c r="AC1994" s="109"/>
      <c r="AD1994" s="109"/>
      <c r="AE1994" s="109"/>
      <c r="AF1994" s="109"/>
      <c r="AG1994" s="109"/>
      <c r="AH1994" s="109"/>
      <c r="AI1994" s="110"/>
      <c r="AJ1994" s="108">
        <v>22325</v>
      </c>
      <c r="AK1994" s="109"/>
      <c r="AL1994" s="109"/>
      <c r="AM1994" s="109"/>
      <c r="AN1994" s="109"/>
      <c r="AO1994" s="109"/>
      <c r="AP1994" s="109"/>
      <c r="AQ1994" s="109"/>
      <c r="AR1994" s="110"/>
      <c r="AS1994" s="111"/>
      <c r="AT1994" s="112"/>
      <c r="AU1994" s="112"/>
      <c r="AV1994" s="112"/>
      <c r="AW1994" s="112"/>
      <c r="AX1994" s="113"/>
      <c r="AY1994" s="30"/>
      <c r="AZ1994" s="30"/>
      <c r="BA1994" s="30"/>
      <c r="BB1994" s="30"/>
      <c r="BC1994" s="30"/>
      <c r="BD1994" s="30"/>
      <c r="BE1994" s="30"/>
      <c r="BF1994" s="30"/>
      <c r="BG1994" s="30"/>
      <c r="BH1994" s="30"/>
      <c r="BI1994" s="30"/>
      <c r="BJ1994" s="30"/>
      <c r="BK1994" s="30"/>
      <c r="BL1994" s="30"/>
      <c r="BM1994" s="30"/>
      <c r="BN1994" s="30"/>
      <c r="BO1994" s="30"/>
      <c r="BP1994" s="30"/>
      <c r="BQ1994" s="30"/>
      <c r="BR1994" s="30"/>
      <c r="BS1994" s="30"/>
      <c r="BT1994" s="30"/>
      <c r="BU1994" s="30"/>
      <c r="BV1994" s="30"/>
      <c r="BW1994" s="30"/>
      <c r="BX1994" s="30"/>
      <c r="BY1994" s="30"/>
      <c r="BZ1994" s="30"/>
      <c r="CA1994" s="30"/>
      <c r="CB1994" s="30"/>
      <c r="CC1994" s="30"/>
      <c r="CD1994" s="30"/>
      <c r="CE1994" s="30"/>
      <c r="CF1994" s="30"/>
      <c r="CG1994" s="30"/>
      <c r="CH1994" s="30"/>
      <c r="CI1994" s="30"/>
      <c r="CJ1994" s="30"/>
      <c r="CK1994" s="30"/>
      <c r="CL1994" s="30"/>
      <c r="CM1994" s="30"/>
      <c r="CN1994" s="30"/>
      <c r="CO1994" s="30"/>
      <c r="CP1994" s="30"/>
      <c r="CQ1994" s="30"/>
      <c r="CR1994" s="30"/>
      <c r="CS1994" s="30"/>
      <c r="CT1994" s="30"/>
      <c r="CU1994" s="30"/>
      <c r="CV1994" s="30"/>
      <c r="CW1994" s="30"/>
      <c r="CX1994" s="30"/>
      <c r="CY1994" s="30"/>
      <c r="CZ1994" s="30"/>
      <c r="DA1994" s="30"/>
      <c r="DB1994" s="30"/>
      <c r="DC1994" s="30"/>
      <c r="DD1994" s="30"/>
      <c r="DE1994" s="30"/>
      <c r="DF1994" s="30"/>
      <c r="DG1994" s="30"/>
      <c r="DH1994" s="30"/>
      <c r="DI1994" s="30"/>
      <c r="DJ1994" s="30"/>
      <c r="DK1994" s="30"/>
      <c r="DL1994" s="30"/>
      <c r="DM1994" s="30"/>
      <c r="DN1994" s="30"/>
      <c r="DO1994" s="30"/>
      <c r="DP1994" s="30"/>
      <c r="DQ1994" s="30"/>
      <c r="DR1994" s="30"/>
      <c r="DS1994" s="30"/>
      <c r="DT1994" s="30"/>
      <c r="DU1994" s="30"/>
      <c r="DV1994" s="30"/>
      <c r="DW1994" s="30"/>
      <c r="DX1994" s="30"/>
      <c r="DY1994" s="30"/>
      <c r="DZ1994" s="30"/>
      <c r="EA1994" s="30"/>
      <c r="EB1994" s="30"/>
      <c r="EC1994" s="30"/>
      <c r="ED1994" s="30"/>
      <c r="EE1994" s="30"/>
      <c r="EF1994" s="30"/>
      <c r="EG1994" s="30"/>
      <c r="EH1994" s="30"/>
      <c r="EI1994" s="30"/>
      <c r="EJ1994" s="30"/>
      <c r="EK1994" s="30"/>
      <c r="EL1994" s="30"/>
      <c r="EM1994" s="30"/>
      <c r="EN1994" s="30"/>
      <c r="EO1994" s="30"/>
      <c r="EP1994" s="30"/>
      <c r="EQ1994" s="30"/>
      <c r="ER1994" s="30"/>
      <c r="ES1994" s="30"/>
      <c r="ET1994" s="30"/>
      <c r="EU1994" s="30"/>
      <c r="EV1994" s="30"/>
      <c r="EW1994" s="30"/>
      <c r="EX1994" s="30"/>
      <c r="EY1994" s="30"/>
      <c r="EZ1994" s="30"/>
      <c r="FA1994" s="30"/>
      <c r="FB1994" s="30"/>
      <c r="FC1994" s="30"/>
      <c r="FD1994" s="30"/>
      <c r="FE1994" s="30"/>
      <c r="FF1994" s="30"/>
      <c r="FG1994" s="30"/>
      <c r="FH1994" s="30"/>
      <c r="FI1994" s="30"/>
      <c r="FJ1994" s="30"/>
      <c r="FK1994" s="30"/>
      <c r="FL1994" s="30"/>
      <c r="FM1994" s="30"/>
      <c r="FN1994" s="30"/>
      <c r="FO1994" s="30"/>
      <c r="FP1994" s="30"/>
      <c r="FQ1994" s="30"/>
      <c r="FR1994" s="30"/>
      <c r="FS1994" s="30"/>
      <c r="FT1994" s="30"/>
      <c r="FU1994" s="30"/>
      <c r="FV1994" s="30"/>
      <c r="FW1994" s="30"/>
      <c r="FX1994" s="30"/>
      <c r="FY1994" s="30"/>
      <c r="FZ1994" s="30"/>
      <c r="GA1994" s="30"/>
      <c r="GB1994" s="30"/>
      <c r="GC1994" s="30"/>
      <c r="GD1994" s="30"/>
      <c r="GE1994" s="30"/>
      <c r="GF1994" s="30"/>
      <c r="GG1994" s="30"/>
      <c r="GH1994" s="30"/>
      <c r="GI1994" s="30"/>
      <c r="GJ1994" s="30"/>
      <c r="GK1994" s="30"/>
      <c r="GL1994" s="30"/>
      <c r="GM1994" s="30"/>
      <c r="GN1994" s="30"/>
      <c r="GO1994" s="30"/>
      <c r="GP1994" s="30"/>
      <c r="GQ1994" s="30"/>
      <c r="GR1994" s="30"/>
      <c r="GS1994" s="30"/>
      <c r="GT1994" s="30"/>
      <c r="GU1994" s="30"/>
      <c r="GV1994" s="30"/>
      <c r="GW1994" s="30"/>
      <c r="GX1994" s="30"/>
      <c r="GY1994" s="30"/>
      <c r="GZ1994" s="30"/>
      <c r="HA1994" s="30"/>
      <c r="HB1994" s="30"/>
      <c r="HC1994" s="30"/>
      <c r="HD1994" s="30"/>
      <c r="HE1994" s="30"/>
      <c r="HF1994" s="30"/>
      <c r="HG1994" s="30"/>
      <c r="HH1994" s="30"/>
      <c r="HI1994" s="30"/>
      <c r="HJ1994" s="30"/>
      <c r="HK1994" s="30"/>
      <c r="HL1994" s="30"/>
      <c r="HM1994" s="30"/>
      <c r="HN1994" s="30"/>
      <c r="HO1994" s="30"/>
      <c r="HP1994" s="30"/>
      <c r="HQ1994" s="30"/>
      <c r="HR1994" s="30"/>
      <c r="HS1994" s="30"/>
      <c r="HT1994" s="30"/>
      <c r="HU1994" s="30"/>
      <c r="HV1994" s="30"/>
      <c r="HW1994" s="30"/>
      <c r="HX1994" s="30"/>
      <c r="HY1994" s="30"/>
      <c r="HZ1994" s="30"/>
      <c r="IA1994" s="30"/>
      <c r="IB1994" s="30"/>
      <c r="IC1994" s="30"/>
      <c r="ID1994" s="30"/>
      <c r="IE1994" s="30"/>
      <c r="IF1994" s="30"/>
      <c r="IG1994" s="30"/>
      <c r="IH1994" s="30"/>
      <c r="II1994" s="30"/>
      <c r="IJ1994" s="30"/>
      <c r="IK1994" s="30"/>
      <c r="IL1994" s="30"/>
      <c r="IM1994" s="30"/>
      <c r="IN1994" s="30"/>
      <c r="IO1994" s="30"/>
      <c r="IP1994" s="30"/>
      <c r="IQ1994" s="30"/>
    </row>
    <row r="1995" spans="1:251" s="44" customFormat="1" ht="18.75" customHeight="1">
      <c r="A1995" s="36"/>
      <c r="B1995" s="53"/>
      <c r="C1995" s="105" t="s">
        <v>469</v>
      </c>
      <c r="D1995" s="106"/>
      <c r="E1995" s="106"/>
      <c r="F1995" s="106"/>
      <c r="G1995" s="106"/>
      <c r="H1995" s="106"/>
      <c r="I1995" s="106"/>
      <c r="J1995" s="106"/>
      <c r="K1995" s="106"/>
      <c r="L1995" s="106"/>
      <c r="M1995" s="106"/>
      <c r="N1995" s="106"/>
      <c r="O1995" s="106"/>
      <c r="P1995" s="106"/>
      <c r="Q1995" s="106"/>
      <c r="R1995" s="106"/>
      <c r="S1995" s="106"/>
      <c r="T1995" s="106"/>
      <c r="U1995" s="106"/>
      <c r="V1995" s="106"/>
      <c r="W1995" s="106"/>
      <c r="X1995" s="106"/>
      <c r="Y1995" s="106"/>
      <c r="Z1995" s="107"/>
      <c r="AA1995" s="108">
        <v>2413</v>
      </c>
      <c r="AB1995" s="109"/>
      <c r="AC1995" s="109"/>
      <c r="AD1995" s="109"/>
      <c r="AE1995" s="109"/>
      <c r="AF1995" s="109"/>
      <c r="AG1995" s="109"/>
      <c r="AH1995" s="109"/>
      <c r="AI1995" s="110"/>
      <c r="AJ1995" s="108">
        <v>2800</v>
      </c>
      <c r="AK1995" s="109"/>
      <c r="AL1995" s="109"/>
      <c r="AM1995" s="109"/>
      <c r="AN1995" s="109"/>
      <c r="AO1995" s="109"/>
      <c r="AP1995" s="109"/>
      <c r="AQ1995" s="109"/>
      <c r="AR1995" s="110"/>
      <c r="AS1995" s="111"/>
      <c r="AT1995" s="112"/>
      <c r="AU1995" s="112"/>
      <c r="AV1995" s="112"/>
      <c r="AW1995" s="112"/>
      <c r="AX1995" s="113"/>
      <c r="AY1995" s="30"/>
      <c r="AZ1995" s="30"/>
      <c r="BA1995" s="30"/>
      <c r="BB1995" s="30"/>
      <c r="BC1995" s="30"/>
      <c r="BD1995" s="30"/>
      <c r="BE1995" s="30"/>
      <c r="BF1995" s="30"/>
      <c r="BG1995" s="30"/>
      <c r="BH1995" s="30"/>
      <c r="BI1995" s="30"/>
      <c r="BJ1995" s="30"/>
      <c r="BK1995" s="30"/>
      <c r="BL1995" s="30"/>
      <c r="BM1995" s="30"/>
      <c r="BN1995" s="30"/>
      <c r="BO1995" s="30"/>
      <c r="BP1995" s="30"/>
      <c r="BQ1995" s="30"/>
      <c r="BR1995" s="30"/>
      <c r="BS1995" s="30"/>
      <c r="BT1995" s="30"/>
      <c r="BU1995" s="30"/>
      <c r="BV1995" s="30"/>
      <c r="BW1995" s="30"/>
      <c r="BX1995" s="30"/>
      <c r="BY1995" s="30"/>
      <c r="BZ1995" s="30"/>
      <c r="CA1995" s="30"/>
      <c r="CB1995" s="30"/>
      <c r="CC1995" s="30"/>
      <c r="CD1995" s="30"/>
      <c r="CE1995" s="30"/>
      <c r="CF1995" s="30"/>
      <c r="CG1995" s="30"/>
      <c r="CH1995" s="30"/>
      <c r="CI1995" s="30"/>
      <c r="CJ1995" s="30"/>
      <c r="CK1995" s="30"/>
      <c r="CL1995" s="30"/>
      <c r="CM1995" s="30"/>
      <c r="CN1995" s="30"/>
      <c r="CO1995" s="30"/>
      <c r="CP1995" s="30"/>
      <c r="CQ1995" s="30"/>
      <c r="CR1995" s="30"/>
      <c r="CS1995" s="30"/>
      <c r="CT1995" s="30"/>
      <c r="CU1995" s="30"/>
      <c r="CV1995" s="30"/>
      <c r="CW1995" s="30"/>
      <c r="CX1995" s="30"/>
      <c r="CY1995" s="30"/>
      <c r="CZ1995" s="30"/>
      <c r="DA1995" s="30"/>
      <c r="DB1995" s="30"/>
      <c r="DC1995" s="30"/>
      <c r="DD1995" s="30"/>
      <c r="DE1995" s="30"/>
      <c r="DF1995" s="30"/>
      <c r="DG1995" s="30"/>
      <c r="DH1995" s="30"/>
      <c r="DI1995" s="30"/>
      <c r="DJ1995" s="30"/>
      <c r="DK1995" s="30"/>
      <c r="DL1995" s="30"/>
      <c r="DM1995" s="30"/>
      <c r="DN1995" s="30"/>
      <c r="DO1995" s="30"/>
      <c r="DP1995" s="30"/>
      <c r="DQ1995" s="30"/>
      <c r="DR1995" s="30"/>
      <c r="DS1995" s="30"/>
      <c r="DT1995" s="30"/>
      <c r="DU1995" s="30"/>
      <c r="DV1995" s="30"/>
      <c r="DW1995" s="30"/>
      <c r="DX1995" s="30"/>
      <c r="DY1995" s="30"/>
      <c r="DZ1995" s="30"/>
      <c r="EA1995" s="30"/>
      <c r="EB1995" s="30"/>
      <c r="EC1995" s="30"/>
      <c r="ED1995" s="30"/>
      <c r="EE1995" s="30"/>
      <c r="EF1995" s="30"/>
      <c r="EG1995" s="30"/>
      <c r="EH1995" s="30"/>
      <c r="EI1995" s="30"/>
      <c r="EJ1995" s="30"/>
      <c r="EK1995" s="30"/>
      <c r="EL1995" s="30"/>
      <c r="EM1995" s="30"/>
      <c r="EN1995" s="30"/>
      <c r="EO1995" s="30"/>
      <c r="EP1995" s="30"/>
      <c r="EQ1995" s="30"/>
      <c r="ER1995" s="30"/>
      <c r="ES1995" s="30"/>
      <c r="ET1995" s="30"/>
      <c r="EU1995" s="30"/>
      <c r="EV1995" s="30"/>
      <c r="EW1995" s="30"/>
      <c r="EX1995" s="30"/>
      <c r="EY1995" s="30"/>
      <c r="EZ1995" s="30"/>
      <c r="FA1995" s="30"/>
      <c r="FB1995" s="30"/>
      <c r="FC1995" s="30"/>
      <c r="FD1995" s="30"/>
      <c r="FE1995" s="30"/>
      <c r="FF1995" s="30"/>
      <c r="FG1995" s="30"/>
      <c r="FH1995" s="30"/>
      <c r="FI1995" s="30"/>
      <c r="FJ1995" s="30"/>
      <c r="FK1995" s="30"/>
      <c r="FL1995" s="30"/>
      <c r="FM1995" s="30"/>
      <c r="FN1995" s="30"/>
      <c r="FO1995" s="30"/>
      <c r="FP1995" s="30"/>
      <c r="FQ1995" s="30"/>
      <c r="FR1995" s="30"/>
      <c r="FS1995" s="30"/>
      <c r="FT1995" s="30"/>
      <c r="FU1995" s="30"/>
      <c r="FV1995" s="30"/>
      <c r="FW1995" s="30"/>
      <c r="FX1995" s="30"/>
      <c r="FY1995" s="30"/>
      <c r="FZ1995" s="30"/>
      <c r="GA1995" s="30"/>
      <c r="GB1995" s="30"/>
      <c r="GC1995" s="30"/>
      <c r="GD1995" s="30"/>
      <c r="GE1995" s="30"/>
      <c r="GF1995" s="30"/>
      <c r="GG1995" s="30"/>
      <c r="GH1995" s="30"/>
      <c r="GI1995" s="30"/>
      <c r="GJ1995" s="30"/>
      <c r="GK1995" s="30"/>
      <c r="GL1995" s="30"/>
      <c r="GM1995" s="30"/>
      <c r="GN1995" s="30"/>
      <c r="GO1995" s="30"/>
      <c r="GP1995" s="30"/>
      <c r="GQ1995" s="30"/>
      <c r="GR1995" s="30"/>
      <c r="GS1995" s="30"/>
      <c r="GT1995" s="30"/>
      <c r="GU1995" s="30"/>
      <c r="GV1995" s="30"/>
      <c r="GW1995" s="30"/>
      <c r="GX1995" s="30"/>
      <c r="GY1995" s="30"/>
      <c r="GZ1995" s="30"/>
      <c r="HA1995" s="30"/>
      <c r="HB1995" s="30"/>
      <c r="HC1995" s="30"/>
      <c r="HD1995" s="30"/>
      <c r="HE1995" s="30"/>
      <c r="HF1995" s="30"/>
      <c r="HG1995" s="30"/>
      <c r="HH1995" s="30"/>
      <c r="HI1995" s="30"/>
      <c r="HJ1995" s="30"/>
      <c r="HK1995" s="30"/>
      <c r="HL1995" s="30"/>
      <c r="HM1995" s="30"/>
      <c r="HN1995" s="30"/>
      <c r="HO1995" s="30"/>
      <c r="HP1995" s="30"/>
      <c r="HQ1995" s="30"/>
      <c r="HR1995" s="30"/>
      <c r="HS1995" s="30"/>
      <c r="HT1995" s="30"/>
      <c r="HU1995" s="30"/>
      <c r="HV1995" s="30"/>
      <c r="HW1995" s="30"/>
      <c r="HX1995" s="30"/>
      <c r="HY1995" s="30"/>
      <c r="HZ1995" s="30"/>
      <c r="IA1995" s="30"/>
      <c r="IB1995" s="30"/>
      <c r="IC1995" s="30"/>
      <c r="ID1995" s="30"/>
      <c r="IE1995" s="30"/>
      <c r="IF1995" s="30"/>
      <c r="IG1995" s="30"/>
      <c r="IH1995" s="30"/>
      <c r="II1995" s="30"/>
      <c r="IJ1995" s="30"/>
      <c r="IK1995" s="30"/>
      <c r="IL1995" s="30"/>
      <c r="IM1995" s="30"/>
      <c r="IN1995" s="30"/>
      <c r="IO1995" s="30"/>
      <c r="IP1995" s="30"/>
      <c r="IQ1995" s="30"/>
    </row>
    <row r="1996" spans="1:251" s="44" customFormat="1" ht="18.75" customHeight="1">
      <c r="A1996" s="36"/>
      <c r="B1996" s="53"/>
      <c r="C1996" s="105" t="s">
        <v>272</v>
      </c>
      <c r="D1996" s="106"/>
      <c r="E1996" s="106"/>
      <c r="F1996" s="106"/>
      <c r="G1996" s="106"/>
      <c r="H1996" s="106"/>
      <c r="I1996" s="106"/>
      <c r="J1996" s="106"/>
      <c r="K1996" s="106"/>
      <c r="L1996" s="106"/>
      <c r="M1996" s="106"/>
      <c r="N1996" s="106"/>
      <c r="O1996" s="106"/>
      <c r="P1996" s="106"/>
      <c r="Q1996" s="106"/>
      <c r="R1996" s="106"/>
      <c r="S1996" s="106"/>
      <c r="T1996" s="106"/>
      <c r="U1996" s="106"/>
      <c r="V1996" s="106"/>
      <c r="W1996" s="106"/>
      <c r="X1996" s="106"/>
      <c r="Y1996" s="106"/>
      <c r="Z1996" s="107"/>
      <c r="AA1996" s="108">
        <v>167</v>
      </c>
      <c r="AB1996" s="109"/>
      <c r="AC1996" s="109"/>
      <c r="AD1996" s="109"/>
      <c r="AE1996" s="109"/>
      <c r="AF1996" s="109"/>
      <c r="AG1996" s="109"/>
      <c r="AH1996" s="109"/>
      <c r="AI1996" s="110"/>
      <c r="AJ1996" s="108">
        <v>96</v>
      </c>
      <c r="AK1996" s="109"/>
      <c r="AL1996" s="109"/>
      <c r="AM1996" s="109"/>
      <c r="AN1996" s="109"/>
      <c r="AO1996" s="109"/>
      <c r="AP1996" s="109"/>
      <c r="AQ1996" s="109"/>
      <c r="AR1996" s="110"/>
      <c r="AS1996" s="111"/>
      <c r="AT1996" s="112"/>
      <c r="AU1996" s="112"/>
      <c r="AV1996" s="112"/>
      <c r="AW1996" s="112"/>
      <c r="AX1996" s="113"/>
      <c r="AY1996" s="30"/>
      <c r="AZ1996" s="30"/>
      <c r="BA1996" s="30"/>
      <c r="BB1996" s="30"/>
      <c r="BC1996" s="30"/>
      <c r="BD1996" s="30"/>
      <c r="BE1996" s="30"/>
      <c r="BF1996" s="30"/>
      <c r="BG1996" s="30"/>
      <c r="BH1996" s="30"/>
      <c r="BI1996" s="30"/>
      <c r="BJ1996" s="30"/>
      <c r="BK1996" s="30"/>
      <c r="BL1996" s="30"/>
      <c r="BM1996" s="30"/>
      <c r="BN1996" s="30"/>
      <c r="BO1996" s="30"/>
      <c r="BP1996" s="30"/>
      <c r="BQ1996" s="30"/>
      <c r="BR1996" s="30"/>
      <c r="BS1996" s="30"/>
      <c r="BT1996" s="30"/>
      <c r="BU1996" s="30"/>
      <c r="BV1996" s="30"/>
      <c r="BW1996" s="30"/>
      <c r="BX1996" s="30"/>
      <c r="BY1996" s="30"/>
      <c r="BZ1996" s="30"/>
      <c r="CA1996" s="30"/>
      <c r="CB1996" s="30"/>
      <c r="CC1996" s="30"/>
      <c r="CD1996" s="30"/>
      <c r="CE1996" s="30"/>
      <c r="CF1996" s="30"/>
      <c r="CG1996" s="30"/>
      <c r="CH1996" s="30"/>
      <c r="CI1996" s="30"/>
      <c r="CJ1996" s="30"/>
      <c r="CK1996" s="30"/>
      <c r="CL1996" s="30"/>
      <c r="CM1996" s="30"/>
      <c r="CN1996" s="30"/>
      <c r="CO1996" s="30"/>
      <c r="CP1996" s="30"/>
      <c r="CQ1996" s="30"/>
      <c r="CR1996" s="30"/>
      <c r="CS1996" s="30"/>
      <c r="CT1996" s="30"/>
      <c r="CU1996" s="30"/>
      <c r="CV1996" s="30"/>
      <c r="CW1996" s="30"/>
      <c r="CX1996" s="30"/>
      <c r="CY1996" s="30"/>
      <c r="CZ1996" s="30"/>
      <c r="DA1996" s="30"/>
      <c r="DB1996" s="30"/>
      <c r="DC1996" s="30"/>
      <c r="DD1996" s="30"/>
      <c r="DE1996" s="30"/>
      <c r="DF1996" s="30"/>
      <c r="DG1996" s="30"/>
      <c r="DH1996" s="30"/>
      <c r="DI1996" s="30"/>
      <c r="DJ1996" s="30"/>
      <c r="DK1996" s="30"/>
      <c r="DL1996" s="30"/>
      <c r="DM1996" s="30"/>
      <c r="DN1996" s="30"/>
      <c r="DO1996" s="30"/>
      <c r="DP1996" s="30"/>
      <c r="DQ1996" s="30"/>
      <c r="DR1996" s="30"/>
      <c r="DS1996" s="30"/>
      <c r="DT1996" s="30"/>
      <c r="DU1996" s="30"/>
      <c r="DV1996" s="30"/>
      <c r="DW1996" s="30"/>
      <c r="DX1996" s="30"/>
      <c r="DY1996" s="30"/>
      <c r="DZ1996" s="30"/>
      <c r="EA1996" s="30"/>
      <c r="EB1996" s="30"/>
      <c r="EC1996" s="30"/>
      <c r="ED1996" s="30"/>
      <c r="EE1996" s="30"/>
      <c r="EF1996" s="30"/>
      <c r="EG1996" s="30"/>
      <c r="EH1996" s="30"/>
      <c r="EI1996" s="30"/>
      <c r="EJ1996" s="30"/>
      <c r="EK1996" s="30"/>
      <c r="EL1996" s="30"/>
      <c r="EM1996" s="30"/>
      <c r="EN1996" s="30"/>
      <c r="EO1996" s="30"/>
      <c r="EP1996" s="30"/>
      <c r="EQ1996" s="30"/>
      <c r="ER1996" s="30"/>
      <c r="ES1996" s="30"/>
      <c r="ET1996" s="30"/>
      <c r="EU1996" s="30"/>
      <c r="EV1996" s="30"/>
      <c r="EW1996" s="30"/>
      <c r="EX1996" s="30"/>
      <c r="EY1996" s="30"/>
      <c r="EZ1996" s="30"/>
      <c r="FA1996" s="30"/>
      <c r="FB1996" s="30"/>
      <c r="FC1996" s="30"/>
      <c r="FD1996" s="30"/>
      <c r="FE1996" s="30"/>
      <c r="FF1996" s="30"/>
      <c r="FG1996" s="30"/>
      <c r="FH1996" s="30"/>
      <c r="FI1996" s="30"/>
      <c r="FJ1996" s="30"/>
      <c r="FK1996" s="30"/>
      <c r="FL1996" s="30"/>
      <c r="FM1996" s="30"/>
      <c r="FN1996" s="30"/>
      <c r="FO1996" s="30"/>
      <c r="FP1996" s="30"/>
      <c r="FQ1996" s="30"/>
      <c r="FR1996" s="30"/>
      <c r="FS1996" s="30"/>
      <c r="FT1996" s="30"/>
      <c r="FU1996" s="30"/>
      <c r="FV1996" s="30"/>
      <c r="FW1996" s="30"/>
      <c r="FX1996" s="30"/>
      <c r="FY1996" s="30"/>
      <c r="FZ1996" s="30"/>
      <c r="GA1996" s="30"/>
      <c r="GB1996" s="30"/>
      <c r="GC1996" s="30"/>
      <c r="GD1996" s="30"/>
      <c r="GE1996" s="30"/>
      <c r="GF1996" s="30"/>
      <c r="GG1996" s="30"/>
      <c r="GH1996" s="30"/>
      <c r="GI1996" s="30"/>
      <c r="GJ1996" s="30"/>
      <c r="GK1996" s="30"/>
      <c r="GL1996" s="30"/>
      <c r="GM1996" s="30"/>
      <c r="GN1996" s="30"/>
      <c r="GO1996" s="30"/>
      <c r="GP1996" s="30"/>
      <c r="GQ1996" s="30"/>
      <c r="GR1996" s="30"/>
      <c r="GS1996" s="30"/>
      <c r="GT1996" s="30"/>
      <c r="GU1996" s="30"/>
      <c r="GV1996" s="30"/>
      <c r="GW1996" s="30"/>
      <c r="GX1996" s="30"/>
      <c r="GY1996" s="30"/>
      <c r="GZ1996" s="30"/>
      <c r="HA1996" s="30"/>
      <c r="HB1996" s="30"/>
      <c r="HC1996" s="30"/>
      <c r="HD1996" s="30"/>
      <c r="HE1996" s="30"/>
      <c r="HF1996" s="30"/>
      <c r="HG1996" s="30"/>
      <c r="HH1996" s="30"/>
      <c r="HI1996" s="30"/>
      <c r="HJ1996" s="30"/>
      <c r="HK1996" s="30"/>
      <c r="HL1996" s="30"/>
      <c r="HM1996" s="30"/>
      <c r="HN1996" s="30"/>
      <c r="HO1996" s="30"/>
      <c r="HP1996" s="30"/>
      <c r="HQ1996" s="30"/>
      <c r="HR1996" s="30"/>
      <c r="HS1996" s="30"/>
      <c r="HT1996" s="30"/>
      <c r="HU1996" s="30"/>
      <c r="HV1996" s="30"/>
      <c r="HW1996" s="30"/>
      <c r="HX1996" s="30"/>
      <c r="HY1996" s="30"/>
      <c r="HZ1996" s="30"/>
      <c r="IA1996" s="30"/>
      <c r="IB1996" s="30"/>
      <c r="IC1996" s="30"/>
      <c r="ID1996" s="30"/>
      <c r="IE1996" s="30"/>
      <c r="IF1996" s="30"/>
      <c r="IG1996" s="30"/>
      <c r="IH1996" s="30"/>
      <c r="II1996" s="30"/>
      <c r="IJ1996" s="30"/>
      <c r="IK1996" s="30"/>
      <c r="IL1996" s="30"/>
      <c r="IM1996" s="30"/>
      <c r="IN1996" s="30"/>
      <c r="IO1996" s="30"/>
      <c r="IP1996" s="30"/>
      <c r="IQ1996" s="30"/>
    </row>
    <row r="1997" spans="1:251" s="44" customFormat="1" ht="18.75" customHeight="1" thickBot="1">
      <c r="A1997" s="45"/>
      <c r="B1997" s="96" t="s">
        <v>162</v>
      </c>
      <c r="C1997" s="97"/>
      <c r="D1997" s="97"/>
      <c r="E1997" s="97"/>
      <c r="F1997" s="97"/>
      <c r="G1997" s="97"/>
      <c r="H1997" s="97"/>
      <c r="I1997" s="97"/>
      <c r="J1997" s="97"/>
      <c r="K1997" s="97"/>
      <c r="L1997" s="97"/>
      <c r="M1997" s="97"/>
      <c r="N1997" s="97"/>
      <c r="O1997" s="97"/>
      <c r="P1997" s="97"/>
      <c r="Q1997" s="97"/>
      <c r="R1997" s="97"/>
      <c r="S1997" s="97"/>
      <c r="T1997" s="97"/>
      <c r="U1997" s="97"/>
      <c r="V1997" s="97"/>
      <c r="W1997" s="97"/>
      <c r="X1997" s="97"/>
      <c r="Y1997" s="97"/>
      <c r="Z1997" s="98"/>
      <c r="AA1997" s="99">
        <f>SUM($AA$1994:$AA$1996)</f>
        <v>28050</v>
      </c>
      <c r="AB1997" s="100"/>
      <c r="AC1997" s="100"/>
      <c r="AD1997" s="100"/>
      <c r="AE1997" s="100"/>
      <c r="AF1997" s="100"/>
      <c r="AG1997" s="100"/>
      <c r="AH1997" s="100"/>
      <c r="AI1997" s="101"/>
      <c r="AJ1997" s="99">
        <f>SUM($AJ$1994:$AJ$1996)</f>
        <v>25221</v>
      </c>
      <c r="AK1997" s="100"/>
      <c r="AL1997" s="100"/>
      <c r="AM1997" s="100"/>
      <c r="AN1997" s="100"/>
      <c r="AO1997" s="100"/>
      <c r="AP1997" s="100"/>
      <c r="AQ1997" s="100"/>
      <c r="AR1997" s="101"/>
      <c r="AS1997" s="102"/>
      <c r="AT1997" s="103"/>
      <c r="AU1997" s="103"/>
      <c r="AV1997" s="103"/>
      <c r="AW1997" s="103"/>
      <c r="AX1997" s="104"/>
      <c r="AY1997" s="30"/>
      <c r="AZ1997" s="30"/>
      <c r="BA1997" s="30"/>
      <c r="BB1997" s="30"/>
      <c r="BC1997" s="30"/>
      <c r="BD1997" s="30"/>
      <c r="BE1997" s="30"/>
      <c r="BF1997" s="30"/>
      <c r="BG1997" s="30"/>
      <c r="BH1997" s="30"/>
      <c r="BI1997" s="30"/>
      <c r="BJ1997" s="30"/>
      <c r="BK1997" s="30"/>
      <c r="BL1997" s="30"/>
      <c r="BM1997" s="30"/>
      <c r="BN1997" s="30"/>
      <c r="BO1997" s="30"/>
      <c r="BP1997" s="30"/>
      <c r="BQ1997" s="30"/>
      <c r="BR1997" s="30"/>
      <c r="BS1997" s="30"/>
      <c r="BT1997" s="30"/>
      <c r="BU1997" s="30"/>
      <c r="BV1997" s="30"/>
      <c r="BW1997" s="30"/>
      <c r="BX1997" s="30"/>
      <c r="BY1997" s="30"/>
      <c r="BZ1997" s="30"/>
      <c r="CA1997" s="30"/>
      <c r="CB1997" s="30"/>
      <c r="CC1997" s="30"/>
      <c r="CD1997" s="30"/>
      <c r="CE1997" s="30"/>
      <c r="CF1997" s="30"/>
      <c r="CG1997" s="30"/>
      <c r="CH1997" s="30"/>
      <c r="CI1997" s="30"/>
      <c r="CJ1997" s="30"/>
      <c r="CK1997" s="30"/>
      <c r="CL1997" s="30"/>
      <c r="CM1997" s="30"/>
      <c r="CN1997" s="30"/>
      <c r="CO1997" s="30"/>
      <c r="CP1997" s="30"/>
      <c r="CQ1997" s="30"/>
      <c r="CR1997" s="30"/>
      <c r="CS1997" s="30"/>
      <c r="CT1997" s="30"/>
      <c r="CU1997" s="30"/>
      <c r="CV1997" s="30"/>
      <c r="CW1997" s="30"/>
      <c r="CX1997" s="30"/>
      <c r="CY1997" s="30"/>
      <c r="CZ1997" s="30"/>
      <c r="DA1997" s="30"/>
      <c r="DB1997" s="30"/>
      <c r="DC1997" s="30"/>
      <c r="DD1997" s="30"/>
      <c r="DE1997" s="30"/>
      <c r="DF1997" s="30"/>
      <c r="DG1997" s="30"/>
      <c r="DH1997" s="30"/>
      <c r="DI1997" s="30"/>
      <c r="DJ1997" s="30"/>
      <c r="DK1997" s="30"/>
      <c r="DL1997" s="30"/>
      <c r="DM1997" s="30"/>
      <c r="DN1997" s="30"/>
      <c r="DO1997" s="30"/>
      <c r="DP1997" s="30"/>
      <c r="DQ1997" s="30"/>
      <c r="DR1997" s="30"/>
      <c r="DS1997" s="30"/>
      <c r="DT1997" s="30"/>
      <c r="DU1997" s="30"/>
      <c r="DV1997" s="30"/>
      <c r="DW1997" s="30"/>
      <c r="DX1997" s="30"/>
      <c r="DY1997" s="30"/>
      <c r="DZ1997" s="30"/>
      <c r="EA1997" s="30"/>
      <c r="EB1997" s="30"/>
      <c r="EC1997" s="30"/>
      <c r="ED1997" s="30"/>
      <c r="EE1997" s="30"/>
      <c r="EF1997" s="30"/>
      <c r="EG1997" s="30"/>
      <c r="EH1997" s="30"/>
      <c r="EI1997" s="30"/>
      <c r="EJ1997" s="30"/>
      <c r="EK1997" s="30"/>
      <c r="EL1997" s="30"/>
      <c r="EM1997" s="30"/>
      <c r="EN1997" s="30"/>
      <c r="EO1997" s="30"/>
      <c r="EP1997" s="30"/>
      <c r="EQ1997" s="30"/>
      <c r="ER1997" s="30"/>
      <c r="ES1997" s="30"/>
      <c r="ET1997" s="30"/>
      <c r="EU1997" s="30"/>
      <c r="EV1997" s="30"/>
      <c r="EW1997" s="30"/>
      <c r="EX1997" s="30"/>
      <c r="EY1997" s="30"/>
      <c r="EZ1997" s="30"/>
      <c r="FA1997" s="30"/>
      <c r="FB1997" s="30"/>
      <c r="FC1997" s="30"/>
      <c r="FD1997" s="30"/>
      <c r="FE1997" s="30"/>
      <c r="FF1997" s="30"/>
      <c r="FG1997" s="30"/>
      <c r="FH1997" s="30"/>
      <c r="FI1997" s="30"/>
      <c r="FJ1997" s="30"/>
      <c r="FK1997" s="30"/>
      <c r="FL1997" s="30"/>
      <c r="FM1997" s="30"/>
      <c r="FN1997" s="30"/>
      <c r="FO1997" s="30"/>
      <c r="FP1997" s="30"/>
      <c r="FQ1997" s="30"/>
      <c r="FR1997" s="30"/>
      <c r="FS1997" s="30"/>
      <c r="FT1997" s="30"/>
      <c r="FU1997" s="30"/>
      <c r="FV1997" s="30"/>
      <c r="FW1997" s="30"/>
      <c r="FX1997" s="30"/>
      <c r="FY1997" s="30"/>
      <c r="FZ1997" s="30"/>
      <c r="GA1997" s="30"/>
      <c r="GB1997" s="30"/>
      <c r="GC1997" s="30"/>
      <c r="GD1997" s="30"/>
      <c r="GE1997" s="30"/>
      <c r="GF1997" s="30"/>
      <c r="GG1997" s="30"/>
      <c r="GH1997" s="30"/>
      <c r="GI1997" s="30"/>
      <c r="GJ1997" s="30"/>
      <c r="GK1997" s="30"/>
      <c r="GL1997" s="30"/>
      <c r="GM1997" s="30"/>
      <c r="GN1997" s="30"/>
      <c r="GO1997" s="30"/>
      <c r="GP1997" s="30"/>
      <c r="GQ1997" s="30"/>
      <c r="GR1997" s="30"/>
      <c r="GS1997" s="30"/>
      <c r="GT1997" s="30"/>
      <c r="GU1997" s="30"/>
      <c r="GV1997" s="30"/>
      <c r="GW1997" s="30"/>
      <c r="GX1997" s="30"/>
      <c r="GY1997" s="30"/>
      <c r="GZ1997" s="30"/>
      <c r="HA1997" s="30"/>
      <c r="HB1997" s="30"/>
      <c r="HC1997" s="30"/>
      <c r="HD1997" s="30"/>
      <c r="HE1997" s="30"/>
      <c r="HF1997" s="30"/>
      <c r="HG1997" s="30"/>
      <c r="HH1997" s="30"/>
      <c r="HI1997" s="30"/>
      <c r="HJ1997" s="30"/>
      <c r="HK1997" s="30"/>
      <c r="HL1997" s="30"/>
      <c r="HM1997" s="30"/>
      <c r="HN1997" s="30"/>
      <c r="HO1997" s="30"/>
      <c r="HP1997" s="30"/>
      <c r="HQ1997" s="30"/>
      <c r="HR1997" s="30"/>
      <c r="HS1997" s="30"/>
      <c r="HT1997" s="30"/>
      <c r="HU1997" s="30"/>
      <c r="HV1997" s="30"/>
      <c r="HW1997" s="30"/>
      <c r="HX1997" s="30"/>
      <c r="HY1997" s="30"/>
      <c r="HZ1997" s="30"/>
      <c r="IA1997" s="30"/>
      <c r="IB1997" s="30"/>
      <c r="IC1997" s="30"/>
      <c r="ID1997" s="30"/>
      <c r="IE1997" s="30"/>
      <c r="IF1997" s="30"/>
      <c r="IG1997" s="30"/>
      <c r="IH1997" s="30"/>
      <c r="II1997" s="30"/>
      <c r="IJ1997" s="30"/>
      <c r="IK1997" s="30"/>
      <c r="IL1997" s="30"/>
      <c r="IM1997" s="30"/>
      <c r="IN1997" s="30"/>
      <c r="IO1997" s="30"/>
      <c r="IP1997" s="30"/>
      <c r="IQ1997" s="30"/>
    </row>
    <row r="1999" spans="1:251" ht="18.75">
      <c r="A1999" s="29" t="s">
        <v>149</v>
      </c>
      <c r="AW1999" s="31"/>
      <c r="AX1999" s="32"/>
      <c r="AY1999" s="31"/>
    </row>
    <row r="2001" spans="1:113" ht="18.75">
      <c r="B2001" s="127" t="s">
        <v>0</v>
      </c>
      <c r="C2001" s="128"/>
      <c r="D2001" s="128"/>
      <c r="E2001" s="128"/>
      <c r="F2001" s="128"/>
      <c r="G2001" s="128"/>
      <c r="H2001" s="128"/>
      <c r="I2001" s="128"/>
      <c r="J2001" s="128"/>
      <c r="K2001" s="128"/>
      <c r="L2001" s="128"/>
      <c r="M2001" s="128"/>
      <c r="N2001" s="128"/>
      <c r="O2001" s="128"/>
      <c r="P2001" s="128"/>
      <c r="Q2001" s="128"/>
      <c r="R2001" s="128"/>
      <c r="S2001" s="128"/>
      <c r="T2001" s="128"/>
      <c r="U2001" s="128"/>
      <c r="V2001" s="128"/>
      <c r="W2001" s="128"/>
      <c r="X2001" s="128"/>
      <c r="Y2001" s="128"/>
      <c r="Z2001" s="128"/>
      <c r="AA2001" s="128"/>
      <c r="AB2001" s="128"/>
      <c r="AC2001" s="128"/>
      <c r="AD2001" s="128"/>
      <c r="AE2001" s="128"/>
      <c r="AF2001" s="128"/>
      <c r="AG2001" s="128"/>
      <c r="AH2001" s="128"/>
      <c r="AI2001" s="128"/>
      <c r="AJ2001" s="128"/>
      <c r="AK2001" s="128"/>
      <c r="AL2001" s="128"/>
      <c r="AM2001" s="128"/>
      <c r="AN2001" s="128"/>
      <c r="AO2001" s="128"/>
      <c r="AP2001" s="128"/>
      <c r="AQ2001" s="128"/>
      <c r="AR2001" s="128"/>
      <c r="AS2001" s="128"/>
      <c r="AT2001" s="128"/>
      <c r="AU2001" s="128"/>
      <c r="AV2001" s="128"/>
      <c r="AW2001" s="128"/>
      <c r="AX2001" s="128"/>
    </row>
    <row r="2002" spans="1:113">
      <c r="Z2002" s="33"/>
      <c r="AD2002" s="33"/>
      <c r="AE2002" s="33"/>
      <c r="AF2002" s="33"/>
      <c r="AG2002" s="33"/>
      <c r="AH2002" s="33"/>
      <c r="AI2002" s="33"/>
      <c r="AO2002" s="33"/>
    </row>
    <row r="2003" spans="1:113" ht="13.5" thickBot="1">
      <c r="Z2003" s="33"/>
      <c r="AD2003" s="33"/>
      <c r="AE2003" s="33"/>
      <c r="AF2003" s="33"/>
      <c r="AG2003" s="33"/>
      <c r="AH2003" s="33"/>
      <c r="AI2003" s="33"/>
      <c r="AO2003" s="33"/>
      <c r="DI2003" s="34"/>
    </row>
    <row r="2004" spans="1:113" ht="24.75" customHeight="1" thickBot="1">
      <c r="B2004" s="129" t="s">
        <v>150</v>
      </c>
      <c r="C2004" s="130"/>
      <c r="D2004" s="130"/>
      <c r="E2004" s="130"/>
      <c r="F2004" s="130"/>
      <c r="G2004" s="130"/>
      <c r="H2004" s="131" t="s">
        <v>163</v>
      </c>
      <c r="I2004" s="132"/>
      <c r="J2004" s="132"/>
      <c r="K2004" s="132"/>
      <c r="L2004" s="132"/>
      <c r="M2004" s="132"/>
      <c r="N2004" s="132"/>
      <c r="O2004" s="132"/>
      <c r="P2004" s="132"/>
      <c r="Q2004" s="132"/>
      <c r="R2004" s="132"/>
      <c r="S2004" s="132"/>
      <c r="T2004" s="132"/>
      <c r="U2004" s="132"/>
      <c r="V2004" s="132"/>
      <c r="W2004" s="132"/>
      <c r="X2004" s="132"/>
      <c r="Y2004" s="132"/>
      <c r="Z2004" s="132"/>
      <c r="AA2004" s="132"/>
      <c r="AB2004" s="132"/>
      <c r="AC2004" s="132"/>
      <c r="AD2004" s="132"/>
      <c r="AE2004" s="132"/>
      <c r="AF2004" s="132"/>
      <c r="AG2004" s="132"/>
      <c r="AH2004" s="132"/>
      <c r="AI2004" s="132"/>
      <c r="AJ2004" s="132"/>
      <c r="AK2004" s="132"/>
      <c r="AL2004" s="132"/>
      <c r="AM2004" s="132"/>
      <c r="AN2004" s="132"/>
      <c r="AO2004" s="132"/>
      <c r="AP2004" s="132"/>
      <c r="AQ2004" s="132"/>
      <c r="AR2004" s="132"/>
      <c r="AS2004" s="132"/>
      <c r="AT2004" s="132"/>
      <c r="AU2004" s="132"/>
      <c r="AV2004" s="132"/>
      <c r="AW2004" s="132"/>
      <c r="AX2004" s="133"/>
      <c r="DI2004" s="34"/>
    </row>
    <row r="2005" spans="1:113" ht="14.25">
      <c r="B2005" s="35"/>
      <c r="C2005" s="35"/>
      <c r="D2005" s="35"/>
      <c r="E2005" s="35"/>
      <c r="F2005" s="35"/>
      <c r="G2005" s="35"/>
      <c r="H2005" s="36"/>
      <c r="I2005" s="36"/>
      <c r="J2005" s="36"/>
      <c r="K2005" s="36"/>
      <c r="L2005" s="37"/>
      <c r="M2005" s="37"/>
      <c r="N2005" s="37"/>
      <c r="O2005" s="37"/>
      <c r="P2005" s="36"/>
      <c r="Q2005" s="36"/>
      <c r="R2005" s="36"/>
      <c r="S2005" s="36"/>
      <c r="T2005" s="36"/>
      <c r="U2005" s="36"/>
      <c r="V2005" s="38"/>
      <c r="W2005" s="38"/>
      <c r="X2005" s="38"/>
      <c r="Y2005" s="38"/>
      <c r="Z2005" s="38"/>
      <c r="AA2005" s="38"/>
      <c r="AB2005" s="38"/>
      <c r="AC2005" s="38"/>
      <c r="AD2005" s="38"/>
      <c r="AE2005" s="38"/>
      <c r="AF2005" s="38"/>
      <c r="AG2005" s="38"/>
      <c r="AH2005" s="38"/>
      <c r="AI2005" s="38"/>
      <c r="AJ2005" s="38"/>
      <c r="AK2005" s="38"/>
      <c r="AL2005" s="38"/>
      <c r="AM2005" s="38"/>
      <c r="AN2005" s="38"/>
      <c r="AO2005" s="38"/>
      <c r="AP2005" s="38"/>
      <c r="AQ2005" s="38"/>
      <c r="AR2005" s="38"/>
      <c r="AS2005" s="38"/>
      <c r="AT2005" s="38"/>
      <c r="AU2005" s="38"/>
      <c r="AV2005" s="38"/>
      <c r="AW2005" s="38"/>
      <c r="AX2005" s="38"/>
      <c r="DI2005" s="34"/>
    </row>
    <row r="2006" spans="1:113" ht="15" thickBot="1">
      <c r="A2006" s="39"/>
      <c r="B2006" s="38" t="s">
        <v>152</v>
      </c>
      <c r="C2006" s="36"/>
      <c r="D2006" s="36"/>
      <c r="E2006" s="36"/>
      <c r="F2006" s="36"/>
      <c r="G2006" s="36"/>
      <c r="H2006" s="36"/>
      <c r="I2006" s="36"/>
      <c r="J2006" s="36"/>
      <c r="K2006" s="36"/>
      <c r="L2006" s="37"/>
      <c r="M2006" s="37"/>
      <c r="N2006" s="37"/>
      <c r="O2006" s="37"/>
      <c r="P2006" s="36"/>
      <c r="Q2006" s="36"/>
      <c r="R2006" s="36"/>
      <c r="S2006" s="36"/>
      <c r="T2006" s="36"/>
      <c r="U2006" s="36"/>
      <c r="V2006" s="38"/>
      <c r="W2006" s="38"/>
      <c r="X2006" s="38"/>
      <c r="Y2006" s="38"/>
      <c r="Z2006" s="38"/>
      <c r="AA2006" s="38"/>
      <c r="AB2006" s="38"/>
      <c r="AC2006" s="38"/>
      <c r="AD2006" s="38"/>
      <c r="AE2006" s="38"/>
      <c r="AF2006" s="38"/>
      <c r="AG2006" s="38"/>
      <c r="AH2006" s="38"/>
      <c r="AI2006" s="38"/>
      <c r="AJ2006" s="38"/>
      <c r="AK2006" s="38"/>
      <c r="AL2006" s="38"/>
      <c r="AM2006" s="38"/>
      <c r="AN2006" s="38"/>
      <c r="AO2006" s="38"/>
      <c r="AP2006" s="38"/>
      <c r="AQ2006" s="38"/>
      <c r="AR2006" s="38"/>
      <c r="AS2006" s="38"/>
      <c r="AT2006" s="38"/>
      <c r="AU2006" s="38"/>
      <c r="AV2006" s="38"/>
      <c r="AW2006" s="38"/>
      <c r="AX2006" s="38"/>
      <c r="DI2006" s="34"/>
    </row>
    <row r="2007" spans="1:113" ht="14.25">
      <c r="A2007" s="36"/>
      <c r="B2007" s="40"/>
      <c r="C2007" s="35"/>
      <c r="D2007" s="35"/>
      <c r="E2007" s="35"/>
      <c r="F2007" s="35"/>
      <c r="G2007" s="35"/>
      <c r="H2007" s="35"/>
      <c r="I2007" s="35"/>
      <c r="J2007" s="35"/>
      <c r="K2007" s="35"/>
      <c r="L2007" s="41"/>
      <c r="M2007" s="41"/>
      <c r="N2007" s="41"/>
      <c r="O2007" s="41"/>
      <c r="P2007" s="35"/>
      <c r="Q2007" s="35"/>
      <c r="R2007" s="35"/>
      <c r="S2007" s="35"/>
      <c r="T2007" s="35"/>
      <c r="U2007" s="35"/>
      <c r="V2007" s="42"/>
      <c r="W2007" s="42"/>
      <c r="X2007" s="42"/>
      <c r="Y2007" s="42"/>
      <c r="Z2007" s="42"/>
      <c r="AA2007" s="42"/>
      <c r="AB2007" s="42"/>
      <c r="AC2007" s="42"/>
      <c r="AD2007" s="42"/>
      <c r="AE2007" s="42"/>
      <c r="AF2007" s="42"/>
      <c r="AG2007" s="42"/>
      <c r="AH2007" s="42"/>
      <c r="AI2007" s="42"/>
      <c r="AJ2007" s="42"/>
      <c r="AK2007" s="42"/>
      <c r="AL2007" s="42"/>
      <c r="AM2007" s="42"/>
      <c r="AN2007" s="42"/>
      <c r="AO2007" s="42"/>
      <c r="AP2007" s="42"/>
      <c r="AQ2007" s="42"/>
      <c r="AR2007" s="42"/>
      <c r="AS2007" s="42"/>
      <c r="AT2007" s="42"/>
      <c r="AU2007" s="42"/>
      <c r="AV2007" s="42"/>
      <c r="AW2007" s="42"/>
      <c r="AX2007" s="43"/>
    </row>
    <row r="2008" spans="1:113" ht="12" customHeight="1">
      <c r="A2008" s="36"/>
      <c r="B2008" s="114" t="s">
        <v>470</v>
      </c>
      <c r="C2008" s="115"/>
      <c r="D2008" s="115"/>
      <c r="E2008" s="115"/>
      <c r="F2008" s="115"/>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6"/>
    </row>
    <row r="2009" spans="1:113" ht="12" customHeight="1">
      <c r="A2009" s="36"/>
      <c r="B2009" s="114"/>
      <c r="C2009" s="115"/>
      <c r="D2009" s="115"/>
      <c r="E2009" s="115"/>
      <c r="F2009" s="115"/>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6"/>
      <c r="BC2009" s="44"/>
    </row>
    <row r="2010" spans="1:113" ht="12" customHeight="1">
      <c r="A2010" s="36"/>
      <c r="B2010" s="114"/>
      <c r="C2010" s="115"/>
      <c r="D2010" s="115"/>
      <c r="E2010" s="115"/>
      <c r="F2010" s="115"/>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6"/>
    </row>
    <row r="2011" spans="1:113" ht="12" customHeight="1">
      <c r="A2011" s="36"/>
      <c r="B2011" s="114"/>
      <c r="C2011" s="115"/>
      <c r="D2011" s="115"/>
      <c r="E2011" s="115"/>
      <c r="F2011" s="115"/>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6"/>
    </row>
    <row r="2012" spans="1:113" ht="12" customHeight="1">
      <c r="A2012" s="36"/>
      <c r="B2012" s="114"/>
      <c r="C2012" s="115"/>
      <c r="D2012" s="115"/>
      <c r="E2012" s="115"/>
      <c r="F2012" s="115"/>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6"/>
    </row>
    <row r="2013" spans="1:113" ht="15" thickBot="1">
      <c r="A2013" s="45"/>
      <c r="B2013" s="46"/>
      <c r="C2013" s="47"/>
      <c r="D2013" s="47"/>
      <c r="E2013" s="47"/>
      <c r="F2013" s="47"/>
      <c r="G2013" s="47"/>
      <c r="H2013" s="47"/>
      <c r="I2013" s="47"/>
      <c r="J2013" s="47"/>
      <c r="K2013" s="47"/>
      <c r="L2013" s="47"/>
      <c r="M2013" s="47"/>
      <c r="N2013" s="47"/>
      <c r="O2013" s="47"/>
      <c r="P2013" s="47"/>
      <c r="Q2013" s="47"/>
      <c r="R2013" s="47"/>
      <c r="S2013" s="47"/>
      <c r="T2013" s="47"/>
      <c r="U2013" s="47"/>
      <c r="V2013" s="47"/>
      <c r="W2013" s="47"/>
      <c r="X2013" s="47"/>
      <c r="Y2013" s="47"/>
      <c r="Z2013" s="47"/>
      <c r="AA2013" s="47"/>
      <c r="AB2013" s="47"/>
      <c r="AC2013" s="47"/>
      <c r="AD2013" s="47"/>
      <c r="AE2013" s="47"/>
      <c r="AF2013" s="47"/>
      <c r="AG2013" s="47"/>
      <c r="AH2013" s="47"/>
      <c r="AI2013" s="47"/>
      <c r="AJ2013" s="47"/>
      <c r="AK2013" s="47"/>
      <c r="AL2013" s="47"/>
      <c r="AM2013" s="47"/>
      <c r="AN2013" s="47"/>
      <c r="AO2013" s="47"/>
      <c r="AP2013" s="47"/>
      <c r="AQ2013" s="47"/>
      <c r="AR2013" s="47"/>
      <c r="AS2013" s="47"/>
      <c r="AT2013" s="47"/>
      <c r="AU2013" s="47"/>
      <c r="AV2013" s="47"/>
      <c r="AW2013" s="47"/>
      <c r="AX2013" s="48"/>
    </row>
    <row r="2014" spans="1:113">
      <c r="B2014" s="49"/>
    </row>
    <row r="2015" spans="1:113" ht="15" thickBot="1">
      <c r="A2015" s="39"/>
      <c r="B2015" s="38" t="s">
        <v>153</v>
      </c>
      <c r="C2015" s="36"/>
      <c r="D2015" s="36"/>
      <c r="E2015" s="36"/>
      <c r="F2015" s="36"/>
      <c r="G2015" s="36"/>
      <c r="H2015" s="36"/>
      <c r="I2015" s="36"/>
      <c r="J2015" s="36"/>
      <c r="K2015" s="36"/>
      <c r="L2015" s="37"/>
      <c r="M2015" s="37"/>
      <c r="N2015" s="37"/>
      <c r="O2015" s="37"/>
      <c r="P2015" s="36"/>
      <c r="Q2015" s="36"/>
      <c r="R2015" s="36"/>
      <c r="S2015" s="36"/>
      <c r="T2015" s="36"/>
      <c r="U2015" s="36"/>
      <c r="V2015" s="38"/>
      <c r="W2015" s="38"/>
      <c r="X2015" s="38"/>
      <c r="Y2015" s="38"/>
      <c r="Z2015" s="38"/>
      <c r="AA2015" s="38"/>
      <c r="AB2015" s="38"/>
      <c r="AC2015" s="38"/>
      <c r="AD2015" s="38"/>
      <c r="AE2015" s="38"/>
      <c r="AF2015" s="38"/>
      <c r="AG2015" s="38"/>
      <c r="AH2015" s="38"/>
      <c r="AI2015" s="38"/>
      <c r="AJ2015" s="38"/>
      <c r="AK2015" s="38"/>
      <c r="AL2015" s="38"/>
      <c r="AM2015" s="38"/>
      <c r="AN2015" s="38"/>
      <c r="AO2015" s="38"/>
      <c r="AP2015" s="38"/>
      <c r="AQ2015" s="38"/>
      <c r="AR2015" s="38"/>
      <c r="AS2015" s="38"/>
      <c r="AT2015" s="38"/>
      <c r="AU2015" s="38"/>
      <c r="AV2015" s="38"/>
      <c r="AW2015" s="38"/>
      <c r="AX2015" s="38"/>
      <c r="DI2015" s="34"/>
    </row>
    <row r="2016" spans="1:113" ht="14.25">
      <c r="A2016" s="36"/>
      <c r="B2016" s="40"/>
      <c r="C2016" s="35"/>
      <c r="D2016" s="35"/>
      <c r="E2016" s="35"/>
      <c r="F2016" s="35"/>
      <c r="G2016" s="35"/>
      <c r="H2016" s="35"/>
      <c r="I2016" s="35"/>
      <c r="J2016" s="35"/>
      <c r="K2016" s="35"/>
      <c r="L2016" s="41"/>
      <c r="M2016" s="41"/>
      <c r="N2016" s="41"/>
      <c r="O2016" s="41"/>
      <c r="P2016" s="35"/>
      <c r="Q2016" s="35"/>
      <c r="R2016" s="35"/>
      <c r="S2016" s="35"/>
      <c r="T2016" s="35"/>
      <c r="U2016" s="35"/>
      <c r="V2016" s="42"/>
      <c r="W2016" s="42"/>
      <c r="X2016" s="42"/>
      <c r="Y2016" s="42"/>
      <c r="Z2016" s="42"/>
      <c r="AA2016" s="42"/>
      <c r="AB2016" s="42"/>
      <c r="AC2016" s="42"/>
      <c r="AD2016" s="42"/>
      <c r="AE2016" s="42"/>
      <c r="AF2016" s="42"/>
      <c r="AG2016" s="42"/>
      <c r="AH2016" s="42"/>
      <c r="AI2016" s="42"/>
      <c r="AJ2016" s="42"/>
      <c r="AK2016" s="42"/>
      <c r="AL2016" s="42"/>
      <c r="AM2016" s="42"/>
      <c r="AN2016" s="42"/>
      <c r="AO2016" s="42"/>
      <c r="AP2016" s="42"/>
      <c r="AQ2016" s="42"/>
      <c r="AR2016" s="42"/>
      <c r="AS2016" s="42"/>
      <c r="AT2016" s="42"/>
      <c r="AU2016" s="42"/>
      <c r="AV2016" s="42"/>
      <c r="AW2016" s="42"/>
      <c r="AX2016" s="43"/>
    </row>
    <row r="2017" spans="1:251" ht="12" customHeight="1">
      <c r="A2017" s="36"/>
      <c r="B2017" s="114" t="s">
        <v>165</v>
      </c>
      <c r="C2017" s="115"/>
      <c r="D2017" s="115"/>
      <c r="E2017" s="115"/>
      <c r="F2017" s="115"/>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6"/>
    </row>
    <row r="2018" spans="1:251" ht="12" customHeight="1">
      <c r="A2018" s="36"/>
      <c r="B2018" s="114"/>
      <c r="C2018" s="115"/>
      <c r="D2018" s="115"/>
      <c r="E2018" s="115"/>
      <c r="F2018" s="115"/>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6"/>
      <c r="BC2018" s="44"/>
    </row>
    <row r="2019" spans="1:251" ht="12" customHeight="1">
      <c r="A2019" s="36"/>
      <c r="B2019" s="114"/>
      <c r="C2019" s="115"/>
      <c r="D2019" s="115"/>
      <c r="E2019" s="115"/>
      <c r="F2019" s="115"/>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6"/>
    </row>
    <row r="2020" spans="1:251" ht="12" customHeight="1">
      <c r="A2020" s="36"/>
      <c r="B2020" s="114"/>
      <c r="C2020" s="115"/>
      <c r="D2020" s="115"/>
      <c r="E2020" s="115"/>
      <c r="F2020" s="115"/>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6"/>
    </row>
    <row r="2021" spans="1:251" ht="12" customHeight="1">
      <c r="A2021" s="36"/>
      <c r="B2021" s="114"/>
      <c r="C2021" s="115"/>
      <c r="D2021" s="115"/>
      <c r="E2021" s="115"/>
      <c r="F2021" s="115"/>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6"/>
    </row>
    <row r="2022" spans="1:251" ht="15" thickBot="1">
      <c r="A2022" s="45"/>
      <c r="B2022" s="46"/>
      <c r="C2022" s="47"/>
      <c r="D2022" s="47"/>
      <c r="E2022" s="47"/>
      <c r="F2022" s="47"/>
      <c r="G2022" s="47"/>
      <c r="H2022" s="47"/>
      <c r="I2022" s="47"/>
      <c r="J2022" s="47"/>
      <c r="K2022" s="47"/>
      <c r="L2022" s="47"/>
      <c r="M2022" s="47"/>
      <c r="N2022" s="47"/>
      <c r="O2022" s="47"/>
      <c r="P2022" s="47"/>
      <c r="Q2022" s="47"/>
      <c r="R2022" s="47"/>
      <c r="S2022" s="47"/>
      <c r="T2022" s="47"/>
      <c r="U2022" s="47"/>
      <c r="V2022" s="47"/>
      <c r="W2022" s="47"/>
      <c r="X2022" s="47"/>
      <c r="Y2022" s="47"/>
      <c r="Z2022" s="47"/>
      <c r="AA2022" s="47"/>
      <c r="AB2022" s="47"/>
      <c r="AC2022" s="47"/>
      <c r="AD2022" s="47"/>
      <c r="AE2022" s="47"/>
      <c r="AF2022" s="47"/>
      <c r="AG2022" s="47"/>
      <c r="AH2022" s="47"/>
      <c r="AI2022" s="47"/>
      <c r="AJ2022" s="47"/>
      <c r="AK2022" s="47"/>
      <c r="AL2022" s="47"/>
      <c r="AM2022" s="47"/>
      <c r="AN2022" s="47"/>
      <c r="AO2022" s="47"/>
      <c r="AP2022" s="47"/>
      <c r="AQ2022" s="47"/>
      <c r="AR2022" s="47"/>
      <c r="AS2022" s="47"/>
      <c r="AT2022" s="47"/>
      <c r="AU2022" s="47"/>
      <c r="AV2022" s="47"/>
      <c r="AW2022" s="47"/>
      <c r="AX2022" s="48"/>
    </row>
    <row r="2023" spans="1:251">
      <c r="B2023" s="49"/>
    </row>
    <row r="2024" spans="1:251" ht="14.25">
      <c r="B2024" s="38" t="s">
        <v>155</v>
      </c>
      <c r="C2024" s="36"/>
      <c r="D2024" s="36"/>
      <c r="E2024" s="36"/>
      <c r="F2024" s="36"/>
      <c r="G2024" s="36"/>
      <c r="H2024" s="36"/>
      <c r="I2024" s="36"/>
      <c r="J2024" s="36"/>
      <c r="K2024" s="36"/>
      <c r="L2024" s="37"/>
      <c r="M2024" s="37"/>
      <c r="N2024" s="37"/>
      <c r="O2024" s="37"/>
      <c r="P2024" s="36"/>
      <c r="Q2024" s="36"/>
      <c r="R2024" s="36"/>
      <c r="S2024" s="36"/>
      <c r="T2024" s="36"/>
      <c r="U2024" s="36"/>
      <c r="V2024" s="38"/>
      <c r="W2024" s="38"/>
      <c r="X2024" s="38"/>
      <c r="Y2024" s="38"/>
      <c r="Z2024" s="38"/>
      <c r="AA2024" s="38"/>
      <c r="AB2024" s="38"/>
      <c r="AC2024" s="38"/>
      <c r="AD2024" s="38"/>
      <c r="AE2024" s="38"/>
      <c r="AF2024" s="38"/>
      <c r="AG2024" s="38"/>
      <c r="AH2024" s="38"/>
      <c r="AI2024" s="38"/>
      <c r="AJ2024" s="38"/>
      <c r="AK2024" s="38"/>
      <c r="AL2024" s="38"/>
      <c r="AM2024" s="38"/>
      <c r="AN2024" s="38"/>
      <c r="AO2024" s="38"/>
      <c r="AP2024" s="38"/>
      <c r="AQ2024" s="38"/>
      <c r="AR2024" s="38"/>
      <c r="AS2024" s="38"/>
      <c r="AT2024" s="38"/>
      <c r="AU2024" s="38"/>
      <c r="AV2024" s="38"/>
      <c r="AW2024" s="38"/>
      <c r="AX2024" s="38"/>
    </row>
    <row r="2025" spans="1:251" ht="15" thickBot="1">
      <c r="B2025" s="36"/>
      <c r="C2025" s="36"/>
      <c r="D2025" s="36"/>
      <c r="E2025" s="36"/>
      <c r="F2025" s="36"/>
      <c r="G2025" s="36"/>
      <c r="H2025" s="36"/>
      <c r="I2025" s="36"/>
      <c r="J2025" s="36"/>
      <c r="K2025" s="36"/>
      <c r="L2025" s="37"/>
      <c r="M2025" s="37"/>
      <c r="N2025" s="37"/>
      <c r="O2025" s="37"/>
      <c r="P2025" s="36"/>
      <c r="Q2025" s="36"/>
      <c r="R2025" s="36"/>
      <c r="S2025" s="36"/>
      <c r="T2025" s="36"/>
      <c r="U2025" s="36"/>
      <c r="V2025" s="38"/>
      <c r="W2025" s="38"/>
      <c r="X2025" s="38"/>
      <c r="Y2025" s="38"/>
      <c r="Z2025" s="38"/>
      <c r="AA2025" s="38"/>
      <c r="AB2025" s="38"/>
      <c r="AC2025" s="38"/>
      <c r="AD2025" s="38"/>
      <c r="AE2025" s="38"/>
      <c r="AF2025" s="38"/>
      <c r="AG2025" s="38"/>
      <c r="AH2025" s="38"/>
      <c r="AI2025" s="38"/>
      <c r="AJ2025" s="38"/>
      <c r="AK2025" s="38"/>
      <c r="AL2025" s="38"/>
      <c r="AM2025" s="38"/>
      <c r="AN2025" s="38"/>
      <c r="AO2025" s="38"/>
      <c r="AP2025" s="38"/>
      <c r="AQ2025" s="38"/>
      <c r="AR2025" s="38"/>
      <c r="AS2025" s="38"/>
      <c r="AT2025" s="38"/>
      <c r="AU2025" s="38"/>
      <c r="AV2025" s="38"/>
      <c r="AW2025" s="38"/>
      <c r="AX2025" s="50" t="s">
        <v>156</v>
      </c>
    </row>
    <row r="2026" spans="1:251" s="44" customFormat="1" ht="13.5" customHeight="1">
      <c r="A2026" s="36"/>
      <c r="B2026" s="117" t="s">
        <v>157</v>
      </c>
      <c r="C2026" s="118"/>
      <c r="D2026" s="118"/>
      <c r="E2026" s="118"/>
      <c r="F2026" s="118"/>
      <c r="G2026" s="118"/>
      <c r="H2026" s="118"/>
      <c r="I2026" s="118"/>
      <c r="J2026" s="118"/>
      <c r="K2026" s="118"/>
      <c r="L2026" s="118"/>
      <c r="M2026" s="118"/>
      <c r="N2026" s="118"/>
      <c r="O2026" s="118"/>
      <c r="P2026" s="118"/>
      <c r="Q2026" s="118"/>
      <c r="R2026" s="118"/>
      <c r="S2026" s="118"/>
      <c r="T2026" s="118"/>
      <c r="U2026" s="118"/>
      <c r="V2026" s="118"/>
      <c r="W2026" s="118"/>
      <c r="X2026" s="118"/>
      <c r="Y2026" s="118"/>
      <c r="Z2026" s="119"/>
      <c r="AA2026" s="123" t="s">
        <v>158</v>
      </c>
      <c r="AB2026" s="118"/>
      <c r="AC2026" s="118"/>
      <c r="AD2026" s="118"/>
      <c r="AE2026" s="118"/>
      <c r="AF2026" s="118"/>
      <c r="AG2026" s="118"/>
      <c r="AH2026" s="118"/>
      <c r="AI2026" s="119"/>
      <c r="AJ2026" s="123" t="s">
        <v>159</v>
      </c>
      <c r="AK2026" s="118"/>
      <c r="AL2026" s="118"/>
      <c r="AM2026" s="118"/>
      <c r="AN2026" s="118"/>
      <c r="AO2026" s="118"/>
      <c r="AP2026" s="118"/>
      <c r="AQ2026" s="118"/>
      <c r="AR2026" s="119"/>
      <c r="AS2026" s="123" t="s">
        <v>160</v>
      </c>
      <c r="AT2026" s="118"/>
      <c r="AU2026" s="118"/>
      <c r="AV2026" s="118"/>
      <c r="AW2026" s="118"/>
      <c r="AX2026" s="125"/>
      <c r="AY2026" s="30"/>
      <c r="AZ2026" s="30"/>
      <c r="BA2026" s="30"/>
      <c r="BB2026" s="30"/>
      <c r="BC2026" s="30"/>
      <c r="BD2026" s="30"/>
      <c r="BE2026" s="30"/>
      <c r="BF2026" s="30"/>
      <c r="BG2026" s="30"/>
      <c r="BH2026" s="30"/>
      <c r="BI2026" s="30"/>
      <c r="BJ2026" s="30"/>
      <c r="BK2026" s="30"/>
      <c r="BL2026" s="30"/>
      <c r="BM2026" s="30"/>
      <c r="BN2026" s="30"/>
      <c r="BO2026" s="30"/>
      <c r="BP2026" s="30"/>
      <c r="BQ2026" s="30"/>
      <c r="BR2026" s="30"/>
      <c r="BS2026" s="30"/>
      <c r="BT2026" s="30"/>
      <c r="BU2026" s="30"/>
      <c r="BV2026" s="30"/>
      <c r="BW2026" s="30"/>
      <c r="BX2026" s="30"/>
      <c r="BY2026" s="30"/>
      <c r="BZ2026" s="30"/>
      <c r="CA2026" s="30"/>
      <c r="CB2026" s="30"/>
      <c r="CC2026" s="30"/>
      <c r="CD2026" s="30"/>
      <c r="CE2026" s="30"/>
      <c r="CF2026" s="30"/>
      <c r="CG2026" s="30"/>
      <c r="CH2026" s="30"/>
      <c r="CI2026" s="30"/>
      <c r="CJ2026" s="30"/>
      <c r="CK2026" s="30"/>
      <c r="CL2026" s="30"/>
      <c r="CM2026" s="30"/>
      <c r="CN2026" s="30"/>
      <c r="CO2026" s="30"/>
      <c r="CP2026" s="30"/>
      <c r="CQ2026" s="30"/>
      <c r="CR2026" s="30"/>
      <c r="CS2026" s="30"/>
      <c r="CT2026" s="30"/>
      <c r="CU2026" s="30"/>
      <c r="CV2026" s="30"/>
      <c r="CW2026" s="30"/>
      <c r="CX2026" s="30"/>
      <c r="CY2026" s="30"/>
      <c r="CZ2026" s="30"/>
      <c r="DA2026" s="30"/>
      <c r="DB2026" s="30"/>
      <c r="DC2026" s="30"/>
      <c r="DD2026" s="30"/>
      <c r="DE2026" s="30"/>
      <c r="DF2026" s="30"/>
      <c r="DG2026" s="30"/>
      <c r="DH2026" s="30"/>
      <c r="DI2026" s="30"/>
      <c r="DJ2026" s="30"/>
      <c r="DK2026" s="30"/>
      <c r="DL2026" s="30"/>
      <c r="DM2026" s="30"/>
      <c r="DN2026" s="30"/>
      <c r="DO2026" s="30"/>
      <c r="DP2026" s="30"/>
      <c r="DQ2026" s="30"/>
      <c r="DR2026" s="30"/>
      <c r="DS2026" s="30"/>
      <c r="DT2026" s="30"/>
      <c r="DU2026" s="30"/>
      <c r="DV2026" s="30"/>
      <c r="DW2026" s="30"/>
      <c r="DX2026" s="30"/>
      <c r="DY2026" s="30"/>
      <c r="DZ2026" s="30"/>
      <c r="EA2026" s="30"/>
      <c r="EB2026" s="30"/>
      <c r="EC2026" s="30"/>
      <c r="ED2026" s="30"/>
      <c r="EE2026" s="30"/>
      <c r="EF2026" s="30"/>
      <c r="EG2026" s="30"/>
      <c r="EH2026" s="30"/>
      <c r="EI2026" s="30"/>
      <c r="EJ2026" s="30"/>
      <c r="EK2026" s="30"/>
      <c r="EL2026" s="30"/>
      <c r="EM2026" s="30"/>
      <c r="EN2026" s="30"/>
      <c r="EO2026" s="30"/>
      <c r="EP2026" s="30"/>
      <c r="EQ2026" s="30"/>
      <c r="ER2026" s="30"/>
      <c r="ES2026" s="30"/>
      <c r="ET2026" s="30"/>
      <c r="EU2026" s="30"/>
      <c r="EV2026" s="30"/>
      <c r="EW2026" s="30"/>
      <c r="EX2026" s="30"/>
      <c r="EY2026" s="30"/>
      <c r="EZ2026" s="30"/>
      <c r="FA2026" s="30"/>
      <c r="FB2026" s="30"/>
      <c r="FC2026" s="30"/>
      <c r="FD2026" s="30"/>
      <c r="FE2026" s="30"/>
      <c r="FF2026" s="30"/>
      <c r="FG2026" s="30"/>
      <c r="FH2026" s="30"/>
      <c r="FI2026" s="30"/>
      <c r="FJ2026" s="30"/>
      <c r="FK2026" s="30"/>
      <c r="FL2026" s="30"/>
      <c r="FM2026" s="30"/>
      <c r="FN2026" s="30"/>
      <c r="FO2026" s="30"/>
      <c r="FP2026" s="30"/>
      <c r="FQ2026" s="30"/>
      <c r="FR2026" s="30"/>
      <c r="FS2026" s="30"/>
      <c r="FT2026" s="30"/>
      <c r="FU2026" s="30"/>
      <c r="FV2026" s="30"/>
      <c r="FW2026" s="30"/>
      <c r="FX2026" s="30"/>
      <c r="FY2026" s="30"/>
      <c r="FZ2026" s="30"/>
      <c r="GA2026" s="30"/>
      <c r="GB2026" s="30"/>
      <c r="GC2026" s="30"/>
      <c r="GD2026" s="30"/>
      <c r="GE2026" s="30"/>
      <c r="GF2026" s="30"/>
      <c r="GG2026" s="30"/>
      <c r="GH2026" s="30"/>
      <c r="GI2026" s="30"/>
      <c r="GJ2026" s="30"/>
      <c r="GK2026" s="30"/>
      <c r="GL2026" s="30"/>
      <c r="GM2026" s="30"/>
      <c r="GN2026" s="30"/>
      <c r="GO2026" s="30"/>
      <c r="GP2026" s="30"/>
      <c r="GQ2026" s="30"/>
      <c r="GR2026" s="30"/>
      <c r="GS2026" s="30"/>
      <c r="GT2026" s="30"/>
      <c r="GU2026" s="30"/>
      <c r="GV2026" s="30"/>
      <c r="GW2026" s="30"/>
      <c r="GX2026" s="30"/>
      <c r="GY2026" s="30"/>
      <c r="GZ2026" s="30"/>
      <c r="HA2026" s="30"/>
      <c r="HB2026" s="30"/>
      <c r="HC2026" s="30"/>
      <c r="HD2026" s="30"/>
      <c r="HE2026" s="30"/>
      <c r="HF2026" s="30"/>
      <c r="HG2026" s="30"/>
      <c r="HH2026" s="30"/>
      <c r="HI2026" s="30"/>
      <c r="HJ2026" s="30"/>
      <c r="HK2026" s="30"/>
      <c r="HL2026" s="30"/>
      <c r="HM2026" s="30"/>
      <c r="HN2026" s="30"/>
      <c r="HO2026" s="30"/>
      <c r="HP2026" s="30"/>
      <c r="HQ2026" s="30"/>
      <c r="HR2026" s="30"/>
      <c r="HS2026" s="30"/>
      <c r="HT2026" s="30"/>
      <c r="HU2026" s="30"/>
      <c r="HV2026" s="30"/>
      <c r="HW2026" s="30"/>
      <c r="HX2026" s="30"/>
      <c r="HY2026" s="30"/>
      <c r="HZ2026" s="30"/>
      <c r="IA2026" s="30"/>
      <c r="IB2026" s="30"/>
      <c r="IC2026" s="30"/>
      <c r="ID2026" s="30"/>
      <c r="IE2026" s="30"/>
      <c r="IF2026" s="30"/>
      <c r="IG2026" s="30"/>
      <c r="IH2026" s="30"/>
      <c r="II2026" s="30"/>
      <c r="IJ2026" s="30"/>
      <c r="IK2026" s="30"/>
      <c r="IL2026" s="30"/>
      <c r="IM2026" s="30"/>
      <c r="IN2026" s="30"/>
      <c r="IO2026" s="30"/>
      <c r="IP2026" s="30"/>
      <c r="IQ2026" s="30"/>
    </row>
    <row r="2027" spans="1:251" s="44" customFormat="1" ht="13.5">
      <c r="A2027" s="36"/>
      <c r="B2027" s="120"/>
      <c r="C2027" s="121"/>
      <c r="D2027" s="121"/>
      <c r="E2027" s="121"/>
      <c r="F2027" s="121"/>
      <c r="G2027" s="121"/>
      <c r="H2027" s="121"/>
      <c r="I2027" s="121"/>
      <c r="J2027" s="121"/>
      <c r="K2027" s="121"/>
      <c r="L2027" s="121"/>
      <c r="M2027" s="121"/>
      <c r="N2027" s="121"/>
      <c r="O2027" s="121"/>
      <c r="P2027" s="121"/>
      <c r="Q2027" s="121"/>
      <c r="R2027" s="121"/>
      <c r="S2027" s="121"/>
      <c r="T2027" s="121"/>
      <c r="U2027" s="121"/>
      <c r="V2027" s="121"/>
      <c r="W2027" s="121"/>
      <c r="X2027" s="121"/>
      <c r="Y2027" s="121"/>
      <c r="Z2027" s="122"/>
      <c r="AA2027" s="124"/>
      <c r="AB2027" s="121"/>
      <c r="AC2027" s="121"/>
      <c r="AD2027" s="121"/>
      <c r="AE2027" s="121"/>
      <c r="AF2027" s="121"/>
      <c r="AG2027" s="121"/>
      <c r="AH2027" s="121"/>
      <c r="AI2027" s="122"/>
      <c r="AJ2027" s="124"/>
      <c r="AK2027" s="121"/>
      <c r="AL2027" s="121"/>
      <c r="AM2027" s="121"/>
      <c r="AN2027" s="121"/>
      <c r="AO2027" s="121"/>
      <c r="AP2027" s="121"/>
      <c r="AQ2027" s="121"/>
      <c r="AR2027" s="122"/>
      <c r="AS2027" s="124"/>
      <c r="AT2027" s="121"/>
      <c r="AU2027" s="121"/>
      <c r="AV2027" s="121"/>
      <c r="AW2027" s="121"/>
      <c r="AX2027" s="126"/>
      <c r="AY2027" s="30"/>
      <c r="AZ2027" s="30"/>
      <c r="BA2027" s="30"/>
      <c r="BB2027" s="51"/>
      <c r="BC2027" s="52"/>
      <c r="BE2027" s="30"/>
      <c r="BF2027" s="30"/>
      <c r="BG2027" s="30"/>
      <c r="BH2027" s="30"/>
      <c r="BI2027" s="30"/>
      <c r="BJ2027" s="30"/>
      <c r="BK2027" s="30"/>
      <c r="BL2027" s="30"/>
      <c r="BM2027" s="30"/>
      <c r="BN2027" s="30"/>
      <c r="BO2027" s="30"/>
      <c r="BP2027" s="30"/>
      <c r="BQ2027" s="30"/>
      <c r="BR2027" s="30"/>
      <c r="BS2027" s="30"/>
      <c r="BT2027" s="30"/>
      <c r="BU2027" s="30"/>
      <c r="BV2027" s="30"/>
      <c r="BW2027" s="30"/>
      <c r="BX2027" s="30"/>
      <c r="BY2027" s="30"/>
      <c r="BZ2027" s="30"/>
      <c r="CA2027" s="30"/>
      <c r="CB2027" s="30"/>
      <c r="CC2027" s="30"/>
      <c r="CD2027" s="30"/>
      <c r="CE2027" s="30"/>
      <c r="CF2027" s="30"/>
      <c r="CG2027" s="30"/>
      <c r="CH2027" s="30"/>
      <c r="CI2027" s="30"/>
      <c r="CJ2027" s="30"/>
      <c r="CK2027" s="30"/>
      <c r="CL2027" s="30"/>
      <c r="CM2027" s="30"/>
      <c r="CN2027" s="30"/>
      <c r="CO2027" s="30"/>
      <c r="CP2027" s="30"/>
      <c r="CQ2027" s="30"/>
      <c r="CR2027" s="30"/>
      <c r="CS2027" s="30"/>
      <c r="CT2027" s="30"/>
      <c r="CU2027" s="30"/>
      <c r="CV2027" s="30"/>
      <c r="CW2027" s="30"/>
      <c r="CX2027" s="30"/>
      <c r="CY2027" s="30"/>
      <c r="CZ2027" s="30"/>
      <c r="DA2027" s="30"/>
      <c r="DB2027" s="30"/>
      <c r="DC2027" s="30"/>
      <c r="DD2027" s="30"/>
      <c r="DE2027" s="30"/>
      <c r="DF2027" s="30"/>
      <c r="DG2027" s="30"/>
      <c r="DH2027" s="30"/>
      <c r="DI2027" s="30"/>
      <c r="DJ2027" s="30"/>
      <c r="DK2027" s="30"/>
      <c r="DL2027" s="30"/>
      <c r="DM2027" s="30"/>
      <c r="DN2027" s="30"/>
      <c r="DO2027" s="30"/>
      <c r="DP2027" s="30"/>
      <c r="DQ2027" s="30"/>
      <c r="DR2027" s="30"/>
      <c r="DS2027" s="30"/>
      <c r="DT2027" s="30"/>
      <c r="DU2027" s="30"/>
      <c r="DV2027" s="30"/>
      <c r="DW2027" s="30"/>
      <c r="DX2027" s="30"/>
      <c r="DY2027" s="30"/>
      <c r="DZ2027" s="30"/>
      <c r="EA2027" s="30"/>
      <c r="EB2027" s="30"/>
      <c r="EC2027" s="30"/>
      <c r="ED2027" s="30"/>
      <c r="EE2027" s="30"/>
      <c r="EF2027" s="30"/>
      <c r="EG2027" s="30"/>
      <c r="EH2027" s="30"/>
      <c r="EI2027" s="30"/>
      <c r="EJ2027" s="30"/>
      <c r="EK2027" s="30"/>
      <c r="EL2027" s="30"/>
      <c r="EM2027" s="30"/>
      <c r="EN2027" s="30"/>
      <c r="EO2027" s="30"/>
      <c r="EP2027" s="30"/>
      <c r="EQ2027" s="30"/>
      <c r="ER2027" s="30"/>
      <c r="ES2027" s="30"/>
      <c r="ET2027" s="30"/>
      <c r="EU2027" s="30"/>
      <c r="EV2027" s="30"/>
      <c r="EW2027" s="30"/>
      <c r="EX2027" s="30"/>
      <c r="EY2027" s="30"/>
      <c r="EZ2027" s="30"/>
      <c r="FA2027" s="30"/>
      <c r="FB2027" s="30"/>
      <c r="FC2027" s="30"/>
      <c r="FD2027" s="30"/>
      <c r="FE2027" s="30"/>
      <c r="FF2027" s="30"/>
      <c r="FG2027" s="30"/>
      <c r="FH2027" s="30"/>
      <c r="FI2027" s="30"/>
      <c r="FJ2027" s="30"/>
      <c r="FK2027" s="30"/>
      <c r="FL2027" s="30"/>
      <c r="FM2027" s="30"/>
      <c r="FN2027" s="30"/>
      <c r="FO2027" s="30"/>
      <c r="FP2027" s="30"/>
      <c r="FQ2027" s="30"/>
      <c r="FR2027" s="30"/>
      <c r="FS2027" s="30"/>
      <c r="FT2027" s="30"/>
      <c r="FU2027" s="30"/>
      <c r="FV2027" s="30"/>
      <c r="FW2027" s="30"/>
      <c r="FX2027" s="30"/>
      <c r="FY2027" s="30"/>
      <c r="FZ2027" s="30"/>
      <c r="GA2027" s="30"/>
      <c r="GB2027" s="30"/>
      <c r="GC2027" s="30"/>
      <c r="GD2027" s="30"/>
      <c r="GE2027" s="30"/>
      <c r="GF2027" s="30"/>
      <c r="GG2027" s="30"/>
      <c r="GH2027" s="30"/>
      <c r="GI2027" s="30"/>
      <c r="GJ2027" s="30"/>
      <c r="GK2027" s="30"/>
      <c r="GL2027" s="30"/>
      <c r="GM2027" s="30"/>
      <c r="GN2027" s="30"/>
      <c r="GO2027" s="30"/>
      <c r="GP2027" s="30"/>
      <c r="GQ2027" s="30"/>
      <c r="GR2027" s="30"/>
      <c r="GS2027" s="30"/>
      <c r="GT2027" s="30"/>
      <c r="GU2027" s="30"/>
      <c r="GV2027" s="30"/>
      <c r="GW2027" s="30"/>
      <c r="GX2027" s="30"/>
      <c r="GY2027" s="30"/>
      <c r="GZ2027" s="30"/>
      <c r="HA2027" s="30"/>
      <c r="HB2027" s="30"/>
      <c r="HC2027" s="30"/>
      <c r="HD2027" s="30"/>
      <c r="HE2027" s="30"/>
      <c r="HF2027" s="30"/>
      <c r="HG2027" s="30"/>
      <c r="HH2027" s="30"/>
      <c r="HI2027" s="30"/>
      <c r="HJ2027" s="30"/>
      <c r="HK2027" s="30"/>
      <c r="HL2027" s="30"/>
      <c r="HM2027" s="30"/>
      <c r="HN2027" s="30"/>
      <c r="HO2027" s="30"/>
      <c r="HP2027" s="30"/>
      <c r="HQ2027" s="30"/>
      <c r="HR2027" s="30"/>
      <c r="HS2027" s="30"/>
      <c r="HT2027" s="30"/>
      <c r="HU2027" s="30"/>
      <c r="HV2027" s="30"/>
      <c r="HW2027" s="30"/>
      <c r="HX2027" s="30"/>
      <c r="HY2027" s="30"/>
      <c r="HZ2027" s="30"/>
      <c r="IA2027" s="30"/>
      <c r="IB2027" s="30"/>
      <c r="IC2027" s="30"/>
      <c r="ID2027" s="30"/>
      <c r="IE2027" s="30"/>
      <c r="IF2027" s="30"/>
      <c r="IG2027" s="30"/>
      <c r="IH2027" s="30"/>
      <c r="II2027" s="30"/>
      <c r="IJ2027" s="30"/>
      <c r="IK2027" s="30"/>
      <c r="IL2027" s="30"/>
      <c r="IM2027" s="30"/>
      <c r="IN2027" s="30"/>
      <c r="IO2027" s="30"/>
      <c r="IP2027" s="30"/>
      <c r="IQ2027" s="30"/>
    </row>
    <row r="2028" spans="1:251" s="44" customFormat="1" ht="18.75" customHeight="1">
      <c r="A2028" s="36"/>
      <c r="B2028" s="53"/>
      <c r="C2028" s="105" t="s">
        <v>471</v>
      </c>
      <c r="D2028" s="106"/>
      <c r="E2028" s="106"/>
      <c r="F2028" s="106"/>
      <c r="G2028" s="106"/>
      <c r="H2028" s="106"/>
      <c r="I2028" s="106"/>
      <c r="J2028" s="106"/>
      <c r="K2028" s="106"/>
      <c r="L2028" s="106"/>
      <c r="M2028" s="106"/>
      <c r="N2028" s="106"/>
      <c r="O2028" s="106"/>
      <c r="P2028" s="106"/>
      <c r="Q2028" s="106"/>
      <c r="R2028" s="106"/>
      <c r="S2028" s="106"/>
      <c r="T2028" s="106"/>
      <c r="U2028" s="106"/>
      <c r="V2028" s="106"/>
      <c r="W2028" s="106"/>
      <c r="X2028" s="106"/>
      <c r="Y2028" s="106"/>
      <c r="Z2028" s="107"/>
      <c r="AA2028" s="108">
        <v>689</v>
      </c>
      <c r="AB2028" s="109"/>
      <c r="AC2028" s="109"/>
      <c r="AD2028" s="109"/>
      <c r="AE2028" s="109"/>
      <c r="AF2028" s="109"/>
      <c r="AG2028" s="109"/>
      <c r="AH2028" s="109"/>
      <c r="AI2028" s="110"/>
      <c r="AJ2028" s="108">
        <v>764</v>
      </c>
      <c r="AK2028" s="109"/>
      <c r="AL2028" s="109"/>
      <c r="AM2028" s="109"/>
      <c r="AN2028" s="109"/>
      <c r="AO2028" s="109"/>
      <c r="AP2028" s="109"/>
      <c r="AQ2028" s="109"/>
      <c r="AR2028" s="110"/>
      <c r="AS2028" s="111"/>
      <c r="AT2028" s="112"/>
      <c r="AU2028" s="112"/>
      <c r="AV2028" s="112"/>
      <c r="AW2028" s="112"/>
      <c r="AX2028" s="113"/>
      <c r="AY2028" s="30"/>
      <c r="AZ2028" s="30"/>
      <c r="BA2028" s="30"/>
      <c r="BB2028" s="30"/>
      <c r="BC2028" s="30"/>
      <c r="BD2028" s="30"/>
      <c r="BE2028" s="30"/>
      <c r="BF2028" s="30"/>
      <c r="BG2028" s="30"/>
      <c r="BH2028" s="30"/>
      <c r="BI2028" s="30"/>
      <c r="BJ2028" s="30"/>
      <c r="BK2028" s="30"/>
      <c r="BL2028" s="30"/>
      <c r="BM2028" s="30"/>
      <c r="BN2028" s="30"/>
      <c r="BO2028" s="30"/>
      <c r="BP2028" s="30"/>
      <c r="BQ2028" s="30"/>
      <c r="BR2028" s="30"/>
      <c r="BS2028" s="30"/>
      <c r="BT2028" s="30"/>
      <c r="BU2028" s="30"/>
      <c r="BV2028" s="30"/>
      <c r="BW2028" s="30"/>
      <c r="BX2028" s="30"/>
      <c r="BY2028" s="30"/>
      <c r="BZ2028" s="30"/>
      <c r="CA2028" s="30"/>
      <c r="CB2028" s="30"/>
      <c r="CC2028" s="30"/>
      <c r="CD2028" s="30"/>
      <c r="CE2028" s="30"/>
      <c r="CF2028" s="30"/>
      <c r="CG2028" s="30"/>
      <c r="CH2028" s="30"/>
      <c r="CI2028" s="30"/>
      <c r="CJ2028" s="30"/>
      <c r="CK2028" s="30"/>
      <c r="CL2028" s="30"/>
      <c r="CM2028" s="30"/>
      <c r="CN2028" s="30"/>
      <c r="CO2028" s="30"/>
      <c r="CP2028" s="30"/>
      <c r="CQ2028" s="30"/>
      <c r="CR2028" s="30"/>
      <c r="CS2028" s="30"/>
      <c r="CT2028" s="30"/>
      <c r="CU2028" s="30"/>
      <c r="CV2028" s="30"/>
      <c r="CW2028" s="30"/>
      <c r="CX2028" s="30"/>
      <c r="CY2028" s="30"/>
      <c r="CZ2028" s="30"/>
      <c r="DA2028" s="30"/>
      <c r="DB2028" s="30"/>
      <c r="DC2028" s="30"/>
      <c r="DD2028" s="30"/>
      <c r="DE2028" s="30"/>
      <c r="DF2028" s="30"/>
      <c r="DG2028" s="30"/>
      <c r="DH2028" s="30"/>
      <c r="DI2028" s="30"/>
      <c r="DJ2028" s="30"/>
      <c r="DK2028" s="30"/>
      <c r="DL2028" s="30"/>
      <c r="DM2028" s="30"/>
      <c r="DN2028" s="30"/>
      <c r="DO2028" s="30"/>
      <c r="DP2028" s="30"/>
      <c r="DQ2028" s="30"/>
      <c r="DR2028" s="30"/>
      <c r="DS2028" s="30"/>
      <c r="DT2028" s="30"/>
      <c r="DU2028" s="30"/>
      <c r="DV2028" s="30"/>
      <c r="DW2028" s="30"/>
      <c r="DX2028" s="30"/>
      <c r="DY2028" s="30"/>
      <c r="DZ2028" s="30"/>
      <c r="EA2028" s="30"/>
      <c r="EB2028" s="30"/>
      <c r="EC2028" s="30"/>
      <c r="ED2028" s="30"/>
      <c r="EE2028" s="30"/>
      <c r="EF2028" s="30"/>
      <c r="EG2028" s="30"/>
      <c r="EH2028" s="30"/>
      <c r="EI2028" s="30"/>
      <c r="EJ2028" s="30"/>
      <c r="EK2028" s="30"/>
      <c r="EL2028" s="30"/>
      <c r="EM2028" s="30"/>
      <c r="EN2028" s="30"/>
      <c r="EO2028" s="30"/>
      <c r="EP2028" s="30"/>
      <c r="EQ2028" s="30"/>
      <c r="ER2028" s="30"/>
      <c r="ES2028" s="30"/>
      <c r="ET2028" s="30"/>
      <c r="EU2028" s="30"/>
      <c r="EV2028" s="30"/>
      <c r="EW2028" s="30"/>
      <c r="EX2028" s="30"/>
      <c r="EY2028" s="30"/>
      <c r="EZ2028" s="30"/>
      <c r="FA2028" s="30"/>
      <c r="FB2028" s="30"/>
      <c r="FC2028" s="30"/>
      <c r="FD2028" s="30"/>
      <c r="FE2028" s="30"/>
      <c r="FF2028" s="30"/>
      <c r="FG2028" s="30"/>
      <c r="FH2028" s="30"/>
      <c r="FI2028" s="30"/>
      <c r="FJ2028" s="30"/>
      <c r="FK2028" s="30"/>
      <c r="FL2028" s="30"/>
      <c r="FM2028" s="30"/>
      <c r="FN2028" s="30"/>
      <c r="FO2028" s="30"/>
      <c r="FP2028" s="30"/>
      <c r="FQ2028" s="30"/>
      <c r="FR2028" s="30"/>
      <c r="FS2028" s="30"/>
      <c r="FT2028" s="30"/>
      <c r="FU2028" s="30"/>
      <c r="FV2028" s="30"/>
      <c r="FW2028" s="30"/>
      <c r="FX2028" s="30"/>
      <c r="FY2028" s="30"/>
      <c r="FZ2028" s="30"/>
      <c r="GA2028" s="30"/>
      <c r="GB2028" s="30"/>
      <c r="GC2028" s="30"/>
      <c r="GD2028" s="30"/>
      <c r="GE2028" s="30"/>
      <c r="GF2028" s="30"/>
      <c r="GG2028" s="30"/>
      <c r="GH2028" s="30"/>
      <c r="GI2028" s="30"/>
      <c r="GJ2028" s="30"/>
      <c r="GK2028" s="30"/>
      <c r="GL2028" s="30"/>
      <c r="GM2028" s="30"/>
      <c r="GN2028" s="30"/>
      <c r="GO2028" s="30"/>
      <c r="GP2028" s="30"/>
      <c r="GQ2028" s="30"/>
      <c r="GR2028" s="30"/>
      <c r="GS2028" s="30"/>
      <c r="GT2028" s="30"/>
      <c r="GU2028" s="30"/>
      <c r="GV2028" s="30"/>
      <c r="GW2028" s="30"/>
      <c r="GX2028" s="30"/>
      <c r="GY2028" s="30"/>
      <c r="GZ2028" s="30"/>
      <c r="HA2028" s="30"/>
      <c r="HB2028" s="30"/>
      <c r="HC2028" s="30"/>
      <c r="HD2028" s="30"/>
      <c r="HE2028" s="30"/>
      <c r="HF2028" s="30"/>
      <c r="HG2028" s="30"/>
      <c r="HH2028" s="30"/>
      <c r="HI2028" s="30"/>
      <c r="HJ2028" s="30"/>
      <c r="HK2028" s="30"/>
      <c r="HL2028" s="30"/>
      <c r="HM2028" s="30"/>
      <c r="HN2028" s="30"/>
      <c r="HO2028" s="30"/>
      <c r="HP2028" s="30"/>
      <c r="HQ2028" s="30"/>
      <c r="HR2028" s="30"/>
      <c r="HS2028" s="30"/>
      <c r="HT2028" s="30"/>
      <c r="HU2028" s="30"/>
      <c r="HV2028" s="30"/>
      <c r="HW2028" s="30"/>
      <c r="HX2028" s="30"/>
      <c r="HY2028" s="30"/>
      <c r="HZ2028" s="30"/>
      <c r="IA2028" s="30"/>
      <c r="IB2028" s="30"/>
      <c r="IC2028" s="30"/>
      <c r="ID2028" s="30"/>
      <c r="IE2028" s="30"/>
      <c r="IF2028" s="30"/>
      <c r="IG2028" s="30"/>
      <c r="IH2028" s="30"/>
      <c r="II2028" s="30"/>
      <c r="IJ2028" s="30"/>
      <c r="IK2028" s="30"/>
      <c r="IL2028" s="30"/>
      <c r="IM2028" s="30"/>
      <c r="IN2028" s="30"/>
      <c r="IO2028" s="30"/>
      <c r="IP2028" s="30"/>
      <c r="IQ2028" s="30"/>
    </row>
    <row r="2029" spans="1:251" s="44" customFormat="1" ht="18.75" customHeight="1">
      <c r="A2029" s="36"/>
      <c r="B2029" s="53"/>
      <c r="C2029" s="105" t="s">
        <v>472</v>
      </c>
      <c r="D2029" s="105"/>
      <c r="E2029" s="105"/>
      <c r="F2029" s="105"/>
      <c r="G2029" s="105"/>
      <c r="H2029" s="105"/>
      <c r="I2029" s="105"/>
      <c r="J2029" s="105"/>
      <c r="K2029" s="105"/>
      <c r="L2029" s="105"/>
      <c r="M2029" s="105"/>
      <c r="N2029" s="105"/>
      <c r="O2029" s="105"/>
      <c r="P2029" s="105"/>
      <c r="Q2029" s="105"/>
      <c r="R2029" s="105"/>
      <c r="S2029" s="105"/>
      <c r="T2029" s="105"/>
      <c r="U2029" s="105"/>
      <c r="V2029" s="105"/>
      <c r="W2029" s="105"/>
      <c r="X2029" s="105"/>
      <c r="Y2029" s="105"/>
      <c r="Z2029" s="143"/>
      <c r="AA2029" s="108">
        <v>1057</v>
      </c>
      <c r="AB2029" s="144"/>
      <c r="AC2029" s="144"/>
      <c r="AD2029" s="144"/>
      <c r="AE2029" s="144"/>
      <c r="AF2029" s="144"/>
      <c r="AG2029" s="144"/>
      <c r="AH2029" s="144"/>
      <c r="AI2029" s="145"/>
      <c r="AJ2029" s="108">
        <v>1079</v>
      </c>
      <c r="AK2029" s="144"/>
      <c r="AL2029" s="144"/>
      <c r="AM2029" s="144"/>
      <c r="AN2029" s="144"/>
      <c r="AO2029" s="144"/>
      <c r="AP2029" s="144"/>
      <c r="AQ2029" s="144"/>
      <c r="AR2029" s="145"/>
      <c r="AS2029" s="111"/>
      <c r="AT2029" s="112"/>
      <c r="AU2029" s="112"/>
      <c r="AV2029" s="112"/>
      <c r="AW2029" s="112"/>
      <c r="AX2029" s="113"/>
      <c r="AY2029" s="30"/>
      <c r="AZ2029" s="30"/>
      <c r="BA2029" s="30"/>
      <c r="BB2029" s="30"/>
      <c r="BC2029" s="30"/>
      <c r="BD2029" s="30"/>
      <c r="BE2029" s="30"/>
      <c r="BF2029" s="30"/>
      <c r="BG2029" s="30"/>
      <c r="BH2029" s="30"/>
      <c r="BI2029" s="30"/>
      <c r="BJ2029" s="30"/>
      <c r="BK2029" s="30"/>
      <c r="BL2029" s="30"/>
      <c r="BM2029" s="30"/>
      <c r="BN2029" s="30"/>
      <c r="BO2029" s="30"/>
      <c r="BP2029" s="30"/>
      <c r="BQ2029" s="30"/>
      <c r="BR2029" s="30"/>
      <c r="BS2029" s="30"/>
      <c r="BT2029" s="30"/>
      <c r="BU2029" s="30"/>
      <c r="BV2029" s="30"/>
      <c r="BW2029" s="30"/>
      <c r="BX2029" s="30"/>
      <c r="BY2029" s="30"/>
      <c r="BZ2029" s="30"/>
      <c r="CA2029" s="30"/>
      <c r="CB2029" s="30"/>
      <c r="CC2029" s="30"/>
      <c r="CD2029" s="30"/>
      <c r="CE2029" s="30"/>
      <c r="CF2029" s="30"/>
      <c r="CG2029" s="30"/>
      <c r="CH2029" s="30"/>
      <c r="CI2029" s="30"/>
      <c r="CJ2029" s="30"/>
      <c r="CK2029" s="30"/>
      <c r="CL2029" s="30"/>
      <c r="CM2029" s="30"/>
      <c r="CN2029" s="30"/>
      <c r="CO2029" s="30"/>
      <c r="CP2029" s="30"/>
      <c r="CQ2029" s="30"/>
      <c r="CR2029" s="30"/>
      <c r="CS2029" s="30"/>
      <c r="CT2029" s="30"/>
      <c r="CU2029" s="30"/>
      <c r="CV2029" s="30"/>
      <c r="CW2029" s="30"/>
      <c r="CX2029" s="30"/>
      <c r="CY2029" s="30"/>
      <c r="CZ2029" s="30"/>
      <c r="DA2029" s="30"/>
      <c r="DB2029" s="30"/>
      <c r="DC2029" s="30"/>
      <c r="DD2029" s="30"/>
      <c r="DE2029" s="30"/>
      <c r="DF2029" s="30"/>
      <c r="DG2029" s="30"/>
      <c r="DH2029" s="30"/>
      <c r="DI2029" s="30"/>
      <c r="DJ2029" s="30"/>
      <c r="DK2029" s="30"/>
      <c r="DL2029" s="30"/>
      <c r="DM2029" s="30"/>
      <c r="DN2029" s="30"/>
      <c r="DO2029" s="30"/>
      <c r="DP2029" s="30"/>
      <c r="DQ2029" s="30"/>
      <c r="DR2029" s="30"/>
      <c r="DS2029" s="30"/>
      <c r="DT2029" s="30"/>
      <c r="DU2029" s="30"/>
      <c r="DV2029" s="30"/>
      <c r="DW2029" s="30"/>
      <c r="DX2029" s="30"/>
      <c r="DY2029" s="30"/>
      <c r="DZ2029" s="30"/>
      <c r="EA2029" s="30"/>
      <c r="EB2029" s="30"/>
      <c r="EC2029" s="30"/>
      <c r="ED2029" s="30"/>
      <c r="EE2029" s="30"/>
      <c r="EF2029" s="30"/>
      <c r="EG2029" s="30"/>
      <c r="EH2029" s="30"/>
      <c r="EI2029" s="30"/>
      <c r="EJ2029" s="30"/>
      <c r="EK2029" s="30"/>
      <c r="EL2029" s="30"/>
      <c r="EM2029" s="30"/>
      <c r="EN2029" s="30"/>
      <c r="EO2029" s="30"/>
      <c r="EP2029" s="30"/>
      <c r="EQ2029" s="30"/>
      <c r="ER2029" s="30"/>
      <c r="ES2029" s="30"/>
      <c r="ET2029" s="30"/>
      <c r="EU2029" s="30"/>
      <c r="EV2029" s="30"/>
      <c r="EW2029" s="30"/>
      <c r="EX2029" s="30"/>
      <c r="EY2029" s="30"/>
      <c r="EZ2029" s="30"/>
      <c r="FA2029" s="30"/>
      <c r="FB2029" s="30"/>
      <c r="FC2029" s="30"/>
      <c r="FD2029" s="30"/>
      <c r="FE2029" s="30"/>
      <c r="FF2029" s="30"/>
      <c r="FG2029" s="30"/>
      <c r="FH2029" s="30"/>
      <c r="FI2029" s="30"/>
      <c r="FJ2029" s="30"/>
      <c r="FK2029" s="30"/>
      <c r="FL2029" s="30"/>
      <c r="FM2029" s="30"/>
      <c r="FN2029" s="30"/>
      <c r="FO2029" s="30"/>
      <c r="FP2029" s="30"/>
      <c r="FQ2029" s="30"/>
      <c r="FR2029" s="30"/>
      <c r="FS2029" s="30"/>
      <c r="FT2029" s="30"/>
      <c r="FU2029" s="30"/>
      <c r="FV2029" s="30"/>
      <c r="FW2029" s="30"/>
      <c r="FX2029" s="30"/>
      <c r="FY2029" s="30"/>
      <c r="FZ2029" s="30"/>
      <c r="GA2029" s="30"/>
      <c r="GB2029" s="30"/>
      <c r="GC2029" s="30"/>
      <c r="GD2029" s="30"/>
      <c r="GE2029" s="30"/>
      <c r="GF2029" s="30"/>
      <c r="GG2029" s="30"/>
      <c r="GH2029" s="30"/>
      <c r="GI2029" s="30"/>
      <c r="GJ2029" s="30"/>
      <c r="GK2029" s="30"/>
      <c r="GL2029" s="30"/>
      <c r="GM2029" s="30"/>
      <c r="GN2029" s="30"/>
      <c r="GO2029" s="30"/>
      <c r="GP2029" s="30"/>
      <c r="GQ2029" s="30"/>
      <c r="GR2029" s="30"/>
      <c r="GS2029" s="30"/>
      <c r="GT2029" s="30"/>
      <c r="GU2029" s="30"/>
      <c r="GV2029" s="30"/>
      <c r="GW2029" s="30"/>
      <c r="GX2029" s="30"/>
      <c r="GY2029" s="30"/>
      <c r="GZ2029" s="30"/>
      <c r="HA2029" s="30"/>
      <c r="HB2029" s="30"/>
      <c r="HC2029" s="30"/>
      <c r="HD2029" s="30"/>
      <c r="HE2029" s="30"/>
      <c r="HF2029" s="30"/>
      <c r="HG2029" s="30"/>
      <c r="HH2029" s="30"/>
      <c r="HI2029" s="30"/>
      <c r="HJ2029" s="30"/>
      <c r="HK2029" s="30"/>
      <c r="HL2029" s="30"/>
      <c r="HM2029" s="30"/>
      <c r="HN2029" s="30"/>
      <c r="HO2029" s="30"/>
      <c r="HP2029" s="30"/>
      <c r="HQ2029" s="30"/>
      <c r="HR2029" s="30"/>
      <c r="HS2029" s="30"/>
      <c r="HT2029" s="30"/>
      <c r="HU2029" s="30"/>
      <c r="HV2029" s="30"/>
      <c r="HW2029" s="30"/>
      <c r="HX2029" s="30"/>
      <c r="HY2029" s="30"/>
      <c r="HZ2029" s="30"/>
      <c r="IA2029" s="30"/>
      <c r="IB2029" s="30"/>
      <c r="IC2029" s="30"/>
      <c r="ID2029" s="30"/>
      <c r="IE2029" s="30"/>
      <c r="IF2029" s="30"/>
      <c r="IG2029" s="30"/>
      <c r="IH2029" s="30"/>
      <c r="II2029" s="30"/>
      <c r="IJ2029" s="30"/>
      <c r="IK2029" s="30"/>
      <c r="IL2029" s="30"/>
      <c r="IM2029" s="30"/>
      <c r="IN2029" s="30"/>
      <c r="IO2029" s="30"/>
      <c r="IP2029" s="30"/>
      <c r="IQ2029" s="30"/>
    </row>
    <row r="2030" spans="1:251" s="44" customFormat="1" ht="18.75" customHeight="1" thickBot="1">
      <c r="A2030" s="45"/>
      <c r="B2030" s="96" t="s">
        <v>162</v>
      </c>
      <c r="C2030" s="97"/>
      <c r="D2030" s="97"/>
      <c r="E2030" s="97"/>
      <c r="F2030" s="97"/>
      <c r="G2030" s="97"/>
      <c r="H2030" s="97"/>
      <c r="I2030" s="97"/>
      <c r="J2030" s="97"/>
      <c r="K2030" s="97"/>
      <c r="L2030" s="97"/>
      <c r="M2030" s="97"/>
      <c r="N2030" s="97"/>
      <c r="O2030" s="97"/>
      <c r="P2030" s="97"/>
      <c r="Q2030" s="97"/>
      <c r="R2030" s="97"/>
      <c r="S2030" s="97"/>
      <c r="T2030" s="97"/>
      <c r="U2030" s="97"/>
      <c r="V2030" s="97"/>
      <c r="W2030" s="97"/>
      <c r="X2030" s="97"/>
      <c r="Y2030" s="97"/>
      <c r="Z2030" s="98"/>
      <c r="AA2030" s="99">
        <f>SUM($AA$2028:$AA$2029)</f>
        <v>1746</v>
      </c>
      <c r="AB2030" s="100"/>
      <c r="AC2030" s="100"/>
      <c r="AD2030" s="100"/>
      <c r="AE2030" s="100"/>
      <c r="AF2030" s="100"/>
      <c r="AG2030" s="100"/>
      <c r="AH2030" s="100"/>
      <c r="AI2030" s="101"/>
      <c r="AJ2030" s="99">
        <f>SUM($AJ$2028:$AJ$2029)</f>
        <v>1843</v>
      </c>
      <c r="AK2030" s="100"/>
      <c r="AL2030" s="100"/>
      <c r="AM2030" s="100"/>
      <c r="AN2030" s="100"/>
      <c r="AO2030" s="100"/>
      <c r="AP2030" s="100"/>
      <c r="AQ2030" s="100"/>
      <c r="AR2030" s="101"/>
      <c r="AS2030" s="102"/>
      <c r="AT2030" s="103"/>
      <c r="AU2030" s="103"/>
      <c r="AV2030" s="103"/>
      <c r="AW2030" s="103"/>
      <c r="AX2030" s="104"/>
      <c r="AY2030" s="30"/>
      <c r="AZ2030" s="30"/>
      <c r="BA2030" s="30"/>
      <c r="BB2030" s="30"/>
      <c r="BC2030" s="30"/>
      <c r="BD2030" s="30"/>
      <c r="BE2030" s="30"/>
      <c r="BF2030" s="30"/>
      <c r="BG2030" s="30"/>
      <c r="BH2030" s="30"/>
      <c r="BI2030" s="30"/>
      <c r="BJ2030" s="30"/>
      <c r="BK2030" s="30"/>
      <c r="BL2030" s="30"/>
      <c r="BM2030" s="30"/>
      <c r="BN2030" s="30"/>
      <c r="BO2030" s="30"/>
      <c r="BP2030" s="30"/>
      <c r="BQ2030" s="30"/>
      <c r="BR2030" s="30"/>
      <c r="BS2030" s="30"/>
      <c r="BT2030" s="30"/>
      <c r="BU2030" s="30"/>
      <c r="BV2030" s="30"/>
      <c r="BW2030" s="30"/>
      <c r="BX2030" s="30"/>
      <c r="BY2030" s="30"/>
      <c r="BZ2030" s="30"/>
      <c r="CA2030" s="30"/>
      <c r="CB2030" s="30"/>
      <c r="CC2030" s="30"/>
      <c r="CD2030" s="30"/>
      <c r="CE2030" s="30"/>
      <c r="CF2030" s="30"/>
      <c r="CG2030" s="30"/>
      <c r="CH2030" s="30"/>
      <c r="CI2030" s="30"/>
      <c r="CJ2030" s="30"/>
      <c r="CK2030" s="30"/>
      <c r="CL2030" s="30"/>
      <c r="CM2030" s="30"/>
      <c r="CN2030" s="30"/>
      <c r="CO2030" s="30"/>
      <c r="CP2030" s="30"/>
      <c r="CQ2030" s="30"/>
      <c r="CR2030" s="30"/>
      <c r="CS2030" s="30"/>
      <c r="CT2030" s="30"/>
      <c r="CU2030" s="30"/>
      <c r="CV2030" s="30"/>
      <c r="CW2030" s="30"/>
      <c r="CX2030" s="30"/>
      <c r="CY2030" s="30"/>
      <c r="CZ2030" s="30"/>
      <c r="DA2030" s="30"/>
      <c r="DB2030" s="30"/>
      <c r="DC2030" s="30"/>
      <c r="DD2030" s="30"/>
      <c r="DE2030" s="30"/>
      <c r="DF2030" s="30"/>
      <c r="DG2030" s="30"/>
      <c r="DH2030" s="30"/>
      <c r="DI2030" s="30"/>
      <c r="DJ2030" s="30"/>
      <c r="DK2030" s="30"/>
      <c r="DL2030" s="30"/>
      <c r="DM2030" s="30"/>
      <c r="DN2030" s="30"/>
      <c r="DO2030" s="30"/>
      <c r="DP2030" s="30"/>
      <c r="DQ2030" s="30"/>
      <c r="DR2030" s="30"/>
      <c r="DS2030" s="30"/>
      <c r="DT2030" s="30"/>
      <c r="DU2030" s="30"/>
      <c r="DV2030" s="30"/>
      <c r="DW2030" s="30"/>
      <c r="DX2030" s="30"/>
      <c r="DY2030" s="30"/>
      <c r="DZ2030" s="30"/>
      <c r="EA2030" s="30"/>
      <c r="EB2030" s="30"/>
      <c r="EC2030" s="30"/>
      <c r="ED2030" s="30"/>
      <c r="EE2030" s="30"/>
      <c r="EF2030" s="30"/>
      <c r="EG2030" s="30"/>
      <c r="EH2030" s="30"/>
      <c r="EI2030" s="30"/>
      <c r="EJ2030" s="30"/>
      <c r="EK2030" s="30"/>
      <c r="EL2030" s="30"/>
      <c r="EM2030" s="30"/>
      <c r="EN2030" s="30"/>
      <c r="EO2030" s="30"/>
      <c r="EP2030" s="30"/>
      <c r="EQ2030" s="30"/>
      <c r="ER2030" s="30"/>
      <c r="ES2030" s="30"/>
      <c r="ET2030" s="30"/>
      <c r="EU2030" s="30"/>
      <c r="EV2030" s="30"/>
      <c r="EW2030" s="30"/>
      <c r="EX2030" s="30"/>
      <c r="EY2030" s="30"/>
      <c r="EZ2030" s="30"/>
      <c r="FA2030" s="30"/>
      <c r="FB2030" s="30"/>
      <c r="FC2030" s="30"/>
      <c r="FD2030" s="30"/>
      <c r="FE2030" s="30"/>
      <c r="FF2030" s="30"/>
      <c r="FG2030" s="30"/>
      <c r="FH2030" s="30"/>
      <c r="FI2030" s="30"/>
      <c r="FJ2030" s="30"/>
      <c r="FK2030" s="30"/>
      <c r="FL2030" s="30"/>
      <c r="FM2030" s="30"/>
      <c r="FN2030" s="30"/>
      <c r="FO2030" s="30"/>
      <c r="FP2030" s="30"/>
      <c r="FQ2030" s="30"/>
      <c r="FR2030" s="30"/>
      <c r="FS2030" s="30"/>
      <c r="FT2030" s="30"/>
      <c r="FU2030" s="30"/>
      <c r="FV2030" s="30"/>
      <c r="FW2030" s="30"/>
      <c r="FX2030" s="30"/>
      <c r="FY2030" s="30"/>
      <c r="FZ2030" s="30"/>
      <c r="GA2030" s="30"/>
      <c r="GB2030" s="30"/>
      <c r="GC2030" s="30"/>
      <c r="GD2030" s="30"/>
      <c r="GE2030" s="30"/>
      <c r="GF2030" s="30"/>
      <c r="GG2030" s="30"/>
      <c r="GH2030" s="30"/>
      <c r="GI2030" s="30"/>
      <c r="GJ2030" s="30"/>
      <c r="GK2030" s="30"/>
      <c r="GL2030" s="30"/>
      <c r="GM2030" s="30"/>
      <c r="GN2030" s="30"/>
      <c r="GO2030" s="30"/>
      <c r="GP2030" s="30"/>
      <c r="GQ2030" s="30"/>
      <c r="GR2030" s="30"/>
      <c r="GS2030" s="30"/>
      <c r="GT2030" s="30"/>
      <c r="GU2030" s="30"/>
      <c r="GV2030" s="30"/>
      <c r="GW2030" s="30"/>
      <c r="GX2030" s="30"/>
      <c r="GY2030" s="30"/>
      <c r="GZ2030" s="30"/>
      <c r="HA2030" s="30"/>
      <c r="HB2030" s="30"/>
      <c r="HC2030" s="30"/>
      <c r="HD2030" s="30"/>
      <c r="HE2030" s="30"/>
      <c r="HF2030" s="30"/>
      <c r="HG2030" s="30"/>
      <c r="HH2030" s="30"/>
      <c r="HI2030" s="30"/>
      <c r="HJ2030" s="30"/>
      <c r="HK2030" s="30"/>
      <c r="HL2030" s="30"/>
      <c r="HM2030" s="30"/>
      <c r="HN2030" s="30"/>
      <c r="HO2030" s="30"/>
      <c r="HP2030" s="30"/>
      <c r="HQ2030" s="30"/>
      <c r="HR2030" s="30"/>
      <c r="HS2030" s="30"/>
      <c r="HT2030" s="30"/>
      <c r="HU2030" s="30"/>
      <c r="HV2030" s="30"/>
      <c r="HW2030" s="30"/>
      <c r="HX2030" s="30"/>
      <c r="HY2030" s="30"/>
      <c r="HZ2030" s="30"/>
      <c r="IA2030" s="30"/>
      <c r="IB2030" s="30"/>
      <c r="IC2030" s="30"/>
      <c r="ID2030" s="30"/>
      <c r="IE2030" s="30"/>
      <c r="IF2030" s="30"/>
      <c r="IG2030" s="30"/>
      <c r="IH2030" s="30"/>
      <c r="II2030" s="30"/>
      <c r="IJ2030" s="30"/>
      <c r="IK2030" s="30"/>
      <c r="IL2030" s="30"/>
      <c r="IM2030" s="30"/>
      <c r="IN2030" s="30"/>
      <c r="IO2030" s="30"/>
      <c r="IP2030" s="30"/>
      <c r="IQ2030" s="30"/>
    </row>
    <row r="2032" spans="1:251" ht="18.75">
      <c r="A2032" s="29" t="s">
        <v>149</v>
      </c>
      <c r="AW2032" s="31"/>
      <c r="AX2032" s="32"/>
      <c r="AY2032" s="31"/>
    </row>
    <row r="2034" spans="1:113" ht="18.75">
      <c r="B2034" s="127" t="s">
        <v>0</v>
      </c>
      <c r="C2034" s="128"/>
      <c r="D2034" s="128"/>
      <c r="E2034" s="128"/>
      <c r="F2034" s="128"/>
      <c r="G2034" s="128"/>
      <c r="H2034" s="128"/>
      <c r="I2034" s="128"/>
      <c r="J2034" s="128"/>
      <c r="K2034" s="128"/>
      <c r="L2034" s="128"/>
      <c r="M2034" s="128"/>
      <c r="N2034" s="128"/>
      <c r="O2034" s="128"/>
      <c r="P2034" s="128"/>
      <c r="Q2034" s="128"/>
      <c r="R2034" s="128"/>
      <c r="S2034" s="128"/>
      <c r="T2034" s="128"/>
      <c r="U2034" s="128"/>
      <c r="V2034" s="128"/>
      <c r="W2034" s="128"/>
      <c r="X2034" s="128"/>
      <c r="Y2034" s="128"/>
      <c r="Z2034" s="128"/>
      <c r="AA2034" s="128"/>
      <c r="AB2034" s="128"/>
      <c r="AC2034" s="128"/>
      <c r="AD2034" s="128"/>
      <c r="AE2034" s="128"/>
      <c r="AF2034" s="128"/>
      <c r="AG2034" s="128"/>
      <c r="AH2034" s="128"/>
      <c r="AI2034" s="128"/>
      <c r="AJ2034" s="128"/>
      <c r="AK2034" s="128"/>
      <c r="AL2034" s="128"/>
      <c r="AM2034" s="128"/>
      <c r="AN2034" s="128"/>
      <c r="AO2034" s="128"/>
      <c r="AP2034" s="128"/>
      <c r="AQ2034" s="128"/>
      <c r="AR2034" s="128"/>
      <c r="AS2034" s="128"/>
      <c r="AT2034" s="128"/>
      <c r="AU2034" s="128"/>
      <c r="AV2034" s="128"/>
      <c r="AW2034" s="128"/>
      <c r="AX2034" s="128"/>
    </row>
    <row r="2035" spans="1:113">
      <c r="Z2035" s="33"/>
      <c r="AD2035" s="33"/>
      <c r="AE2035" s="33"/>
      <c r="AF2035" s="33"/>
      <c r="AG2035" s="33"/>
      <c r="AH2035" s="33"/>
      <c r="AI2035" s="33"/>
      <c r="AO2035" s="33"/>
    </row>
    <row r="2036" spans="1:113" ht="13.5" thickBot="1">
      <c r="Z2036" s="33"/>
      <c r="AD2036" s="33"/>
      <c r="AE2036" s="33"/>
      <c r="AF2036" s="33"/>
      <c r="AG2036" s="33"/>
      <c r="AH2036" s="33"/>
      <c r="AI2036" s="33"/>
      <c r="AO2036" s="33"/>
      <c r="DI2036" s="34"/>
    </row>
    <row r="2037" spans="1:113" ht="24.75" customHeight="1" thickBot="1">
      <c r="B2037" s="129" t="s">
        <v>150</v>
      </c>
      <c r="C2037" s="130"/>
      <c r="D2037" s="130"/>
      <c r="E2037" s="130"/>
      <c r="F2037" s="130"/>
      <c r="G2037" s="130"/>
      <c r="H2037" s="131" t="s">
        <v>473</v>
      </c>
      <c r="I2037" s="132"/>
      <c r="J2037" s="132"/>
      <c r="K2037" s="132"/>
      <c r="L2037" s="132"/>
      <c r="M2037" s="132"/>
      <c r="N2037" s="132"/>
      <c r="O2037" s="132"/>
      <c r="P2037" s="132"/>
      <c r="Q2037" s="132"/>
      <c r="R2037" s="132"/>
      <c r="S2037" s="132"/>
      <c r="T2037" s="132"/>
      <c r="U2037" s="132"/>
      <c r="V2037" s="132"/>
      <c r="W2037" s="132"/>
      <c r="X2037" s="132"/>
      <c r="Y2037" s="132"/>
      <c r="Z2037" s="132"/>
      <c r="AA2037" s="132"/>
      <c r="AB2037" s="132"/>
      <c r="AC2037" s="132"/>
      <c r="AD2037" s="132"/>
      <c r="AE2037" s="132"/>
      <c r="AF2037" s="132"/>
      <c r="AG2037" s="132"/>
      <c r="AH2037" s="132"/>
      <c r="AI2037" s="132"/>
      <c r="AJ2037" s="132"/>
      <c r="AK2037" s="132"/>
      <c r="AL2037" s="132"/>
      <c r="AM2037" s="132"/>
      <c r="AN2037" s="132"/>
      <c r="AO2037" s="132"/>
      <c r="AP2037" s="132"/>
      <c r="AQ2037" s="132"/>
      <c r="AR2037" s="132"/>
      <c r="AS2037" s="132"/>
      <c r="AT2037" s="132"/>
      <c r="AU2037" s="132"/>
      <c r="AV2037" s="132"/>
      <c r="AW2037" s="132"/>
      <c r="AX2037" s="133"/>
      <c r="DI2037" s="34"/>
    </row>
    <row r="2038" spans="1:113" ht="14.25">
      <c r="B2038" s="35"/>
      <c r="C2038" s="35"/>
      <c r="D2038" s="35"/>
      <c r="E2038" s="35"/>
      <c r="F2038" s="35"/>
      <c r="G2038" s="35"/>
      <c r="H2038" s="36"/>
      <c r="I2038" s="36"/>
      <c r="J2038" s="36"/>
      <c r="K2038" s="36"/>
      <c r="L2038" s="37"/>
      <c r="M2038" s="37"/>
      <c r="N2038" s="37"/>
      <c r="O2038" s="37"/>
      <c r="P2038" s="36"/>
      <c r="Q2038" s="36"/>
      <c r="R2038" s="36"/>
      <c r="S2038" s="36"/>
      <c r="T2038" s="36"/>
      <c r="U2038" s="36"/>
      <c r="V2038" s="38"/>
      <c r="W2038" s="38"/>
      <c r="X2038" s="38"/>
      <c r="Y2038" s="38"/>
      <c r="Z2038" s="38"/>
      <c r="AA2038" s="38"/>
      <c r="AB2038" s="38"/>
      <c r="AC2038" s="38"/>
      <c r="AD2038" s="38"/>
      <c r="AE2038" s="38"/>
      <c r="AF2038" s="38"/>
      <c r="AG2038" s="38"/>
      <c r="AH2038" s="38"/>
      <c r="AI2038" s="38"/>
      <c r="AJ2038" s="38"/>
      <c r="AK2038" s="38"/>
      <c r="AL2038" s="38"/>
      <c r="AM2038" s="38"/>
      <c r="AN2038" s="38"/>
      <c r="AO2038" s="38"/>
      <c r="AP2038" s="38"/>
      <c r="AQ2038" s="38"/>
      <c r="AR2038" s="38"/>
      <c r="AS2038" s="38"/>
      <c r="AT2038" s="38"/>
      <c r="AU2038" s="38"/>
      <c r="AV2038" s="38"/>
      <c r="AW2038" s="38"/>
      <c r="AX2038" s="38"/>
      <c r="DI2038" s="34"/>
    </row>
    <row r="2039" spans="1:113" ht="15" thickBot="1">
      <c r="A2039" s="39"/>
      <c r="B2039" s="38" t="s">
        <v>152</v>
      </c>
      <c r="C2039" s="36"/>
      <c r="D2039" s="36"/>
      <c r="E2039" s="36"/>
      <c r="F2039" s="36"/>
      <c r="G2039" s="36"/>
      <c r="H2039" s="36"/>
      <c r="I2039" s="36"/>
      <c r="J2039" s="36"/>
      <c r="K2039" s="36"/>
      <c r="L2039" s="37"/>
      <c r="M2039" s="37"/>
      <c r="N2039" s="37"/>
      <c r="O2039" s="37"/>
      <c r="P2039" s="36"/>
      <c r="Q2039" s="36"/>
      <c r="R2039" s="36"/>
      <c r="S2039" s="36"/>
      <c r="T2039" s="36"/>
      <c r="U2039" s="36"/>
      <c r="V2039" s="38"/>
      <c r="W2039" s="38"/>
      <c r="X2039" s="38"/>
      <c r="Y2039" s="38"/>
      <c r="Z2039" s="38"/>
      <c r="AA2039" s="38"/>
      <c r="AB2039" s="38"/>
      <c r="AC2039" s="38"/>
      <c r="AD2039" s="38"/>
      <c r="AE2039" s="38"/>
      <c r="AF2039" s="38"/>
      <c r="AG2039" s="38"/>
      <c r="AH2039" s="38"/>
      <c r="AI2039" s="38"/>
      <c r="AJ2039" s="38"/>
      <c r="AK2039" s="38"/>
      <c r="AL2039" s="38"/>
      <c r="AM2039" s="38"/>
      <c r="AN2039" s="38"/>
      <c r="AO2039" s="38"/>
      <c r="AP2039" s="38"/>
      <c r="AQ2039" s="38"/>
      <c r="AR2039" s="38"/>
      <c r="AS2039" s="38"/>
      <c r="AT2039" s="38"/>
      <c r="AU2039" s="38"/>
      <c r="AV2039" s="38"/>
      <c r="AW2039" s="38"/>
      <c r="AX2039" s="38"/>
      <c r="DI2039" s="34"/>
    </row>
    <row r="2040" spans="1:113" ht="14.25">
      <c r="A2040" s="36"/>
      <c r="B2040" s="40"/>
      <c r="C2040" s="35"/>
      <c r="D2040" s="35"/>
      <c r="E2040" s="35"/>
      <c r="F2040" s="35"/>
      <c r="G2040" s="35"/>
      <c r="H2040" s="35"/>
      <c r="I2040" s="35"/>
      <c r="J2040" s="35"/>
      <c r="K2040" s="35"/>
      <c r="L2040" s="41"/>
      <c r="M2040" s="41"/>
      <c r="N2040" s="41"/>
      <c r="O2040" s="41"/>
      <c r="P2040" s="35"/>
      <c r="Q2040" s="35"/>
      <c r="R2040" s="35"/>
      <c r="S2040" s="35"/>
      <c r="T2040" s="35"/>
      <c r="U2040" s="35"/>
      <c r="V2040" s="42"/>
      <c r="W2040" s="42"/>
      <c r="X2040" s="42"/>
      <c r="Y2040" s="42"/>
      <c r="Z2040" s="42"/>
      <c r="AA2040" s="42"/>
      <c r="AB2040" s="42"/>
      <c r="AC2040" s="42"/>
      <c r="AD2040" s="42"/>
      <c r="AE2040" s="42"/>
      <c r="AF2040" s="42"/>
      <c r="AG2040" s="42"/>
      <c r="AH2040" s="42"/>
      <c r="AI2040" s="42"/>
      <c r="AJ2040" s="42"/>
      <c r="AK2040" s="42"/>
      <c r="AL2040" s="42"/>
      <c r="AM2040" s="42"/>
      <c r="AN2040" s="42"/>
      <c r="AO2040" s="42"/>
      <c r="AP2040" s="42"/>
      <c r="AQ2040" s="42"/>
      <c r="AR2040" s="42"/>
      <c r="AS2040" s="42"/>
      <c r="AT2040" s="42"/>
      <c r="AU2040" s="42"/>
      <c r="AV2040" s="42"/>
      <c r="AW2040" s="42"/>
      <c r="AX2040" s="43"/>
    </row>
    <row r="2041" spans="1:113" ht="12" customHeight="1">
      <c r="A2041" s="36"/>
      <c r="B2041" s="140" t="s">
        <v>474</v>
      </c>
      <c r="C2041" s="141"/>
      <c r="D2041" s="141"/>
      <c r="E2041" s="141"/>
      <c r="F2041" s="141"/>
      <c r="G2041" s="141"/>
      <c r="H2041" s="141"/>
      <c r="I2041" s="141"/>
      <c r="J2041" s="141"/>
      <c r="K2041" s="141"/>
      <c r="L2041" s="141"/>
      <c r="M2041" s="141"/>
      <c r="N2041" s="141"/>
      <c r="O2041" s="141"/>
      <c r="P2041" s="141"/>
      <c r="Q2041" s="141"/>
      <c r="R2041" s="141"/>
      <c r="S2041" s="141"/>
      <c r="T2041" s="141"/>
      <c r="U2041" s="141"/>
      <c r="V2041" s="141"/>
      <c r="W2041" s="141"/>
      <c r="X2041" s="141"/>
      <c r="Y2041" s="141"/>
      <c r="Z2041" s="141"/>
      <c r="AA2041" s="141"/>
      <c r="AB2041" s="141"/>
      <c r="AC2041" s="141"/>
      <c r="AD2041" s="141"/>
      <c r="AE2041" s="141"/>
      <c r="AF2041" s="141"/>
      <c r="AG2041" s="141"/>
      <c r="AH2041" s="141"/>
      <c r="AI2041" s="141"/>
      <c r="AJ2041" s="141"/>
      <c r="AK2041" s="141"/>
      <c r="AL2041" s="141"/>
      <c r="AM2041" s="141"/>
      <c r="AN2041" s="141"/>
      <c r="AO2041" s="141"/>
      <c r="AP2041" s="141"/>
      <c r="AQ2041" s="141"/>
      <c r="AR2041" s="141"/>
      <c r="AS2041" s="141"/>
      <c r="AT2041" s="141"/>
      <c r="AU2041" s="141"/>
      <c r="AV2041" s="141"/>
      <c r="AW2041" s="141"/>
      <c r="AX2041" s="142"/>
    </row>
    <row r="2042" spans="1:113" ht="12" customHeight="1">
      <c r="A2042" s="36"/>
      <c r="B2042" s="140"/>
      <c r="C2042" s="141"/>
      <c r="D2042" s="141"/>
      <c r="E2042" s="141"/>
      <c r="F2042" s="141"/>
      <c r="G2042" s="141"/>
      <c r="H2042" s="141"/>
      <c r="I2042" s="141"/>
      <c r="J2042" s="141"/>
      <c r="K2042" s="141"/>
      <c r="L2042" s="141"/>
      <c r="M2042" s="141"/>
      <c r="N2042" s="141"/>
      <c r="O2042" s="141"/>
      <c r="P2042" s="141"/>
      <c r="Q2042" s="141"/>
      <c r="R2042" s="141"/>
      <c r="S2042" s="141"/>
      <c r="T2042" s="141"/>
      <c r="U2042" s="141"/>
      <c r="V2042" s="141"/>
      <c r="W2042" s="141"/>
      <c r="X2042" s="141"/>
      <c r="Y2042" s="141"/>
      <c r="Z2042" s="141"/>
      <c r="AA2042" s="141"/>
      <c r="AB2042" s="141"/>
      <c r="AC2042" s="141"/>
      <c r="AD2042" s="141"/>
      <c r="AE2042" s="141"/>
      <c r="AF2042" s="141"/>
      <c r="AG2042" s="141"/>
      <c r="AH2042" s="141"/>
      <c r="AI2042" s="141"/>
      <c r="AJ2042" s="141"/>
      <c r="AK2042" s="141"/>
      <c r="AL2042" s="141"/>
      <c r="AM2042" s="141"/>
      <c r="AN2042" s="141"/>
      <c r="AO2042" s="141"/>
      <c r="AP2042" s="141"/>
      <c r="AQ2042" s="141"/>
      <c r="AR2042" s="141"/>
      <c r="AS2042" s="141"/>
      <c r="AT2042" s="141"/>
      <c r="AU2042" s="141"/>
      <c r="AV2042" s="141"/>
      <c r="AW2042" s="141"/>
      <c r="AX2042" s="142"/>
      <c r="BC2042" s="44"/>
    </row>
    <row r="2043" spans="1:113" ht="12" customHeight="1">
      <c r="A2043" s="36"/>
      <c r="B2043" s="140"/>
      <c r="C2043" s="141"/>
      <c r="D2043" s="141"/>
      <c r="E2043" s="141"/>
      <c r="F2043" s="141"/>
      <c r="G2043" s="141"/>
      <c r="H2043" s="141"/>
      <c r="I2043" s="141"/>
      <c r="J2043" s="141"/>
      <c r="K2043" s="141"/>
      <c r="L2043" s="141"/>
      <c r="M2043" s="141"/>
      <c r="N2043" s="141"/>
      <c r="O2043" s="141"/>
      <c r="P2043" s="141"/>
      <c r="Q2043" s="141"/>
      <c r="R2043" s="141"/>
      <c r="S2043" s="141"/>
      <c r="T2043" s="141"/>
      <c r="U2043" s="141"/>
      <c r="V2043" s="141"/>
      <c r="W2043" s="141"/>
      <c r="X2043" s="141"/>
      <c r="Y2043" s="141"/>
      <c r="Z2043" s="141"/>
      <c r="AA2043" s="141"/>
      <c r="AB2043" s="141"/>
      <c r="AC2043" s="141"/>
      <c r="AD2043" s="141"/>
      <c r="AE2043" s="141"/>
      <c r="AF2043" s="141"/>
      <c r="AG2043" s="141"/>
      <c r="AH2043" s="141"/>
      <c r="AI2043" s="141"/>
      <c r="AJ2043" s="141"/>
      <c r="AK2043" s="141"/>
      <c r="AL2043" s="141"/>
      <c r="AM2043" s="141"/>
      <c r="AN2043" s="141"/>
      <c r="AO2043" s="141"/>
      <c r="AP2043" s="141"/>
      <c r="AQ2043" s="141"/>
      <c r="AR2043" s="141"/>
      <c r="AS2043" s="141"/>
      <c r="AT2043" s="141"/>
      <c r="AU2043" s="141"/>
      <c r="AV2043" s="141"/>
      <c r="AW2043" s="141"/>
      <c r="AX2043" s="142"/>
    </row>
    <row r="2044" spans="1:113" ht="12" customHeight="1">
      <c r="A2044" s="36"/>
      <c r="B2044" s="140"/>
      <c r="C2044" s="141"/>
      <c r="D2044" s="141"/>
      <c r="E2044" s="141"/>
      <c r="F2044" s="141"/>
      <c r="G2044" s="141"/>
      <c r="H2044" s="141"/>
      <c r="I2044" s="141"/>
      <c r="J2044" s="141"/>
      <c r="K2044" s="141"/>
      <c r="L2044" s="141"/>
      <c r="M2044" s="141"/>
      <c r="N2044" s="141"/>
      <c r="O2044" s="141"/>
      <c r="P2044" s="141"/>
      <c r="Q2044" s="141"/>
      <c r="R2044" s="141"/>
      <c r="S2044" s="141"/>
      <c r="T2044" s="141"/>
      <c r="U2044" s="141"/>
      <c r="V2044" s="141"/>
      <c r="W2044" s="141"/>
      <c r="X2044" s="141"/>
      <c r="Y2044" s="141"/>
      <c r="Z2044" s="141"/>
      <c r="AA2044" s="141"/>
      <c r="AB2044" s="141"/>
      <c r="AC2044" s="141"/>
      <c r="AD2044" s="141"/>
      <c r="AE2044" s="141"/>
      <c r="AF2044" s="141"/>
      <c r="AG2044" s="141"/>
      <c r="AH2044" s="141"/>
      <c r="AI2044" s="141"/>
      <c r="AJ2044" s="141"/>
      <c r="AK2044" s="141"/>
      <c r="AL2044" s="141"/>
      <c r="AM2044" s="141"/>
      <c r="AN2044" s="141"/>
      <c r="AO2044" s="141"/>
      <c r="AP2044" s="141"/>
      <c r="AQ2044" s="141"/>
      <c r="AR2044" s="141"/>
      <c r="AS2044" s="141"/>
      <c r="AT2044" s="141"/>
      <c r="AU2044" s="141"/>
      <c r="AV2044" s="141"/>
      <c r="AW2044" s="141"/>
      <c r="AX2044" s="142"/>
    </row>
    <row r="2045" spans="1:113" ht="12" customHeight="1">
      <c r="A2045" s="36"/>
      <c r="B2045" s="140"/>
      <c r="C2045" s="141"/>
      <c r="D2045" s="141"/>
      <c r="E2045" s="141"/>
      <c r="F2045" s="141"/>
      <c r="G2045" s="141"/>
      <c r="H2045" s="141"/>
      <c r="I2045" s="141"/>
      <c r="J2045" s="141"/>
      <c r="K2045" s="141"/>
      <c r="L2045" s="141"/>
      <c r="M2045" s="141"/>
      <c r="N2045" s="141"/>
      <c r="O2045" s="141"/>
      <c r="P2045" s="141"/>
      <c r="Q2045" s="141"/>
      <c r="R2045" s="141"/>
      <c r="S2045" s="141"/>
      <c r="T2045" s="141"/>
      <c r="U2045" s="141"/>
      <c r="V2045" s="141"/>
      <c r="W2045" s="141"/>
      <c r="X2045" s="141"/>
      <c r="Y2045" s="141"/>
      <c r="Z2045" s="141"/>
      <c r="AA2045" s="141"/>
      <c r="AB2045" s="141"/>
      <c r="AC2045" s="141"/>
      <c r="AD2045" s="141"/>
      <c r="AE2045" s="141"/>
      <c r="AF2045" s="141"/>
      <c r="AG2045" s="141"/>
      <c r="AH2045" s="141"/>
      <c r="AI2045" s="141"/>
      <c r="AJ2045" s="141"/>
      <c r="AK2045" s="141"/>
      <c r="AL2045" s="141"/>
      <c r="AM2045" s="141"/>
      <c r="AN2045" s="141"/>
      <c r="AO2045" s="141"/>
      <c r="AP2045" s="141"/>
      <c r="AQ2045" s="141"/>
      <c r="AR2045" s="141"/>
      <c r="AS2045" s="141"/>
      <c r="AT2045" s="141"/>
      <c r="AU2045" s="141"/>
      <c r="AV2045" s="141"/>
      <c r="AW2045" s="141"/>
      <c r="AX2045" s="142"/>
    </row>
    <row r="2046" spans="1:113" ht="15" thickBot="1">
      <c r="A2046" s="45"/>
      <c r="B2046" s="46"/>
      <c r="C2046" s="47"/>
      <c r="D2046" s="47"/>
      <c r="E2046" s="47"/>
      <c r="F2046" s="47"/>
      <c r="G2046" s="47"/>
      <c r="H2046" s="47"/>
      <c r="I2046" s="47"/>
      <c r="J2046" s="47"/>
      <c r="K2046" s="47"/>
      <c r="L2046" s="47"/>
      <c r="M2046" s="47"/>
      <c r="N2046" s="47"/>
      <c r="O2046" s="47"/>
      <c r="P2046" s="47"/>
      <c r="Q2046" s="47"/>
      <c r="R2046" s="47"/>
      <c r="S2046" s="47"/>
      <c r="T2046" s="47"/>
      <c r="U2046" s="47"/>
      <c r="V2046" s="47"/>
      <c r="W2046" s="47"/>
      <c r="X2046" s="47"/>
      <c r="Y2046" s="47"/>
      <c r="Z2046" s="47"/>
      <c r="AA2046" s="47"/>
      <c r="AB2046" s="47"/>
      <c r="AC2046" s="47"/>
      <c r="AD2046" s="47"/>
      <c r="AE2046" s="47"/>
      <c r="AF2046" s="47"/>
      <c r="AG2046" s="47"/>
      <c r="AH2046" s="47"/>
      <c r="AI2046" s="47"/>
      <c r="AJ2046" s="47"/>
      <c r="AK2046" s="47"/>
      <c r="AL2046" s="47"/>
      <c r="AM2046" s="47"/>
      <c r="AN2046" s="47"/>
      <c r="AO2046" s="47"/>
      <c r="AP2046" s="47"/>
      <c r="AQ2046" s="47"/>
      <c r="AR2046" s="47"/>
      <c r="AS2046" s="47"/>
      <c r="AT2046" s="47"/>
      <c r="AU2046" s="47"/>
      <c r="AV2046" s="47"/>
      <c r="AW2046" s="47"/>
      <c r="AX2046" s="48"/>
    </row>
    <row r="2047" spans="1:113">
      <c r="B2047" s="49"/>
    </row>
    <row r="2048" spans="1:113" ht="15" thickBot="1">
      <c r="A2048" s="39"/>
      <c r="B2048" s="38" t="s">
        <v>153</v>
      </c>
      <c r="C2048" s="36"/>
      <c r="D2048" s="36"/>
      <c r="E2048" s="36"/>
      <c r="F2048" s="36"/>
      <c r="G2048" s="36"/>
      <c r="H2048" s="36"/>
      <c r="I2048" s="36"/>
      <c r="J2048" s="36"/>
      <c r="K2048" s="36"/>
      <c r="L2048" s="37"/>
      <c r="M2048" s="37"/>
      <c r="N2048" s="37"/>
      <c r="O2048" s="37"/>
      <c r="P2048" s="36"/>
      <c r="Q2048" s="36"/>
      <c r="R2048" s="36"/>
      <c r="S2048" s="36"/>
      <c r="T2048" s="36"/>
      <c r="U2048" s="36"/>
      <c r="V2048" s="38"/>
      <c r="W2048" s="38"/>
      <c r="X2048" s="38"/>
      <c r="Y2048" s="38"/>
      <c r="Z2048" s="38"/>
      <c r="AA2048" s="38"/>
      <c r="AB2048" s="38"/>
      <c r="AC2048" s="38"/>
      <c r="AD2048" s="38"/>
      <c r="AE2048" s="38"/>
      <c r="AF2048" s="38"/>
      <c r="AG2048" s="38"/>
      <c r="AH2048" s="38"/>
      <c r="AI2048" s="38"/>
      <c r="AJ2048" s="38"/>
      <c r="AK2048" s="38"/>
      <c r="AL2048" s="38"/>
      <c r="AM2048" s="38"/>
      <c r="AN2048" s="38"/>
      <c r="AO2048" s="38"/>
      <c r="AP2048" s="38"/>
      <c r="AQ2048" s="38"/>
      <c r="AR2048" s="38"/>
      <c r="AS2048" s="38"/>
      <c r="AT2048" s="38"/>
      <c r="AU2048" s="38"/>
      <c r="AV2048" s="38"/>
      <c r="AW2048" s="38"/>
      <c r="AX2048" s="38"/>
      <c r="DI2048" s="34"/>
    </row>
    <row r="2049" spans="1:251" ht="14.25">
      <c r="A2049" s="36"/>
      <c r="B2049" s="40"/>
      <c r="C2049" s="35"/>
      <c r="D2049" s="35"/>
      <c r="E2049" s="35"/>
      <c r="F2049" s="35"/>
      <c r="G2049" s="35"/>
      <c r="H2049" s="35"/>
      <c r="I2049" s="35"/>
      <c r="J2049" s="35"/>
      <c r="K2049" s="35"/>
      <c r="L2049" s="41"/>
      <c r="M2049" s="41"/>
      <c r="N2049" s="41"/>
      <c r="O2049" s="41"/>
      <c r="P2049" s="35"/>
      <c r="Q2049" s="35"/>
      <c r="R2049" s="35"/>
      <c r="S2049" s="35"/>
      <c r="T2049" s="35"/>
      <c r="U2049" s="35"/>
      <c r="V2049" s="42"/>
      <c r="W2049" s="42"/>
      <c r="X2049" s="42"/>
      <c r="Y2049" s="42"/>
      <c r="Z2049" s="42"/>
      <c r="AA2049" s="42"/>
      <c r="AB2049" s="42"/>
      <c r="AC2049" s="42"/>
      <c r="AD2049" s="42"/>
      <c r="AE2049" s="42"/>
      <c r="AF2049" s="42"/>
      <c r="AG2049" s="42"/>
      <c r="AH2049" s="42"/>
      <c r="AI2049" s="42"/>
      <c r="AJ2049" s="42"/>
      <c r="AK2049" s="42"/>
      <c r="AL2049" s="42"/>
      <c r="AM2049" s="42"/>
      <c r="AN2049" s="42"/>
      <c r="AO2049" s="42"/>
      <c r="AP2049" s="42"/>
      <c r="AQ2049" s="42"/>
      <c r="AR2049" s="42"/>
      <c r="AS2049" s="42"/>
      <c r="AT2049" s="42"/>
      <c r="AU2049" s="42"/>
      <c r="AV2049" s="42"/>
      <c r="AW2049" s="42"/>
      <c r="AX2049" s="43"/>
    </row>
    <row r="2050" spans="1:251" ht="12" customHeight="1">
      <c r="A2050" s="36"/>
      <c r="B2050" s="140" t="s">
        <v>475</v>
      </c>
      <c r="C2050" s="141"/>
      <c r="D2050" s="141"/>
      <c r="E2050" s="141"/>
      <c r="F2050" s="141"/>
      <c r="G2050" s="141"/>
      <c r="H2050" s="141"/>
      <c r="I2050" s="141"/>
      <c r="J2050" s="141"/>
      <c r="K2050" s="141"/>
      <c r="L2050" s="141"/>
      <c r="M2050" s="141"/>
      <c r="N2050" s="141"/>
      <c r="O2050" s="141"/>
      <c r="P2050" s="141"/>
      <c r="Q2050" s="141"/>
      <c r="R2050" s="141"/>
      <c r="S2050" s="141"/>
      <c r="T2050" s="141"/>
      <c r="U2050" s="141"/>
      <c r="V2050" s="141"/>
      <c r="W2050" s="141"/>
      <c r="X2050" s="141"/>
      <c r="Y2050" s="141"/>
      <c r="Z2050" s="141"/>
      <c r="AA2050" s="141"/>
      <c r="AB2050" s="141"/>
      <c r="AC2050" s="141"/>
      <c r="AD2050" s="141"/>
      <c r="AE2050" s="141"/>
      <c r="AF2050" s="141"/>
      <c r="AG2050" s="141"/>
      <c r="AH2050" s="141"/>
      <c r="AI2050" s="141"/>
      <c r="AJ2050" s="141"/>
      <c r="AK2050" s="141"/>
      <c r="AL2050" s="141"/>
      <c r="AM2050" s="141"/>
      <c r="AN2050" s="141"/>
      <c r="AO2050" s="141"/>
      <c r="AP2050" s="141"/>
      <c r="AQ2050" s="141"/>
      <c r="AR2050" s="141"/>
      <c r="AS2050" s="141"/>
      <c r="AT2050" s="141"/>
      <c r="AU2050" s="141"/>
      <c r="AV2050" s="141"/>
      <c r="AW2050" s="141"/>
      <c r="AX2050" s="142"/>
    </row>
    <row r="2051" spans="1:251" ht="12" customHeight="1">
      <c r="A2051" s="36"/>
      <c r="B2051" s="140"/>
      <c r="C2051" s="141"/>
      <c r="D2051" s="141"/>
      <c r="E2051" s="141"/>
      <c r="F2051" s="141"/>
      <c r="G2051" s="141"/>
      <c r="H2051" s="141"/>
      <c r="I2051" s="141"/>
      <c r="J2051" s="141"/>
      <c r="K2051" s="141"/>
      <c r="L2051" s="141"/>
      <c r="M2051" s="141"/>
      <c r="N2051" s="141"/>
      <c r="O2051" s="141"/>
      <c r="P2051" s="141"/>
      <c r="Q2051" s="141"/>
      <c r="R2051" s="141"/>
      <c r="S2051" s="141"/>
      <c r="T2051" s="141"/>
      <c r="U2051" s="141"/>
      <c r="V2051" s="141"/>
      <c r="W2051" s="141"/>
      <c r="X2051" s="141"/>
      <c r="Y2051" s="141"/>
      <c r="Z2051" s="141"/>
      <c r="AA2051" s="141"/>
      <c r="AB2051" s="141"/>
      <c r="AC2051" s="141"/>
      <c r="AD2051" s="141"/>
      <c r="AE2051" s="141"/>
      <c r="AF2051" s="141"/>
      <c r="AG2051" s="141"/>
      <c r="AH2051" s="141"/>
      <c r="AI2051" s="141"/>
      <c r="AJ2051" s="141"/>
      <c r="AK2051" s="141"/>
      <c r="AL2051" s="141"/>
      <c r="AM2051" s="141"/>
      <c r="AN2051" s="141"/>
      <c r="AO2051" s="141"/>
      <c r="AP2051" s="141"/>
      <c r="AQ2051" s="141"/>
      <c r="AR2051" s="141"/>
      <c r="AS2051" s="141"/>
      <c r="AT2051" s="141"/>
      <c r="AU2051" s="141"/>
      <c r="AV2051" s="141"/>
      <c r="AW2051" s="141"/>
      <c r="AX2051" s="142"/>
    </row>
    <row r="2052" spans="1:251" ht="12" customHeight="1">
      <c r="A2052" s="36"/>
      <c r="B2052" s="140"/>
      <c r="C2052" s="141"/>
      <c r="D2052" s="141"/>
      <c r="E2052" s="141"/>
      <c r="F2052" s="141"/>
      <c r="G2052" s="141"/>
      <c r="H2052" s="141"/>
      <c r="I2052" s="141"/>
      <c r="J2052" s="141"/>
      <c r="K2052" s="141"/>
      <c r="L2052" s="141"/>
      <c r="M2052" s="141"/>
      <c r="N2052" s="141"/>
      <c r="O2052" s="141"/>
      <c r="P2052" s="141"/>
      <c r="Q2052" s="141"/>
      <c r="R2052" s="141"/>
      <c r="S2052" s="141"/>
      <c r="T2052" s="141"/>
      <c r="U2052" s="141"/>
      <c r="V2052" s="141"/>
      <c r="W2052" s="141"/>
      <c r="X2052" s="141"/>
      <c r="Y2052" s="141"/>
      <c r="Z2052" s="141"/>
      <c r="AA2052" s="141"/>
      <c r="AB2052" s="141"/>
      <c r="AC2052" s="141"/>
      <c r="AD2052" s="141"/>
      <c r="AE2052" s="141"/>
      <c r="AF2052" s="141"/>
      <c r="AG2052" s="141"/>
      <c r="AH2052" s="141"/>
      <c r="AI2052" s="141"/>
      <c r="AJ2052" s="141"/>
      <c r="AK2052" s="141"/>
      <c r="AL2052" s="141"/>
      <c r="AM2052" s="141"/>
      <c r="AN2052" s="141"/>
      <c r="AO2052" s="141"/>
      <c r="AP2052" s="141"/>
      <c r="AQ2052" s="141"/>
      <c r="AR2052" s="141"/>
      <c r="AS2052" s="141"/>
      <c r="AT2052" s="141"/>
      <c r="AU2052" s="141"/>
      <c r="AV2052" s="141"/>
      <c r="AW2052" s="141"/>
      <c r="AX2052" s="142"/>
    </row>
    <row r="2053" spans="1:251" ht="12" customHeight="1">
      <c r="A2053" s="36"/>
      <c r="B2053" s="140"/>
      <c r="C2053" s="141"/>
      <c r="D2053" s="141"/>
      <c r="E2053" s="141"/>
      <c r="F2053" s="141"/>
      <c r="G2053" s="141"/>
      <c r="H2053" s="141"/>
      <c r="I2053" s="141"/>
      <c r="J2053" s="141"/>
      <c r="K2053" s="141"/>
      <c r="L2053" s="141"/>
      <c r="M2053" s="141"/>
      <c r="N2053" s="141"/>
      <c r="O2053" s="141"/>
      <c r="P2053" s="141"/>
      <c r="Q2053" s="141"/>
      <c r="R2053" s="141"/>
      <c r="S2053" s="141"/>
      <c r="T2053" s="141"/>
      <c r="U2053" s="141"/>
      <c r="V2053" s="141"/>
      <c r="W2053" s="141"/>
      <c r="X2053" s="141"/>
      <c r="Y2053" s="141"/>
      <c r="Z2053" s="141"/>
      <c r="AA2053" s="141"/>
      <c r="AB2053" s="141"/>
      <c r="AC2053" s="141"/>
      <c r="AD2053" s="141"/>
      <c r="AE2053" s="141"/>
      <c r="AF2053" s="141"/>
      <c r="AG2053" s="141"/>
      <c r="AH2053" s="141"/>
      <c r="AI2053" s="141"/>
      <c r="AJ2053" s="141"/>
      <c r="AK2053" s="141"/>
      <c r="AL2053" s="141"/>
      <c r="AM2053" s="141"/>
      <c r="AN2053" s="141"/>
      <c r="AO2053" s="141"/>
      <c r="AP2053" s="141"/>
      <c r="AQ2053" s="141"/>
      <c r="AR2053" s="141"/>
      <c r="AS2053" s="141"/>
      <c r="AT2053" s="141"/>
      <c r="AU2053" s="141"/>
      <c r="AV2053" s="141"/>
      <c r="AW2053" s="141"/>
      <c r="AX2053" s="142"/>
    </row>
    <row r="2054" spans="1:251" ht="12" customHeight="1">
      <c r="A2054" s="36"/>
      <c r="B2054" s="140"/>
      <c r="C2054" s="141"/>
      <c r="D2054" s="141"/>
      <c r="E2054" s="141"/>
      <c r="F2054" s="141"/>
      <c r="G2054" s="141"/>
      <c r="H2054" s="141"/>
      <c r="I2054" s="141"/>
      <c r="J2054" s="141"/>
      <c r="K2054" s="141"/>
      <c r="L2054" s="141"/>
      <c r="M2054" s="141"/>
      <c r="N2054" s="141"/>
      <c r="O2054" s="141"/>
      <c r="P2054" s="141"/>
      <c r="Q2054" s="141"/>
      <c r="R2054" s="141"/>
      <c r="S2054" s="141"/>
      <c r="T2054" s="141"/>
      <c r="U2054" s="141"/>
      <c r="V2054" s="141"/>
      <c r="W2054" s="141"/>
      <c r="X2054" s="141"/>
      <c r="Y2054" s="141"/>
      <c r="Z2054" s="141"/>
      <c r="AA2054" s="141"/>
      <c r="AB2054" s="141"/>
      <c r="AC2054" s="141"/>
      <c r="AD2054" s="141"/>
      <c r="AE2054" s="141"/>
      <c r="AF2054" s="141"/>
      <c r="AG2054" s="141"/>
      <c r="AH2054" s="141"/>
      <c r="AI2054" s="141"/>
      <c r="AJ2054" s="141"/>
      <c r="AK2054" s="141"/>
      <c r="AL2054" s="141"/>
      <c r="AM2054" s="141"/>
      <c r="AN2054" s="141"/>
      <c r="AO2054" s="141"/>
      <c r="AP2054" s="141"/>
      <c r="AQ2054" s="141"/>
      <c r="AR2054" s="141"/>
      <c r="AS2054" s="141"/>
      <c r="AT2054" s="141"/>
      <c r="AU2054" s="141"/>
      <c r="AV2054" s="141"/>
      <c r="AW2054" s="141"/>
      <c r="AX2054" s="142"/>
    </row>
    <row r="2055" spans="1:251" ht="12" customHeight="1">
      <c r="A2055" s="36"/>
      <c r="B2055" s="140"/>
      <c r="C2055" s="141"/>
      <c r="D2055" s="141"/>
      <c r="E2055" s="141"/>
      <c r="F2055" s="141"/>
      <c r="G2055" s="141"/>
      <c r="H2055" s="141"/>
      <c r="I2055" s="141"/>
      <c r="J2055" s="141"/>
      <c r="K2055" s="141"/>
      <c r="L2055" s="141"/>
      <c r="M2055" s="141"/>
      <c r="N2055" s="141"/>
      <c r="O2055" s="141"/>
      <c r="P2055" s="141"/>
      <c r="Q2055" s="141"/>
      <c r="R2055" s="141"/>
      <c r="S2055" s="141"/>
      <c r="T2055" s="141"/>
      <c r="U2055" s="141"/>
      <c r="V2055" s="141"/>
      <c r="W2055" s="141"/>
      <c r="X2055" s="141"/>
      <c r="Y2055" s="141"/>
      <c r="Z2055" s="141"/>
      <c r="AA2055" s="141"/>
      <c r="AB2055" s="141"/>
      <c r="AC2055" s="141"/>
      <c r="AD2055" s="141"/>
      <c r="AE2055" s="141"/>
      <c r="AF2055" s="141"/>
      <c r="AG2055" s="141"/>
      <c r="AH2055" s="141"/>
      <c r="AI2055" s="141"/>
      <c r="AJ2055" s="141"/>
      <c r="AK2055" s="141"/>
      <c r="AL2055" s="141"/>
      <c r="AM2055" s="141"/>
      <c r="AN2055" s="141"/>
      <c r="AO2055" s="141"/>
      <c r="AP2055" s="141"/>
      <c r="AQ2055" s="141"/>
      <c r="AR2055" s="141"/>
      <c r="AS2055" s="141"/>
      <c r="AT2055" s="141"/>
      <c r="AU2055" s="141"/>
      <c r="AV2055" s="141"/>
      <c r="AW2055" s="141"/>
      <c r="AX2055" s="142"/>
      <c r="BC2055" s="44"/>
    </row>
    <row r="2056" spans="1:251" ht="12" customHeight="1">
      <c r="A2056" s="36"/>
      <c r="B2056" s="140"/>
      <c r="C2056" s="141"/>
      <c r="D2056" s="141"/>
      <c r="E2056" s="141"/>
      <c r="F2056" s="141"/>
      <c r="G2056" s="141"/>
      <c r="H2056" s="141"/>
      <c r="I2056" s="141"/>
      <c r="J2056" s="141"/>
      <c r="K2056" s="141"/>
      <c r="L2056" s="141"/>
      <c r="M2056" s="141"/>
      <c r="N2056" s="141"/>
      <c r="O2056" s="141"/>
      <c r="P2056" s="141"/>
      <c r="Q2056" s="141"/>
      <c r="R2056" s="141"/>
      <c r="S2056" s="141"/>
      <c r="T2056" s="141"/>
      <c r="U2056" s="141"/>
      <c r="V2056" s="141"/>
      <c r="W2056" s="141"/>
      <c r="X2056" s="141"/>
      <c r="Y2056" s="141"/>
      <c r="Z2056" s="141"/>
      <c r="AA2056" s="141"/>
      <c r="AB2056" s="141"/>
      <c r="AC2056" s="141"/>
      <c r="AD2056" s="141"/>
      <c r="AE2056" s="141"/>
      <c r="AF2056" s="141"/>
      <c r="AG2056" s="141"/>
      <c r="AH2056" s="141"/>
      <c r="AI2056" s="141"/>
      <c r="AJ2056" s="141"/>
      <c r="AK2056" s="141"/>
      <c r="AL2056" s="141"/>
      <c r="AM2056" s="141"/>
      <c r="AN2056" s="141"/>
      <c r="AO2056" s="141"/>
      <c r="AP2056" s="141"/>
      <c r="AQ2056" s="141"/>
      <c r="AR2056" s="141"/>
      <c r="AS2056" s="141"/>
      <c r="AT2056" s="141"/>
      <c r="AU2056" s="141"/>
      <c r="AV2056" s="141"/>
      <c r="AW2056" s="141"/>
      <c r="AX2056" s="142"/>
    </row>
    <row r="2057" spans="1:251" ht="12" customHeight="1">
      <c r="A2057" s="36"/>
      <c r="B2057" s="140"/>
      <c r="C2057" s="141"/>
      <c r="D2057" s="141"/>
      <c r="E2057" s="141"/>
      <c r="F2057" s="141"/>
      <c r="G2057" s="141"/>
      <c r="H2057" s="141"/>
      <c r="I2057" s="141"/>
      <c r="J2057" s="141"/>
      <c r="K2057" s="141"/>
      <c r="L2057" s="141"/>
      <c r="M2057" s="141"/>
      <c r="N2057" s="141"/>
      <c r="O2057" s="141"/>
      <c r="P2057" s="141"/>
      <c r="Q2057" s="141"/>
      <c r="R2057" s="141"/>
      <c r="S2057" s="141"/>
      <c r="T2057" s="141"/>
      <c r="U2057" s="141"/>
      <c r="V2057" s="141"/>
      <c r="W2057" s="141"/>
      <c r="X2057" s="141"/>
      <c r="Y2057" s="141"/>
      <c r="Z2057" s="141"/>
      <c r="AA2057" s="141"/>
      <c r="AB2057" s="141"/>
      <c r="AC2057" s="141"/>
      <c r="AD2057" s="141"/>
      <c r="AE2057" s="141"/>
      <c r="AF2057" s="141"/>
      <c r="AG2057" s="141"/>
      <c r="AH2057" s="141"/>
      <c r="AI2057" s="141"/>
      <c r="AJ2057" s="141"/>
      <c r="AK2057" s="141"/>
      <c r="AL2057" s="141"/>
      <c r="AM2057" s="141"/>
      <c r="AN2057" s="141"/>
      <c r="AO2057" s="141"/>
      <c r="AP2057" s="141"/>
      <c r="AQ2057" s="141"/>
      <c r="AR2057" s="141"/>
      <c r="AS2057" s="141"/>
      <c r="AT2057" s="141"/>
      <c r="AU2057" s="141"/>
      <c r="AV2057" s="141"/>
      <c r="AW2057" s="141"/>
      <c r="AX2057" s="142"/>
    </row>
    <row r="2058" spans="1:251" ht="12" customHeight="1">
      <c r="A2058" s="36"/>
      <c r="B2058" s="140"/>
      <c r="C2058" s="141"/>
      <c r="D2058" s="141"/>
      <c r="E2058" s="141"/>
      <c r="F2058" s="141"/>
      <c r="G2058" s="141"/>
      <c r="H2058" s="141"/>
      <c r="I2058" s="141"/>
      <c r="J2058" s="141"/>
      <c r="K2058" s="141"/>
      <c r="L2058" s="141"/>
      <c r="M2058" s="141"/>
      <c r="N2058" s="141"/>
      <c r="O2058" s="141"/>
      <c r="P2058" s="141"/>
      <c r="Q2058" s="141"/>
      <c r="R2058" s="141"/>
      <c r="S2058" s="141"/>
      <c r="T2058" s="141"/>
      <c r="U2058" s="141"/>
      <c r="V2058" s="141"/>
      <c r="W2058" s="141"/>
      <c r="X2058" s="141"/>
      <c r="Y2058" s="141"/>
      <c r="Z2058" s="141"/>
      <c r="AA2058" s="141"/>
      <c r="AB2058" s="141"/>
      <c r="AC2058" s="141"/>
      <c r="AD2058" s="141"/>
      <c r="AE2058" s="141"/>
      <c r="AF2058" s="141"/>
      <c r="AG2058" s="141"/>
      <c r="AH2058" s="141"/>
      <c r="AI2058" s="141"/>
      <c r="AJ2058" s="141"/>
      <c r="AK2058" s="141"/>
      <c r="AL2058" s="141"/>
      <c r="AM2058" s="141"/>
      <c r="AN2058" s="141"/>
      <c r="AO2058" s="141"/>
      <c r="AP2058" s="141"/>
      <c r="AQ2058" s="141"/>
      <c r="AR2058" s="141"/>
      <c r="AS2058" s="141"/>
      <c r="AT2058" s="141"/>
      <c r="AU2058" s="141"/>
      <c r="AV2058" s="141"/>
      <c r="AW2058" s="141"/>
      <c r="AX2058" s="142"/>
    </row>
    <row r="2059" spans="1:251" ht="15" thickBot="1">
      <c r="A2059" s="45"/>
      <c r="B2059" s="46"/>
      <c r="C2059" s="47"/>
      <c r="D2059" s="47"/>
      <c r="E2059" s="47"/>
      <c r="F2059" s="47"/>
      <c r="G2059" s="47"/>
      <c r="H2059" s="47"/>
      <c r="I2059" s="47"/>
      <c r="J2059" s="47"/>
      <c r="K2059" s="47"/>
      <c r="L2059" s="47"/>
      <c r="M2059" s="47"/>
      <c r="N2059" s="47"/>
      <c r="O2059" s="47"/>
      <c r="P2059" s="47"/>
      <c r="Q2059" s="47"/>
      <c r="R2059" s="47"/>
      <c r="S2059" s="47"/>
      <c r="T2059" s="47"/>
      <c r="U2059" s="47"/>
      <c r="V2059" s="47"/>
      <c r="W2059" s="47"/>
      <c r="X2059" s="47"/>
      <c r="Y2059" s="47"/>
      <c r="Z2059" s="47"/>
      <c r="AA2059" s="47"/>
      <c r="AB2059" s="47"/>
      <c r="AC2059" s="47"/>
      <c r="AD2059" s="47"/>
      <c r="AE2059" s="47"/>
      <c r="AF2059" s="47"/>
      <c r="AG2059" s="47"/>
      <c r="AH2059" s="47"/>
      <c r="AI2059" s="47"/>
      <c r="AJ2059" s="47"/>
      <c r="AK2059" s="47"/>
      <c r="AL2059" s="47"/>
      <c r="AM2059" s="47"/>
      <c r="AN2059" s="47"/>
      <c r="AO2059" s="47"/>
      <c r="AP2059" s="47"/>
      <c r="AQ2059" s="47"/>
      <c r="AR2059" s="47"/>
      <c r="AS2059" s="47"/>
      <c r="AT2059" s="47"/>
      <c r="AU2059" s="47"/>
      <c r="AV2059" s="47"/>
      <c r="AW2059" s="47"/>
      <c r="AX2059" s="48"/>
    </row>
    <row r="2060" spans="1:251">
      <c r="B2060" s="49"/>
    </row>
    <row r="2061" spans="1:251" ht="14.25">
      <c r="B2061" s="38" t="s">
        <v>155</v>
      </c>
      <c r="C2061" s="36"/>
      <c r="D2061" s="36"/>
      <c r="E2061" s="36"/>
      <c r="F2061" s="36"/>
      <c r="G2061" s="36"/>
      <c r="H2061" s="36"/>
      <c r="I2061" s="36"/>
      <c r="J2061" s="36"/>
      <c r="K2061" s="36"/>
      <c r="L2061" s="37"/>
      <c r="M2061" s="37"/>
      <c r="N2061" s="37"/>
      <c r="O2061" s="37"/>
      <c r="P2061" s="36"/>
      <c r="Q2061" s="36"/>
      <c r="R2061" s="36"/>
      <c r="S2061" s="36"/>
      <c r="T2061" s="36"/>
      <c r="U2061" s="36"/>
      <c r="V2061" s="38"/>
      <c r="W2061" s="38"/>
      <c r="X2061" s="38"/>
      <c r="Y2061" s="38"/>
      <c r="Z2061" s="38"/>
      <c r="AA2061" s="38"/>
      <c r="AB2061" s="38"/>
      <c r="AC2061" s="38"/>
      <c r="AD2061" s="38"/>
      <c r="AE2061" s="38"/>
      <c r="AF2061" s="38"/>
      <c r="AG2061" s="38"/>
      <c r="AH2061" s="38"/>
      <c r="AI2061" s="38"/>
      <c r="AJ2061" s="38"/>
      <c r="AK2061" s="38"/>
      <c r="AL2061" s="38"/>
      <c r="AM2061" s="38"/>
      <c r="AN2061" s="38"/>
      <c r="AO2061" s="38"/>
      <c r="AP2061" s="38"/>
      <c r="AQ2061" s="38"/>
      <c r="AR2061" s="38"/>
      <c r="AS2061" s="38"/>
      <c r="AT2061" s="38"/>
      <c r="AU2061" s="38"/>
      <c r="AV2061" s="38"/>
      <c r="AW2061" s="38"/>
      <c r="AX2061" s="38"/>
    </row>
    <row r="2062" spans="1:251" ht="15" thickBot="1">
      <c r="B2062" s="36"/>
      <c r="C2062" s="36"/>
      <c r="D2062" s="36"/>
      <c r="E2062" s="36"/>
      <c r="F2062" s="36"/>
      <c r="G2062" s="36"/>
      <c r="H2062" s="36"/>
      <c r="I2062" s="36"/>
      <c r="J2062" s="36"/>
      <c r="K2062" s="36"/>
      <c r="L2062" s="37"/>
      <c r="M2062" s="37"/>
      <c r="N2062" s="37"/>
      <c r="O2062" s="37"/>
      <c r="P2062" s="36"/>
      <c r="Q2062" s="36"/>
      <c r="R2062" s="36"/>
      <c r="S2062" s="36"/>
      <c r="T2062" s="36"/>
      <c r="U2062" s="36"/>
      <c r="V2062" s="38"/>
      <c r="W2062" s="38"/>
      <c r="X2062" s="38"/>
      <c r="Y2062" s="38"/>
      <c r="Z2062" s="38"/>
      <c r="AA2062" s="38"/>
      <c r="AB2062" s="38"/>
      <c r="AC2062" s="38"/>
      <c r="AD2062" s="38"/>
      <c r="AE2062" s="38"/>
      <c r="AF2062" s="38"/>
      <c r="AG2062" s="38"/>
      <c r="AH2062" s="38"/>
      <c r="AI2062" s="38"/>
      <c r="AJ2062" s="38"/>
      <c r="AK2062" s="38"/>
      <c r="AL2062" s="38"/>
      <c r="AM2062" s="38"/>
      <c r="AN2062" s="38"/>
      <c r="AO2062" s="38"/>
      <c r="AP2062" s="38"/>
      <c r="AQ2062" s="38"/>
      <c r="AR2062" s="38"/>
      <c r="AS2062" s="38"/>
      <c r="AT2062" s="38"/>
      <c r="AU2062" s="38"/>
      <c r="AV2062" s="38"/>
      <c r="AW2062" s="38"/>
      <c r="AX2062" s="50" t="s">
        <v>156</v>
      </c>
    </row>
    <row r="2063" spans="1:251" s="44" customFormat="1" ht="13.5" customHeight="1">
      <c r="A2063" s="36"/>
      <c r="B2063" s="117" t="s">
        <v>157</v>
      </c>
      <c r="C2063" s="118"/>
      <c r="D2063" s="118"/>
      <c r="E2063" s="118"/>
      <c r="F2063" s="118"/>
      <c r="G2063" s="118"/>
      <c r="H2063" s="118"/>
      <c r="I2063" s="118"/>
      <c r="J2063" s="118"/>
      <c r="K2063" s="118"/>
      <c r="L2063" s="118"/>
      <c r="M2063" s="118"/>
      <c r="N2063" s="118"/>
      <c r="O2063" s="118"/>
      <c r="P2063" s="118"/>
      <c r="Q2063" s="118"/>
      <c r="R2063" s="118"/>
      <c r="S2063" s="118"/>
      <c r="T2063" s="118"/>
      <c r="U2063" s="118"/>
      <c r="V2063" s="118"/>
      <c r="W2063" s="118"/>
      <c r="X2063" s="118"/>
      <c r="Y2063" s="118"/>
      <c r="Z2063" s="119"/>
      <c r="AA2063" s="123" t="s">
        <v>158</v>
      </c>
      <c r="AB2063" s="118"/>
      <c r="AC2063" s="118"/>
      <c r="AD2063" s="118"/>
      <c r="AE2063" s="118"/>
      <c r="AF2063" s="118"/>
      <c r="AG2063" s="118"/>
      <c r="AH2063" s="118"/>
      <c r="AI2063" s="119"/>
      <c r="AJ2063" s="123" t="s">
        <v>159</v>
      </c>
      <c r="AK2063" s="118"/>
      <c r="AL2063" s="118"/>
      <c r="AM2063" s="118"/>
      <c r="AN2063" s="118"/>
      <c r="AO2063" s="118"/>
      <c r="AP2063" s="118"/>
      <c r="AQ2063" s="118"/>
      <c r="AR2063" s="119"/>
      <c r="AS2063" s="123" t="s">
        <v>160</v>
      </c>
      <c r="AT2063" s="118"/>
      <c r="AU2063" s="118"/>
      <c r="AV2063" s="118"/>
      <c r="AW2063" s="118"/>
      <c r="AX2063" s="125"/>
      <c r="AY2063" s="30"/>
      <c r="AZ2063" s="30"/>
      <c r="BA2063" s="30"/>
      <c r="BB2063" s="30"/>
      <c r="BC2063" s="30"/>
      <c r="BD2063" s="30"/>
      <c r="BE2063" s="30"/>
      <c r="BF2063" s="30"/>
      <c r="BG2063" s="30"/>
      <c r="BH2063" s="30"/>
      <c r="BI2063" s="30"/>
      <c r="BJ2063" s="30"/>
      <c r="BK2063" s="30"/>
      <c r="BL2063" s="30"/>
      <c r="BM2063" s="30"/>
      <c r="BN2063" s="30"/>
      <c r="BO2063" s="30"/>
      <c r="BP2063" s="30"/>
      <c r="BQ2063" s="30"/>
      <c r="BR2063" s="30"/>
      <c r="BS2063" s="30"/>
      <c r="BT2063" s="30"/>
      <c r="BU2063" s="30"/>
      <c r="BV2063" s="30"/>
      <c r="BW2063" s="30"/>
      <c r="BX2063" s="30"/>
      <c r="BY2063" s="30"/>
      <c r="BZ2063" s="30"/>
      <c r="CA2063" s="30"/>
      <c r="CB2063" s="30"/>
      <c r="CC2063" s="30"/>
      <c r="CD2063" s="30"/>
      <c r="CE2063" s="30"/>
      <c r="CF2063" s="30"/>
      <c r="CG2063" s="30"/>
      <c r="CH2063" s="30"/>
      <c r="CI2063" s="30"/>
      <c r="CJ2063" s="30"/>
      <c r="CK2063" s="30"/>
      <c r="CL2063" s="30"/>
      <c r="CM2063" s="30"/>
      <c r="CN2063" s="30"/>
      <c r="CO2063" s="30"/>
      <c r="CP2063" s="30"/>
      <c r="CQ2063" s="30"/>
      <c r="CR2063" s="30"/>
      <c r="CS2063" s="30"/>
      <c r="CT2063" s="30"/>
      <c r="CU2063" s="30"/>
      <c r="CV2063" s="30"/>
      <c r="CW2063" s="30"/>
      <c r="CX2063" s="30"/>
      <c r="CY2063" s="30"/>
      <c r="CZ2063" s="30"/>
      <c r="DA2063" s="30"/>
      <c r="DB2063" s="30"/>
      <c r="DC2063" s="30"/>
      <c r="DD2063" s="30"/>
      <c r="DE2063" s="30"/>
      <c r="DF2063" s="30"/>
      <c r="DG2063" s="30"/>
      <c r="DH2063" s="30"/>
      <c r="DI2063" s="30"/>
      <c r="DJ2063" s="30"/>
      <c r="DK2063" s="30"/>
      <c r="DL2063" s="30"/>
      <c r="DM2063" s="30"/>
      <c r="DN2063" s="30"/>
      <c r="DO2063" s="30"/>
      <c r="DP2063" s="30"/>
      <c r="DQ2063" s="30"/>
      <c r="DR2063" s="30"/>
      <c r="DS2063" s="30"/>
      <c r="DT2063" s="30"/>
      <c r="DU2063" s="30"/>
      <c r="DV2063" s="30"/>
      <c r="DW2063" s="30"/>
      <c r="DX2063" s="30"/>
      <c r="DY2063" s="30"/>
      <c r="DZ2063" s="30"/>
      <c r="EA2063" s="30"/>
      <c r="EB2063" s="30"/>
      <c r="EC2063" s="30"/>
      <c r="ED2063" s="30"/>
      <c r="EE2063" s="30"/>
      <c r="EF2063" s="30"/>
      <c r="EG2063" s="30"/>
      <c r="EH2063" s="30"/>
      <c r="EI2063" s="30"/>
      <c r="EJ2063" s="30"/>
      <c r="EK2063" s="30"/>
      <c r="EL2063" s="30"/>
      <c r="EM2063" s="30"/>
      <c r="EN2063" s="30"/>
      <c r="EO2063" s="30"/>
      <c r="EP2063" s="30"/>
      <c r="EQ2063" s="30"/>
      <c r="ER2063" s="30"/>
      <c r="ES2063" s="30"/>
      <c r="ET2063" s="30"/>
      <c r="EU2063" s="30"/>
      <c r="EV2063" s="30"/>
      <c r="EW2063" s="30"/>
      <c r="EX2063" s="30"/>
      <c r="EY2063" s="30"/>
      <c r="EZ2063" s="30"/>
      <c r="FA2063" s="30"/>
      <c r="FB2063" s="30"/>
      <c r="FC2063" s="30"/>
      <c r="FD2063" s="30"/>
      <c r="FE2063" s="30"/>
      <c r="FF2063" s="30"/>
      <c r="FG2063" s="30"/>
      <c r="FH2063" s="30"/>
      <c r="FI2063" s="30"/>
      <c r="FJ2063" s="30"/>
      <c r="FK2063" s="30"/>
      <c r="FL2063" s="30"/>
      <c r="FM2063" s="30"/>
      <c r="FN2063" s="30"/>
      <c r="FO2063" s="30"/>
      <c r="FP2063" s="30"/>
      <c r="FQ2063" s="30"/>
      <c r="FR2063" s="30"/>
      <c r="FS2063" s="30"/>
      <c r="FT2063" s="30"/>
      <c r="FU2063" s="30"/>
      <c r="FV2063" s="30"/>
      <c r="FW2063" s="30"/>
      <c r="FX2063" s="30"/>
      <c r="FY2063" s="30"/>
      <c r="FZ2063" s="30"/>
      <c r="GA2063" s="30"/>
      <c r="GB2063" s="30"/>
      <c r="GC2063" s="30"/>
      <c r="GD2063" s="30"/>
      <c r="GE2063" s="30"/>
      <c r="GF2063" s="30"/>
      <c r="GG2063" s="30"/>
      <c r="GH2063" s="30"/>
      <c r="GI2063" s="30"/>
      <c r="GJ2063" s="30"/>
      <c r="GK2063" s="30"/>
      <c r="GL2063" s="30"/>
      <c r="GM2063" s="30"/>
      <c r="GN2063" s="30"/>
      <c r="GO2063" s="30"/>
      <c r="GP2063" s="30"/>
      <c r="GQ2063" s="30"/>
      <c r="GR2063" s="30"/>
      <c r="GS2063" s="30"/>
      <c r="GT2063" s="30"/>
      <c r="GU2063" s="30"/>
      <c r="GV2063" s="30"/>
      <c r="GW2063" s="30"/>
      <c r="GX2063" s="30"/>
      <c r="GY2063" s="30"/>
      <c r="GZ2063" s="30"/>
      <c r="HA2063" s="30"/>
      <c r="HB2063" s="30"/>
      <c r="HC2063" s="30"/>
      <c r="HD2063" s="30"/>
      <c r="HE2063" s="30"/>
      <c r="HF2063" s="30"/>
      <c r="HG2063" s="30"/>
      <c r="HH2063" s="30"/>
      <c r="HI2063" s="30"/>
      <c r="HJ2063" s="30"/>
      <c r="HK2063" s="30"/>
      <c r="HL2063" s="30"/>
      <c r="HM2063" s="30"/>
      <c r="HN2063" s="30"/>
      <c r="HO2063" s="30"/>
      <c r="HP2063" s="30"/>
      <c r="HQ2063" s="30"/>
      <c r="HR2063" s="30"/>
      <c r="HS2063" s="30"/>
      <c r="HT2063" s="30"/>
      <c r="HU2063" s="30"/>
      <c r="HV2063" s="30"/>
      <c r="HW2063" s="30"/>
      <c r="HX2063" s="30"/>
      <c r="HY2063" s="30"/>
      <c r="HZ2063" s="30"/>
      <c r="IA2063" s="30"/>
      <c r="IB2063" s="30"/>
      <c r="IC2063" s="30"/>
      <c r="ID2063" s="30"/>
      <c r="IE2063" s="30"/>
      <c r="IF2063" s="30"/>
      <c r="IG2063" s="30"/>
      <c r="IH2063" s="30"/>
      <c r="II2063" s="30"/>
      <c r="IJ2063" s="30"/>
      <c r="IK2063" s="30"/>
      <c r="IL2063" s="30"/>
      <c r="IM2063" s="30"/>
      <c r="IN2063" s="30"/>
      <c r="IO2063" s="30"/>
      <c r="IP2063" s="30"/>
      <c r="IQ2063" s="30"/>
    </row>
    <row r="2064" spans="1:251" s="44" customFormat="1" ht="13.5">
      <c r="A2064" s="36"/>
      <c r="B2064" s="120"/>
      <c r="C2064" s="121"/>
      <c r="D2064" s="121"/>
      <c r="E2064" s="121"/>
      <c r="F2064" s="121"/>
      <c r="G2064" s="121"/>
      <c r="H2064" s="121"/>
      <c r="I2064" s="121"/>
      <c r="J2064" s="121"/>
      <c r="K2064" s="121"/>
      <c r="L2064" s="121"/>
      <c r="M2064" s="121"/>
      <c r="N2064" s="121"/>
      <c r="O2064" s="121"/>
      <c r="P2064" s="121"/>
      <c r="Q2064" s="121"/>
      <c r="R2064" s="121"/>
      <c r="S2064" s="121"/>
      <c r="T2064" s="121"/>
      <c r="U2064" s="121"/>
      <c r="V2064" s="121"/>
      <c r="W2064" s="121"/>
      <c r="X2064" s="121"/>
      <c r="Y2064" s="121"/>
      <c r="Z2064" s="122"/>
      <c r="AA2064" s="124"/>
      <c r="AB2064" s="121"/>
      <c r="AC2064" s="121"/>
      <c r="AD2064" s="121"/>
      <c r="AE2064" s="121"/>
      <c r="AF2064" s="121"/>
      <c r="AG2064" s="121"/>
      <c r="AH2064" s="121"/>
      <c r="AI2064" s="122"/>
      <c r="AJ2064" s="124"/>
      <c r="AK2064" s="121"/>
      <c r="AL2064" s="121"/>
      <c r="AM2064" s="121"/>
      <c r="AN2064" s="121"/>
      <c r="AO2064" s="121"/>
      <c r="AP2064" s="121"/>
      <c r="AQ2064" s="121"/>
      <c r="AR2064" s="122"/>
      <c r="AS2064" s="124"/>
      <c r="AT2064" s="121"/>
      <c r="AU2064" s="121"/>
      <c r="AV2064" s="121"/>
      <c r="AW2064" s="121"/>
      <c r="AX2064" s="126"/>
      <c r="AY2064" s="30"/>
      <c r="AZ2064" s="30"/>
      <c r="BA2064" s="30"/>
      <c r="BB2064" s="51"/>
      <c r="BC2064" s="52"/>
      <c r="BE2064" s="30"/>
      <c r="BF2064" s="30"/>
      <c r="BG2064" s="30"/>
      <c r="BH2064" s="30"/>
      <c r="BI2064" s="30"/>
      <c r="BJ2064" s="30"/>
      <c r="BK2064" s="30"/>
      <c r="BL2064" s="30"/>
      <c r="BM2064" s="30"/>
      <c r="BN2064" s="30"/>
      <c r="BO2064" s="30"/>
      <c r="BP2064" s="30"/>
      <c r="BQ2064" s="30"/>
      <c r="BR2064" s="30"/>
      <c r="BS2064" s="30"/>
      <c r="BT2064" s="30"/>
      <c r="BU2064" s="30"/>
      <c r="BV2064" s="30"/>
      <c r="BW2064" s="30"/>
      <c r="BX2064" s="30"/>
      <c r="BY2064" s="30"/>
      <c r="BZ2064" s="30"/>
      <c r="CA2064" s="30"/>
      <c r="CB2064" s="30"/>
      <c r="CC2064" s="30"/>
      <c r="CD2064" s="30"/>
      <c r="CE2064" s="30"/>
      <c r="CF2064" s="30"/>
      <c r="CG2064" s="30"/>
      <c r="CH2064" s="30"/>
      <c r="CI2064" s="30"/>
      <c r="CJ2064" s="30"/>
      <c r="CK2064" s="30"/>
      <c r="CL2064" s="30"/>
      <c r="CM2064" s="30"/>
      <c r="CN2064" s="30"/>
      <c r="CO2064" s="30"/>
      <c r="CP2064" s="30"/>
      <c r="CQ2064" s="30"/>
      <c r="CR2064" s="30"/>
      <c r="CS2064" s="30"/>
      <c r="CT2064" s="30"/>
      <c r="CU2064" s="30"/>
      <c r="CV2064" s="30"/>
      <c r="CW2064" s="30"/>
      <c r="CX2064" s="30"/>
      <c r="CY2064" s="30"/>
      <c r="CZ2064" s="30"/>
      <c r="DA2064" s="30"/>
      <c r="DB2064" s="30"/>
      <c r="DC2064" s="30"/>
      <c r="DD2064" s="30"/>
      <c r="DE2064" s="30"/>
      <c r="DF2064" s="30"/>
      <c r="DG2064" s="30"/>
      <c r="DH2064" s="30"/>
      <c r="DI2064" s="30"/>
      <c r="DJ2064" s="30"/>
      <c r="DK2064" s="30"/>
      <c r="DL2064" s="30"/>
      <c r="DM2064" s="30"/>
      <c r="DN2064" s="30"/>
      <c r="DO2064" s="30"/>
      <c r="DP2064" s="30"/>
      <c r="DQ2064" s="30"/>
      <c r="DR2064" s="30"/>
      <c r="DS2064" s="30"/>
      <c r="DT2064" s="30"/>
      <c r="DU2064" s="30"/>
      <c r="DV2064" s="30"/>
      <c r="DW2064" s="30"/>
      <c r="DX2064" s="30"/>
      <c r="DY2064" s="30"/>
      <c r="DZ2064" s="30"/>
      <c r="EA2064" s="30"/>
      <c r="EB2064" s="30"/>
      <c r="EC2064" s="30"/>
      <c r="ED2064" s="30"/>
      <c r="EE2064" s="30"/>
      <c r="EF2064" s="30"/>
      <c r="EG2064" s="30"/>
      <c r="EH2064" s="30"/>
      <c r="EI2064" s="30"/>
      <c r="EJ2064" s="30"/>
      <c r="EK2064" s="30"/>
      <c r="EL2064" s="30"/>
      <c r="EM2064" s="30"/>
      <c r="EN2064" s="30"/>
      <c r="EO2064" s="30"/>
      <c r="EP2064" s="30"/>
      <c r="EQ2064" s="30"/>
      <c r="ER2064" s="30"/>
      <c r="ES2064" s="30"/>
      <c r="ET2064" s="30"/>
      <c r="EU2064" s="30"/>
      <c r="EV2064" s="30"/>
      <c r="EW2064" s="30"/>
      <c r="EX2064" s="30"/>
      <c r="EY2064" s="30"/>
      <c r="EZ2064" s="30"/>
      <c r="FA2064" s="30"/>
      <c r="FB2064" s="30"/>
      <c r="FC2064" s="30"/>
      <c r="FD2064" s="30"/>
      <c r="FE2064" s="30"/>
      <c r="FF2064" s="30"/>
      <c r="FG2064" s="30"/>
      <c r="FH2064" s="30"/>
      <c r="FI2064" s="30"/>
      <c r="FJ2064" s="30"/>
      <c r="FK2064" s="30"/>
      <c r="FL2064" s="30"/>
      <c r="FM2064" s="30"/>
      <c r="FN2064" s="30"/>
      <c r="FO2064" s="30"/>
      <c r="FP2064" s="30"/>
      <c r="FQ2064" s="30"/>
      <c r="FR2064" s="30"/>
      <c r="FS2064" s="30"/>
      <c r="FT2064" s="30"/>
      <c r="FU2064" s="30"/>
      <c r="FV2064" s="30"/>
      <c r="FW2064" s="30"/>
      <c r="FX2064" s="30"/>
      <c r="FY2064" s="30"/>
      <c r="FZ2064" s="30"/>
      <c r="GA2064" s="30"/>
      <c r="GB2064" s="30"/>
      <c r="GC2064" s="30"/>
      <c r="GD2064" s="30"/>
      <c r="GE2064" s="30"/>
      <c r="GF2064" s="30"/>
      <c r="GG2064" s="30"/>
      <c r="GH2064" s="30"/>
      <c r="GI2064" s="30"/>
      <c r="GJ2064" s="30"/>
      <c r="GK2064" s="30"/>
      <c r="GL2064" s="30"/>
      <c r="GM2064" s="30"/>
      <c r="GN2064" s="30"/>
      <c r="GO2064" s="30"/>
      <c r="GP2064" s="30"/>
      <c r="GQ2064" s="30"/>
      <c r="GR2064" s="30"/>
      <c r="GS2064" s="30"/>
      <c r="GT2064" s="30"/>
      <c r="GU2064" s="30"/>
      <c r="GV2064" s="30"/>
      <c r="GW2064" s="30"/>
      <c r="GX2064" s="30"/>
      <c r="GY2064" s="30"/>
      <c r="GZ2064" s="30"/>
      <c r="HA2064" s="30"/>
      <c r="HB2064" s="30"/>
      <c r="HC2064" s="30"/>
      <c r="HD2064" s="30"/>
      <c r="HE2064" s="30"/>
      <c r="HF2064" s="30"/>
      <c r="HG2064" s="30"/>
      <c r="HH2064" s="30"/>
      <c r="HI2064" s="30"/>
      <c r="HJ2064" s="30"/>
      <c r="HK2064" s="30"/>
      <c r="HL2064" s="30"/>
      <c r="HM2064" s="30"/>
      <c r="HN2064" s="30"/>
      <c r="HO2064" s="30"/>
      <c r="HP2064" s="30"/>
      <c r="HQ2064" s="30"/>
      <c r="HR2064" s="30"/>
      <c r="HS2064" s="30"/>
      <c r="HT2064" s="30"/>
      <c r="HU2064" s="30"/>
      <c r="HV2064" s="30"/>
      <c r="HW2064" s="30"/>
      <c r="HX2064" s="30"/>
      <c r="HY2064" s="30"/>
      <c r="HZ2064" s="30"/>
      <c r="IA2064" s="30"/>
      <c r="IB2064" s="30"/>
      <c r="IC2064" s="30"/>
      <c r="ID2064" s="30"/>
      <c r="IE2064" s="30"/>
      <c r="IF2064" s="30"/>
      <c r="IG2064" s="30"/>
      <c r="IH2064" s="30"/>
      <c r="II2064" s="30"/>
      <c r="IJ2064" s="30"/>
      <c r="IK2064" s="30"/>
      <c r="IL2064" s="30"/>
      <c r="IM2064" s="30"/>
      <c r="IN2064" s="30"/>
      <c r="IO2064" s="30"/>
      <c r="IP2064" s="30"/>
      <c r="IQ2064" s="30"/>
    </row>
    <row r="2065" spans="1:251" s="44" customFormat="1" ht="18.75" customHeight="1">
      <c r="A2065" s="36"/>
      <c r="B2065" s="53"/>
      <c r="C2065" s="105" t="s">
        <v>338</v>
      </c>
      <c r="D2065" s="106"/>
      <c r="E2065" s="106"/>
      <c r="F2065" s="106"/>
      <c r="G2065" s="106"/>
      <c r="H2065" s="106"/>
      <c r="I2065" s="106"/>
      <c r="J2065" s="106"/>
      <c r="K2065" s="106"/>
      <c r="L2065" s="106"/>
      <c r="M2065" s="106"/>
      <c r="N2065" s="106"/>
      <c r="O2065" s="106"/>
      <c r="P2065" s="106"/>
      <c r="Q2065" s="106"/>
      <c r="R2065" s="106"/>
      <c r="S2065" s="106"/>
      <c r="T2065" s="106"/>
      <c r="U2065" s="106"/>
      <c r="V2065" s="106"/>
      <c r="W2065" s="106"/>
      <c r="X2065" s="106"/>
      <c r="Y2065" s="106"/>
      <c r="Z2065" s="107"/>
      <c r="AA2065" s="108">
        <v>877</v>
      </c>
      <c r="AB2065" s="109"/>
      <c r="AC2065" s="109"/>
      <c r="AD2065" s="109"/>
      <c r="AE2065" s="109"/>
      <c r="AF2065" s="109"/>
      <c r="AG2065" s="109"/>
      <c r="AH2065" s="109"/>
      <c r="AI2065" s="110"/>
      <c r="AJ2065" s="108">
        <v>1463</v>
      </c>
      <c r="AK2065" s="109"/>
      <c r="AL2065" s="109"/>
      <c r="AM2065" s="109"/>
      <c r="AN2065" s="109"/>
      <c r="AO2065" s="109"/>
      <c r="AP2065" s="109"/>
      <c r="AQ2065" s="109"/>
      <c r="AR2065" s="110"/>
      <c r="AS2065" s="111"/>
      <c r="AT2065" s="112"/>
      <c r="AU2065" s="112"/>
      <c r="AV2065" s="112"/>
      <c r="AW2065" s="112"/>
      <c r="AX2065" s="113"/>
      <c r="AY2065" s="30"/>
      <c r="AZ2065" s="30"/>
      <c r="BA2065" s="30"/>
      <c r="BB2065" s="30"/>
      <c r="BC2065" s="30"/>
      <c r="BD2065" s="30"/>
      <c r="BE2065" s="30"/>
      <c r="BF2065" s="30"/>
      <c r="BG2065" s="30"/>
      <c r="BH2065" s="30"/>
      <c r="BI2065" s="30"/>
      <c r="BJ2065" s="30"/>
      <c r="BK2065" s="30"/>
      <c r="BL2065" s="30"/>
      <c r="BM2065" s="30"/>
      <c r="BN2065" s="30"/>
      <c r="BO2065" s="30"/>
      <c r="BP2065" s="30"/>
      <c r="BQ2065" s="30"/>
      <c r="BR2065" s="30"/>
      <c r="BS2065" s="30"/>
      <c r="BT2065" s="30"/>
      <c r="BU2065" s="30"/>
      <c r="BV2065" s="30"/>
      <c r="BW2065" s="30"/>
      <c r="BX2065" s="30"/>
      <c r="BY2065" s="30"/>
      <c r="BZ2065" s="30"/>
      <c r="CA2065" s="30"/>
      <c r="CB2065" s="30"/>
      <c r="CC2065" s="30"/>
      <c r="CD2065" s="30"/>
      <c r="CE2065" s="30"/>
      <c r="CF2065" s="30"/>
      <c r="CG2065" s="30"/>
      <c r="CH2065" s="30"/>
      <c r="CI2065" s="30"/>
      <c r="CJ2065" s="30"/>
      <c r="CK2065" s="30"/>
      <c r="CL2065" s="30"/>
      <c r="CM2065" s="30"/>
      <c r="CN2065" s="30"/>
      <c r="CO2065" s="30"/>
      <c r="CP2065" s="30"/>
      <c r="CQ2065" s="30"/>
      <c r="CR2065" s="30"/>
      <c r="CS2065" s="30"/>
      <c r="CT2065" s="30"/>
      <c r="CU2065" s="30"/>
      <c r="CV2065" s="30"/>
      <c r="CW2065" s="30"/>
      <c r="CX2065" s="30"/>
      <c r="CY2065" s="30"/>
      <c r="CZ2065" s="30"/>
      <c r="DA2065" s="30"/>
      <c r="DB2065" s="30"/>
      <c r="DC2065" s="30"/>
      <c r="DD2065" s="30"/>
      <c r="DE2065" s="30"/>
      <c r="DF2065" s="30"/>
      <c r="DG2065" s="30"/>
      <c r="DH2065" s="30"/>
      <c r="DI2065" s="30"/>
      <c r="DJ2065" s="30"/>
      <c r="DK2065" s="30"/>
      <c r="DL2065" s="30"/>
      <c r="DM2065" s="30"/>
      <c r="DN2065" s="30"/>
      <c r="DO2065" s="30"/>
      <c r="DP2065" s="30"/>
      <c r="DQ2065" s="30"/>
      <c r="DR2065" s="30"/>
      <c r="DS2065" s="30"/>
      <c r="DT2065" s="30"/>
      <c r="DU2065" s="30"/>
      <c r="DV2065" s="30"/>
      <c r="DW2065" s="30"/>
      <c r="DX2065" s="30"/>
      <c r="DY2065" s="30"/>
      <c r="DZ2065" s="30"/>
      <c r="EA2065" s="30"/>
      <c r="EB2065" s="30"/>
      <c r="EC2065" s="30"/>
      <c r="ED2065" s="30"/>
      <c r="EE2065" s="30"/>
      <c r="EF2065" s="30"/>
      <c r="EG2065" s="30"/>
      <c r="EH2065" s="30"/>
      <c r="EI2065" s="30"/>
      <c r="EJ2065" s="30"/>
      <c r="EK2065" s="30"/>
      <c r="EL2065" s="30"/>
      <c r="EM2065" s="30"/>
      <c r="EN2065" s="30"/>
      <c r="EO2065" s="30"/>
      <c r="EP2065" s="30"/>
      <c r="EQ2065" s="30"/>
      <c r="ER2065" s="30"/>
      <c r="ES2065" s="30"/>
      <c r="ET2065" s="30"/>
      <c r="EU2065" s="30"/>
      <c r="EV2065" s="30"/>
      <c r="EW2065" s="30"/>
      <c r="EX2065" s="30"/>
      <c r="EY2065" s="30"/>
      <c r="EZ2065" s="30"/>
      <c r="FA2065" s="30"/>
      <c r="FB2065" s="30"/>
      <c r="FC2065" s="30"/>
      <c r="FD2065" s="30"/>
      <c r="FE2065" s="30"/>
      <c r="FF2065" s="30"/>
      <c r="FG2065" s="30"/>
      <c r="FH2065" s="30"/>
      <c r="FI2065" s="30"/>
      <c r="FJ2065" s="30"/>
      <c r="FK2065" s="30"/>
      <c r="FL2065" s="30"/>
      <c r="FM2065" s="30"/>
      <c r="FN2065" s="30"/>
      <c r="FO2065" s="30"/>
      <c r="FP2065" s="30"/>
      <c r="FQ2065" s="30"/>
      <c r="FR2065" s="30"/>
      <c r="FS2065" s="30"/>
      <c r="FT2065" s="30"/>
      <c r="FU2065" s="30"/>
      <c r="FV2065" s="30"/>
      <c r="FW2065" s="30"/>
      <c r="FX2065" s="30"/>
      <c r="FY2065" s="30"/>
      <c r="FZ2065" s="30"/>
      <c r="GA2065" s="30"/>
      <c r="GB2065" s="30"/>
      <c r="GC2065" s="30"/>
      <c r="GD2065" s="30"/>
      <c r="GE2065" s="30"/>
      <c r="GF2065" s="30"/>
      <c r="GG2065" s="30"/>
      <c r="GH2065" s="30"/>
      <c r="GI2065" s="30"/>
      <c r="GJ2065" s="30"/>
      <c r="GK2065" s="30"/>
      <c r="GL2065" s="30"/>
      <c r="GM2065" s="30"/>
      <c r="GN2065" s="30"/>
      <c r="GO2065" s="30"/>
      <c r="GP2065" s="30"/>
      <c r="GQ2065" s="30"/>
      <c r="GR2065" s="30"/>
      <c r="GS2065" s="30"/>
      <c r="GT2065" s="30"/>
      <c r="GU2065" s="30"/>
      <c r="GV2065" s="30"/>
      <c r="GW2065" s="30"/>
      <c r="GX2065" s="30"/>
      <c r="GY2065" s="30"/>
      <c r="GZ2065" s="30"/>
      <c r="HA2065" s="30"/>
      <c r="HB2065" s="30"/>
      <c r="HC2065" s="30"/>
      <c r="HD2065" s="30"/>
      <c r="HE2065" s="30"/>
      <c r="HF2065" s="30"/>
      <c r="HG2065" s="30"/>
      <c r="HH2065" s="30"/>
      <c r="HI2065" s="30"/>
      <c r="HJ2065" s="30"/>
      <c r="HK2065" s="30"/>
      <c r="HL2065" s="30"/>
      <c r="HM2065" s="30"/>
      <c r="HN2065" s="30"/>
      <c r="HO2065" s="30"/>
      <c r="HP2065" s="30"/>
      <c r="HQ2065" s="30"/>
      <c r="HR2065" s="30"/>
      <c r="HS2065" s="30"/>
      <c r="HT2065" s="30"/>
      <c r="HU2065" s="30"/>
      <c r="HV2065" s="30"/>
      <c r="HW2065" s="30"/>
      <c r="HX2065" s="30"/>
      <c r="HY2065" s="30"/>
      <c r="HZ2065" s="30"/>
      <c r="IA2065" s="30"/>
      <c r="IB2065" s="30"/>
      <c r="IC2065" s="30"/>
      <c r="ID2065" s="30"/>
      <c r="IE2065" s="30"/>
      <c r="IF2065" s="30"/>
      <c r="IG2065" s="30"/>
      <c r="IH2065" s="30"/>
      <c r="II2065" s="30"/>
      <c r="IJ2065" s="30"/>
      <c r="IK2065" s="30"/>
      <c r="IL2065" s="30"/>
      <c r="IM2065" s="30"/>
      <c r="IN2065" s="30"/>
      <c r="IO2065" s="30"/>
      <c r="IP2065" s="30"/>
      <c r="IQ2065" s="30"/>
    </row>
    <row r="2066" spans="1:251" s="44" customFormat="1" ht="18.75" customHeight="1" thickBot="1">
      <c r="A2066" s="45"/>
      <c r="B2066" s="96" t="s">
        <v>162</v>
      </c>
      <c r="C2066" s="97"/>
      <c r="D2066" s="97"/>
      <c r="E2066" s="97"/>
      <c r="F2066" s="97"/>
      <c r="G2066" s="97"/>
      <c r="H2066" s="97"/>
      <c r="I2066" s="97"/>
      <c r="J2066" s="97"/>
      <c r="K2066" s="97"/>
      <c r="L2066" s="97"/>
      <c r="M2066" s="97"/>
      <c r="N2066" s="97"/>
      <c r="O2066" s="97"/>
      <c r="P2066" s="97"/>
      <c r="Q2066" s="97"/>
      <c r="R2066" s="97"/>
      <c r="S2066" s="97"/>
      <c r="T2066" s="97"/>
      <c r="U2066" s="97"/>
      <c r="V2066" s="97"/>
      <c r="W2066" s="97"/>
      <c r="X2066" s="97"/>
      <c r="Y2066" s="97"/>
      <c r="Z2066" s="98"/>
      <c r="AA2066" s="99">
        <f>SUM($AA$2065:$AA$2065)</f>
        <v>877</v>
      </c>
      <c r="AB2066" s="100"/>
      <c r="AC2066" s="100"/>
      <c r="AD2066" s="100"/>
      <c r="AE2066" s="100"/>
      <c r="AF2066" s="100"/>
      <c r="AG2066" s="100"/>
      <c r="AH2066" s="100"/>
      <c r="AI2066" s="101"/>
      <c r="AJ2066" s="99">
        <f>SUM($AJ$2065:$AJ$2065)</f>
        <v>1463</v>
      </c>
      <c r="AK2066" s="100"/>
      <c r="AL2066" s="100"/>
      <c r="AM2066" s="100"/>
      <c r="AN2066" s="100"/>
      <c r="AO2066" s="100"/>
      <c r="AP2066" s="100"/>
      <c r="AQ2066" s="100"/>
      <c r="AR2066" s="101"/>
      <c r="AS2066" s="102"/>
      <c r="AT2066" s="103"/>
      <c r="AU2066" s="103"/>
      <c r="AV2066" s="103"/>
      <c r="AW2066" s="103"/>
      <c r="AX2066" s="104"/>
      <c r="AY2066" s="30"/>
      <c r="AZ2066" s="30"/>
      <c r="BA2066" s="30"/>
      <c r="BB2066" s="30"/>
      <c r="BC2066" s="30"/>
      <c r="BD2066" s="30"/>
      <c r="BE2066" s="30"/>
      <c r="BF2066" s="30"/>
      <c r="BG2066" s="30"/>
      <c r="BH2066" s="30"/>
      <c r="BI2066" s="30"/>
      <c r="BJ2066" s="30"/>
      <c r="BK2066" s="30"/>
      <c r="BL2066" s="30"/>
      <c r="BM2066" s="30"/>
      <c r="BN2066" s="30"/>
      <c r="BO2066" s="30"/>
      <c r="BP2066" s="30"/>
      <c r="BQ2066" s="30"/>
      <c r="BR2066" s="30"/>
      <c r="BS2066" s="30"/>
      <c r="BT2066" s="30"/>
      <c r="BU2066" s="30"/>
      <c r="BV2066" s="30"/>
      <c r="BW2066" s="30"/>
      <c r="BX2066" s="30"/>
      <c r="BY2066" s="30"/>
      <c r="BZ2066" s="30"/>
      <c r="CA2066" s="30"/>
      <c r="CB2066" s="30"/>
      <c r="CC2066" s="30"/>
      <c r="CD2066" s="30"/>
      <c r="CE2066" s="30"/>
      <c r="CF2066" s="30"/>
      <c r="CG2066" s="30"/>
      <c r="CH2066" s="30"/>
      <c r="CI2066" s="30"/>
      <c r="CJ2066" s="30"/>
      <c r="CK2066" s="30"/>
      <c r="CL2066" s="30"/>
      <c r="CM2066" s="30"/>
      <c r="CN2066" s="30"/>
      <c r="CO2066" s="30"/>
      <c r="CP2066" s="30"/>
      <c r="CQ2066" s="30"/>
      <c r="CR2066" s="30"/>
      <c r="CS2066" s="30"/>
      <c r="CT2066" s="30"/>
      <c r="CU2066" s="30"/>
      <c r="CV2066" s="30"/>
      <c r="CW2066" s="30"/>
      <c r="CX2066" s="30"/>
      <c r="CY2066" s="30"/>
      <c r="CZ2066" s="30"/>
      <c r="DA2066" s="30"/>
      <c r="DB2066" s="30"/>
      <c r="DC2066" s="30"/>
      <c r="DD2066" s="30"/>
      <c r="DE2066" s="30"/>
      <c r="DF2066" s="30"/>
      <c r="DG2066" s="30"/>
      <c r="DH2066" s="30"/>
      <c r="DI2066" s="30"/>
      <c r="DJ2066" s="30"/>
      <c r="DK2066" s="30"/>
      <c r="DL2066" s="30"/>
      <c r="DM2066" s="30"/>
      <c r="DN2066" s="30"/>
      <c r="DO2066" s="30"/>
      <c r="DP2066" s="30"/>
      <c r="DQ2066" s="30"/>
      <c r="DR2066" s="30"/>
      <c r="DS2066" s="30"/>
      <c r="DT2066" s="30"/>
      <c r="DU2066" s="30"/>
      <c r="DV2066" s="30"/>
      <c r="DW2066" s="30"/>
      <c r="DX2066" s="30"/>
      <c r="DY2066" s="30"/>
      <c r="DZ2066" s="30"/>
      <c r="EA2066" s="30"/>
      <c r="EB2066" s="30"/>
      <c r="EC2066" s="30"/>
      <c r="ED2066" s="30"/>
      <c r="EE2066" s="30"/>
      <c r="EF2066" s="30"/>
      <c r="EG2066" s="30"/>
      <c r="EH2066" s="30"/>
      <c r="EI2066" s="30"/>
      <c r="EJ2066" s="30"/>
      <c r="EK2066" s="30"/>
      <c r="EL2066" s="30"/>
      <c r="EM2066" s="30"/>
      <c r="EN2066" s="30"/>
      <c r="EO2066" s="30"/>
      <c r="EP2066" s="30"/>
      <c r="EQ2066" s="30"/>
      <c r="ER2066" s="30"/>
      <c r="ES2066" s="30"/>
      <c r="ET2066" s="30"/>
      <c r="EU2066" s="30"/>
      <c r="EV2066" s="30"/>
      <c r="EW2066" s="30"/>
      <c r="EX2066" s="30"/>
      <c r="EY2066" s="30"/>
      <c r="EZ2066" s="30"/>
      <c r="FA2066" s="30"/>
      <c r="FB2066" s="30"/>
      <c r="FC2066" s="30"/>
      <c r="FD2066" s="30"/>
      <c r="FE2066" s="30"/>
      <c r="FF2066" s="30"/>
      <c r="FG2066" s="30"/>
      <c r="FH2066" s="30"/>
      <c r="FI2066" s="30"/>
      <c r="FJ2066" s="30"/>
      <c r="FK2066" s="30"/>
      <c r="FL2066" s="30"/>
      <c r="FM2066" s="30"/>
      <c r="FN2066" s="30"/>
      <c r="FO2066" s="30"/>
      <c r="FP2066" s="30"/>
      <c r="FQ2066" s="30"/>
      <c r="FR2066" s="30"/>
      <c r="FS2066" s="30"/>
      <c r="FT2066" s="30"/>
      <c r="FU2066" s="30"/>
      <c r="FV2066" s="30"/>
      <c r="FW2066" s="30"/>
      <c r="FX2066" s="30"/>
      <c r="FY2066" s="30"/>
      <c r="FZ2066" s="30"/>
      <c r="GA2066" s="30"/>
      <c r="GB2066" s="30"/>
      <c r="GC2066" s="30"/>
      <c r="GD2066" s="30"/>
      <c r="GE2066" s="30"/>
      <c r="GF2066" s="30"/>
      <c r="GG2066" s="30"/>
      <c r="GH2066" s="30"/>
      <c r="GI2066" s="30"/>
      <c r="GJ2066" s="30"/>
      <c r="GK2066" s="30"/>
      <c r="GL2066" s="30"/>
      <c r="GM2066" s="30"/>
      <c r="GN2066" s="30"/>
      <c r="GO2066" s="30"/>
      <c r="GP2066" s="30"/>
      <c r="GQ2066" s="30"/>
      <c r="GR2066" s="30"/>
      <c r="GS2066" s="30"/>
      <c r="GT2066" s="30"/>
      <c r="GU2066" s="30"/>
      <c r="GV2066" s="30"/>
      <c r="GW2066" s="30"/>
      <c r="GX2066" s="30"/>
      <c r="GY2066" s="30"/>
      <c r="GZ2066" s="30"/>
      <c r="HA2066" s="30"/>
      <c r="HB2066" s="30"/>
      <c r="HC2066" s="30"/>
      <c r="HD2066" s="30"/>
      <c r="HE2066" s="30"/>
      <c r="HF2066" s="30"/>
      <c r="HG2066" s="30"/>
      <c r="HH2066" s="30"/>
      <c r="HI2066" s="30"/>
      <c r="HJ2066" s="30"/>
      <c r="HK2066" s="30"/>
      <c r="HL2066" s="30"/>
      <c r="HM2066" s="30"/>
      <c r="HN2066" s="30"/>
      <c r="HO2066" s="30"/>
      <c r="HP2066" s="30"/>
      <c r="HQ2066" s="30"/>
      <c r="HR2066" s="30"/>
      <c r="HS2066" s="30"/>
      <c r="HT2066" s="30"/>
      <c r="HU2066" s="30"/>
      <c r="HV2066" s="30"/>
      <c r="HW2066" s="30"/>
      <c r="HX2066" s="30"/>
      <c r="HY2066" s="30"/>
      <c r="HZ2066" s="30"/>
      <c r="IA2066" s="30"/>
      <c r="IB2066" s="30"/>
      <c r="IC2066" s="30"/>
      <c r="ID2066" s="30"/>
      <c r="IE2066" s="30"/>
      <c r="IF2066" s="30"/>
      <c r="IG2066" s="30"/>
      <c r="IH2066" s="30"/>
      <c r="II2066" s="30"/>
      <c r="IJ2066" s="30"/>
      <c r="IK2066" s="30"/>
      <c r="IL2066" s="30"/>
      <c r="IM2066" s="30"/>
      <c r="IN2066" s="30"/>
      <c r="IO2066" s="30"/>
      <c r="IP2066" s="30"/>
      <c r="IQ2066" s="30"/>
    </row>
    <row r="2068" spans="1:251" ht="18.75">
      <c r="A2068" s="29" t="s">
        <v>149</v>
      </c>
      <c r="AW2068" s="31"/>
      <c r="AX2068" s="32"/>
      <c r="AY2068" s="31"/>
    </row>
    <row r="2070" spans="1:251" ht="18.75">
      <c r="B2070" s="127" t="s">
        <v>0</v>
      </c>
      <c r="C2070" s="128"/>
      <c r="D2070" s="128"/>
      <c r="E2070" s="128"/>
      <c r="F2070" s="128"/>
      <c r="G2070" s="128"/>
      <c r="H2070" s="128"/>
      <c r="I2070" s="128"/>
      <c r="J2070" s="128"/>
      <c r="K2070" s="128"/>
      <c r="L2070" s="128"/>
      <c r="M2070" s="128"/>
      <c r="N2070" s="128"/>
      <c r="O2070" s="128"/>
      <c r="P2070" s="128"/>
      <c r="Q2070" s="128"/>
      <c r="R2070" s="128"/>
      <c r="S2070" s="128"/>
      <c r="T2070" s="128"/>
      <c r="U2070" s="128"/>
      <c r="V2070" s="128"/>
      <c r="W2070" s="128"/>
      <c r="X2070" s="128"/>
      <c r="Y2070" s="128"/>
      <c r="Z2070" s="128"/>
      <c r="AA2070" s="128"/>
      <c r="AB2070" s="128"/>
      <c r="AC2070" s="128"/>
      <c r="AD2070" s="128"/>
      <c r="AE2070" s="128"/>
      <c r="AF2070" s="128"/>
      <c r="AG2070" s="128"/>
      <c r="AH2070" s="128"/>
      <c r="AI2070" s="128"/>
      <c r="AJ2070" s="128"/>
      <c r="AK2070" s="128"/>
      <c r="AL2070" s="128"/>
      <c r="AM2070" s="128"/>
      <c r="AN2070" s="128"/>
      <c r="AO2070" s="128"/>
      <c r="AP2070" s="128"/>
      <c r="AQ2070" s="128"/>
      <c r="AR2070" s="128"/>
      <c r="AS2070" s="128"/>
      <c r="AT2070" s="128"/>
      <c r="AU2070" s="128"/>
      <c r="AV2070" s="128"/>
      <c r="AW2070" s="128"/>
      <c r="AX2070" s="128"/>
    </row>
    <row r="2071" spans="1:251">
      <c r="Z2071" s="33"/>
      <c r="AD2071" s="33"/>
      <c r="AE2071" s="33"/>
      <c r="AF2071" s="33"/>
      <c r="AG2071" s="33"/>
      <c r="AH2071" s="33"/>
      <c r="AI2071" s="33"/>
      <c r="AO2071" s="33"/>
    </row>
    <row r="2072" spans="1:251" ht="13.5" thickBot="1">
      <c r="Z2072" s="33"/>
      <c r="AD2072" s="33"/>
      <c r="AE2072" s="33"/>
      <c r="AF2072" s="33"/>
      <c r="AG2072" s="33"/>
      <c r="AH2072" s="33"/>
      <c r="AI2072" s="33"/>
      <c r="AO2072" s="33"/>
      <c r="DI2072" s="34"/>
    </row>
    <row r="2073" spans="1:251" ht="24.75" customHeight="1" thickBot="1">
      <c r="B2073" s="129" t="s">
        <v>150</v>
      </c>
      <c r="C2073" s="130"/>
      <c r="D2073" s="130"/>
      <c r="E2073" s="130"/>
      <c r="F2073" s="130"/>
      <c r="G2073" s="130"/>
      <c r="H2073" s="131" t="s">
        <v>476</v>
      </c>
      <c r="I2073" s="132"/>
      <c r="J2073" s="132"/>
      <c r="K2073" s="132"/>
      <c r="L2073" s="132"/>
      <c r="M2073" s="132"/>
      <c r="N2073" s="132"/>
      <c r="O2073" s="132"/>
      <c r="P2073" s="132"/>
      <c r="Q2073" s="132"/>
      <c r="R2073" s="132"/>
      <c r="S2073" s="132"/>
      <c r="T2073" s="132"/>
      <c r="U2073" s="132"/>
      <c r="V2073" s="132"/>
      <c r="W2073" s="132"/>
      <c r="X2073" s="132"/>
      <c r="Y2073" s="132"/>
      <c r="Z2073" s="132"/>
      <c r="AA2073" s="132"/>
      <c r="AB2073" s="132"/>
      <c r="AC2073" s="132"/>
      <c r="AD2073" s="132"/>
      <c r="AE2073" s="132"/>
      <c r="AF2073" s="132"/>
      <c r="AG2073" s="132"/>
      <c r="AH2073" s="132"/>
      <c r="AI2073" s="132"/>
      <c r="AJ2073" s="132"/>
      <c r="AK2073" s="132"/>
      <c r="AL2073" s="132"/>
      <c r="AM2073" s="132"/>
      <c r="AN2073" s="132"/>
      <c r="AO2073" s="132"/>
      <c r="AP2073" s="132"/>
      <c r="AQ2073" s="132"/>
      <c r="AR2073" s="132"/>
      <c r="AS2073" s="132"/>
      <c r="AT2073" s="132"/>
      <c r="AU2073" s="132"/>
      <c r="AV2073" s="132"/>
      <c r="AW2073" s="132"/>
      <c r="AX2073" s="133"/>
      <c r="DI2073" s="34"/>
    </row>
    <row r="2074" spans="1:251" ht="14.25">
      <c r="B2074" s="35"/>
      <c r="C2074" s="35"/>
      <c r="D2074" s="35"/>
      <c r="E2074" s="35"/>
      <c r="F2074" s="35"/>
      <c r="G2074" s="35"/>
      <c r="H2074" s="36"/>
      <c r="I2074" s="36"/>
      <c r="J2074" s="36"/>
      <c r="K2074" s="36"/>
      <c r="L2074" s="37"/>
      <c r="M2074" s="37"/>
      <c r="N2074" s="37"/>
      <c r="O2074" s="37"/>
      <c r="P2074" s="36"/>
      <c r="Q2074" s="36"/>
      <c r="R2074" s="36"/>
      <c r="S2074" s="36"/>
      <c r="T2074" s="36"/>
      <c r="U2074" s="36"/>
      <c r="V2074" s="38"/>
      <c r="W2074" s="38"/>
      <c r="X2074" s="38"/>
      <c r="Y2074" s="38"/>
      <c r="Z2074" s="38"/>
      <c r="AA2074" s="38"/>
      <c r="AB2074" s="38"/>
      <c r="AC2074" s="38"/>
      <c r="AD2074" s="38"/>
      <c r="AE2074" s="38"/>
      <c r="AF2074" s="38"/>
      <c r="AG2074" s="38"/>
      <c r="AH2074" s="38"/>
      <c r="AI2074" s="38"/>
      <c r="AJ2074" s="38"/>
      <c r="AK2074" s="38"/>
      <c r="AL2074" s="38"/>
      <c r="AM2074" s="38"/>
      <c r="AN2074" s="38"/>
      <c r="AO2074" s="38"/>
      <c r="AP2074" s="38"/>
      <c r="AQ2074" s="38"/>
      <c r="AR2074" s="38"/>
      <c r="AS2074" s="38"/>
      <c r="AT2074" s="38"/>
      <c r="AU2074" s="38"/>
      <c r="AV2074" s="38"/>
      <c r="AW2074" s="38"/>
      <c r="AX2074" s="38"/>
      <c r="DI2074" s="34"/>
    </row>
    <row r="2075" spans="1:251" ht="15" thickBot="1">
      <c r="A2075" s="39"/>
      <c r="B2075" s="38" t="s">
        <v>152</v>
      </c>
      <c r="C2075" s="36"/>
      <c r="D2075" s="36"/>
      <c r="E2075" s="36"/>
      <c r="F2075" s="36"/>
      <c r="G2075" s="36"/>
      <c r="H2075" s="36"/>
      <c r="I2075" s="36"/>
      <c r="J2075" s="36"/>
      <c r="K2075" s="36"/>
      <c r="L2075" s="37"/>
      <c r="M2075" s="37"/>
      <c r="N2075" s="37"/>
      <c r="O2075" s="37"/>
      <c r="P2075" s="36"/>
      <c r="Q2075" s="36"/>
      <c r="R2075" s="36"/>
      <c r="S2075" s="36"/>
      <c r="T2075" s="36"/>
      <c r="U2075" s="36"/>
      <c r="V2075" s="38"/>
      <c r="W2075" s="38"/>
      <c r="X2075" s="38"/>
      <c r="Y2075" s="38"/>
      <c r="Z2075" s="38"/>
      <c r="AA2075" s="38"/>
      <c r="AB2075" s="38"/>
      <c r="AC2075" s="38"/>
      <c r="AD2075" s="38"/>
      <c r="AE2075" s="38"/>
      <c r="AF2075" s="38"/>
      <c r="AG2075" s="38"/>
      <c r="AH2075" s="38"/>
      <c r="AI2075" s="38"/>
      <c r="AJ2075" s="38"/>
      <c r="AK2075" s="38"/>
      <c r="AL2075" s="38"/>
      <c r="AM2075" s="38"/>
      <c r="AN2075" s="38"/>
      <c r="AO2075" s="38"/>
      <c r="AP2075" s="38"/>
      <c r="AQ2075" s="38"/>
      <c r="AR2075" s="38"/>
      <c r="AS2075" s="38"/>
      <c r="AT2075" s="38"/>
      <c r="AU2075" s="38"/>
      <c r="AV2075" s="38"/>
      <c r="AW2075" s="38"/>
      <c r="AX2075" s="38"/>
      <c r="DI2075" s="34"/>
    </row>
    <row r="2076" spans="1:251" ht="14.25">
      <c r="A2076" s="36"/>
      <c r="B2076" s="40"/>
      <c r="C2076" s="35"/>
      <c r="D2076" s="35"/>
      <c r="E2076" s="35"/>
      <c r="F2076" s="35"/>
      <c r="G2076" s="35"/>
      <c r="H2076" s="35"/>
      <c r="I2076" s="35"/>
      <c r="J2076" s="35"/>
      <c r="K2076" s="35"/>
      <c r="L2076" s="41"/>
      <c r="M2076" s="41"/>
      <c r="N2076" s="41"/>
      <c r="O2076" s="41"/>
      <c r="P2076" s="35"/>
      <c r="Q2076" s="35"/>
      <c r="R2076" s="35"/>
      <c r="S2076" s="35"/>
      <c r="T2076" s="35"/>
      <c r="U2076" s="35"/>
      <c r="V2076" s="42"/>
      <c r="W2076" s="42"/>
      <c r="X2076" s="42"/>
      <c r="Y2076" s="42"/>
      <c r="Z2076" s="42"/>
      <c r="AA2076" s="42"/>
      <c r="AB2076" s="42"/>
      <c r="AC2076" s="42"/>
      <c r="AD2076" s="42"/>
      <c r="AE2076" s="42"/>
      <c r="AF2076" s="42"/>
      <c r="AG2076" s="42"/>
      <c r="AH2076" s="42"/>
      <c r="AI2076" s="42"/>
      <c r="AJ2076" s="42"/>
      <c r="AK2076" s="42"/>
      <c r="AL2076" s="42"/>
      <c r="AM2076" s="42"/>
      <c r="AN2076" s="42"/>
      <c r="AO2076" s="42"/>
      <c r="AP2076" s="42"/>
      <c r="AQ2076" s="42"/>
      <c r="AR2076" s="42"/>
      <c r="AS2076" s="42"/>
      <c r="AT2076" s="42"/>
      <c r="AU2076" s="42"/>
      <c r="AV2076" s="42"/>
      <c r="AW2076" s="42"/>
      <c r="AX2076" s="43"/>
    </row>
    <row r="2077" spans="1:251" ht="12" customHeight="1">
      <c r="A2077" s="36"/>
      <c r="B2077" s="114" t="s">
        <v>477</v>
      </c>
      <c r="C2077" s="115"/>
      <c r="D2077" s="115"/>
      <c r="E2077" s="115"/>
      <c r="F2077" s="115"/>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6"/>
    </row>
    <row r="2078" spans="1:251" ht="12" customHeight="1">
      <c r="A2078" s="36"/>
      <c r="B2078" s="114"/>
      <c r="C2078" s="115"/>
      <c r="D2078" s="115"/>
      <c r="E2078" s="115"/>
      <c r="F2078" s="115"/>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6"/>
    </row>
    <row r="2079" spans="1:251" ht="12" customHeight="1">
      <c r="A2079" s="36"/>
      <c r="B2079" s="114"/>
      <c r="C2079" s="115"/>
      <c r="D2079" s="115"/>
      <c r="E2079" s="115"/>
      <c r="F2079" s="115"/>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6"/>
      <c r="BC2079" s="44"/>
    </row>
    <row r="2080" spans="1:251" ht="12" customHeight="1">
      <c r="A2080" s="36"/>
      <c r="B2080" s="114"/>
      <c r="C2080" s="115"/>
      <c r="D2080" s="115"/>
      <c r="E2080" s="115"/>
      <c r="F2080" s="115"/>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6"/>
    </row>
    <row r="2081" spans="1:113" ht="12" customHeight="1">
      <c r="A2081" s="36"/>
      <c r="B2081" s="114"/>
      <c r="C2081" s="115"/>
      <c r="D2081" s="115"/>
      <c r="E2081" s="115"/>
      <c r="F2081" s="115"/>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6"/>
    </row>
    <row r="2082" spans="1:113" ht="12" customHeight="1">
      <c r="A2082" s="36"/>
      <c r="B2082" s="114"/>
      <c r="C2082" s="115"/>
      <c r="D2082" s="115"/>
      <c r="E2082" s="115"/>
      <c r="F2082" s="115"/>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6"/>
    </row>
    <row r="2083" spans="1:113" ht="15" thickBot="1">
      <c r="A2083" s="45"/>
      <c r="B2083" s="46"/>
      <c r="C2083" s="47"/>
      <c r="D2083" s="47"/>
      <c r="E2083" s="47"/>
      <c r="F2083" s="47"/>
      <c r="G2083" s="47"/>
      <c r="H2083" s="47"/>
      <c r="I2083" s="47"/>
      <c r="J2083" s="47"/>
      <c r="K2083" s="47"/>
      <c r="L2083" s="47"/>
      <c r="M2083" s="47"/>
      <c r="N2083" s="47"/>
      <c r="O2083" s="47"/>
      <c r="P2083" s="47"/>
      <c r="Q2083" s="47"/>
      <c r="R2083" s="47"/>
      <c r="S2083" s="47"/>
      <c r="T2083" s="47"/>
      <c r="U2083" s="47"/>
      <c r="V2083" s="47"/>
      <c r="W2083" s="47"/>
      <c r="X2083" s="47"/>
      <c r="Y2083" s="47"/>
      <c r="Z2083" s="47"/>
      <c r="AA2083" s="47"/>
      <c r="AB2083" s="47"/>
      <c r="AC2083" s="47"/>
      <c r="AD2083" s="47"/>
      <c r="AE2083" s="47"/>
      <c r="AF2083" s="47"/>
      <c r="AG2083" s="47"/>
      <c r="AH2083" s="47"/>
      <c r="AI2083" s="47"/>
      <c r="AJ2083" s="47"/>
      <c r="AK2083" s="47"/>
      <c r="AL2083" s="47"/>
      <c r="AM2083" s="47"/>
      <c r="AN2083" s="47"/>
      <c r="AO2083" s="47"/>
      <c r="AP2083" s="47"/>
      <c r="AQ2083" s="47"/>
      <c r="AR2083" s="47"/>
      <c r="AS2083" s="47"/>
      <c r="AT2083" s="47"/>
      <c r="AU2083" s="47"/>
      <c r="AV2083" s="47"/>
      <c r="AW2083" s="47"/>
      <c r="AX2083" s="48"/>
    </row>
    <row r="2084" spans="1:113">
      <c r="B2084" s="49"/>
    </row>
    <row r="2085" spans="1:113" ht="15" thickBot="1">
      <c r="A2085" s="39"/>
      <c r="B2085" s="38" t="s">
        <v>153</v>
      </c>
      <c r="C2085" s="36"/>
      <c r="D2085" s="36"/>
      <c r="E2085" s="36"/>
      <c r="F2085" s="36"/>
      <c r="G2085" s="36"/>
      <c r="H2085" s="36"/>
      <c r="I2085" s="36"/>
      <c r="J2085" s="36"/>
      <c r="K2085" s="36"/>
      <c r="L2085" s="37"/>
      <c r="M2085" s="37"/>
      <c r="N2085" s="37"/>
      <c r="O2085" s="37"/>
      <c r="P2085" s="36"/>
      <c r="Q2085" s="36"/>
      <c r="R2085" s="36"/>
      <c r="S2085" s="36"/>
      <c r="T2085" s="36"/>
      <c r="U2085" s="36"/>
      <c r="V2085" s="38"/>
      <c r="W2085" s="38"/>
      <c r="X2085" s="38"/>
      <c r="Y2085" s="38"/>
      <c r="Z2085" s="38"/>
      <c r="AA2085" s="38"/>
      <c r="AB2085" s="38"/>
      <c r="AC2085" s="38"/>
      <c r="AD2085" s="38"/>
      <c r="AE2085" s="38"/>
      <c r="AF2085" s="38"/>
      <c r="AG2085" s="38"/>
      <c r="AH2085" s="38"/>
      <c r="AI2085" s="38"/>
      <c r="AJ2085" s="38"/>
      <c r="AK2085" s="38"/>
      <c r="AL2085" s="38"/>
      <c r="AM2085" s="38"/>
      <c r="AN2085" s="38"/>
      <c r="AO2085" s="38"/>
      <c r="AP2085" s="38"/>
      <c r="AQ2085" s="38"/>
      <c r="AR2085" s="38"/>
      <c r="AS2085" s="38"/>
      <c r="AT2085" s="38"/>
      <c r="AU2085" s="38"/>
      <c r="AV2085" s="38"/>
      <c r="AW2085" s="38"/>
      <c r="AX2085" s="38"/>
      <c r="DI2085" s="34"/>
    </row>
    <row r="2086" spans="1:113" ht="14.25">
      <c r="A2086" s="36"/>
      <c r="B2086" s="40"/>
      <c r="C2086" s="35"/>
      <c r="D2086" s="35"/>
      <c r="E2086" s="35"/>
      <c r="F2086" s="35"/>
      <c r="G2086" s="35"/>
      <c r="H2086" s="35"/>
      <c r="I2086" s="35"/>
      <c r="J2086" s="35"/>
      <c r="K2086" s="35"/>
      <c r="L2086" s="41"/>
      <c r="M2086" s="41"/>
      <c r="N2086" s="41"/>
      <c r="O2086" s="41"/>
      <c r="P2086" s="35"/>
      <c r="Q2086" s="35"/>
      <c r="R2086" s="35"/>
      <c r="S2086" s="35"/>
      <c r="T2086" s="35"/>
      <c r="U2086" s="35"/>
      <c r="V2086" s="42"/>
      <c r="W2086" s="42"/>
      <c r="X2086" s="42"/>
      <c r="Y2086" s="42"/>
      <c r="Z2086" s="42"/>
      <c r="AA2086" s="42"/>
      <c r="AB2086" s="42"/>
      <c r="AC2086" s="42"/>
      <c r="AD2086" s="42"/>
      <c r="AE2086" s="42"/>
      <c r="AF2086" s="42"/>
      <c r="AG2086" s="42"/>
      <c r="AH2086" s="42"/>
      <c r="AI2086" s="42"/>
      <c r="AJ2086" s="42"/>
      <c r="AK2086" s="42"/>
      <c r="AL2086" s="42"/>
      <c r="AM2086" s="42"/>
      <c r="AN2086" s="42"/>
      <c r="AO2086" s="42"/>
      <c r="AP2086" s="42"/>
      <c r="AQ2086" s="42"/>
      <c r="AR2086" s="42"/>
      <c r="AS2086" s="42"/>
      <c r="AT2086" s="42"/>
      <c r="AU2086" s="42"/>
      <c r="AV2086" s="42"/>
      <c r="AW2086" s="42"/>
      <c r="AX2086" s="43"/>
    </row>
    <row r="2087" spans="1:113" ht="12" customHeight="1">
      <c r="A2087" s="36"/>
      <c r="B2087" s="140" t="s">
        <v>478</v>
      </c>
      <c r="C2087" s="141"/>
      <c r="D2087" s="141"/>
      <c r="E2087" s="141"/>
      <c r="F2087" s="141"/>
      <c r="G2087" s="141"/>
      <c r="H2087" s="141"/>
      <c r="I2087" s="141"/>
      <c r="J2087" s="141"/>
      <c r="K2087" s="141"/>
      <c r="L2087" s="141"/>
      <c r="M2087" s="141"/>
      <c r="N2087" s="141"/>
      <c r="O2087" s="141"/>
      <c r="P2087" s="141"/>
      <c r="Q2087" s="141"/>
      <c r="R2087" s="141"/>
      <c r="S2087" s="141"/>
      <c r="T2087" s="141"/>
      <c r="U2087" s="141"/>
      <c r="V2087" s="141"/>
      <c r="W2087" s="141"/>
      <c r="X2087" s="141"/>
      <c r="Y2087" s="141"/>
      <c r="Z2087" s="141"/>
      <c r="AA2087" s="141"/>
      <c r="AB2087" s="141"/>
      <c r="AC2087" s="141"/>
      <c r="AD2087" s="141"/>
      <c r="AE2087" s="141"/>
      <c r="AF2087" s="141"/>
      <c r="AG2087" s="141"/>
      <c r="AH2087" s="141"/>
      <c r="AI2087" s="141"/>
      <c r="AJ2087" s="141"/>
      <c r="AK2087" s="141"/>
      <c r="AL2087" s="141"/>
      <c r="AM2087" s="141"/>
      <c r="AN2087" s="141"/>
      <c r="AO2087" s="141"/>
      <c r="AP2087" s="141"/>
      <c r="AQ2087" s="141"/>
      <c r="AR2087" s="141"/>
      <c r="AS2087" s="141"/>
      <c r="AT2087" s="141"/>
      <c r="AU2087" s="141"/>
      <c r="AV2087" s="141"/>
      <c r="AW2087" s="141"/>
      <c r="AX2087" s="142"/>
    </row>
    <row r="2088" spans="1:113" ht="12" customHeight="1">
      <c r="A2088" s="36"/>
      <c r="B2088" s="140"/>
      <c r="C2088" s="141"/>
      <c r="D2088" s="141"/>
      <c r="E2088" s="141"/>
      <c r="F2088" s="141"/>
      <c r="G2088" s="141"/>
      <c r="H2088" s="141"/>
      <c r="I2088" s="141"/>
      <c r="J2088" s="141"/>
      <c r="K2088" s="141"/>
      <c r="L2088" s="141"/>
      <c r="M2088" s="141"/>
      <c r="N2088" s="141"/>
      <c r="O2088" s="141"/>
      <c r="P2088" s="141"/>
      <c r="Q2088" s="141"/>
      <c r="R2088" s="141"/>
      <c r="S2088" s="141"/>
      <c r="T2088" s="141"/>
      <c r="U2088" s="141"/>
      <c r="V2088" s="141"/>
      <c r="W2088" s="141"/>
      <c r="X2088" s="141"/>
      <c r="Y2088" s="141"/>
      <c r="Z2088" s="141"/>
      <c r="AA2088" s="141"/>
      <c r="AB2088" s="141"/>
      <c r="AC2088" s="141"/>
      <c r="AD2088" s="141"/>
      <c r="AE2088" s="141"/>
      <c r="AF2088" s="141"/>
      <c r="AG2088" s="141"/>
      <c r="AH2088" s="141"/>
      <c r="AI2088" s="141"/>
      <c r="AJ2088" s="141"/>
      <c r="AK2088" s="141"/>
      <c r="AL2088" s="141"/>
      <c r="AM2088" s="141"/>
      <c r="AN2088" s="141"/>
      <c r="AO2088" s="141"/>
      <c r="AP2088" s="141"/>
      <c r="AQ2088" s="141"/>
      <c r="AR2088" s="141"/>
      <c r="AS2088" s="141"/>
      <c r="AT2088" s="141"/>
      <c r="AU2088" s="141"/>
      <c r="AV2088" s="141"/>
      <c r="AW2088" s="141"/>
      <c r="AX2088" s="142"/>
    </row>
    <row r="2089" spans="1:113" ht="12" customHeight="1">
      <c r="A2089" s="36"/>
      <c r="B2089" s="140"/>
      <c r="C2089" s="141"/>
      <c r="D2089" s="141"/>
      <c r="E2089" s="141"/>
      <c r="F2089" s="141"/>
      <c r="G2089" s="141"/>
      <c r="H2089" s="141"/>
      <c r="I2089" s="141"/>
      <c r="J2089" s="141"/>
      <c r="K2089" s="141"/>
      <c r="L2089" s="141"/>
      <c r="M2089" s="141"/>
      <c r="N2089" s="141"/>
      <c r="O2089" s="141"/>
      <c r="P2089" s="141"/>
      <c r="Q2089" s="141"/>
      <c r="R2089" s="141"/>
      <c r="S2089" s="141"/>
      <c r="T2089" s="141"/>
      <c r="U2089" s="141"/>
      <c r="V2089" s="141"/>
      <c r="W2089" s="141"/>
      <c r="X2089" s="141"/>
      <c r="Y2089" s="141"/>
      <c r="Z2089" s="141"/>
      <c r="AA2089" s="141"/>
      <c r="AB2089" s="141"/>
      <c r="AC2089" s="141"/>
      <c r="AD2089" s="141"/>
      <c r="AE2089" s="141"/>
      <c r="AF2089" s="141"/>
      <c r="AG2089" s="141"/>
      <c r="AH2089" s="141"/>
      <c r="AI2089" s="141"/>
      <c r="AJ2089" s="141"/>
      <c r="AK2089" s="141"/>
      <c r="AL2089" s="141"/>
      <c r="AM2089" s="141"/>
      <c r="AN2089" s="141"/>
      <c r="AO2089" s="141"/>
      <c r="AP2089" s="141"/>
      <c r="AQ2089" s="141"/>
      <c r="AR2089" s="141"/>
      <c r="AS2089" s="141"/>
      <c r="AT2089" s="141"/>
      <c r="AU2089" s="141"/>
      <c r="AV2089" s="141"/>
      <c r="AW2089" s="141"/>
      <c r="AX2089" s="142"/>
    </row>
    <row r="2090" spans="1:113" ht="12" customHeight="1">
      <c r="A2090" s="36"/>
      <c r="B2090" s="140"/>
      <c r="C2090" s="141"/>
      <c r="D2090" s="141"/>
      <c r="E2090" s="141"/>
      <c r="F2090" s="141"/>
      <c r="G2090" s="141"/>
      <c r="H2090" s="141"/>
      <c r="I2090" s="141"/>
      <c r="J2090" s="141"/>
      <c r="K2090" s="141"/>
      <c r="L2090" s="141"/>
      <c r="M2090" s="141"/>
      <c r="N2090" s="141"/>
      <c r="O2090" s="141"/>
      <c r="P2090" s="141"/>
      <c r="Q2090" s="141"/>
      <c r="R2090" s="141"/>
      <c r="S2090" s="141"/>
      <c r="T2090" s="141"/>
      <c r="U2090" s="141"/>
      <c r="V2090" s="141"/>
      <c r="W2090" s="141"/>
      <c r="X2090" s="141"/>
      <c r="Y2090" s="141"/>
      <c r="Z2090" s="141"/>
      <c r="AA2090" s="141"/>
      <c r="AB2090" s="141"/>
      <c r="AC2090" s="141"/>
      <c r="AD2090" s="141"/>
      <c r="AE2090" s="141"/>
      <c r="AF2090" s="141"/>
      <c r="AG2090" s="141"/>
      <c r="AH2090" s="141"/>
      <c r="AI2090" s="141"/>
      <c r="AJ2090" s="141"/>
      <c r="AK2090" s="141"/>
      <c r="AL2090" s="141"/>
      <c r="AM2090" s="141"/>
      <c r="AN2090" s="141"/>
      <c r="AO2090" s="141"/>
      <c r="AP2090" s="141"/>
      <c r="AQ2090" s="141"/>
      <c r="AR2090" s="141"/>
      <c r="AS2090" s="141"/>
      <c r="AT2090" s="141"/>
      <c r="AU2090" s="141"/>
      <c r="AV2090" s="141"/>
      <c r="AW2090" s="141"/>
      <c r="AX2090" s="142"/>
    </row>
    <row r="2091" spans="1:113" ht="12" customHeight="1">
      <c r="A2091" s="36"/>
      <c r="B2091" s="140"/>
      <c r="C2091" s="141"/>
      <c r="D2091" s="141"/>
      <c r="E2091" s="141"/>
      <c r="F2091" s="141"/>
      <c r="G2091" s="141"/>
      <c r="H2091" s="141"/>
      <c r="I2091" s="141"/>
      <c r="J2091" s="141"/>
      <c r="K2091" s="141"/>
      <c r="L2091" s="141"/>
      <c r="M2091" s="141"/>
      <c r="N2091" s="141"/>
      <c r="O2091" s="141"/>
      <c r="P2091" s="141"/>
      <c r="Q2091" s="141"/>
      <c r="R2091" s="141"/>
      <c r="S2091" s="141"/>
      <c r="T2091" s="141"/>
      <c r="U2091" s="141"/>
      <c r="V2091" s="141"/>
      <c r="W2091" s="141"/>
      <c r="X2091" s="141"/>
      <c r="Y2091" s="141"/>
      <c r="Z2091" s="141"/>
      <c r="AA2091" s="141"/>
      <c r="AB2091" s="141"/>
      <c r="AC2091" s="141"/>
      <c r="AD2091" s="141"/>
      <c r="AE2091" s="141"/>
      <c r="AF2091" s="141"/>
      <c r="AG2091" s="141"/>
      <c r="AH2091" s="141"/>
      <c r="AI2091" s="141"/>
      <c r="AJ2091" s="141"/>
      <c r="AK2091" s="141"/>
      <c r="AL2091" s="141"/>
      <c r="AM2091" s="141"/>
      <c r="AN2091" s="141"/>
      <c r="AO2091" s="141"/>
      <c r="AP2091" s="141"/>
      <c r="AQ2091" s="141"/>
      <c r="AR2091" s="141"/>
      <c r="AS2091" s="141"/>
      <c r="AT2091" s="141"/>
      <c r="AU2091" s="141"/>
      <c r="AV2091" s="141"/>
      <c r="AW2091" s="141"/>
      <c r="AX2091" s="142"/>
    </row>
    <row r="2092" spans="1:113" ht="12" customHeight="1">
      <c r="A2092" s="36"/>
      <c r="B2092" s="140"/>
      <c r="C2092" s="141"/>
      <c r="D2092" s="141"/>
      <c r="E2092" s="141"/>
      <c r="F2092" s="141"/>
      <c r="G2092" s="141"/>
      <c r="H2092" s="141"/>
      <c r="I2092" s="141"/>
      <c r="J2092" s="141"/>
      <c r="K2092" s="141"/>
      <c r="L2092" s="141"/>
      <c r="M2092" s="141"/>
      <c r="N2092" s="141"/>
      <c r="O2092" s="141"/>
      <c r="P2092" s="141"/>
      <c r="Q2092" s="141"/>
      <c r="R2092" s="141"/>
      <c r="S2092" s="141"/>
      <c r="T2092" s="141"/>
      <c r="U2092" s="141"/>
      <c r="V2092" s="141"/>
      <c r="W2092" s="141"/>
      <c r="X2092" s="141"/>
      <c r="Y2092" s="141"/>
      <c r="Z2092" s="141"/>
      <c r="AA2092" s="141"/>
      <c r="AB2092" s="141"/>
      <c r="AC2092" s="141"/>
      <c r="AD2092" s="141"/>
      <c r="AE2092" s="141"/>
      <c r="AF2092" s="141"/>
      <c r="AG2092" s="141"/>
      <c r="AH2092" s="141"/>
      <c r="AI2092" s="141"/>
      <c r="AJ2092" s="141"/>
      <c r="AK2092" s="141"/>
      <c r="AL2092" s="141"/>
      <c r="AM2092" s="141"/>
      <c r="AN2092" s="141"/>
      <c r="AO2092" s="141"/>
      <c r="AP2092" s="141"/>
      <c r="AQ2092" s="141"/>
      <c r="AR2092" s="141"/>
      <c r="AS2092" s="141"/>
      <c r="AT2092" s="141"/>
      <c r="AU2092" s="141"/>
      <c r="AV2092" s="141"/>
      <c r="AW2092" s="141"/>
      <c r="AX2092" s="142"/>
    </row>
    <row r="2093" spans="1:113" ht="12" customHeight="1">
      <c r="A2093" s="36"/>
      <c r="B2093" s="140"/>
      <c r="C2093" s="141"/>
      <c r="D2093" s="141"/>
      <c r="E2093" s="141"/>
      <c r="F2093" s="141"/>
      <c r="G2093" s="141"/>
      <c r="H2093" s="141"/>
      <c r="I2093" s="141"/>
      <c r="J2093" s="141"/>
      <c r="K2093" s="141"/>
      <c r="L2093" s="141"/>
      <c r="M2093" s="141"/>
      <c r="N2093" s="141"/>
      <c r="O2093" s="141"/>
      <c r="P2093" s="141"/>
      <c r="Q2093" s="141"/>
      <c r="R2093" s="141"/>
      <c r="S2093" s="141"/>
      <c r="T2093" s="141"/>
      <c r="U2093" s="141"/>
      <c r="V2093" s="141"/>
      <c r="W2093" s="141"/>
      <c r="X2093" s="141"/>
      <c r="Y2093" s="141"/>
      <c r="Z2093" s="141"/>
      <c r="AA2093" s="141"/>
      <c r="AB2093" s="141"/>
      <c r="AC2093" s="141"/>
      <c r="AD2093" s="141"/>
      <c r="AE2093" s="141"/>
      <c r="AF2093" s="141"/>
      <c r="AG2093" s="141"/>
      <c r="AH2093" s="141"/>
      <c r="AI2093" s="141"/>
      <c r="AJ2093" s="141"/>
      <c r="AK2093" s="141"/>
      <c r="AL2093" s="141"/>
      <c r="AM2093" s="141"/>
      <c r="AN2093" s="141"/>
      <c r="AO2093" s="141"/>
      <c r="AP2093" s="141"/>
      <c r="AQ2093" s="141"/>
      <c r="AR2093" s="141"/>
      <c r="AS2093" s="141"/>
      <c r="AT2093" s="141"/>
      <c r="AU2093" s="141"/>
      <c r="AV2093" s="141"/>
      <c r="AW2093" s="141"/>
      <c r="AX2093" s="142"/>
      <c r="BC2093" s="44"/>
    </row>
    <row r="2094" spans="1:113" ht="12" customHeight="1">
      <c r="A2094" s="36"/>
      <c r="B2094" s="140"/>
      <c r="C2094" s="141"/>
      <c r="D2094" s="141"/>
      <c r="E2094" s="141"/>
      <c r="F2094" s="141"/>
      <c r="G2094" s="141"/>
      <c r="H2094" s="141"/>
      <c r="I2094" s="141"/>
      <c r="J2094" s="141"/>
      <c r="K2094" s="141"/>
      <c r="L2094" s="141"/>
      <c r="M2094" s="141"/>
      <c r="N2094" s="141"/>
      <c r="O2094" s="141"/>
      <c r="P2094" s="141"/>
      <c r="Q2094" s="141"/>
      <c r="R2094" s="141"/>
      <c r="S2094" s="141"/>
      <c r="T2094" s="141"/>
      <c r="U2094" s="141"/>
      <c r="V2094" s="141"/>
      <c r="W2094" s="141"/>
      <c r="X2094" s="141"/>
      <c r="Y2094" s="141"/>
      <c r="Z2094" s="141"/>
      <c r="AA2094" s="141"/>
      <c r="AB2094" s="141"/>
      <c r="AC2094" s="141"/>
      <c r="AD2094" s="141"/>
      <c r="AE2094" s="141"/>
      <c r="AF2094" s="141"/>
      <c r="AG2094" s="141"/>
      <c r="AH2094" s="141"/>
      <c r="AI2094" s="141"/>
      <c r="AJ2094" s="141"/>
      <c r="AK2094" s="141"/>
      <c r="AL2094" s="141"/>
      <c r="AM2094" s="141"/>
      <c r="AN2094" s="141"/>
      <c r="AO2094" s="141"/>
      <c r="AP2094" s="141"/>
      <c r="AQ2094" s="141"/>
      <c r="AR2094" s="141"/>
      <c r="AS2094" s="141"/>
      <c r="AT2094" s="141"/>
      <c r="AU2094" s="141"/>
      <c r="AV2094" s="141"/>
      <c r="AW2094" s="141"/>
      <c r="AX2094" s="142"/>
    </row>
    <row r="2095" spans="1:113" ht="12" customHeight="1">
      <c r="A2095" s="36"/>
      <c r="B2095" s="140"/>
      <c r="C2095" s="141"/>
      <c r="D2095" s="141"/>
      <c r="E2095" s="141"/>
      <c r="F2095" s="141"/>
      <c r="G2095" s="141"/>
      <c r="H2095" s="141"/>
      <c r="I2095" s="141"/>
      <c r="J2095" s="141"/>
      <c r="K2095" s="141"/>
      <c r="L2095" s="141"/>
      <c r="M2095" s="141"/>
      <c r="N2095" s="141"/>
      <c r="O2095" s="141"/>
      <c r="P2095" s="141"/>
      <c r="Q2095" s="141"/>
      <c r="R2095" s="141"/>
      <c r="S2095" s="141"/>
      <c r="T2095" s="141"/>
      <c r="U2095" s="141"/>
      <c r="V2095" s="141"/>
      <c r="W2095" s="141"/>
      <c r="X2095" s="141"/>
      <c r="Y2095" s="141"/>
      <c r="Z2095" s="141"/>
      <c r="AA2095" s="141"/>
      <c r="AB2095" s="141"/>
      <c r="AC2095" s="141"/>
      <c r="AD2095" s="141"/>
      <c r="AE2095" s="141"/>
      <c r="AF2095" s="141"/>
      <c r="AG2095" s="141"/>
      <c r="AH2095" s="141"/>
      <c r="AI2095" s="141"/>
      <c r="AJ2095" s="141"/>
      <c r="AK2095" s="141"/>
      <c r="AL2095" s="141"/>
      <c r="AM2095" s="141"/>
      <c r="AN2095" s="141"/>
      <c r="AO2095" s="141"/>
      <c r="AP2095" s="141"/>
      <c r="AQ2095" s="141"/>
      <c r="AR2095" s="141"/>
      <c r="AS2095" s="141"/>
      <c r="AT2095" s="141"/>
      <c r="AU2095" s="141"/>
      <c r="AV2095" s="141"/>
      <c r="AW2095" s="141"/>
      <c r="AX2095" s="142"/>
    </row>
    <row r="2096" spans="1:113" ht="12" customHeight="1">
      <c r="A2096" s="36"/>
      <c r="B2096" s="140"/>
      <c r="C2096" s="141"/>
      <c r="D2096" s="141"/>
      <c r="E2096" s="141"/>
      <c r="F2096" s="141"/>
      <c r="G2096" s="141"/>
      <c r="H2096" s="141"/>
      <c r="I2096" s="141"/>
      <c r="J2096" s="141"/>
      <c r="K2096" s="141"/>
      <c r="L2096" s="141"/>
      <c r="M2096" s="141"/>
      <c r="N2096" s="141"/>
      <c r="O2096" s="141"/>
      <c r="P2096" s="141"/>
      <c r="Q2096" s="141"/>
      <c r="R2096" s="141"/>
      <c r="S2096" s="141"/>
      <c r="T2096" s="141"/>
      <c r="U2096" s="141"/>
      <c r="V2096" s="141"/>
      <c r="W2096" s="141"/>
      <c r="X2096" s="141"/>
      <c r="Y2096" s="141"/>
      <c r="Z2096" s="141"/>
      <c r="AA2096" s="141"/>
      <c r="AB2096" s="141"/>
      <c r="AC2096" s="141"/>
      <c r="AD2096" s="141"/>
      <c r="AE2096" s="141"/>
      <c r="AF2096" s="141"/>
      <c r="AG2096" s="141"/>
      <c r="AH2096" s="141"/>
      <c r="AI2096" s="141"/>
      <c r="AJ2096" s="141"/>
      <c r="AK2096" s="141"/>
      <c r="AL2096" s="141"/>
      <c r="AM2096" s="141"/>
      <c r="AN2096" s="141"/>
      <c r="AO2096" s="141"/>
      <c r="AP2096" s="141"/>
      <c r="AQ2096" s="141"/>
      <c r="AR2096" s="141"/>
      <c r="AS2096" s="141"/>
      <c r="AT2096" s="141"/>
      <c r="AU2096" s="141"/>
      <c r="AV2096" s="141"/>
      <c r="AW2096" s="141"/>
      <c r="AX2096" s="142"/>
    </row>
    <row r="2097" spans="1:251" ht="15" thickBot="1">
      <c r="A2097" s="45"/>
      <c r="B2097" s="46"/>
      <c r="C2097" s="47"/>
      <c r="D2097" s="47"/>
      <c r="E2097" s="47"/>
      <c r="F2097" s="47"/>
      <c r="G2097" s="47"/>
      <c r="H2097" s="47"/>
      <c r="I2097" s="47"/>
      <c r="J2097" s="47"/>
      <c r="K2097" s="47"/>
      <c r="L2097" s="47"/>
      <c r="M2097" s="47"/>
      <c r="N2097" s="47"/>
      <c r="O2097" s="47"/>
      <c r="P2097" s="47"/>
      <c r="Q2097" s="47"/>
      <c r="R2097" s="47"/>
      <c r="S2097" s="47"/>
      <c r="T2097" s="47"/>
      <c r="U2097" s="47"/>
      <c r="V2097" s="47"/>
      <c r="W2097" s="47"/>
      <c r="X2097" s="47"/>
      <c r="Y2097" s="47"/>
      <c r="Z2097" s="47"/>
      <c r="AA2097" s="47"/>
      <c r="AB2097" s="47"/>
      <c r="AC2097" s="47"/>
      <c r="AD2097" s="47"/>
      <c r="AE2097" s="47"/>
      <c r="AF2097" s="47"/>
      <c r="AG2097" s="47"/>
      <c r="AH2097" s="47"/>
      <c r="AI2097" s="47"/>
      <c r="AJ2097" s="47"/>
      <c r="AK2097" s="47"/>
      <c r="AL2097" s="47"/>
      <c r="AM2097" s="47"/>
      <c r="AN2097" s="47"/>
      <c r="AO2097" s="47"/>
      <c r="AP2097" s="47"/>
      <c r="AQ2097" s="47"/>
      <c r="AR2097" s="47"/>
      <c r="AS2097" s="47"/>
      <c r="AT2097" s="47"/>
      <c r="AU2097" s="47"/>
      <c r="AV2097" s="47"/>
      <c r="AW2097" s="47"/>
      <c r="AX2097" s="48"/>
    </row>
    <row r="2098" spans="1:251">
      <c r="B2098" s="49"/>
    </row>
    <row r="2099" spans="1:251" ht="14.25">
      <c r="B2099" s="38" t="s">
        <v>155</v>
      </c>
      <c r="C2099" s="36"/>
      <c r="D2099" s="36"/>
      <c r="E2099" s="36"/>
      <c r="F2099" s="36"/>
      <c r="G2099" s="36"/>
      <c r="H2099" s="36"/>
      <c r="I2099" s="36"/>
      <c r="J2099" s="36"/>
      <c r="K2099" s="36"/>
      <c r="L2099" s="37"/>
      <c r="M2099" s="37"/>
      <c r="N2099" s="37"/>
      <c r="O2099" s="37"/>
      <c r="P2099" s="36"/>
      <c r="Q2099" s="36"/>
      <c r="R2099" s="36"/>
      <c r="S2099" s="36"/>
      <c r="T2099" s="36"/>
      <c r="U2099" s="36"/>
      <c r="V2099" s="38"/>
      <c r="W2099" s="38"/>
      <c r="X2099" s="38"/>
      <c r="Y2099" s="38"/>
      <c r="Z2099" s="38"/>
      <c r="AA2099" s="38"/>
      <c r="AB2099" s="38"/>
      <c r="AC2099" s="38"/>
      <c r="AD2099" s="38"/>
      <c r="AE2099" s="38"/>
      <c r="AF2099" s="38"/>
      <c r="AG2099" s="38"/>
      <c r="AH2099" s="38"/>
      <c r="AI2099" s="38"/>
      <c r="AJ2099" s="38"/>
      <c r="AK2099" s="38"/>
      <c r="AL2099" s="38"/>
      <c r="AM2099" s="38"/>
      <c r="AN2099" s="38"/>
      <c r="AO2099" s="38"/>
      <c r="AP2099" s="38"/>
      <c r="AQ2099" s="38"/>
      <c r="AR2099" s="38"/>
      <c r="AS2099" s="38"/>
      <c r="AT2099" s="38"/>
      <c r="AU2099" s="38"/>
      <c r="AV2099" s="38"/>
      <c r="AW2099" s="38"/>
      <c r="AX2099" s="38"/>
    </row>
    <row r="2100" spans="1:251" ht="15" thickBot="1">
      <c r="B2100" s="36"/>
      <c r="C2100" s="36"/>
      <c r="D2100" s="36"/>
      <c r="E2100" s="36"/>
      <c r="F2100" s="36"/>
      <c r="G2100" s="36"/>
      <c r="H2100" s="36"/>
      <c r="I2100" s="36"/>
      <c r="J2100" s="36"/>
      <c r="K2100" s="36"/>
      <c r="L2100" s="37"/>
      <c r="M2100" s="37"/>
      <c r="N2100" s="37"/>
      <c r="O2100" s="37"/>
      <c r="P2100" s="36"/>
      <c r="Q2100" s="36"/>
      <c r="R2100" s="36"/>
      <c r="S2100" s="36"/>
      <c r="T2100" s="36"/>
      <c r="U2100" s="36"/>
      <c r="V2100" s="38"/>
      <c r="W2100" s="38"/>
      <c r="X2100" s="38"/>
      <c r="Y2100" s="38"/>
      <c r="Z2100" s="38"/>
      <c r="AA2100" s="38"/>
      <c r="AB2100" s="38"/>
      <c r="AC2100" s="38"/>
      <c r="AD2100" s="38"/>
      <c r="AE2100" s="38"/>
      <c r="AF2100" s="38"/>
      <c r="AG2100" s="38"/>
      <c r="AH2100" s="38"/>
      <c r="AI2100" s="38"/>
      <c r="AJ2100" s="38"/>
      <c r="AK2100" s="38"/>
      <c r="AL2100" s="38"/>
      <c r="AM2100" s="38"/>
      <c r="AN2100" s="38"/>
      <c r="AO2100" s="38"/>
      <c r="AP2100" s="38"/>
      <c r="AQ2100" s="38"/>
      <c r="AR2100" s="38"/>
      <c r="AS2100" s="38"/>
      <c r="AT2100" s="38"/>
      <c r="AU2100" s="38"/>
      <c r="AV2100" s="38"/>
      <c r="AW2100" s="38"/>
      <c r="AX2100" s="50" t="s">
        <v>156</v>
      </c>
    </row>
    <row r="2101" spans="1:251" s="44" customFormat="1" ht="13.5" customHeight="1">
      <c r="A2101" s="36"/>
      <c r="B2101" s="117" t="s">
        <v>157</v>
      </c>
      <c r="C2101" s="118"/>
      <c r="D2101" s="118"/>
      <c r="E2101" s="118"/>
      <c r="F2101" s="118"/>
      <c r="G2101" s="118"/>
      <c r="H2101" s="118"/>
      <c r="I2101" s="118"/>
      <c r="J2101" s="118"/>
      <c r="K2101" s="118"/>
      <c r="L2101" s="118"/>
      <c r="M2101" s="118"/>
      <c r="N2101" s="118"/>
      <c r="O2101" s="118"/>
      <c r="P2101" s="118"/>
      <c r="Q2101" s="118"/>
      <c r="R2101" s="118"/>
      <c r="S2101" s="118"/>
      <c r="T2101" s="118"/>
      <c r="U2101" s="118"/>
      <c r="V2101" s="118"/>
      <c r="W2101" s="118"/>
      <c r="X2101" s="118"/>
      <c r="Y2101" s="118"/>
      <c r="Z2101" s="119"/>
      <c r="AA2101" s="123" t="s">
        <v>158</v>
      </c>
      <c r="AB2101" s="118"/>
      <c r="AC2101" s="118"/>
      <c r="AD2101" s="118"/>
      <c r="AE2101" s="118"/>
      <c r="AF2101" s="118"/>
      <c r="AG2101" s="118"/>
      <c r="AH2101" s="118"/>
      <c r="AI2101" s="119"/>
      <c r="AJ2101" s="123" t="s">
        <v>159</v>
      </c>
      <c r="AK2101" s="118"/>
      <c r="AL2101" s="118"/>
      <c r="AM2101" s="118"/>
      <c r="AN2101" s="118"/>
      <c r="AO2101" s="118"/>
      <c r="AP2101" s="118"/>
      <c r="AQ2101" s="118"/>
      <c r="AR2101" s="119"/>
      <c r="AS2101" s="123" t="s">
        <v>160</v>
      </c>
      <c r="AT2101" s="118"/>
      <c r="AU2101" s="118"/>
      <c r="AV2101" s="118"/>
      <c r="AW2101" s="118"/>
      <c r="AX2101" s="125"/>
      <c r="AY2101" s="30"/>
      <c r="AZ2101" s="30"/>
      <c r="BA2101" s="30"/>
      <c r="BB2101" s="30"/>
      <c r="BC2101" s="30"/>
      <c r="BD2101" s="30"/>
      <c r="BE2101" s="30"/>
      <c r="BF2101" s="30"/>
      <c r="BG2101" s="30"/>
      <c r="BH2101" s="30"/>
      <c r="BI2101" s="30"/>
      <c r="BJ2101" s="30"/>
      <c r="BK2101" s="30"/>
      <c r="BL2101" s="30"/>
      <c r="BM2101" s="30"/>
      <c r="BN2101" s="30"/>
      <c r="BO2101" s="30"/>
      <c r="BP2101" s="30"/>
      <c r="BQ2101" s="30"/>
      <c r="BR2101" s="30"/>
      <c r="BS2101" s="30"/>
      <c r="BT2101" s="30"/>
      <c r="BU2101" s="30"/>
      <c r="BV2101" s="30"/>
      <c r="BW2101" s="30"/>
      <c r="BX2101" s="30"/>
      <c r="BY2101" s="30"/>
      <c r="BZ2101" s="30"/>
      <c r="CA2101" s="30"/>
      <c r="CB2101" s="30"/>
      <c r="CC2101" s="30"/>
      <c r="CD2101" s="30"/>
      <c r="CE2101" s="30"/>
      <c r="CF2101" s="30"/>
      <c r="CG2101" s="30"/>
      <c r="CH2101" s="30"/>
      <c r="CI2101" s="30"/>
      <c r="CJ2101" s="30"/>
      <c r="CK2101" s="30"/>
      <c r="CL2101" s="30"/>
      <c r="CM2101" s="30"/>
      <c r="CN2101" s="30"/>
      <c r="CO2101" s="30"/>
      <c r="CP2101" s="30"/>
      <c r="CQ2101" s="30"/>
      <c r="CR2101" s="30"/>
      <c r="CS2101" s="30"/>
      <c r="CT2101" s="30"/>
      <c r="CU2101" s="30"/>
      <c r="CV2101" s="30"/>
      <c r="CW2101" s="30"/>
      <c r="CX2101" s="30"/>
      <c r="CY2101" s="30"/>
      <c r="CZ2101" s="30"/>
      <c r="DA2101" s="30"/>
      <c r="DB2101" s="30"/>
      <c r="DC2101" s="30"/>
      <c r="DD2101" s="30"/>
      <c r="DE2101" s="30"/>
      <c r="DF2101" s="30"/>
      <c r="DG2101" s="30"/>
      <c r="DH2101" s="30"/>
      <c r="DI2101" s="30"/>
      <c r="DJ2101" s="30"/>
      <c r="DK2101" s="30"/>
      <c r="DL2101" s="30"/>
      <c r="DM2101" s="30"/>
      <c r="DN2101" s="30"/>
      <c r="DO2101" s="30"/>
      <c r="DP2101" s="30"/>
      <c r="DQ2101" s="30"/>
      <c r="DR2101" s="30"/>
      <c r="DS2101" s="30"/>
      <c r="DT2101" s="30"/>
      <c r="DU2101" s="30"/>
      <c r="DV2101" s="30"/>
      <c r="DW2101" s="30"/>
      <c r="DX2101" s="30"/>
      <c r="DY2101" s="30"/>
      <c r="DZ2101" s="30"/>
      <c r="EA2101" s="30"/>
      <c r="EB2101" s="30"/>
      <c r="EC2101" s="30"/>
      <c r="ED2101" s="30"/>
      <c r="EE2101" s="30"/>
      <c r="EF2101" s="30"/>
      <c r="EG2101" s="30"/>
      <c r="EH2101" s="30"/>
      <c r="EI2101" s="30"/>
      <c r="EJ2101" s="30"/>
      <c r="EK2101" s="30"/>
      <c r="EL2101" s="30"/>
      <c r="EM2101" s="30"/>
      <c r="EN2101" s="30"/>
      <c r="EO2101" s="30"/>
      <c r="EP2101" s="30"/>
      <c r="EQ2101" s="30"/>
      <c r="ER2101" s="30"/>
      <c r="ES2101" s="30"/>
      <c r="ET2101" s="30"/>
      <c r="EU2101" s="30"/>
      <c r="EV2101" s="30"/>
      <c r="EW2101" s="30"/>
      <c r="EX2101" s="30"/>
      <c r="EY2101" s="30"/>
      <c r="EZ2101" s="30"/>
      <c r="FA2101" s="30"/>
      <c r="FB2101" s="30"/>
      <c r="FC2101" s="30"/>
      <c r="FD2101" s="30"/>
      <c r="FE2101" s="30"/>
      <c r="FF2101" s="30"/>
      <c r="FG2101" s="30"/>
      <c r="FH2101" s="30"/>
      <c r="FI2101" s="30"/>
      <c r="FJ2101" s="30"/>
      <c r="FK2101" s="30"/>
      <c r="FL2101" s="30"/>
      <c r="FM2101" s="30"/>
      <c r="FN2101" s="30"/>
      <c r="FO2101" s="30"/>
      <c r="FP2101" s="30"/>
      <c r="FQ2101" s="30"/>
      <c r="FR2101" s="30"/>
      <c r="FS2101" s="30"/>
      <c r="FT2101" s="30"/>
      <c r="FU2101" s="30"/>
      <c r="FV2101" s="30"/>
      <c r="FW2101" s="30"/>
      <c r="FX2101" s="30"/>
      <c r="FY2101" s="30"/>
      <c r="FZ2101" s="30"/>
      <c r="GA2101" s="30"/>
      <c r="GB2101" s="30"/>
      <c r="GC2101" s="30"/>
      <c r="GD2101" s="30"/>
      <c r="GE2101" s="30"/>
      <c r="GF2101" s="30"/>
      <c r="GG2101" s="30"/>
      <c r="GH2101" s="30"/>
      <c r="GI2101" s="30"/>
      <c r="GJ2101" s="30"/>
      <c r="GK2101" s="30"/>
      <c r="GL2101" s="30"/>
      <c r="GM2101" s="30"/>
      <c r="GN2101" s="30"/>
      <c r="GO2101" s="30"/>
      <c r="GP2101" s="30"/>
      <c r="GQ2101" s="30"/>
      <c r="GR2101" s="30"/>
      <c r="GS2101" s="30"/>
      <c r="GT2101" s="30"/>
      <c r="GU2101" s="30"/>
      <c r="GV2101" s="30"/>
      <c r="GW2101" s="30"/>
      <c r="GX2101" s="30"/>
      <c r="GY2101" s="30"/>
      <c r="GZ2101" s="30"/>
      <c r="HA2101" s="30"/>
      <c r="HB2101" s="30"/>
      <c r="HC2101" s="30"/>
      <c r="HD2101" s="30"/>
      <c r="HE2101" s="30"/>
      <c r="HF2101" s="30"/>
      <c r="HG2101" s="30"/>
      <c r="HH2101" s="30"/>
      <c r="HI2101" s="30"/>
      <c r="HJ2101" s="30"/>
      <c r="HK2101" s="30"/>
      <c r="HL2101" s="30"/>
      <c r="HM2101" s="30"/>
      <c r="HN2101" s="30"/>
      <c r="HO2101" s="30"/>
      <c r="HP2101" s="30"/>
      <c r="HQ2101" s="30"/>
      <c r="HR2101" s="30"/>
      <c r="HS2101" s="30"/>
      <c r="HT2101" s="30"/>
      <c r="HU2101" s="30"/>
      <c r="HV2101" s="30"/>
      <c r="HW2101" s="30"/>
      <c r="HX2101" s="30"/>
      <c r="HY2101" s="30"/>
      <c r="HZ2101" s="30"/>
      <c r="IA2101" s="30"/>
      <c r="IB2101" s="30"/>
      <c r="IC2101" s="30"/>
      <c r="ID2101" s="30"/>
      <c r="IE2101" s="30"/>
      <c r="IF2101" s="30"/>
      <c r="IG2101" s="30"/>
      <c r="IH2101" s="30"/>
      <c r="II2101" s="30"/>
      <c r="IJ2101" s="30"/>
      <c r="IK2101" s="30"/>
      <c r="IL2101" s="30"/>
      <c r="IM2101" s="30"/>
      <c r="IN2101" s="30"/>
      <c r="IO2101" s="30"/>
      <c r="IP2101" s="30"/>
      <c r="IQ2101" s="30"/>
    </row>
    <row r="2102" spans="1:251" s="44" customFormat="1" ht="13.5">
      <c r="A2102" s="36"/>
      <c r="B2102" s="120"/>
      <c r="C2102" s="121"/>
      <c r="D2102" s="121"/>
      <c r="E2102" s="121"/>
      <c r="F2102" s="121"/>
      <c r="G2102" s="121"/>
      <c r="H2102" s="121"/>
      <c r="I2102" s="121"/>
      <c r="J2102" s="121"/>
      <c r="K2102" s="121"/>
      <c r="L2102" s="121"/>
      <c r="M2102" s="121"/>
      <c r="N2102" s="121"/>
      <c r="O2102" s="121"/>
      <c r="P2102" s="121"/>
      <c r="Q2102" s="121"/>
      <c r="R2102" s="121"/>
      <c r="S2102" s="121"/>
      <c r="T2102" s="121"/>
      <c r="U2102" s="121"/>
      <c r="V2102" s="121"/>
      <c r="W2102" s="121"/>
      <c r="X2102" s="121"/>
      <c r="Y2102" s="121"/>
      <c r="Z2102" s="122"/>
      <c r="AA2102" s="124"/>
      <c r="AB2102" s="121"/>
      <c r="AC2102" s="121"/>
      <c r="AD2102" s="121"/>
      <c r="AE2102" s="121"/>
      <c r="AF2102" s="121"/>
      <c r="AG2102" s="121"/>
      <c r="AH2102" s="121"/>
      <c r="AI2102" s="122"/>
      <c r="AJ2102" s="124"/>
      <c r="AK2102" s="121"/>
      <c r="AL2102" s="121"/>
      <c r="AM2102" s="121"/>
      <c r="AN2102" s="121"/>
      <c r="AO2102" s="121"/>
      <c r="AP2102" s="121"/>
      <c r="AQ2102" s="121"/>
      <c r="AR2102" s="122"/>
      <c r="AS2102" s="124"/>
      <c r="AT2102" s="121"/>
      <c r="AU2102" s="121"/>
      <c r="AV2102" s="121"/>
      <c r="AW2102" s="121"/>
      <c r="AX2102" s="126"/>
      <c r="AY2102" s="30"/>
      <c r="AZ2102" s="30"/>
      <c r="BA2102" s="30"/>
      <c r="BB2102" s="51"/>
      <c r="BC2102" s="52"/>
      <c r="BE2102" s="30"/>
      <c r="BF2102" s="30"/>
      <c r="BG2102" s="30"/>
      <c r="BH2102" s="30"/>
      <c r="BI2102" s="30"/>
      <c r="BJ2102" s="30"/>
      <c r="BK2102" s="30"/>
      <c r="BL2102" s="30"/>
      <c r="BM2102" s="30"/>
      <c r="BN2102" s="30"/>
      <c r="BO2102" s="30"/>
      <c r="BP2102" s="30"/>
      <c r="BQ2102" s="30"/>
      <c r="BR2102" s="30"/>
      <c r="BS2102" s="30"/>
      <c r="BT2102" s="30"/>
      <c r="BU2102" s="30"/>
      <c r="BV2102" s="30"/>
      <c r="BW2102" s="30"/>
      <c r="BX2102" s="30"/>
      <c r="BY2102" s="30"/>
      <c r="BZ2102" s="30"/>
      <c r="CA2102" s="30"/>
      <c r="CB2102" s="30"/>
      <c r="CC2102" s="30"/>
      <c r="CD2102" s="30"/>
      <c r="CE2102" s="30"/>
      <c r="CF2102" s="30"/>
      <c r="CG2102" s="30"/>
      <c r="CH2102" s="30"/>
      <c r="CI2102" s="30"/>
      <c r="CJ2102" s="30"/>
      <c r="CK2102" s="30"/>
      <c r="CL2102" s="30"/>
      <c r="CM2102" s="30"/>
      <c r="CN2102" s="30"/>
      <c r="CO2102" s="30"/>
      <c r="CP2102" s="30"/>
      <c r="CQ2102" s="30"/>
      <c r="CR2102" s="30"/>
      <c r="CS2102" s="30"/>
      <c r="CT2102" s="30"/>
      <c r="CU2102" s="30"/>
      <c r="CV2102" s="30"/>
      <c r="CW2102" s="30"/>
      <c r="CX2102" s="30"/>
      <c r="CY2102" s="30"/>
      <c r="CZ2102" s="30"/>
      <c r="DA2102" s="30"/>
      <c r="DB2102" s="30"/>
      <c r="DC2102" s="30"/>
      <c r="DD2102" s="30"/>
      <c r="DE2102" s="30"/>
      <c r="DF2102" s="30"/>
      <c r="DG2102" s="30"/>
      <c r="DH2102" s="30"/>
      <c r="DI2102" s="30"/>
      <c r="DJ2102" s="30"/>
      <c r="DK2102" s="30"/>
      <c r="DL2102" s="30"/>
      <c r="DM2102" s="30"/>
      <c r="DN2102" s="30"/>
      <c r="DO2102" s="30"/>
      <c r="DP2102" s="30"/>
      <c r="DQ2102" s="30"/>
      <c r="DR2102" s="30"/>
      <c r="DS2102" s="30"/>
      <c r="DT2102" s="30"/>
      <c r="DU2102" s="30"/>
      <c r="DV2102" s="30"/>
      <c r="DW2102" s="30"/>
      <c r="DX2102" s="30"/>
      <c r="DY2102" s="30"/>
      <c r="DZ2102" s="30"/>
      <c r="EA2102" s="30"/>
      <c r="EB2102" s="30"/>
      <c r="EC2102" s="30"/>
      <c r="ED2102" s="30"/>
      <c r="EE2102" s="30"/>
      <c r="EF2102" s="30"/>
      <c r="EG2102" s="30"/>
      <c r="EH2102" s="30"/>
      <c r="EI2102" s="30"/>
      <c r="EJ2102" s="30"/>
      <c r="EK2102" s="30"/>
      <c r="EL2102" s="30"/>
      <c r="EM2102" s="30"/>
      <c r="EN2102" s="30"/>
      <c r="EO2102" s="30"/>
      <c r="EP2102" s="30"/>
      <c r="EQ2102" s="30"/>
      <c r="ER2102" s="30"/>
      <c r="ES2102" s="30"/>
      <c r="ET2102" s="30"/>
      <c r="EU2102" s="30"/>
      <c r="EV2102" s="30"/>
      <c r="EW2102" s="30"/>
      <c r="EX2102" s="30"/>
      <c r="EY2102" s="30"/>
      <c r="EZ2102" s="30"/>
      <c r="FA2102" s="30"/>
      <c r="FB2102" s="30"/>
      <c r="FC2102" s="30"/>
      <c r="FD2102" s="30"/>
      <c r="FE2102" s="30"/>
      <c r="FF2102" s="30"/>
      <c r="FG2102" s="30"/>
      <c r="FH2102" s="30"/>
      <c r="FI2102" s="30"/>
      <c r="FJ2102" s="30"/>
      <c r="FK2102" s="30"/>
      <c r="FL2102" s="30"/>
      <c r="FM2102" s="30"/>
      <c r="FN2102" s="30"/>
      <c r="FO2102" s="30"/>
      <c r="FP2102" s="30"/>
      <c r="FQ2102" s="30"/>
      <c r="FR2102" s="30"/>
      <c r="FS2102" s="30"/>
      <c r="FT2102" s="30"/>
      <c r="FU2102" s="30"/>
      <c r="FV2102" s="30"/>
      <c r="FW2102" s="30"/>
      <c r="FX2102" s="30"/>
      <c r="FY2102" s="30"/>
      <c r="FZ2102" s="30"/>
      <c r="GA2102" s="30"/>
      <c r="GB2102" s="30"/>
      <c r="GC2102" s="30"/>
      <c r="GD2102" s="30"/>
      <c r="GE2102" s="30"/>
      <c r="GF2102" s="30"/>
      <c r="GG2102" s="30"/>
      <c r="GH2102" s="30"/>
      <c r="GI2102" s="30"/>
      <c r="GJ2102" s="30"/>
      <c r="GK2102" s="30"/>
      <c r="GL2102" s="30"/>
      <c r="GM2102" s="30"/>
      <c r="GN2102" s="30"/>
      <c r="GO2102" s="30"/>
      <c r="GP2102" s="30"/>
      <c r="GQ2102" s="30"/>
      <c r="GR2102" s="30"/>
      <c r="GS2102" s="30"/>
      <c r="GT2102" s="30"/>
      <c r="GU2102" s="30"/>
      <c r="GV2102" s="30"/>
      <c r="GW2102" s="30"/>
      <c r="GX2102" s="30"/>
      <c r="GY2102" s="30"/>
      <c r="GZ2102" s="30"/>
      <c r="HA2102" s="30"/>
      <c r="HB2102" s="30"/>
      <c r="HC2102" s="30"/>
      <c r="HD2102" s="30"/>
      <c r="HE2102" s="30"/>
      <c r="HF2102" s="30"/>
      <c r="HG2102" s="30"/>
      <c r="HH2102" s="30"/>
      <c r="HI2102" s="30"/>
      <c r="HJ2102" s="30"/>
      <c r="HK2102" s="30"/>
      <c r="HL2102" s="30"/>
      <c r="HM2102" s="30"/>
      <c r="HN2102" s="30"/>
      <c r="HO2102" s="30"/>
      <c r="HP2102" s="30"/>
      <c r="HQ2102" s="30"/>
      <c r="HR2102" s="30"/>
      <c r="HS2102" s="30"/>
      <c r="HT2102" s="30"/>
      <c r="HU2102" s="30"/>
      <c r="HV2102" s="30"/>
      <c r="HW2102" s="30"/>
      <c r="HX2102" s="30"/>
      <c r="HY2102" s="30"/>
      <c r="HZ2102" s="30"/>
      <c r="IA2102" s="30"/>
      <c r="IB2102" s="30"/>
      <c r="IC2102" s="30"/>
      <c r="ID2102" s="30"/>
      <c r="IE2102" s="30"/>
      <c r="IF2102" s="30"/>
      <c r="IG2102" s="30"/>
      <c r="IH2102" s="30"/>
      <c r="II2102" s="30"/>
      <c r="IJ2102" s="30"/>
      <c r="IK2102" s="30"/>
      <c r="IL2102" s="30"/>
      <c r="IM2102" s="30"/>
      <c r="IN2102" s="30"/>
      <c r="IO2102" s="30"/>
      <c r="IP2102" s="30"/>
      <c r="IQ2102" s="30"/>
    </row>
    <row r="2103" spans="1:251" s="44" customFormat="1" ht="18.75" customHeight="1">
      <c r="A2103" s="36"/>
      <c r="B2103" s="53"/>
      <c r="C2103" s="134" t="s">
        <v>479</v>
      </c>
      <c r="D2103" s="135"/>
      <c r="E2103" s="135"/>
      <c r="F2103" s="135"/>
      <c r="G2103" s="135"/>
      <c r="H2103" s="135"/>
      <c r="I2103" s="135"/>
      <c r="J2103" s="135"/>
      <c r="K2103" s="135"/>
      <c r="L2103" s="135"/>
      <c r="M2103" s="135"/>
      <c r="N2103" s="135"/>
      <c r="O2103" s="135"/>
      <c r="P2103" s="135"/>
      <c r="Q2103" s="135"/>
      <c r="R2103" s="135"/>
      <c r="S2103" s="135"/>
      <c r="T2103" s="135"/>
      <c r="U2103" s="135"/>
      <c r="V2103" s="135"/>
      <c r="W2103" s="135"/>
      <c r="X2103" s="135"/>
      <c r="Y2103" s="135"/>
      <c r="Z2103" s="136"/>
      <c r="AA2103" s="137">
        <v>74366</v>
      </c>
      <c r="AB2103" s="138"/>
      <c r="AC2103" s="138"/>
      <c r="AD2103" s="138"/>
      <c r="AE2103" s="138"/>
      <c r="AF2103" s="138"/>
      <c r="AG2103" s="138"/>
      <c r="AH2103" s="138"/>
      <c r="AI2103" s="139"/>
      <c r="AJ2103" s="137">
        <v>74822</v>
      </c>
      <c r="AK2103" s="138"/>
      <c r="AL2103" s="138"/>
      <c r="AM2103" s="138"/>
      <c r="AN2103" s="138"/>
      <c r="AO2103" s="138"/>
      <c r="AP2103" s="138"/>
      <c r="AQ2103" s="138"/>
      <c r="AR2103" s="139"/>
      <c r="AS2103" s="111"/>
      <c r="AT2103" s="112"/>
      <c r="AU2103" s="112"/>
      <c r="AV2103" s="112"/>
      <c r="AW2103" s="112"/>
      <c r="AX2103" s="113"/>
      <c r="AY2103" s="30"/>
      <c r="AZ2103" s="30"/>
      <c r="BA2103" s="30"/>
      <c r="BB2103" s="30"/>
      <c r="BC2103" s="30"/>
      <c r="BD2103" s="30"/>
      <c r="BE2103" s="30"/>
      <c r="BF2103" s="30"/>
      <c r="BG2103" s="30"/>
      <c r="BH2103" s="30"/>
      <c r="BI2103" s="30"/>
      <c r="BJ2103" s="30"/>
      <c r="BK2103" s="30"/>
      <c r="BL2103" s="30"/>
      <c r="BM2103" s="30"/>
      <c r="BN2103" s="30"/>
      <c r="BO2103" s="30"/>
      <c r="BP2103" s="30"/>
      <c r="BQ2103" s="30"/>
      <c r="BR2103" s="30"/>
      <c r="BS2103" s="30"/>
      <c r="BT2103" s="30"/>
      <c r="BU2103" s="30"/>
      <c r="BV2103" s="30"/>
      <c r="BW2103" s="30"/>
      <c r="BX2103" s="30"/>
      <c r="BY2103" s="30"/>
      <c r="BZ2103" s="30"/>
      <c r="CA2103" s="30"/>
      <c r="CB2103" s="30"/>
      <c r="CC2103" s="30"/>
      <c r="CD2103" s="30"/>
      <c r="CE2103" s="30"/>
      <c r="CF2103" s="30"/>
      <c r="CG2103" s="30"/>
      <c r="CH2103" s="30"/>
      <c r="CI2103" s="30"/>
      <c r="CJ2103" s="30"/>
      <c r="CK2103" s="30"/>
      <c r="CL2103" s="30"/>
      <c r="CM2103" s="30"/>
      <c r="CN2103" s="30"/>
      <c r="CO2103" s="30"/>
      <c r="CP2103" s="30"/>
      <c r="CQ2103" s="30"/>
      <c r="CR2103" s="30"/>
      <c r="CS2103" s="30"/>
      <c r="CT2103" s="30"/>
      <c r="CU2103" s="30"/>
      <c r="CV2103" s="30"/>
      <c r="CW2103" s="30"/>
      <c r="CX2103" s="30"/>
      <c r="CY2103" s="30"/>
      <c r="CZ2103" s="30"/>
      <c r="DA2103" s="30"/>
      <c r="DB2103" s="30"/>
      <c r="DC2103" s="30"/>
      <c r="DD2103" s="30"/>
      <c r="DE2103" s="30"/>
      <c r="DF2103" s="30"/>
      <c r="DG2103" s="30"/>
      <c r="DH2103" s="30"/>
      <c r="DI2103" s="30"/>
      <c r="DJ2103" s="30"/>
      <c r="DK2103" s="30"/>
      <c r="DL2103" s="30"/>
      <c r="DM2103" s="30"/>
      <c r="DN2103" s="30"/>
      <c r="DO2103" s="30"/>
      <c r="DP2103" s="30"/>
      <c r="DQ2103" s="30"/>
      <c r="DR2103" s="30"/>
      <c r="DS2103" s="30"/>
      <c r="DT2103" s="30"/>
      <c r="DU2103" s="30"/>
      <c r="DV2103" s="30"/>
      <c r="DW2103" s="30"/>
      <c r="DX2103" s="30"/>
      <c r="DY2103" s="30"/>
      <c r="DZ2103" s="30"/>
      <c r="EA2103" s="30"/>
      <c r="EB2103" s="30"/>
      <c r="EC2103" s="30"/>
      <c r="ED2103" s="30"/>
      <c r="EE2103" s="30"/>
      <c r="EF2103" s="30"/>
      <c r="EG2103" s="30"/>
      <c r="EH2103" s="30"/>
      <c r="EI2103" s="30"/>
      <c r="EJ2103" s="30"/>
      <c r="EK2103" s="30"/>
      <c r="EL2103" s="30"/>
      <c r="EM2103" s="30"/>
      <c r="EN2103" s="30"/>
      <c r="EO2103" s="30"/>
      <c r="EP2103" s="30"/>
      <c r="EQ2103" s="30"/>
      <c r="ER2103" s="30"/>
      <c r="ES2103" s="30"/>
      <c r="ET2103" s="30"/>
      <c r="EU2103" s="30"/>
      <c r="EV2103" s="30"/>
      <c r="EW2103" s="30"/>
      <c r="EX2103" s="30"/>
      <c r="EY2103" s="30"/>
      <c r="EZ2103" s="30"/>
      <c r="FA2103" s="30"/>
      <c r="FB2103" s="30"/>
      <c r="FC2103" s="30"/>
      <c r="FD2103" s="30"/>
      <c r="FE2103" s="30"/>
      <c r="FF2103" s="30"/>
      <c r="FG2103" s="30"/>
      <c r="FH2103" s="30"/>
      <c r="FI2103" s="30"/>
      <c r="FJ2103" s="30"/>
      <c r="FK2103" s="30"/>
      <c r="FL2103" s="30"/>
      <c r="FM2103" s="30"/>
      <c r="FN2103" s="30"/>
      <c r="FO2103" s="30"/>
      <c r="FP2103" s="30"/>
      <c r="FQ2103" s="30"/>
      <c r="FR2103" s="30"/>
      <c r="FS2103" s="30"/>
      <c r="FT2103" s="30"/>
      <c r="FU2103" s="30"/>
      <c r="FV2103" s="30"/>
      <c r="FW2103" s="30"/>
      <c r="FX2103" s="30"/>
      <c r="FY2103" s="30"/>
      <c r="FZ2103" s="30"/>
      <c r="GA2103" s="30"/>
      <c r="GB2103" s="30"/>
      <c r="GC2103" s="30"/>
      <c r="GD2103" s="30"/>
      <c r="GE2103" s="30"/>
      <c r="GF2103" s="30"/>
      <c r="GG2103" s="30"/>
      <c r="GH2103" s="30"/>
      <c r="GI2103" s="30"/>
      <c r="GJ2103" s="30"/>
      <c r="GK2103" s="30"/>
      <c r="GL2103" s="30"/>
      <c r="GM2103" s="30"/>
      <c r="GN2103" s="30"/>
      <c r="GO2103" s="30"/>
      <c r="GP2103" s="30"/>
      <c r="GQ2103" s="30"/>
      <c r="GR2103" s="30"/>
      <c r="GS2103" s="30"/>
      <c r="GT2103" s="30"/>
      <c r="GU2103" s="30"/>
      <c r="GV2103" s="30"/>
      <c r="GW2103" s="30"/>
      <c r="GX2103" s="30"/>
      <c r="GY2103" s="30"/>
      <c r="GZ2103" s="30"/>
      <c r="HA2103" s="30"/>
      <c r="HB2103" s="30"/>
      <c r="HC2103" s="30"/>
      <c r="HD2103" s="30"/>
      <c r="HE2103" s="30"/>
      <c r="HF2103" s="30"/>
      <c r="HG2103" s="30"/>
      <c r="HH2103" s="30"/>
      <c r="HI2103" s="30"/>
      <c r="HJ2103" s="30"/>
      <c r="HK2103" s="30"/>
      <c r="HL2103" s="30"/>
      <c r="HM2103" s="30"/>
      <c r="HN2103" s="30"/>
      <c r="HO2103" s="30"/>
      <c r="HP2103" s="30"/>
      <c r="HQ2103" s="30"/>
      <c r="HR2103" s="30"/>
      <c r="HS2103" s="30"/>
      <c r="HT2103" s="30"/>
      <c r="HU2103" s="30"/>
      <c r="HV2103" s="30"/>
      <c r="HW2103" s="30"/>
      <c r="HX2103" s="30"/>
      <c r="HY2103" s="30"/>
      <c r="HZ2103" s="30"/>
      <c r="IA2103" s="30"/>
      <c r="IB2103" s="30"/>
      <c r="IC2103" s="30"/>
      <c r="ID2103" s="30"/>
      <c r="IE2103" s="30"/>
      <c r="IF2103" s="30"/>
      <c r="IG2103" s="30"/>
      <c r="IH2103" s="30"/>
      <c r="II2103" s="30"/>
      <c r="IJ2103" s="30"/>
      <c r="IK2103" s="30"/>
      <c r="IL2103" s="30"/>
      <c r="IM2103" s="30"/>
      <c r="IN2103" s="30"/>
      <c r="IO2103" s="30"/>
      <c r="IP2103" s="30"/>
      <c r="IQ2103" s="30"/>
    </row>
    <row r="2104" spans="1:251" s="44" customFormat="1" ht="18.75" customHeight="1">
      <c r="A2104" s="36"/>
      <c r="B2104" s="53"/>
      <c r="C2104" s="134" t="s">
        <v>480</v>
      </c>
      <c r="D2104" s="135"/>
      <c r="E2104" s="135"/>
      <c r="F2104" s="135"/>
      <c r="G2104" s="135"/>
      <c r="H2104" s="135"/>
      <c r="I2104" s="135"/>
      <c r="J2104" s="135"/>
      <c r="K2104" s="135"/>
      <c r="L2104" s="135"/>
      <c r="M2104" s="135"/>
      <c r="N2104" s="135"/>
      <c r="O2104" s="135"/>
      <c r="P2104" s="135"/>
      <c r="Q2104" s="135"/>
      <c r="R2104" s="135"/>
      <c r="S2104" s="135"/>
      <c r="T2104" s="135"/>
      <c r="U2104" s="135"/>
      <c r="V2104" s="135"/>
      <c r="W2104" s="135"/>
      <c r="X2104" s="135"/>
      <c r="Y2104" s="135"/>
      <c r="Z2104" s="136"/>
      <c r="AA2104" s="137">
        <v>6060</v>
      </c>
      <c r="AB2104" s="138"/>
      <c r="AC2104" s="138"/>
      <c r="AD2104" s="138"/>
      <c r="AE2104" s="138"/>
      <c r="AF2104" s="138"/>
      <c r="AG2104" s="138"/>
      <c r="AH2104" s="138"/>
      <c r="AI2104" s="139"/>
      <c r="AJ2104" s="137">
        <v>6399</v>
      </c>
      <c r="AK2104" s="138"/>
      <c r="AL2104" s="138"/>
      <c r="AM2104" s="138"/>
      <c r="AN2104" s="138"/>
      <c r="AO2104" s="138"/>
      <c r="AP2104" s="138"/>
      <c r="AQ2104" s="138"/>
      <c r="AR2104" s="139"/>
      <c r="AS2104" s="111"/>
      <c r="AT2104" s="112"/>
      <c r="AU2104" s="112"/>
      <c r="AV2104" s="112"/>
      <c r="AW2104" s="112"/>
      <c r="AX2104" s="113"/>
      <c r="AY2104" s="30"/>
      <c r="AZ2104" s="30"/>
      <c r="BA2104" s="30"/>
      <c r="BB2104" s="30"/>
      <c r="BC2104" s="30"/>
      <c r="BD2104" s="30"/>
      <c r="BE2104" s="30"/>
      <c r="BF2104" s="30"/>
      <c r="BG2104" s="30"/>
      <c r="BH2104" s="30"/>
      <c r="BI2104" s="30"/>
      <c r="BJ2104" s="30"/>
      <c r="BK2104" s="30"/>
      <c r="BL2104" s="30"/>
      <c r="BM2104" s="30"/>
      <c r="BN2104" s="30"/>
      <c r="BO2104" s="30"/>
      <c r="BP2104" s="30"/>
      <c r="BQ2104" s="30"/>
      <c r="BR2104" s="30"/>
      <c r="BS2104" s="30"/>
      <c r="BT2104" s="30"/>
      <c r="BU2104" s="30"/>
      <c r="BV2104" s="30"/>
      <c r="BW2104" s="30"/>
      <c r="BX2104" s="30"/>
      <c r="BY2104" s="30"/>
      <c r="BZ2104" s="30"/>
      <c r="CA2104" s="30"/>
      <c r="CB2104" s="30"/>
      <c r="CC2104" s="30"/>
      <c r="CD2104" s="30"/>
      <c r="CE2104" s="30"/>
      <c r="CF2104" s="30"/>
      <c r="CG2104" s="30"/>
      <c r="CH2104" s="30"/>
      <c r="CI2104" s="30"/>
      <c r="CJ2104" s="30"/>
      <c r="CK2104" s="30"/>
      <c r="CL2104" s="30"/>
      <c r="CM2104" s="30"/>
      <c r="CN2104" s="30"/>
      <c r="CO2104" s="30"/>
      <c r="CP2104" s="30"/>
      <c r="CQ2104" s="30"/>
      <c r="CR2104" s="30"/>
      <c r="CS2104" s="30"/>
      <c r="CT2104" s="30"/>
      <c r="CU2104" s="30"/>
      <c r="CV2104" s="30"/>
      <c r="CW2104" s="30"/>
      <c r="CX2104" s="30"/>
      <c r="CY2104" s="30"/>
      <c r="CZ2104" s="30"/>
      <c r="DA2104" s="30"/>
      <c r="DB2104" s="30"/>
      <c r="DC2104" s="30"/>
      <c r="DD2104" s="30"/>
      <c r="DE2104" s="30"/>
      <c r="DF2104" s="30"/>
      <c r="DG2104" s="30"/>
      <c r="DH2104" s="30"/>
      <c r="DI2104" s="30"/>
      <c r="DJ2104" s="30"/>
      <c r="DK2104" s="30"/>
      <c r="DL2104" s="30"/>
      <c r="DM2104" s="30"/>
      <c r="DN2104" s="30"/>
      <c r="DO2104" s="30"/>
      <c r="DP2104" s="30"/>
      <c r="DQ2104" s="30"/>
      <c r="DR2104" s="30"/>
      <c r="DS2104" s="30"/>
      <c r="DT2104" s="30"/>
      <c r="DU2104" s="30"/>
      <c r="DV2104" s="30"/>
      <c r="DW2104" s="30"/>
      <c r="DX2104" s="30"/>
      <c r="DY2104" s="30"/>
      <c r="DZ2104" s="30"/>
      <c r="EA2104" s="30"/>
      <c r="EB2104" s="30"/>
      <c r="EC2104" s="30"/>
      <c r="ED2104" s="30"/>
      <c r="EE2104" s="30"/>
      <c r="EF2104" s="30"/>
      <c r="EG2104" s="30"/>
      <c r="EH2104" s="30"/>
      <c r="EI2104" s="30"/>
      <c r="EJ2104" s="30"/>
      <c r="EK2104" s="30"/>
      <c r="EL2104" s="30"/>
      <c r="EM2104" s="30"/>
      <c r="EN2104" s="30"/>
      <c r="EO2104" s="30"/>
      <c r="EP2104" s="30"/>
      <c r="EQ2104" s="30"/>
      <c r="ER2104" s="30"/>
      <c r="ES2104" s="30"/>
      <c r="ET2104" s="30"/>
      <c r="EU2104" s="30"/>
      <c r="EV2104" s="30"/>
      <c r="EW2104" s="30"/>
      <c r="EX2104" s="30"/>
      <c r="EY2104" s="30"/>
      <c r="EZ2104" s="30"/>
      <c r="FA2104" s="30"/>
      <c r="FB2104" s="30"/>
      <c r="FC2104" s="30"/>
      <c r="FD2104" s="30"/>
      <c r="FE2104" s="30"/>
      <c r="FF2104" s="30"/>
      <c r="FG2104" s="30"/>
      <c r="FH2104" s="30"/>
      <c r="FI2104" s="30"/>
      <c r="FJ2104" s="30"/>
      <c r="FK2104" s="30"/>
      <c r="FL2104" s="30"/>
      <c r="FM2104" s="30"/>
      <c r="FN2104" s="30"/>
      <c r="FO2104" s="30"/>
      <c r="FP2104" s="30"/>
      <c r="FQ2104" s="30"/>
      <c r="FR2104" s="30"/>
      <c r="FS2104" s="30"/>
      <c r="FT2104" s="30"/>
      <c r="FU2104" s="30"/>
      <c r="FV2104" s="30"/>
      <c r="FW2104" s="30"/>
      <c r="FX2104" s="30"/>
      <c r="FY2104" s="30"/>
      <c r="FZ2104" s="30"/>
      <c r="GA2104" s="30"/>
      <c r="GB2104" s="30"/>
      <c r="GC2104" s="30"/>
      <c r="GD2104" s="30"/>
      <c r="GE2104" s="30"/>
      <c r="GF2104" s="30"/>
      <c r="GG2104" s="30"/>
      <c r="GH2104" s="30"/>
      <c r="GI2104" s="30"/>
      <c r="GJ2104" s="30"/>
      <c r="GK2104" s="30"/>
      <c r="GL2104" s="30"/>
      <c r="GM2104" s="30"/>
      <c r="GN2104" s="30"/>
      <c r="GO2104" s="30"/>
      <c r="GP2104" s="30"/>
      <c r="GQ2104" s="30"/>
      <c r="GR2104" s="30"/>
      <c r="GS2104" s="30"/>
      <c r="GT2104" s="30"/>
      <c r="GU2104" s="30"/>
      <c r="GV2104" s="30"/>
      <c r="GW2104" s="30"/>
      <c r="GX2104" s="30"/>
      <c r="GY2104" s="30"/>
      <c r="GZ2104" s="30"/>
      <c r="HA2104" s="30"/>
      <c r="HB2104" s="30"/>
      <c r="HC2104" s="30"/>
      <c r="HD2104" s="30"/>
      <c r="HE2104" s="30"/>
      <c r="HF2104" s="30"/>
      <c r="HG2104" s="30"/>
      <c r="HH2104" s="30"/>
      <c r="HI2104" s="30"/>
      <c r="HJ2104" s="30"/>
      <c r="HK2104" s="30"/>
      <c r="HL2104" s="30"/>
      <c r="HM2104" s="30"/>
      <c r="HN2104" s="30"/>
      <c r="HO2104" s="30"/>
      <c r="HP2104" s="30"/>
      <c r="HQ2104" s="30"/>
      <c r="HR2104" s="30"/>
      <c r="HS2104" s="30"/>
      <c r="HT2104" s="30"/>
      <c r="HU2104" s="30"/>
      <c r="HV2104" s="30"/>
      <c r="HW2104" s="30"/>
      <c r="HX2104" s="30"/>
      <c r="HY2104" s="30"/>
      <c r="HZ2104" s="30"/>
      <c r="IA2104" s="30"/>
      <c r="IB2104" s="30"/>
      <c r="IC2104" s="30"/>
      <c r="ID2104" s="30"/>
      <c r="IE2104" s="30"/>
      <c r="IF2104" s="30"/>
      <c r="IG2104" s="30"/>
      <c r="IH2104" s="30"/>
      <c r="II2104" s="30"/>
      <c r="IJ2104" s="30"/>
      <c r="IK2104" s="30"/>
      <c r="IL2104" s="30"/>
      <c r="IM2104" s="30"/>
      <c r="IN2104" s="30"/>
      <c r="IO2104" s="30"/>
      <c r="IP2104" s="30"/>
      <c r="IQ2104" s="30"/>
    </row>
    <row r="2105" spans="1:251" s="44" customFormat="1" ht="18.75" customHeight="1">
      <c r="A2105" s="36"/>
      <c r="B2105" s="53"/>
      <c r="C2105" s="134" t="s">
        <v>481</v>
      </c>
      <c r="D2105" s="135"/>
      <c r="E2105" s="135"/>
      <c r="F2105" s="135"/>
      <c r="G2105" s="135"/>
      <c r="H2105" s="135"/>
      <c r="I2105" s="135"/>
      <c r="J2105" s="135"/>
      <c r="K2105" s="135"/>
      <c r="L2105" s="135"/>
      <c r="M2105" s="135"/>
      <c r="N2105" s="135"/>
      <c r="O2105" s="135"/>
      <c r="P2105" s="135"/>
      <c r="Q2105" s="135"/>
      <c r="R2105" s="135"/>
      <c r="S2105" s="135"/>
      <c r="T2105" s="135"/>
      <c r="U2105" s="135"/>
      <c r="V2105" s="135"/>
      <c r="W2105" s="135"/>
      <c r="X2105" s="135"/>
      <c r="Y2105" s="135"/>
      <c r="Z2105" s="136"/>
      <c r="AA2105" s="137">
        <v>6123</v>
      </c>
      <c r="AB2105" s="138"/>
      <c r="AC2105" s="138"/>
      <c r="AD2105" s="138"/>
      <c r="AE2105" s="138"/>
      <c r="AF2105" s="138"/>
      <c r="AG2105" s="138"/>
      <c r="AH2105" s="138"/>
      <c r="AI2105" s="139"/>
      <c r="AJ2105" s="137">
        <v>6052</v>
      </c>
      <c r="AK2105" s="138"/>
      <c r="AL2105" s="138"/>
      <c r="AM2105" s="138"/>
      <c r="AN2105" s="138"/>
      <c r="AO2105" s="138"/>
      <c r="AP2105" s="138"/>
      <c r="AQ2105" s="138"/>
      <c r="AR2105" s="139"/>
      <c r="AS2105" s="111"/>
      <c r="AT2105" s="112"/>
      <c r="AU2105" s="112"/>
      <c r="AV2105" s="112"/>
      <c r="AW2105" s="112"/>
      <c r="AX2105" s="113"/>
      <c r="AY2105" s="30"/>
      <c r="AZ2105" s="30"/>
      <c r="BA2105" s="30"/>
      <c r="BB2105" s="30"/>
      <c r="BC2105" s="30"/>
      <c r="BD2105" s="30"/>
      <c r="BE2105" s="30"/>
      <c r="BF2105" s="30"/>
      <c r="BG2105" s="30"/>
      <c r="BH2105" s="30"/>
      <c r="BI2105" s="30"/>
      <c r="BJ2105" s="30"/>
      <c r="BK2105" s="30"/>
      <c r="BL2105" s="30"/>
      <c r="BM2105" s="30"/>
      <c r="BN2105" s="30"/>
      <c r="BO2105" s="30"/>
      <c r="BP2105" s="30"/>
      <c r="BQ2105" s="30"/>
      <c r="BR2105" s="30"/>
      <c r="BS2105" s="30"/>
      <c r="BT2105" s="30"/>
      <c r="BU2105" s="30"/>
      <c r="BV2105" s="30"/>
      <c r="BW2105" s="30"/>
      <c r="BX2105" s="30"/>
      <c r="BY2105" s="30"/>
      <c r="BZ2105" s="30"/>
      <c r="CA2105" s="30"/>
      <c r="CB2105" s="30"/>
      <c r="CC2105" s="30"/>
      <c r="CD2105" s="30"/>
      <c r="CE2105" s="30"/>
      <c r="CF2105" s="30"/>
      <c r="CG2105" s="30"/>
      <c r="CH2105" s="30"/>
      <c r="CI2105" s="30"/>
      <c r="CJ2105" s="30"/>
      <c r="CK2105" s="30"/>
      <c r="CL2105" s="30"/>
      <c r="CM2105" s="30"/>
      <c r="CN2105" s="30"/>
      <c r="CO2105" s="30"/>
      <c r="CP2105" s="30"/>
      <c r="CQ2105" s="30"/>
      <c r="CR2105" s="30"/>
      <c r="CS2105" s="30"/>
      <c r="CT2105" s="30"/>
      <c r="CU2105" s="30"/>
      <c r="CV2105" s="30"/>
      <c r="CW2105" s="30"/>
      <c r="CX2105" s="30"/>
      <c r="CY2105" s="30"/>
      <c r="CZ2105" s="30"/>
      <c r="DA2105" s="30"/>
      <c r="DB2105" s="30"/>
      <c r="DC2105" s="30"/>
      <c r="DD2105" s="30"/>
      <c r="DE2105" s="30"/>
      <c r="DF2105" s="30"/>
      <c r="DG2105" s="30"/>
      <c r="DH2105" s="30"/>
      <c r="DI2105" s="30"/>
      <c r="DJ2105" s="30"/>
      <c r="DK2105" s="30"/>
      <c r="DL2105" s="30"/>
      <c r="DM2105" s="30"/>
      <c r="DN2105" s="30"/>
      <c r="DO2105" s="30"/>
      <c r="DP2105" s="30"/>
      <c r="DQ2105" s="30"/>
      <c r="DR2105" s="30"/>
      <c r="DS2105" s="30"/>
      <c r="DT2105" s="30"/>
      <c r="DU2105" s="30"/>
      <c r="DV2105" s="30"/>
      <c r="DW2105" s="30"/>
      <c r="DX2105" s="30"/>
      <c r="DY2105" s="30"/>
      <c r="DZ2105" s="30"/>
      <c r="EA2105" s="30"/>
      <c r="EB2105" s="30"/>
      <c r="EC2105" s="30"/>
      <c r="ED2105" s="30"/>
      <c r="EE2105" s="30"/>
      <c r="EF2105" s="30"/>
      <c r="EG2105" s="30"/>
      <c r="EH2105" s="30"/>
      <c r="EI2105" s="30"/>
      <c r="EJ2105" s="30"/>
      <c r="EK2105" s="30"/>
      <c r="EL2105" s="30"/>
      <c r="EM2105" s="30"/>
      <c r="EN2105" s="30"/>
      <c r="EO2105" s="30"/>
      <c r="EP2105" s="30"/>
      <c r="EQ2105" s="30"/>
      <c r="ER2105" s="30"/>
      <c r="ES2105" s="30"/>
      <c r="ET2105" s="30"/>
      <c r="EU2105" s="30"/>
      <c r="EV2105" s="30"/>
      <c r="EW2105" s="30"/>
      <c r="EX2105" s="30"/>
      <c r="EY2105" s="30"/>
      <c r="EZ2105" s="30"/>
      <c r="FA2105" s="30"/>
      <c r="FB2105" s="30"/>
      <c r="FC2105" s="30"/>
      <c r="FD2105" s="30"/>
      <c r="FE2105" s="30"/>
      <c r="FF2105" s="30"/>
      <c r="FG2105" s="30"/>
      <c r="FH2105" s="30"/>
      <c r="FI2105" s="30"/>
      <c r="FJ2105" s="30"/>
      <c r="FK2105" s="30"/>
      <c r="FL2105" s="30"/>
      <c r="FM2105" s="30"/>
      <c r="FN2105" s="30"/>
      <c r="FO2105" s="30"/>
      <c r="FP2105" s="30"/>
      <c r="FQ2105" s="30"/>
      <c r="FR2105" s="30"/>
      <c r="FS2105" s="30"/>
      <c r="FT2105" s="30"/>
      <c r="FU2105" s="30"/>
      <c r="FV2105" s="30"/>
      <c r="FW2105" s="30"/>
      <c r="FX2105" s="30"/>
      <c r="FY2105" s="30"/>
      <c r="FZ2105" s="30"/>
      <c r="GA2105" s="30"/>
      <c r="GB2105" s="30"/>
      <c r="GC2105" s="30"/>
      <c r="GD2105" s="30"/>
      <c r="GE2105" s="30"/>
      <c r="GF2105" s="30"/>
      <c r="GG2105" s="30"/>
      <c r="GH2105" s="30"/>
      <c r="GI2105" s="30"/>
      <c r="GJ2105" s="30"/>
      <c r="GK2105" s="30"/>
      <c r="GL2105" s="30"/>
      <c r="GM2105" s="30"/>
      <c r="GN2105" s="30"/>
      <c r="GO2105" s="30"/>
      <c r="GP2105" s="30"/>
      <c r="GQ2105" s="30"/>
      <c r="GR2105" s="30"/>
      <c r="GS2105" s="30"/>
      <c r="GT2105" s="30"/>
      <c r="GU2105" s="30"/>
      <c r="GV2105" s="30"/>
      <c r="GW2105" s="30"/>
      <c r="GX2105" s="30"/>
      <c r="GY2105" s="30"/>
      <c r="GZ2105" s="30"/>
      <c r="HA2105" s="30"/>
      <c r="HB2105" s="30"/>
      <c r="HC2105" s="30"/>
      <c r="HD2105" s="30"/>
      <c r="HE2105" s="30"/>
      <c r="HF2105" s="30"/>
      <c r="HG2105" s="30"/>
      <c r="HH2105" s="30"/>
      <c r="HI2105" s="30"/>
      <c r="HJ2105" s="30"/>
      <c r="HK2105" s="30"/>
      <c r="HL2105" s="30"/>
      <c r="HM2105" s="30"/>
      <c r="HN2105" s="30"/>
      <c r="HO2105" s="30"/>
      <c r="HP2105" s="30"/>
      <c r="HQ2105" s="30"/>
      <c r="HR2105" s="30"/>
      <c r="HS2105" s="30"/>
      <c r="HT2105" s="30"/>
      <c r="HU2105" s="30"/>
      <c r="HV2105" s="30"/>
      <c r="HW2105" s="30"/>
      <c r="HX2105" s="30"/>
      <c r="HY2105" s="30"/>
      <c r="HZ2105" s="30"/>
      <c r="IA2105" s="30"/>
      <c r="IB2105" s="30"/>
      <c r="IC2105" s="30"/>
      <c r="ID2105" s="30"/>
      <c r="IE2105" s="30"/>
      <c r="IF2105" s="30"/>
      <c r="IG2105" s="30"/>
      <c r="IH2105" s="30"/>
      <c r="II2105" s="30"/>
      <c r="IJ2105" s="30"/>
      <c r="IK2105" s="30"/>
      <c r="IL2105" s="30"/>
      <c r="IM2105" s="30"/>
      <c r="IN2105" s="30"/>
      <c r="IO2105" s="30"/>
      <c r="IP2105" s="30"/>
      <c r="IQ2105" s="30"/>
    </row>
    <row r="2106" spans="1:251" s="44" customFormat="1" ht="18.75" customHeight="1" thickBot="1">
      <c r="A2106" s="45"/>
      <c r="B2106" s="96" t="s">
        <v>162</v>
      </c>
      <c r="C2106" s="97"/>
      <c r="D2106" s="97"/>
      <c r="E2106" s="97"/>
      <c r="F2106" s="97"/>
      <c r="G2106" s="97"/>
      <c r="H2106" s="97"/>
      <c r="I2106" s="97"/>
      <c r="J2106" s="97"/>
      <c r="K2106" s="97"/>
      <c r="L2106" s="97"/>
      <c r="M2106" s="97"/>
      <c r="N2106" s="97"/>
      <c r="O2106" s="97"/>
      <c r="P2106" s="97"/>
      <c r="Q2106" s="97"/>
      <c r="R2106" s="97"/>
      <c r="S2106" s="97"/>
      <c r="T2106" s="97"/>
      <c r="U2106" s="97"/>
      <c r="V2106" s="97"/>
      <c r="W2106" s="97"/>
      <c r="X2106" s="97"/>
      <c r="Y2106" s="97"/>
      <c r="Z2106" s="98"/>
      <c r="AA2106" s="99">
        <f>SUM($AA$2103:$AA$2105)</f>
        <v>86549</v>
      </c>
      <c r="AB2106" s="100"/>
      <c r="AC2106" s="100"/>
      <c r="AD2106" s="100"/>
      <c r="AE2106" s="100"/>
      <c r="AF2106" s="100"/>
      <c r="AG2106" s="100"/>
      <c r="AH2106" s="100"/>
      <c r="AI2106" s="101"/>
      <c r="AJ2106" s="99">
        <f>SUM($AJ$2103:$AJ$2105)</f>
        <v>87273</v>
      </c>
      <c r="AK2106" s="100"/>
      <c r="AL2106" s="100"/>
      <c r="AM2106" s="100"/>
      <c r="AN2106" s="100"/>
      <c r="AO2106" s="100"/>
      <c r="AP2106" s="100"/>
      <c r="AQ2106" s="100"/>
      <c r="AR2106" s="101"/>
      <c r="AS2106" s="102"/>
      <c r="AT2106" s="103"/>
      <c r="AU2106" s="103"/>
      <c r="AV2106" s="103"/>
      <c r="AW2106" s="103"/>
      <c r="AX2106" s="104"/>
      <c r="AY2106" s="30"/>
      <c r="AZ2106" s="30"/>
      <c r="BA2106" s="30"/>
      <c r="BB2106" s="30"/>
      <c r="BC2106" s="30"/>
      <c r="BD2106" s="30"/>
      <c r="BE2106" s="30"/>
      <c r="BF2106" s="30"/>
      <c r="BG2106" s="30"/>
      <c r="BH2106" s="30"/>
      <c r="BI2106" s="30"/>
      <c r="BJ2106" s="30"/>
      <c r="BK2106" s="30"/>
      <c r="BL2106" s="30"/>
      <c r="BM2106" s="30"/>
      <c r="BN2106" s="30"/>
      <c r="BO2106" s="30"/>
      <c r="BP2106" s="30"/>
      <c r="BQ2106" s="30"/>
      <c r="BR2106" s="30"/>
      <c r="BS2106" s="30"/>
      <c r="BT2106" s="30"/>
      <c r="BU2106" s="30"/>
      <c r="BV2106" s="30"/>
      <c r="BW2106" s="30"/>
      <c r="BX2106" s="30"/>
      <c r="BY2106" s="30"/>
      <c r="BZ2106" s="30"/>
      <c r="CA2106" s="30"/>
      <c r="CB2106" s="30"/>
      <c r="CC2106" s="30"/>
      <c r="CD2106" s="30"/>
      <c r="CE2106" s="30"/>
      <c r="CF2106" s="30"/>
      <c r="CG2106" s="30"/>
      <c r="CH2106" s="30"/>
      <c r="CI2106" s="30"/>
      <c r="CJ2106" s="30"/>
      <c r="CK2106" s="30"/>
      <c r="CL2106" s="30"/>
      <c r="CM2106" s="30"/>
      <c r="CN2106" s="30"/>
      <c r="CO2106" s="30"/>
      <c r="CP2106" s="30"/>
      <c r="CQ2106" s="30"/>
      <c r="CR2106" s="30"/>
      <c r="CS2106" s="30"/>
      <c r="CT2106" s="30"/>
      <c r="CU2106" s="30"/>
      <c r="CV2106" s="30"/>
      <c r="CW2106" s="30"/>
      <c r="CX2106" s="30"/>
      <c r="CY2106" s="30"/>
      <c r="CZ2106" s="30"/>
      <c r="DA2106" s="30"/>
      <c r="DB2106" s="30"/>
      <c r="DC2106" s="30"/>
      <c r="DD2106" s="30"/>
      <c r="DE2106" s="30"/>
      <c r="DF2106" s="30"/>
      <c r="DG2106" s="30"/>
      <c r="DH2106" s="30"/>
      <c r="DI2106" s="30"/>
      <c r="DJ2106" s="30"/>
      <c r="DK2106" s="30"/>
      <c r="DL2106" s="30"/>
      <c r="DM2106" s="30"/>
      <c r="DN2106" s="30"/>
      <c r="DO2106" s="30"/>
      <c r="DP2106" s="30"/>
      <c r="DQ2106" s="30"/>
      <c r="DR2106" s="30"/>
      <c r="DS2106" s="30"/>
      <c r="DT2106" s="30"/>
      <c r="DU2106" s="30"/>
      <c r="DV2106" s="30"/>
      <c r="DW2106" s="30"/>
      <c r="DX2106" s="30"/>
      <c r="DY2106" s="30"/>
      <c r="DZ2106" s="30"/>
      <c r="EA2106" s="30"/>
      <c r="EB2106" s="30"/>
      <c r="EC2106" s="30"/>
      <c r="ED2106" s="30"/>
      <c r="EE2106" s="30"/>
      <c r="EF2106" s="30"/>
      <c r="EG2106" s="30"/>
      <c r="EH2106" s="30"/>
      <c r="EI2106" s="30"/>
      <c r="EJ2106" s="30"/>
      <c r="EK2106" s="30"/>
      <c r="EL2106" s="30"/>
      <c r="EM2106" s="30"/>
      <c r="EN2106" s="30"/>
      <c r="EO2106" s="30"/>
      <c r="EP2106" s="30"/>
      <c r="EQ2106" s="30"/>
      <c r="ER2106" s="30"/>
      <c r="ES2106" s="30"/>
      <c r="ET2106" s="30"/>
      <c r="EU2106" s="30"/>
      <c r="EV2106" s="30"/>
      <c r="EW2106" s="30"/>
      <c r="EX2106" s="30"/>
      <c r="EY2106" s="30"/>
      <c r="EZ2106" s="30"/>
      <c r="FA2106" s="30"/>
      <c r="FB2106" s="30"/>
      <c r="FC2106" s="30"/>
      <c r="FD2106" s="30"/>
      <c r="FE2106" s="30"/>
      <c r="FF2106" s="30"/>
      <c r="FG2106" s="30"/>
      <c r="FH2106" s="30"/>
      <c r="FI2106" s="30"/>
      <c r="FJ2106" s="30"/>
      <c r="FK2106" s="30"/>
      <c r="FL2106" s="30"/>
      <c r="FM2106" s="30"/>
      <c r="FN2106" s="30"/>
      <c r="FO2106" s="30"/>
      <c r="FP2106" s="30"/>
      <c r="FQ2106" s="30"/>
      <c r="FR2106" s="30"/>
      <c r="FS2106" s="30"/>
      <c r="FT2106" s="30"/>
      <c r="FU2106" s="30"/>
      <c r="FV2106" s="30"/>
      <c r="FW2106" s="30"/>
      <c r="FX2106" s="30"/>
      <c r="FY2106" s="30"/>
      <c r="FZ2106" s="30"/>
      <c r="GA2106" s="30"/>
      <c r="GB2106" s="30"/>
      <c r="GC2106" s="30"/>
      <c r="GD2106" s="30"/>
      <c r="GE2106" s="30"/>
      <c r="GF2106" s="30"/>
      <c r="GG2106" s="30"/>
      <c r="GH2106" s="30"/>
      <c r="GI2106" s="30"/>
      <c r="GJ2106" s="30"/>
      <c r="GK2106" s="30"/>
      <c r="GL2106" s="30"/>
      <c r="GM2106" s="30"/>
      <c r="GN2106" s="30"/>
      <c r="GO2106" s="30"/>
      <c r="GP2106" s="30"/>
      <c r="GQ2106" s="30"/>
      <c r="GR2106" s="30"/>
      <c r="GS2106" s="30"/>
      <c r="GT2106" s="30"/>
      <c r="GU2106" s="30"/>
      <c r="GV2106" s="30"/>
      <c r="GW2106" s="30"/>
      <c r="GX2106" s="30"/>
      <c r="GY2106" s="30"/>
      <c r="GZ2106" s="30"/>
      <c r="HA2106" s="30"/>
      <c r="HB2106" s="30"/>
      <c r="HC2106" s="30"/>
      <c r="HD2106" s="30"/>
      <c r="HE2106" s="30"/>
      <c r="HF2106" s="30"/>
      <c r="HG2106" s="30"/>
      <c r="HH2106" s="30"/>
      <c r="HI2106" s="30"/>
      <c r="HJ2106" s="30"/>
      <c r="HK2106" s="30"/>
      <c r="HL2106" s="30"/>
      <c r="HM2106" s="30"/>
      <c r="HN2106" s="30"/>
      <c r="HO2106" s="30"/>
      <c r="HP2106" s="30"/>
      <c r="HQ2106" s="30"/>
      <c r="HR2106" s="30"/>
      <c r="HS2106" s="30"/>
      <c r="HT2106" s="30"/>
      <c r="HU2106" s="30"/>
      <c r="HV2106" s="30"/>
      <c r="HW2106" s="30"/>
      <c r="HX2106" s="30"/>
      <c r="HY2106" s="30"/>
      <c r="HZ2106" s="30"/>
      <c r="IA2106" s="30"/>
      <c r="IB2106" s="30"/>
      <c r="IC2106" s="30"/>
      <c r="ID2106" s="30"/>
      <c r="IE2106" s="30"/>
      <c r="IF2106" s="30"/>
      <c r="IG2106" s="30"/>
      <c r="IH2106" s="30"/>
      <c r="II2106" s="30"/>
      <c r="IJ2106" s="30"/>
      <c r="IK2106" s="30"/>
      <c r="IL2106" s="30"/>
      <c r="IM2106" s="30"/>
      <c r="IN2106" s="30"/>
      <c r="IO2106" s="30"/>
      <c r="IP2106" s="30"/>
      <c r="IQ2106" s="30"/>
    </row>
    <row r="2108" spans="1:251" ht="18.75">
      <c r="A2108" s="29" t="s">
        <v>149</v>
      </c>
      <c r="AW2108" s="31"/>
      <c r="AX2108" s="32"/>
      <c r="AY2108" s="31"/>
    </row>
    <row r="2110" spans="1:251" ht="18.75">
      <c r="B2110" s="127" t="s">
        <v>0</v>
      </c>
      <c r="C2110" s="128"/>
      <c r="D2110" s="128"/>
      <c r="E2110" s="128"/>
      <c r="F2110" s="128"/>
      <c r="G2110" s="128"/>
      <c r="H2110" s="128"/>
      <c r="I2110" s="128"/>
      <c r="J2110" s="128"/>
      <c r="K2110" s="128"/>
      <c r="L2110" s="128"/>
      <c r="M2110" s="128"/>
      <c r="N2110" s="128"/>
      <c r="O2110" s="128"/>
      <c r="P2110" s="128"/>
      <c r="Q2110" s="128"/>
      <c r="R2110" s="128"/>
      <c r="S2110" s="128"/>
      <c r="T2110" s="128"/>
      <c r="U2110" s="128"/>
      <c r="V2110" s="128"/>
      <c r="W2110" s="128"/>
      <c r="X2110" s="128"/>
      <c r="Y2110" s="128"/>
      <c r="Z2110" s="128"/>
      <c r="AA2110" s="128"/>
      <c r="AB2110" s="128"/>
      <c r="AC2110" s="128"/>
      <c r="AD2110" s="128"/>
      <c r="AE2110" s="128"/>
      <c r="AF2110" s="128"/>
      <c r="AG2110" s="128"/>
      <c r="AH2110" s="128"/>
      <c r="AI2110" s="128"/>
      <c r="AJ2110" s="128"/>
      <c r="AK2110" s="128"/>
      <c r="AL2110" s="128"/>
      <c r="AM2110" s="128"/>
      <c r="AN2110" s="128"/>
      <c r="AO2110" s="128"/>
      <c r="AP2110" s="128"/>
      <c r="AQ2110" s="128"/>
      <c r="AR2110" s="128"/>
      <c r="AS2110" s="128"/>
      <c r="AT2110" s="128"/>
      <c r="AU2110" s="128"/>
      <c r="AV2110" s="128"/>
      <c r="AW2110" s="128"/>
      <c r="AX2110" s="128"/>
    </row>
    <row r="2111" spans="1:251">
      <c r="Z2111" s="33"/>
      <c r="AD2111" s="33"/>
      <c r="AE2111" s="33"/>
      <c r="AF2111" s="33"/>
      <c r="AG2111" s="33"/>
      <c r="AH2111" s="33"/>
      <c r="AI2111" s="33"/>
      <c r="AO2111" s="33"/>
    </row>
    <row r="2112" spans="1:251" ht="13.5" thickBot="1">
      <c r="Z2112" s="33"/>
      <c r="AD2112" s="33"/>
      <c r="AE2112" s="33"/>
      <c r="AF2112" s="33"/>
      <c r="AG2112" s="33"/>
      <c r="AH2112" s="33"/>
      <c r="AI2112" s="33"/>
      <c r="AO2112" s="33"/>
      <c r="DI2112" s="34"/>
    </row>
    <row r="2113" spans="1:113" ht="24.75" customHeight="1" thickBot="1">
      <c r="B2113" s="129" t="s">
        <v>150</v>
      </c>
      <c r="C2113" s="130"/>
      <c r="D2113" s="130"/>
      <c r="E2113" s="130"/>
      <c r="F2113" s="130"/>
      <c r="G2113" s="130"/>
      <c r="H2113" s="131" t="s">
        <v>482</v>
      </c>
      <c r="I2113" s="132"/>
      <c r="J2113" s="132"/>
      <c r="K2113" s="132"/>
      <c r="L2113" s="132"/>
      <c r="M2113" s="132"/>
      <c r="N2113" s="132"/>
      <c r="O2113" s="132"/>
      <c r="P2113" s="132"/>
      <c r="Q2113" s="132"/>
      <c r="R2113" s="132"/>
      <c r="S2113" s="132"/>
      <c r="T2113" s="132"/>
      <c r="U2113" s="132"/>
      <c r="V2113" s="132"/>
      <c r="W2113" s="132"/>
      <c r="X2113" s="132"/>
      <c r="Y2113" s="132"/>
      <c r="Z2113" s="132"/>
      <c r="AA2113" s="132"/>
      <c r="AB2113" s="132"/>
      <c r="AC2113" s="132"/>
      <c r="AD2113" s="132"/>
      <c r="AE2113" s="132"/>
      <c r="AF2113" s="132"/>
      <c r="AG2113" s="132"/>
      <c r="AH2113" s="132"/>
      <c r="AI2113" s="132"/>
      <c r="AJ2113" s="132"/>
      <c r="AK2113" s="132"/>
      <c r="AL2113" s="132"/>
      <c r="AM2113" s="132"/>
      <c r="AN2113" s="132"/>
      <c r="AO2113" s="132"/>
      <c r="AP2113" s="132"/>
      <c r="AQ2113" s="132"/>
      <c r="AR2113" s="132"/>
      <c r="AS2113" s="132"/>
      <c r="AT2113" s="132"/>
      <c r="AU2113" s="132"/>
      <c r="AV2113" s="132"/>
      <c r="AW2113" s="132"/>
      <c r="AX2113" s="133"/>
      <c r="DI2113" s="34"/>
    </row>
    <row r="2114" spans="1:113" ht="14.25">
      <c r="B2114" s="35"/>
      <c r="C2114" s="35"/>
      <c r="D2114" s="35"/>
      <c r="E2114" s="35"/>
      <c r="F2114" s="35"/>
      <c r="G2114" s="35"/>
      <c r="H2114" s="36"/>
      <c r="I2114" s="36"/>
      <c r="J2114" s="36"/>
      <c r="K2114" s="36"/>
      <c r="L2114" s="37"/>
      <c r="M2114" s="37"/>
      <c r="N2114" s="37"/>
      <c r="O2114" s="37"/>
      <c r="P2114" s="36"/>
      <c r="Q2114" s="36"/>
      <c r="R2114" s="36"/>
      <c r="S2114" s="36"/>
      <c r="T2114" s="36"/>
      <c r="U2114" s="36"/>
      <c r="V2114" s="38"/>
      <c r="W2114" s="38"/>
      <c r="X2114" s="38"/>
      <c r="Y2114" s="38"/>
      <c r="Z2114" s="38"/>
      <c r="AA2114" s="38"/>
      <c r="AB2114" s="38"/>
      <c r="AC2114" s="38"/>
      <c r="AD2114" s="38"/>
      <c r="AE2114" s="38"/>
      <c r="AF2114" s="38"/>
      <c r="AG2114" s="38"/>
      <c r="AH2114" s="38"/>
      <c r="AI2114" s="38"/>
      <c r="AJ2114" s="38"/>
      <c r="AK2114" s="38"/>
      <c r="AL2114" s="38"/>
      <c r="AM2114" s="38"/>
      <c r="AN2114" s="38"/>
      <c r="AO2114" s="38"/>
      <c r="AP2114" s="38"/>
      <c r="AQ2114" s="38"/>
      <c r="AR2114" s="38"/>
      <c r="AS2114" s="38"/>
      <c r="AT2114" s="38"/>
      <c r="AU2114" s="38"/>
      <c r="AV2114" s="38"/>
      <c r="AW2114" s="38"/>
      <c r="AX2114" s="38"/>
      <c r="DI2114" s="34"/>
    </row>
    <row r="2115" spans="1:113" ht="15" thickBot="1">
      <c r="A2115" s="39"/>
      <c r="B2115" s="38" t="s">
        <v>152</v>
      </c>
      <c r="C2115" s="36"/>
      <c r="D2115" s="36"/>
      <c r="E2115" s="36"/>
      <c r="F2115" s="36"/>
      <c r="G2115" s="36"/>
      <c r="H2115" s="36"/>
      <c r="I2115" s="36"/>
      <c r="J2115" s="36"/>
      <c r="K2115" s="36"/>
      <c r="L2115" s="37"/>
      <c r="M2115" s="37"/>
      <c r="N2115" s="37"/>
      <c r="O2115" s="37"/>
      <c r="P2115" s="36"/>
      <c r="Q2115" s="36"/>
      <c r="R2115" s="36"/>
      <c r="S2115" s="36"/>
      <c r="T2115" s="36"/>
      <c r="U2115" s="36"/>
      <c r="V2115" s="38"/>
      <c r="W2115" s="38"/>
      <c r="X2115" s="38"/>
      <c r="Y2115" s="38"/>
      <c r="Z2115" s="38"/>
      <c r="AA2115" s="38"/>
      <c r="AB2115" s="38"/>
      <c r="AC2115" s="38"/>
      <c r="AD2115" s="38"/>
      <c r="AE2115" s="38"/>
      <c r="AF2115" s="38"/>
      <c r="AG2115" s="38"/>
      <c r="AH2115" s="38"/>
      <c r="AI2115" s="38"/>
      <c r="AJ2115" s="38"/>
      <c r="AK2115" s="38"/>
      <c r="AL2115" s="38"/>
      <c r="AM2115" s="38"/>
      <c r="AN2115" s="38"/>
      <c r="AO2115" s="38"/>
      <c r="AP2115" s="38"/>
      <c r="AQ2115" s="38"/>
      <c r="AR2115" s="38"/>
      <c r="AS2115" s="38"/>
      <c r="AT2115" s="38"/>
      <c r="AU2115" s="38"/>
      <c r="AV2115" s="38"/>
      <c r="AW2115" s="38"/>
      <c r="AX2115" s="38"/>
      <c r="DI2115" s="34"/>
    </row>
    <row r="2116" spans="1:113" ht="14.25">
      <c r="A2116" s="36"/>
      <c r="B2116" s="40"/>
      <c r="C2116" s="35"/>
      <c r="D2116" s="35"/>
      <c r="E2116" s="35"/>
      <c r="F2116" s="35"/>
      <c r="G2116" s="35"/>
      <c r="H2116" s="35"/>
      <c r="I2116" s="35"/>
      <c r="J2116" s="35"/>
      <c r="K2116" s="35"/>
      <c r="L2116" s="41"/>
      <c r="M2116" s="41"/>
      <c r="N2116" s="41"/>
      <c r="O2116" s="41"/>
      <c r="P2116" s="35"/>
      <c r="Q2116" s="35"/>
      <c r="R2116" s="35"/>
      <c r="S2116" s="35"/>
      <c r="T2116" s="35"/>
      <c r="U2116" s="35"/>
      <c r="V2116" s="42"/>
      <c r="W2116" s="42"/>
      <c r="X2116" s="42"/>
      <c r="Y2116" s="42"/>
      <c r="Z2116" s="42"/>
      <c r="AA2116" s="42"/>
      <c r="AB2116" s="42"/>
      <c r="AC2116" s="42"/>
      <c r="AD2116" s="42"/>
      <c r="AE2116" s="42"/>
      <c r="AF2116" s="42"/>
      <c r="AG2116" s="42"/>
      <c r="AH2116" s="42"/>
      <c r="AI2116" s="42"/>
      <c r="AJ2116" s="42"/>
      <c r="AK2116" s="42"/>
      <c r="AL2116" s="42"/>
      <c r="AM2116" s="42"/>
      <c r="AN2116" s="42"/>
      <c r="AO2116" s="42"/>
      <c r="AP2116" s="42"/>
      <c r="AQ2116" s="42"/>
      <c r="AR2116" s="42"/>
      <c r="AS2116" s="42"/>
      <c r="AT2116" s="42"/>
      <c r="AU2116" s="42"/>
      <c r="AV2116" s="42"/>
      <c r="AW2116" s="42"/>
      <c r="AX2116" s="43"/>
    </row>
    <row r="2117" spans="1:113" ht="12" customHeight="1">
      <c r="A2117" s="36"/>
      <c r="B2117" s="140" t="s">
        <v>483</v>
      </c>
      <c r="C2117" s="141"/>
      <c r="D2117" s="141"/>
      <c r="E2117" s="141"/>
      <c r="F2117" s="141"/>
      <c r="G2117" s="141"/>
      <c r="H2117" s="141"/>
      <c r="I2117" s="141"/>
      <c r="J2117" s="141"/>
      <c r="K2117" s="141"/>
      <c r="L2117" s="141"/>
      <c r="M2117" s="141"/>
      <c r="N2117" s="141"/>
      <c r="O2117" s="141"/>
      <c r="P2117" s="141"/>
      <c r="Q2117" s="141"/>
      <c r="R2117" s="141"/>
      <c r="S2117" s="141"/>
      <c r="T2117" s="141"/>
      <c r="U2117" s="141"/>
      <c r="V2117" s="141"/>
      <c r="W2117" s="141"/>
      <c r="X2117" s="141"/>
      <c r="Y2117" s="141"/>
      <c r="Z2117" s="141"/>
      <c r="AA2117" s="141"/>
      <c r="AB2117" s="141"/>
      <c r="AC2117" s="141"/>
      <c r="AD2117" s="141"/>
      <c r="AE2117" s="141"/>
      <c r="AF2117" s="141"/>
      <c r="AG2117" s="141"/>
      <c r="AH2117" s="141"/>
      <c r="AI2117" s="141"/>
      <c r="AJ2117" s="141"/>
      <c r="AK2117" s="141"/>
      <c r="AL2117" s="141"/>
      <c r="AM2117" s="141"/>
      <c r="AN2117" s="141"/>
      <c r="AO2117" s="141"/>
      <c r="AP2117" s="141"/>
      <c r="AQ2117" s="141"/>
      <c r="AR2117" s="141"/>
      <c r="AS2117" s="141"/>
      <c r="AT2117" s="141"/>
      <c r="AU2117" s="141"/>
      <c r="AV2117" s="141"/>
      <c r="AW2117" s="141"/>
      <c r="AX2117" s="142"/>
    </row>
    <row r="2118" spans="1:113" ht="12" customHeight="1">
      <c r="A2118" s="36"/>
      <c r="B2118" s="140"/>
      <c r="C2118" s="141"/>
      <c r="D2118" s="141"/>
      <c r="E2118" s="141"/>
      <c r="F2118" s="141"/>
      <c r="G2118" s="141"/>
      <c r="H2118" s="141"/>
      <c r="I2118" s="141"/>
      <c r="J2118" s="141"/>
      <c r="K2118" s="141"/>
      <c r="L2118" s="141"/>
      <c r="M2118" s="141"/>
      <c r="N2118" s="141"/>
      <c r="O2118" s="141"/>
      <c r="P2118" s="141"/>
      <c r="Q2118" s="141"/>
      <c r="R2118" s="141"/>
      <c r="S2118" s="141"/>
      <c r="T2118" s="141"/>
      <c r="U2118" s="141"/>
      <c r="V2118" s="141"/>
      <c r="W2118" s="141"/>
      <c r="X2118" s="141"/>
      <c r="Y2118" s="141"/>
      <c r="Z2118" s="141"/>
      <c r="AA2118" s="141"/>
      <c r="AB2118" s="141"/>
      <c r="AC2118" s="141"/>
      <c r="AD2118" s="141"/>
      <c r="AE2118" s="141"/>
      <c r="AF2118" s="141"/>
      <c r="AG2118" s="141"/>
      <c r="AH2118" s="141"/>
      <c r="AI2118" s="141"/>
      <c r="AJ2118" s="141"/>
      <c r="AK2118" s="141"/>
      <c r="AL2118" s="141"/>
      <c r="AM2118" s="141"/>
      <c r="AN2118" s="141"/>
      <c r="AO2118" s="141"/>
      <c r="AP2118" s="141"/>
      <c r="AQ2118" s="141"/>
      <c r="AR2118" s="141"/>
      <c r="AS2118" s="141"/>
      <c r="AT2118" s="141"/>
      <c r="AU2118" s="141"/>
      <c r="AV2118" s="141"/>
      <c r="AW2118" s="141"/>
      <c r="AX2118" s="142"/>
    </row>
    <row r="2119" spans="1:113" ht="12" customHeight="1">
      <c r="A2119" s="36"/>
      <c r="B2119" s="140"/>
      <c r="C2119" s="141"/>
      <c r="D2119" s="141"/>
      <c r="E2119" s="141"/>
      <c r="F2119" s="141"/>
      <c r="G2119" s="141"/>
      <c r="H2119" s="141"/>
      <c r="I2119" s="141"/>
      <c r="J2119" s="141"/>
      <c r="K2119" s="141"/>
      <c r="L2119" s="141"/>
      <c r="M2119" s="141"/>
      <c r="N2119" s="141"/>
      <c r="O2119" s="141"/>
      <c r="P2119" s="141"/>
      <c r="Q2119" s="141"/>
      <c r="R2119" s="141"/>
      <c r="S2119" s="141"/>
      <c r="T2119" s="141"/>
      <c r="U2119" s="141"/>
      <c r="V2119" s="141"/>
      <c r="W2119" s="141"/>
      <c r="X2119" s="141"/>
      <c r="Y2119" s="141"/>
      <c r="Z2119" s="141"/>
      <c r="AA2119" s="141"/>
      <c r="AB2119" s="141"/>
      <c r="AC2119" s="141"/>
      <c r="AD2119" s="141"/>
      <c r="AE2119" s="141"/>
      <c r="AF2119" s="141"/>
      <c r="AG2119" s="141"/>
      <c r="AH2119" s="141"/>
      <c r="AI2119" s="141"/>
      <c r="AJ2119" s="141"/>
      <c r="AK2119" s="141"/>
      <c r="AL2119" s="141"/>
      <c r="AM2119" s="141"/>
      <c r="AN2119" s="141"/>
      <c r="AO2119" s="141"/>
      <c r="AP2119" s="141"/>
      <c r="AQ2119" s="141"/>
      <c r="AR2119" s="141"/>
      <c r="AS2119" s="141"/>
      <c r="AT2119" s="141"/>
      <c r="AU2119" s="141"/>
      <c r="AV2119" s="141"/>
      <c r="AW2119" s="141"/>
      <c r="AX2119" s="142"/>
      <c r="BC2119" s="44"/>
    </row>
    <row r="2120" spans="1:113" ht="12" customHeight="1">
      <c r="A2120" s="36"/>
      <c r="B2120" s="140"/>
      <c r="C2120" s="141"/>
      <c r="D2120" s="141"/>
      <c r="E2120" s="141"/>
      <c r="F2120" s="141"/>
      <c r="G2120" s="141"/>
      <c r="H2120" s="141"/>
      <c r="I2120" s="141"/>
      <c r="J2120" s="141"/>
      <c r="K2120" s="141"/>
      <c r="L2120" s="141"/>
      <c r="M2120" s="141"/>
      <c r="N2120" s="141"/>
      <c r="O2120" s="141"/>
      <c r="P2120" s="141"/>
      <c r="Q2120" s="141"/>
      <c r="R2120" s="141"/>
      <c r="S2120" s="141"/>
      <c r="T2120" s="141"/>
      <c r="U2120" s="141"/>
      <c r="V2120" s="141"/>
      <c r="W2120" s="141"/>
      <c r="X2120" s="141"/>
      <c r="Y2120" s="141"/>
      <c r="Z2120" s="141"/>
      <c r="AA2120" s="141"/>
      <c r="AB2120" s="141"/>
      <c r="AC2120" s="141"/>
      <c r="AD2120" s="141"/>
      <c r="AE2120" s="141"/>
      <c r="AF2120" s="141"/>
      <c r="AG2120" s="141"/>
      <c r="AH2120" s="141"/>
      <c r="AI2120" s="141"/>
      <c r="AJ2120" s="141"/>
      <c r="AK2120" s="141"/>
      <c r="AL2120" s="141"/>
      <c r="AM2120" s="141"/>
      <c r="AN2120" s="141"/>
      <c r="AO2120" s="141"/>
      <c r="AP2120" s="141"/>
      <c r="AQ2120" s="141"/>
      <c r="AR2120" s="141"/>
      <c r="AS2120" s="141"/>
      <c r="AT2120" s="141"/>
      <c r="AU2120" s="141"/>
      <c r="AV2120" s="141"/>
      <c r="AW2120" s="141"/>
      <c r="AX2120" s="142"/>
    </row>
    <row r="2121" spans="1:113" ht="12" customHeight="1">
      <c r="A2121" s="36"/>
      <c r="B2121" s="140"/>
      <c r="C2121" s="141"/>
      <c r="D2121" s="141"/>
      <c r="E2121" s="141"/>
      <c r="F2121" s="141"/>
      <c r="G2121" s="141"/>
      <c r="H2121" s="141"/>
      <c r="I2121" s="141"/>
      <c r="J2121" s="141"/>
      <c r="K2121" s="141"/>
      <c r="L2121" s="141"/>
      <c r="M2121" s="141"/>
      <c r="N2121" s="141"/>
      <c r="O2121" s="141"/>
      <c r="P2121" s="141"/>
      <c r="Q2121" s="141"/>
      <c r="R2121" s="141"/>
      <c r="S2121" s="141"/>
      <c r="T2121" s="141"/>
      <c r="U2121" s="141"/>
      <c r="V2121" s="141"/>
      <c r="W2121" s="141"/>
      <c r="X2121" s="141"/>
      <c r="Y2121" s="141"/>
      <c r="Z2121" s="141"/>
      <c r="AA2121" s="141"/>
      <c r="AB2121" s="141"/>
      <c r="AC2121" s="141"/>
      <c r="AD2121" s="141"/>
      <c r="AE2121" s="141"/>
      <c r="AF2121" s="141"/>
      <c r="AG2121" s="141"/>
      <c r="AH2121" s="141"/>
      <c r="AI2121" s="141"/>
      <c r="AJ2121" s="141"/>
      <c r="AK2121" s="141"/>
      <c r="AL2121" s="141"/>
      <c r="AM2121" s="141"/>
      <c r="AN2121" s="141"/>
      <c r="AO2121" s="141"/>
      <c r="AP2121" s="141"/>
      <c r="AQ2121" s="141"/>
      <c r="AR2121" s="141"/>
      <c r="AS2121" s="141"/>
      <c r="AT2121" s="141"/>
      <c r="AU2121" s="141"/>
      <c r="AV2121" s="141"/>
      <c r="AW2121" s="141"/>
      <c r="AX2121" s="142"/>
    </row>
    <row r="2122" spans="1:113" ht="12" customHeight="1">
      <c r="A2122" s="36"/>
      <c r="B2122" s="140"/>
      <c r="C2122" s="141"/>
      <c r="D2122" s="141"/>
      <c r="E2122" s="141"/>
      <c r="F2122" s="141"/>
      <c r="G2122" s="141"/>
      <c r="H2122" s="141"/>
      <c r="I2122" s="141"/>
      <c r="J2122" s="141"/>
      <c r="K2122" s="141"/>
      <c r="L2122" s="141"/>
      <c r="M2122" s="141"/>
      <c r="N2122" s="141"/>
      <c r="O2122" s="141"/>
      <c r="P2122" s="141"/>
      <c r="Q2122" s="141"/>
      <c r="R2122" s="141"/>
      <c r="S2122" s="141"/>
      <c r="T2122" s="141"/>
      <c r="U2122" s="141"/>
      <c r="V2122" s="141"/>
      <c r="W2122" s="141"/>
      <c r="X2122" s="141"/>
      <c r="Y2122" s="141"/>
      <c r="Z2122" s="141"/>
      <c r="AA2122" s="141"/>
      <c r="AB2122" s="141"/>
      <c r="AC2122" s="141"/>
      <c r="AD2122" s="141"/>
      <c r="AE2122" s="141"/>
      <c r="AF2122" s="141"/>
      <c r="AG2122" s="141"/>
      <c r="AH2122" s="141"/>
      <c r="AI2122" s="141"/>
      <c r="AJ2122" s="141"/>
      <c r="AK2122" s="141"/>
      <c r="AL2122" s="141"/>
      <c r="AM2122" s="141"/>
      <c r="AN2122" s="141"/>
      <c r="AO2122" s="141"/>
      <c r="AP2122" s="141"/>
      <c r="AQ2122" s="141"/>
      <c r="AR2122" s="141"/>
      <c r="AS2122" s="141"/>
      <c r="AT2122" s="141"/>
      <c r="AU2122" s="141"/>
      <c r="AV2122" s="141"/>
      <c r="AW2122" s="141"/>
      <c r="AX2122" s="142"/>
    </row>
    <row r="2123" spans="1:113" ht="15" thickBot="1">
      <c r="A2123" s="45"/>
      <c r="B2123" s="46"/>
      <c r="C2123" s="47"/>
      <c r="D2123" s="47"/>
      <c r="E2123" s="47"/>
      <c r="F2123" s="47"/>
      <c r="G2123" s="47"/>
      <c r="H2123" s="47"/>
      <c r="I2123" s="47"/>
      <c r="J2123" s="47"/>
      <c r="K2123" s="47"/>
      <c r="L2123" s="47"/>
      <c r="M2123" s="47"/>
      <c r="N2123" s="47"/>
      <c r="O2123" s="47"/>
      <c r="P2123" s="47"/>
      <c r="Q2123" s="47"/>
      <c r="R2123" s="47"/>
      <c r="S2123" s="47"/>
      <c r="T2123" s="47"/>
      <c r="U2123" s="47"/>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8"/>
    </row>
    <row r="2124" spans="1:113">
      <c r="B2124" s="49"/>
    </row>
    <row r="2125" spans="1:113" ht="15" thickBot="1">
      <c r="A2125" s="39"/>
      <c r="B2125" s="38" t="s">
        <v>153</v>
      </c>
      <c r="C2125" s="36"/>
      <c r="D2125" s="36"/>
      <c r="E2125" s="36"/>
      <c r="F2125" s="36"/>
      <c r="G2125" s="36"/>
      <c r="H2125" s="36"/>
      <c r="I2125" s="36"/>
      <c r="J2125" s="36"/>
      <c r="K2125" s="36"/>
      <c r="L2125" s="37"/>
      <c r="M2125" s="37"/>
      <c r="N2125" s="37"/>
      <c r="O2125" s="37"/>
      <c r="P2125" s="36"/>
      <c r="Q2125" s="36"/>
      <c r="R2125" s="36"/>
      <c r="S2125" s="36"/>
      <c r="T2125" s="36"/>
      <c r="U2125" s="36"/>
      <c r="V2125" s="38"/>
      <c r="W2125" s="38"/>
      <c r="X2125" s="38"/>
      <c r="Y2125" s="38"/>
      <c r="Z2125" s="38"/>
      <c r="AA2125" s="38"/>
      <c r="AB2125" s="38"/>
      <c r="AC2125" s="38"/>
      <c r="AD2125" s="38"/>
      <c r="AE2125" s="38"/>
      <c r="AF2125" s="38"/>
      <c r="AG2125" s="38"/>
      <c r="AH2125" s="38"/>
      <c r="AI2125" s="38"/>
      <c r="AJ2125" s="38"/>
      <c r="AK2125" s="38"/>
      <c r="AL2125" s="38"/>
      <c r="AM2125" s="38"/>
      <c r="AN2125" s="38"/>
      <c r="AO2125" s="38"/>
      <c r="AP2125" s="38"/>
      <c r="AQ2125" s="38"/>
      <c r="AR2125" s="38"/>
      <c r="AS2125" s="38"/>
      <c r="AT2125" s="38"/>
      <c r="AU2125" s="38"/>
      <c r="AV2125" s="38"/>
      <c r="AW2125" s="38"/>
      <c r="AX2125" s="38"/>
      <c r="DI2125" s="34"/>
    </row>
    <row r="2126" spans="1:113" ht="14.25">
      <c r="A2126" s="36"/>
      <c r="B2126" s="40"/>
      <c r="C2126" s="35"/>
      <c r="D2126" s="35"/>
      <c r="E2126" s="35"/>
      <c r="F2126" s="35"/>
      <c r="G2126" s="35"/>
      <c r="H2126" s="35"/>
      <c r="I2126" s="35"/>
      <c r="J2126" s="35"/>
      <c r="K2126" s="35"/>
      <c r="L2126" s="41"/>
      <c r="M2126" s="41"/>
      <c r="N2126" s="41"/>
      <c r="O2126" s="41"/>
      <c r="P2126" s="35"/>
      <c r="Q2126" s="35"/>
      <c r="R2126" s="35"/>
      <c r="S2126" s="35"/>
      <c r="T2126" s="35"/>
      <c r="U2126" s="35"/>
      <c r="V2126" s="42"/>
      <c r="W2126" s="42"/>
      <c r="X2126" s="42"/>
      <c r="Y2126" s="42"/>
      <c r="Z2126" s="42"/>
      <c r="AA2126" s="42"/>
      <c r="AB2126" s="42"/>
      <c r="AC2126" s="42"/>
      <c r="AD2126" s="42"/>
      <c r="AE2126" s="42"/>
      <c r="AF2126" s="42"/>
      <c r="AG2126" s="42"/>
      <c r="AH2126" s="42"/>
      <c r="AI2126" s="42"/>
      <c r="AJ2126" s="42"/>
      <c r="AK2126" s="42"/>
      <c r="AL2126" s="42"/>
      <c r="AM2126" s="42"/>
      <c r="AN2126" s="42"/>
      <c r="AO2126" s="42"/>
      <c r="AP2126" s="42"/>
      <c r="AQ2126" s="42"/>
      <c r="AR2126" s="42"/>
      <c r="AS2126" s="42"/>
      <c r="AT2126" s="42"/>
      <c r="AU2126" s="42"/>
      <c r="AV2126" s="42"/>
      <c r="AW2126" s="42"/>
      <c r="AX2126" s="43"/>
    </row>
    <row r="2127" spans="1:113" ht="12" customHeight="1">
      <c r="A2127" s="36"/>
      <c r="B2127" s="140" t="s">
        <v>484</v>
      </c>
      <c r="C2127" s="141"/>
      <c r="D2127" s="141"/>
      <c r="E2127" s="141"/>
      <c r="F2127" s="141"/>
      <c r="G2127" s="141"/>
      <c r="H2127" s="141"/>
      <c r="I2127" s="141"/>
      <c r="J2127" s="141"/>
      <c r="K2127" s="141"/>
      <c r="L2127" s="141"/>
      <c r="M2127" s="141"/>
      <c r="N2127" s="141"/>
      <c r="O2127" s="141"/>
      <c r="P2127" s="141"/>
      <c r="Q2127" s="141"/>
      <c r="R2127" s="141"/>
      <c r="S2127" s="141"/>
      <c r="T2127" s="141"/>
      <c r="U2127" s="141"/>
      <c r="V2127" s="141"/>
      <c r="W2127" s="141"/>
      <c r="X2127" s="141"/>
      <c r="Y2127" s="141"/>
      <c r="Z2127" s="141"/>
      <c r="AA2127" s="141"/>
      <c r="AB2127" s="141"/>
      <c r="AC2127" s="141"/>
      <c r="AD2127" s="141"/>
      <c r="AE2127" s="141"/>
      <c r="AF2127" s="141"/>
      <c r="AG2127" s="141"/>
      <c r="AH2127" s="141"/>
      <c r="AI2127" s="141"/>
      <c r="AJ2127" s="141"/>
      <c r="AK2127" s="141"/>
      <c r="AL2127" s="141"/>
      <c r="AM2127" s="141"/>
      <c r="AN2127" s="141"/>
      <c r="AO2127" s="141"/>
      <c r="AP2127" s="141"/>
      <c r="AQ2127" s="141"/>
      <c r="AR2127" s="141"/>
      <c r="AS2127" s="141"/>
      <c r="AT2127" s="141"/>
      <c r="AU2127" s="141"/>
      <c r="AV2127" s="141"/>
      <c r="AW2127" s="141"/>
      <c r="AX2127" s="142"/>
    </row>
    <row r="2128" spans="1:113" ht="12" customHeight="1">
      <c r="A2128" s="36"/>
      <c r="B2128" s="140"/>
      <c r="C2128" s="141"/>
      <c r="D2128" s="141"/>
      <c r="E2128" s="141"/>
      <c r="F2128" s="141"/>
      <c r="G2128" s="141"/>
      <c r="H2128" s="141"/>
      <c r="I2128" s="141"/>
      <c r="J2128" s="141"/>
      <c r="K2128" s="141"/>
      <c r="L2128" s="141"/>
      <c r="M2128" s="141"/>
      <c r="N2128" s="141"/>
      <c r="O2128" s="141"/>
      <c r="P2128" s="141"/>
      <c r="Q2128" s="141"/>
      <c r="R2128" s="141"/>
      <c r="S2128" s="141"/>
      <c r="T2128" s="141"/>
      <c r="U2128" s="141"/>
      <c r="V2128" s="141"/>
      <c r="W2128" s="141"/>
      <c r="X2128" s="141"/>
      <c r="Y2128" s="141"/>
      <c r="Z2128" s="141"/>
      <c r="AA2128" s="141"/>
      <c r="AB2128" s="141"/>
      <c r="AC2128" s="141"/>
      <c r="AD2128" s="141"/>
      <c r="AE2128" s="141"/>
      <c r="AF2128" s="141"/>
      <c r="AG2128" s="141"/>
      <c r="AH2128" s="141"/>
      <c r="AI2128" s="141"/>
      <c r="AJ2128" s="141"/>
      <c r="AK2128" s="141"/>
      <c r="AL2128" s="141"/>
      <c r="AM2128" s="141"/>
      <c r="AN2128" s="141"/>
      <c r="AO2128" s="141"/>
      <c r="AP2128" s="141"/>
      <c r="AQ2128" s="141"/>
      <c r="AR2128" s="141"/>
      <c r="AS2128" s="141"/>
      <c r="AT2128" s="141"/>
      <c r="AU2128" s="141"/>
      <c r="AV2128" s="141"/>
      <c r="AW2128" s="141"/>
      <c r="AX2128" s="142"/>
    </row>
    <row r="2129" spans="1:55" ht="12" customHeight="1">
      <c r="A2129" s="36"/>
      <c r="B2129" s="140"/>
      <c r="C2129" s="141"/>
      <c r="D2129" s="141"/>
      <c r="E2129" s="141"/>
      <c r="F2129" s="141"/>
      <c r="G2129" s="141"/>
      <c r="H2129" s="141"/>
      <c r="I2129" s="141"/>
      <c r="J2129" s="141"/>
      <c r="K2129" s="141"/>
      <c r="L2129" s="141"/>
      <c r="M2129" s="141"/>
      <c r="N2129" s="141"/>
      <c r="O2129" s="141"/>
      <c r="P2129" s="141"/>
      <c r="Q2129" s="141"/>
      <c r="R2129" s="141"/>
      <c r="S2129" s="141"/>
      <c r="T2129" s="141"/>
      <c r="U2129" s="141"/>
      <c r="V2129" s="141"/>
      <c r="W2129" s="141"/>
      <c r="X2129" s="141"/>
      <c r="Y2129" s="141"/>
      <c r="Z2129" s="141"/>
      <c r="AA2129" s="141"/>
      <c r="AB2129" s="141"/>
      <c r="AC2129" s="141"/>
      <c r="AD2129" s="141"/>
      <c r="AE2129" s="141"/>
      <c r="AF2129" s="141"/>
      <c r="AG2129" s="141"/>
      <c r="AH2129" s="141"/>
      <c r="AI2129" s="141"/>
      <c r="AJ2129" s="141"/>
      <c r="AK2129" s="141"/>
      <c r="AL2129" s="141"/>
      <c r="AM2129" s="141"/>
      <c r="AN2129" s="141"/>
      <c r="AO2129" s="141"/>
      <c r="AP2129" s="141"/>
      <c r="AQ2129" s="141"/>
      <c r="AR2129" s="141"/>
      <c r="AS2129" s="141"/>
      <c r="AT2129" s="141"/>
      <c r="AU2129" s="141"/>
      <c r="AV2129" s="141"/>
      <c r="AW2129" s="141"/>
      <c r="AX2129" s="142"/>
    </row>
    <row r="2130" spans="1:55" ht="12" customHeight="1">
      <c r="A2130" s="36"/>
      <c r="B2130" s="140"/>
      <c r="C2130" s="141"/>
      <c r="D2130" s="141"/>
      <c r="E2130" s="141"/>
      <c r="F2130" s="141"/>
      <c r="G2130" s="141"/>
      <c r="H2130" s="141"/>
      <c r="I2130" s="141"/>
      <c r="J2130" s="141"/>
      <c r="K2130" s="141"/>
      <c r="L2130" s="141"/>
      <c r="M2130" s="141"/>
      <c r="N2130" s="141"/>
      <c r="O2130" s="141"/>
      <c r="P2130" s="141"/>
      <c r="Q2130" s="141"/>
      <c r="R2130" s="141"/>
      <c r="S2130" s="141"/>
      <c r="T2130" s="141"/>
      <c r="U2130" s="141"/>
      <c r="V2130" s="141"/>
      <c r="W2130" s="141"/>
      <c r="X2130" s="141"/>
      <c r="Y2130" s="141"/>
      <c r="Z2130" s="141"/>
      <c r="AA2130" s="141"/>
      <c r="AB2130" s="141"/>
      <c r="AC2130" s="141"/>
      <c r="AD2130" s="141"/>
      <c r="AE2130" s="141"/>
      <c r="AF2130" s="141"/>
      <c r="AG2130" s="141"/>
      <c r="AH2130" s="141"/>
      <c r="AI2130" s="141"/>
      <c r="AJ2130" s="141"/>
      <c r="AK2130" s="141"/>
      <c r="AL2130" s="141"/>
      <c r="AM2130" s="141"/>
      <c r="AN2130" s="141"/>
      <c r="AO2130" s="141"/>
      <c r="AP2130" s="141"/>
      <c r="AQ2130" s="141"/>
      <c r="AR2130" s="141"/>
      <c r="AS2130" s="141"/>
      <c r="AT2130" s="141"/>
      <c r="AU2130" s="141"/>
      <c r="AV2130" s="141"/>
      <c r="AW2130" s="141"/>
      <c r="AX2130" s="142"/>
    </row>
    <row r="2131" spans="1:55" ht="12" customHeight="1">
      <c r="A2131" s="36"/>
      <c r="B2131" s="140"/>
      <c r="C2131" s="141"/>
      <c r="D2131" s="141"/>
      <c r="E2131" s="141"/>
      <c r="F2131" s="141"/>
      <c r="G2131" s="141"/>
      <c r="H2131" s="141"/>
      <c r="I2131" s="141"/>
      <c r="J2131" s="141"/>
      <c r="K2131" s="141"/>
      <c r="L2131" s="141"/>
      <c r="M2131" s="141"/>
      <c r="N2131" s="141"/>
      <c r="O2131" s="141"/>
      <c r="P2131" s="141"/>
      <c r="Q2131" s="141"/>
      <c r="R2131" s="141"/>
      <c r="S2131" s="141"/>
      <c r="T2131" s="141"/>
      <c r="U2131" s="141"/>
      <c r="V2131" s="141"/>
      <c r="W2131" s="141"/>
      <c r="X2131" s="141"/>
      <c r="Y2131" s="141"/>
      <c r="Z2131" s="141"/>
      <c r="AA2131" s="141"/>
      <c r="AB2131" s="141"/>
      <c r="AC2131" s="141"/>
      <c r="AD2131" s="141"/>
      <c r="AE2131" s="141"/>
      <c r="AF2131" s="141"/>
      <c r="AG2131" s="141"/>
      <c r="AH2131" s="141"/>
      <c r="AI2131" s="141"/>
      <c r="AJ2131" s="141"/>
      <c r="AK2131" s="141"/>
      <c r="AL2131" s="141"/>
      <c r="AM2131" s="141"/>
      <c r="AN2131" s="141"/>
      <c r="AO2131" s="141"/>
      <c r="AP2131" s="141"/>
      <c r="AQ2131" s="141"/>
      <c r="AR2131" s="141"/>
      <c r="AS2131" s="141"/>
      <c r="AT2131" s="141"/>
      <c r="AU2131" s="141"/>
      <c r="AV2131" s="141"/>
      <c r="AW2131" s="141"/>
      <c r="AX2131" s="142"/>
    </row>
    <row r="2132" spans="1:55" ht="12" customHeight="1">
      <c r="A2132" s="36"/>
      <c r="B2132" s="140"/>
      <c r="C2132" s="141"/>
      <c r="D2132" s="141"/>
      <c r="E2132" s="141"/>
      <c r="F2132" s="141"/>
      <c r="G2132" s="141"/>
      <c r="H2132" s="141"/>
      <c r="I2132" s="141"/>
      <c r="J2132" s="141"/>
      <c r="K2132" s="141"/>
      <c r="L2132" s="141"/>
      <c r="M2132" s="141"/>
      <c r="N2132" s="141"/>
      <c r="O2132" s="141"/>
      <c r="P2132" s="141"/>
      <c r="Q2132" s="141"/>
      <c r="R2132" s="141"/>
      <c r="S2132" s="141"/>
      <c r="T2132" s="141"/>
      <c r="U2132" s="141"/>
      <c r="V2132" s="141"/>
      <c r="W2132" s="141"/>
      <c r="X2132" s="141"/>
      <c r="Y2132" s="141"/>
      <c r="Z2132" s="141"/>
      <c r="AA2132" s="141"/>
      <c r="AB2132" s="141"/>
      <c r="AC2132" s="141"/>
      <c r="AD2132" s="141"/>
      <c r="AE2132" s="141"/>
      <c r="AF2132" s="141"/>
      <c r="AG2132" s="141"/>
      <c r="AH2132" s="141"/>
      <c r="AI2132" s="141"/>
      <c r="AJ2132" s="141"/>
      <c r="AK2132" s="141"/>
      <c r="AL2132" s="141"/>
      <c r="AM2132" s="141"/>
      <c r="AN2132" s="141"/>
      <c r="AO2132" s="141"/>
      <c r="AP2132" s="141"/>
      <c r="AQ2132" s="141"/>
      <c r="AR2132" s="141"/>
      <c r="AS2132" s="141"/>
      <c r="AT2132" s="141"/>
      <c r="AU2132" s="141"/>
      <c r="AV2132" s="141"/>
      <c r="AW2132" s="141"/>
      <c r="AX2132" s="142"/>
    </row>
    <row r="2133" spans="1:55" ht="12" customHeight="1">
      <c r="A2133" s="36"/>
      <c r="B2133" s="140"/>
      <c r="C2133" s="141"/>
      <c r="D2133" s="141"/>
      <c r="E2133" s="141"/>
      <c r="F2133" s="141"/>
      <c r="G2133" s="141"/>
      <c r="H2133" s="141"/>
      <c r="I2133" s="141"/>
      <c r="J2133" s="141"/>
      <c r="K2133" s="141"/>
      <c r="L2133" s="141"/>
      <c r="M2133" s="141"/>
      <c r="N2133" s="141"/>
      <c r="O2133" s="141"/>
      <c r="P2133" s="141"/>
      <c r="Q2133" s="141"/>
      <c r="R2133" s="141"/>
      <c r="S2133" s="141"/>
      <c r="T2133" s="141"/>
      <c r="U2133" s="141"/>
      <c r="V2133" s="141"/>
      <c r="W2133" s="141"/>
      <c r="X2133" s="141"/>
      <c r="Y2133" s="141"/>
      <c r="Z2133" s="141"/>
      <c r="AA2133" s="141"/>
      <c r="AB2133" s="141"/>
      <c r="AC2133" s="141"/>
      <c r="AD2133" s="141"/>
      <c r="AE2133" s="141"/>
      <c r="AF2133" s="141"/>
      <c r="AG2133" s="141"/>
      <c r="AH2133" s="141"/>
      <c r="AI2133" s="141"/>
      <c r="AJ2133" s="141"/>
      <c r="AK2133" s="141"/>
      <c r="AL2133" s="141"/>
      <c r="AM2133" s="141"/>
      <c r="AN2133" s="141"/>
      <c r="AO2133" s="141"/>
      <c r="AP2133" s="141"/>
      <c r="AQ2133" s="141"/>
      <c r="AR2133" s="141"/>
      <c r="AS2133" s="141"/>
      <c r="AT2133" s="141"/>
      <c r="AU2133" s="141"/>
      <c r="AV2133" s="141"/>
      <c r="AW2133" s="141"/>
      <c r="AX2133" s="142"/>
    </row>
    <row r="2134" spans="1:55" ht="12" customHeight="1">
      <c r="A2134" s="36"/>
      <c r="B2134" s="140"/>
      <c r="C2134" s="141"/>
      <c r="D2134" s="141"/>
      <c r="E2134" s="141"/>
      <c r="F2134" s="141"/>
      <c r="G2134" s="141"/>
      <c r="H2134" s="141"/>
      <c r="I2134" s="141"/>
      <c r="J2134" s="141"/>
      <c r="K2134" s="141"/>
      <c r="L2134" s="141"/>
      <c r="M2134" s="141"/>
      <c r="N2134" s="141"/>
      <c r="O2134" s="141"/>
      <c r="P2134" s="141"/>
      <c r="Q2134" s="141"/>
      <c r="R2134" s="141"/>
      <c r="S2134" s="141"/>
      <c r="T2134" s="141"/>
      <c r="U2134" s="141"/>
      <c r="V2134" s="141"/>
      <c r="W2134" s="141"/>
      <c r="X2134" s="141"/>
      <c r="Y2134" s="141"/>
      <c r="Z2134" s="141"/>
      <c r="AA2134" s="141"/>
      <c r="AB2134" s="141"/>
      <c r="AC2134" s="141"/>
      <c r="AD2134" s="141"/>
      <c r="AE2134" s="141"/>
      <c r="AF2134" s="141"/>
      <c r="AG2134" s="141"/>
      <c r="AH2134" s="141"/>
      <c r="AI2134" s="141"/>
      <c r="AJ2134" s="141"/>
      <c r="AK2134" s="141"/>
      <c r="AL2134" s="141"/>
      <c r="AM2134" s="141"/>
      <c r="AN2134" s="141"/>
      <c r="AO2134" s="141"/>
      <c r="AP2134" s="141"/>
      <c r="AQ2134" s="141"/>
      <c r="AR2134" s="141"/>
      <c r="AS2134" s="141"/>
      <c r="AT2134" s="141"/>
      <c r="AU2134" s="141"/>
      <c r="AV2134" s="141"/>
      <c r="AW2134" s="141"/>
      <c r="AX2134" s="142"/>
    </row>
    <row r="2135" spans="1:55" ht="12" customHeight="1">
      <c r="A2135" s="36"/>
      <c r="B2135" s="140"/>
      <c r="C2135" s="141"/>
      <c r="D2135" s="141"/>
      <c r="E2135" s="141"/>
      <c r="F2135" s="141"/>
      <c r="G2135" s="141"/>
      <c r="H2135" s="141"/>
      <c r="I2135" s="141"/>
      <c r="J2135" s="141"/>
      <c r="K2135" s="141"/>
      <c r="L2135" s="141"/>
      <c r="M2135" s="141"/>
      <c r="N2135" s="141"/>
      <c r="O2135" s="141"/>
      <c r="P2135" s="141"/>
      <c r="Q2135" s="141"/>
      <c r="R2135" s="141"/>
      <c r="S2135" s="141"/>
      <c r="T2135" s="141"/>
      <c r="U2135" s="141"/>
      <c r="V2135" s="141"/>
      <c r="W2135" s="141"/>
      <c r="X2135" s="141"/>
      <c r="Y2135" s="141"/>
      <c r="Z2135" s="141"/>
      <c r="AA2135" s="141"/>
      <c r="AB2135" s="141"/>
      <c r="AC2135" s="141"/>
      <c r="AD2135" s="141"/>
      <c r="AE2135" s="141"/>
      <c r="AF2135" s="141"/>
      <c r="AG2135" s="141"/>
      <c r="AH2135" s="141"/>
      <c r="AI2135" s="141"/>
      <c r="AJ2135" s="141"/>
      <c r="AK2135" s="141"/>
      <c r="AL2135" s="141"/>
      <c r="AM2135" s="141"/>
      <c r="AN2135" s="141"/>
      <c r="AO2135" s="141"/>
      <c r="AP2135" s="141"/>
      <c r="AQ2135" s="141"/>
      <c r="AR2135" s="141"/>
      <c r="AS2135" s="141"/>
      <c r="AT2135" s="141"/>
      <c r="AU2135" s="141"/>
      <c r="AV2135" s="141"/>
      <c r="AW2135" s="141"/>
      <c r="AX2135" s="142"/>
    </row>
    <row r="2136" spans="1:55" ht="12" customHeight="1">
      <c r="A2136" s="36"/>
      <c r="B2136" s="140"/>
      <c r="C2136" s="141"/>
      <c r="D2136" s="141"/>
      <c r="E2136" s="141"/>
      <c r="F2136" s="141"/>
      <c r="G2136" s="141"/>
      <c r="H2136" s="141"/>
      <c r="I2136" s="141"/>
      <c r="J2136" s="141"/>
      <c r="K2136" s="141"/>
      <c r="L2136" s="141"/>
      <c r="M2136" s="141"/>
      <c r="N2136" s="141"/>
      <c r="O2136" s="141"/>
      <c r="P2136" s="141"/>
      <c r="Q2136" s="141"/>
      <c r="R2136" s="141"/>
      <c r="S2136" s="141"/>
      <c r="T2136" s="141"/>
      <c r="U2136" s="141"/>
      <c r="V2136" s="141"/>
      <c r="W2136" s="141"/>
      <c r="X2136" s="141"/>
      <c r="Y2136" s="141"/>
      <c r="Z2136" s="141"/>
      <c r="AA2136" s="141"/>
      <c r="AB2136" s="141"/>
      <c r="AC2136" s="141"/>
      <c r="AD2136" s="141"/>
      <c r="AE2136" s="141"/>
      <c r="AF2136" s="141"/>
      <c r="AG2136" s="141"/>
      <c r="AH2136" s="141"/>
      <c r="AI2136" s="141"/>
      <c r="AJ2136" s="141"/>
      <c r="AK2136" s="141"/>
      <c r="AL2136" s="141"/>
      <c r="AM2136" s="141"/>
      <c r="AN2136" s="141"/>
      <c r="AO2136" s="141"/>
      <c r="AP2136" s="141"/>
      <c r="AQ2136" s="141"/>
      <c r="AR2136" s="141"/>
      <c r="AS2136" s="141"/>
      <c r="AT2136" s="141"/>
      <c r="AU2136" s="141"/>
      <c r="AV2136" s="141"/>
      <c r="AW2136" s="141"/>
      <c r="AX2136" s="142"/>
    </row>
    <row r="2137" spans="1:55" ht="12" customHeight="1">
      <c r="A2137" s="36"/>
      <c r="B2137" s="140"/>
      <c r="C2137" s="141"/>
      <c r="D2137" s="141"/>
      <c r="E2137" s="141"/>
      <c r="F2137" s="141"/>
      <c r="G2137" s="141"/>
      <c r="H2137" s="141"/>
      <c r="I2137" s="141"/>
      <c r="J2137" s="141"/>
      <c r="K2137" s="141"/>
      <c r="L2137" s="141"/>
      <c r="M2137" s="141"/>
      <c r="N2137" s="141"/>
      <c r="O2137" s="141"/>
      <c r="P2137" s="141"/>
      <c r="Q2137" s="141"/>
      <c r="R2137" s="141"/>
      <c r="S2137" s="141"/>
      <c r="T2137" s="141"/>
      <c r="U2137" s="141"/>
      <c r="V2137" s="141"/>
      <c r="W2137" s="141"/>
      <c r="X2137" s="141"/>
      <c r="Y2137" s="141"/>
      <c r="Z2137" s="141"/>
      <c r="AA2137" s="141"/>
      <c r="AB2137" s="141"/>
      <c r="AC2137" s="141"/>
      <c r="AD2137" s="141"/>
      <c r="AE2137" s="141"/>
      <c r="AF2137" s="141"/>
      <c r="AG2137" s="141"/>
      <c r="AH2137" s="141"/>
      <c r="AI2137" s="141"/>
      <c r="AJ2137" s="141"/>
      <c r="AK2137" s="141"/>
      <c r="AL2137" s="141"/>
      <c r="AM2137" s="141"/>
      <c r="AN2137" s="141"/>
      <c r="AO2137" s="141"/>
      <c r="AP2137" s="141"/>
      <c r="AQ2137" s="141"/>
      <c r="AR2137" s="141"/>
      <c r="AS2137" s="141"/>
      <c r="AT2137" s="141"/>
      <c r="AU2137" s="141"/>
      <c r="AV2137" s="141"/>
      <c r="AW2137" s="141"/>
      <c r="AX2137" s="142"/>
      <c r="BC2137" s="44"/>
    </row>
    <row r="2138" spans="1:55" ht="12" customHeight="1">
      <c r="A2138" s="36"/>
      <c r="B2138" s="140"/>
      <c r="C2138" s="141"/>
      <c r="D2138" s="141"/>
      <c r="E2138" s="141"/>
      <c r="F2138" s="141"/>
      <c r="G2138" s="141"/>
      <c r="H2138" s="141"/>
      <c r="I2138" s="141"/>
      <c r="J2138" s="141"/>
      <c r="K2138" s="141"/>
      <c r="L2138" s="141"/>
      <c r="M2138" s="141"/>
      <c r="N2138" s="141"/>
      <c r="O2138" s="141"/>
      <c r="P2138" s="141"/>
      <c r="Q2138" s="141"/>
      <c r="R2138" s="141"/>
      <c r="S2138" s="141"/>
      <c r="T2138" s="141"/>
      <c r="U2138" s="141"/>
      <c r="V2138" s="141"/>
      <c r="W2138" s="141"/>
      <c r="X2138" s="141"/>
      <c r="Y2138" s="141"/>
      <c r="Z2138" s="141"/>
      <c r="AA2138" s="141"/>
      <c r="AB2138" s="141"/>
      <c r="AC2138" s="141"/>
      <c r="AD2138" s="141"/>
      <c r="AE2138" s="141"/>
      <c r="AF2138" s="141"/>
      <c r="AG2138" s="141"/>
      <c r="AH2138" s="141"/>
      <c r="AI2138" s="141"/>
      <c r="AJ2138" s="141"/>
      <c r="AK2138" s="141"/>
      <c r="AL2138" s="141"/>
      <c r="AM2138" s="141"/>
      <c r="AN2138" s="141"/>
      <c r="AO2138" s="141"/>
      <c r="AP2138" s="141"/>
      <c r="AQ2138" s="141"/>
      <c r="AR2138" s="141"/>
      <c r="AS2138" s="141"/>
      <c r="AT2138" s="141"/>
      <c r="AU2138" s="141"/>
      <c r="AV2138" s="141"/>
      <c r="AW2138" s="141"/>
      <c r="AX2138" s="142"/>
    </row>
    <row r="2139" spans="1:55" ht="12" customHeight="1">
      <c r="A2139" s="36"/>
      <c r="B2139" s="140"/>
      <c r="C2139" s="141"/>
      <c r="D2139" s="141"/>
      <c r="E2139" s="141"/>
      <c r="F2139" s="141"/>
      <c r="G2139" s="141"/>
      <c r="H2139" s="141"/>
      <c r="I2139" s="141"/>
      <c r="J2139" s="141"/>
      <c r="K2139" s="141"/>
      <c r="L2139" s="141"/>
      <c r="M2139" s="141"/>
      <c r="N2139" s="141"/>
      <c r="O2139" s="141"/>
      <c r="P2139" s="141"/>
      <c r="Q2139" s="141"/>
      <c r="R2139" s="141"/>
      <c r="S2139" s="141"/>
      <c r="T2139" s="141"/>
      <c r="U2139" s="141"/>
      <c r="V2139" s="141"/>
      <c r="W2139" s="141"/>
      <c r="X2139" s="141"/>
      <c r="Y2139" s="141"/>
      <c r="Z2139" s="141"/>
      <c r="AA2139" s="141"/>
      <c r="AB2139" s="141"/>
      <c r="AC2139" s="141"/>
      <c r="AD2139" s="141"/>
      <c r="AE2139" s="141"/>
      <c r="AF2139" s="141"/>
      <c r="AG2139" s="141"/>
      <c r="AH2139" s="141"/>
      <c r="AI2139" s="141"/>
      <c r="AJ2139" s="141"/>
      <c r="AK2139" s="141"/>
      <c r="AL2139" s="141"/>
      <c r="AM2139" s="141"/>
      <c r="AN2139" s="141"/>
      <c r="AO2139" s="141"/>
      <c r="AP2139" s="141"/>
      <c r="AQ2139" s="141"/>
      <c r="AR2139" s="141"/>
      <c r="AS2139" s="141"/>
      <c r="AT2139" s="141"/>
      <c r="AU2139" s="141"/>
      <c r="AV2139" s="141"/>
      <c r="AW2139" s="141"/>
      <c r="AX2139" s="142"/>
    </row>
    <row r="2140" spans="1:55" ht="12" customHeight="1">
      <c r="A2140" s="36"/>
      <c r="B2140" s="140"/>
      <c r="C2140" s="141"/>
      <c r="D2140" s="141"/>
      <c r="E2140" s="141"/>
      <c r="F2140" s="141"/>
      <c r="G2140" s="141"/>
      <c r="H2140" s="141"/>
      <c r="I2140" s="141"/>
      <c r="J2140" s="141"/>
      <c r="K2140" s="141"/>
      <c r="L2140" s="141"/>
      <c r="M2140" s="141"/>
      <c r="N2140" s="141"/>
      <c r="O2140" s="141"/>
      <c r="P2140" s="141"/>
      <c r="Q2140" s="141"/>
      <c r="R2140" s="141"/>
      <c r="S2140" s="141"/>
      <c r="T2140" s="141"/>
      <c r="U2140" s="141"/>
      <c r="V2140" s="141"/>
      <c r="W2140" s="141"/>
      <c r="X2140" s="141"/>
      <c r="Y2140" s="141"/>
      <c r="Z2140" s="141"/>
      <c r="AA2140" s="141"/>
      <c r="AB2140" s="141"/>
      <c r="AC2140" s="141"/>
      <c r="AD2140" s="141"/>
      <c r="AE2140" s="141"/>
      <c r="AF2140" s="141"/>
      <c r="AG2140" s="141"/>
      <c r="AH2140" s="141"/>
      <c r="AI2140" s="141"/>
      <c r="AJ2140" s="141"/>
      <c r="AK2140" s="141"/>
      <c r="AL2140" s="141"/>
      <c r="AM2140" s="141"/>
      <c r="AN2140" s="141"/>
      <c r="AO2140" s="141"/>
      <c r="AP2140" s="141"/>
      <c r="AQ2140" s="141"/>
      <c r="AR2140" s="141"/>
      <c r="AS2140" s="141"/>
      <c r="AT2140" s="141"/>
      <c r="AU2140" s="141"/>
      <c r="AV2140" s="141"/>
      <c r="AW2140" s="141"/>
      <c r="AX2140" s="142"/>
    </row>
    <row r="2141" spans="1:55" ht="15" thickBot="1">
      <c r="A2141" s="45"/>
      <c r="B2141" s="46"/>
      <c r="C2141" s="47"/>
      <c r="D2141" s="47"/>
      <c r="E2141" s="47"/>
      <c r="F2141" s="47"/>
      <c r="G2141" s="47"/>
      <c r="H2141" s="47"/>
      <c r="I2141" s="47"/>
      <c r="J2141" s="47"/>
      <c r="K2141" s="47"/>
      <c r="L2141" s="47"/>
      <c r="M2141" s="47"/>
      <c r="N2141" s="47"/>
      <c r="O2141" s="47"/>
      <c r="P2141" s="47"/>
      <c r="Q2141" s="47"/>
      <c r="R2141" s="47"/>
      <c r="S2141" s="47"/>
      <c r="T2141" s="47"/>
      <c r="U2141" s="47"/>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8"/>
    </row>
    <row r="2142" spans="1:55">
      <c r="B2142" s="49"/>
    </row>
    <row r="2143" spans="1:55" ht="14.25">
      <c r="B2143" s="38" t="s">
        <v>155</v>
      </c>
      <c r="C2143" s="36"/>
      <c r="D2143" s="36"/>
      <c r="E2143" s="36"/>
      <c r="F2143" s="36"/>
      <c r="G2143" s="36"/>
      <c r="H2143" s="36"/>
      <c r="I2143" s="36"/>
      <c r="J2143" s="36"/>
      <c r="K2143" s="36"/>
      <c r="L2143" s="37"/>
      <c r="M2143" s="37"/>
      <c r="N2143" s="37"/>
      <c r="O2143" s="37"/>
      <c r="P2143" s="36"/>
      <c r="Q2143" s="36"/>
      <c r="R2143" s="36"/>
      <c r="S2143" s="36"/>
      <c r="T2143" s="36"/>
      <c r="U2143" s="36"/>
      <c r="V2143" s="38"/>
      <c r="W2143" s="38"/>
      <c r="X2143" s="38"/>
      <c r="Y2143" s="38"/>
      <c r="Z2143" s="38"/>
      <c r="AA2143" s="38"/>
      <c r="AB2143" s="38"/>
      <c r="AC2143" s="38"/>
      <c r="AD2143" s="38"/>
      <c r="AE2143" s="38"/>
      <c r="AF2143" s="38"/>
      <c r="AG2143" s="38"/>
      <c r="AH2143" s="38"/>
      <c r="AI2143" s="38"/>
      <c r="AJ2143" s="38"/>
      <c r="AK2143" s="38"/>
      <c r="AL2143" s="38"/>
      <c r="AM2143" s="38"/>
      <c r="AN2143" s="38"/>
      <c r="AO2143" s="38"/>
      <c r="AP2143" s="38"/>
      <c r="AQ2143" s="38"/>
      <c r="AR2143" s="38"/>
      <c r="AS2143" s="38"/>
      <c r="AT2143" s="38"/>
      <c r="AU2143" s="38"/>
      <c r="AV2143" s="38"/>
      <c r="AW2143" s="38"/>
      <c r="AX2143" s="38"/>
    </row>
    <row r="2144" spans="1:55" ht="15" thickBot="1">
      <c r="B2144" s="36"/>
      <c r="C2144" s="36"/>
      <c r="D2144" s="36"/>
      <c r="E2144" s="36"/>
      <c r="F2144" s="36"/>
      <c r="G2144" s="36"/>
      <c r="H2144" s="36"/>
      <c r="I2144" s="36"/>
      <c r="J2144" s="36"/>
      <c r="K2144" s="36"/>
      <c r="L2144" s="37"/>
      <c r="M2144" s="37"/>
      <c r="N2144" s="37"/>
      <c r="O2144" s="37"/>
      <c r="P2144" s="36"/>
      <c r="Q2144" s="36"/>
      <c r="R2144" s="36"/>
      <c r="S2144" s="36"/>
      <c r="T2144" s="36"/>
      <c r="U2144" s="36"/>
      <c r="V2144" s="38"/>
      <c r="W2144" s="38"/>
      <c r="X2144" s="38"/>
      <c r="Y2144" s="38"/>
      <c r="Z2144" s="38"/>
      <c r="AA2144" s="38"/>
      <c r="AB2144" s="38"/>
      <c r="AC2144" s="38"/>
      <c r="AD2144" s="38"/>
      <c r="AE2144" s="38"/>
      <c r="AF2144" s="38"/>
      <c r="AG2144" s="38"/>
      <c r="AH2144" s="38"/>
      <c r="AI2144" s="38"/>
      <c r="AJ2144" s="38"/>
      <c r="AK2144" s="38"/>
      <c r="AL2144" s="38"/>
      <c r="AM2144" s="38"/>
      <c r="AN2144" s="38"/>
      <c r="AO2144" s="38"/>
      <c r="AP2144" s="38"/>
      <c r="AQ2144" s="38"/>
      <c r="AR2144" s="38"/>
      <c r="AS2144" s="38"/>
      <c r="AT2144" s="38"/>
      <c r="AU2144" s="38"/>
      <c r="AV2144" s="38"/>
      <c r="AW2144" s="38"/>
      <c r="AX2144" s="50" t="s">
        <v>156</v>
      </c>
    </row>
    <row r="2145" spans="1:251" s="44" customFormat="1" ht="13.5" customHeight="1">
      <c r="A2145" s="36"/>
      <c r="B2145" s="117" t="s">
        <v>157</v>
      </c>
      <c r="C2145" s="118"/>
      <c r="D2145" s="118"/>
      <c r="E2145" s="118"/>
      <c r="F2145" s="118"/>
      <c r="G2145" s="118"/>
      <c r="H2145" s="118"/>
      <c r="I2145" s="118"/>
      <c r="J2145" s="118"/>
      <c r="K2145" s="118"/>
      <c r="L2145" s="118"/>
      <c r="M2145" s="118"/>
      <c r="N2145" s="118"/>
      <c r="O2145" s="118"/>
      <c r="P2145" s="118"/>
      <c r="Q2145" s="118"/>
      <c r="R2145" s="118"/>
      <c r="S2145" s="118"/>
      <c r="T2145" s="118"/>
      <c r="U2145" s="118"/>
      <c r="V2145" s="118"/>
      <c r="W2145" s="118"/>
      <c r="X2145" s="118"/>
      <c r="Y2145" s="118"/>
      <c r="Z2145" s="119"/>
      <c r="AA2145" s="123" t="s">
        <v>158</v>
      </c>
      <c r="AB2145" s="118"/>
      <c r="AC2145" s="118"/>
      <c r="AD2145" s="118"/>
      <c r="AE2145" s="118"/>
      <c r="AF2145" s="118"/>
      <c r="AG2145" s="118"/>
      <c r="AH2145" s="118"/>
      <c r="AI2145" s="119"/>
      <c r="AJ2145" s="123" t="s">
        <v>159</v>
      </c>
      <c r="AK2145" s="118"/>
      <c r="AL2145" s="118"/>
      <c r="AM2145" s="118"/>
      <c r="AN2145" s="118"/>
      <c r="AO2145" s="118"/>
      <c r="AP2145" s="118"/>
      <c r="AQ2145" s="118"/>
      <c r="AR2145" s="119"/>
      <c r="AS2145" s="123" t="s">
        <v>160</v>
      </c>
      <c r="AT2145" s="118"/>
      <c r="AU2145" s="118"/>
      <c r="AV2145" s="118"/>
      <c r="AW2145" s="118"/>
      <c r="AX2145" s="125"/>
      <c r="AY2145" s="30"/>
      <c r="AZ2145" s="30"/>
      <c r="BA2145" s="30"/>
      <c r="BB2145" s="30"/>
      <c r="BC2145" s="30"/>
      <c r="BD2145" s="30"/>
      <c r="BE2145" s="30"/>
      <c r="BF2145" s="30"/>
      <c r="BG2145" s="30"/>
      <c r="BH2145" s="30"/>
      <c r="BI2145" s="30"/>
      <c r="BJ2145" s="30"/>
      <c r="BK2145" s="30"/>
      <c r="BL2145" s="30"/>
      <c r="BM2145" s="30"/>
      <c r="BN2145" s="30"/>
      <c r="BO2145" s="30"/>
      <c r="BP2145" s="30"/>
      <c r="BQ2145" s="30"/>
      <c r="BR2145" s="30"/>
      <c r="BS2145" s="30"/>
      <c r="BT2145" s="30"/>
      <c r="BU2145" s="30"/>
      <c r="BV2145" s="30"/>
      <c r="BW2145" s="30"/>
      <c r="BX2145" s="30"/>
      <c r="BY2145" s="30"/>
      <c r="BZ2145" s="30"/>
      <c r="CA2145" s="30"/>
      <c r="CB2145" s="30"/>
      <c r="CC2145" s="30"/>
      <c r="CD2145" s="30"/>
      <c r="CE2145" s="30"/>
      <c r="CF2145" s="30"/>
      <c r="CG2145" s="30"/>
      <c r="CH2145" s="30"/>
      <c r="CI2145" s="30"/>
      <c r="CJ2145" s="30"/>
      <c r="CK2145" s="30"/>
      <c r="CL2145" s="30"/>
      <c r="CM2145" s="30"/>
      <c r="CN2145" s="30"/>
      <c r="CO2145" s="30"/>
      <c r="CP2145" s="30"/>
      <c r="CQ2145" s="30"/>
      <c r="CR2145" s="30"/>
      <c r="CS2145" s="30"/>
      <c r="CT2145" s="30"/>
      <c r="CU2145" s="30"/>
      <c r="CV2145" s="30"/>
      <c r="CW2145" s="30"/>
      <c r="CX2145" s="30"/>
      <c r="CY2145" s="30"/>
      <c r="CZ2145" s="30"/>
      <c r="DA2145" s="30"/>
      <c r="DB2145" s="30"/>
      <c r="DC2145" s="30"/>
      <c r="DD2145" s="30"/>
      <c r="DE2145" s="30"/>
      <c r="DF2145" s="30"/>
      <c r="DG2145" s="30"/>
      <c r="DH2145" s="30"/>
      <c r="DI2145" s="30"/>
      <c r="DJ2145" s="30"/>
      <c r="DK2145" s="30"/>
      <c r="DL2145" s="30"/>
      <c r="DM2145" s="30"/>
      <c r="DN2145" s="30"/>
      <c r="DO2145" s="30"/>
      <c r="DP2145" s="30"/>
      <c r="DQ2145" s="30"/>
      <c r="DR2145" s="30"/>
      <c r="DS2145" s="30"/>
      <c r="DT2145" s="30"/>
      <c r="DU2145" s="30"/>
      <c r="DV2145" s="30"/>
      <c r="DW2145" s="30"/>
      <c r="DX2145" s="30"/>
      <c r="DY2145" s="30"/>
      <c r="DZ2145" s="30"/>
      <c r="EA2145" s="30"/>
      <c r="EB2145" s="30"/>
      <c r="EC2145" s="30"/>
      <c r="ED2145" s="30"/>
      <c r="EE2145" s="30"/>
      <c r="EF2145" s="30"/>
      <c r="EG2145" s="30"/>
      <c r="EH2145" s="30"/>
      <c r="EI2145" s="30"/>
      <c r="EJ2145" s="30"/>
      <c r="EK2145" s="30"/>
      <c r="EL2145" s="30"/>
      <c r="EM2145" s="30"/>
      <c r="EN2145" s="30"/>
      <c r="EO2145" s="30"/>
      <c r="EP2145" s="30"/>
      <c r="EQ2145" s="30"/>
      <c r="ER2145" s="30"/>
      <c r="ES2145" s="30"/>
      <c r="ET2145" s="30"/>
      <c r="EU2145" s="30"/>
      <c r="EV2145" s="30"/>
      <c r="EW2145" s="30"/>
      <c r="EX2145" s="30"/>
      <c r="EY2145" s="30"/>
      <c r="EZ2145" s="30"/>
      <c r="FA2145" s="30"/>
      <c r="FB2145" s="30"/>
      <c r="FC2145" s="30"/>
      <c r="FD2145" s="30"/>
      <c r="FE2145" s="30"/>
      <c r="FF2145" s="30"/>
      <c r="FG2145" s="30"/>
      <c r="FH2145" s="30"/>
      <c r="FI2145" s="30"/>
      <c r="FJ2145" s="30"/>
      <c r="FK2145" s="30"/>
      <c r="FL2145" s="30"/>
      <c r="FM2145" s="30"/>
      <c r="FN2145" s="30"/>
      <c r="FO2145" s="30"/>
      <c r="FP2145" s="30"/>
      <c r="FQ2145" s="30"/>
      <c r="FR2145" s="30"/>
      <c r="FS2145" s="30"/>
      <c r="FT2145" s="30"/>
      <c r="FU2145" s="30"/>
      <c r="FV2145" s="30"/>
      <c r="FW2145" s="30"/>
      <c r="FX2145" s="30"/>
      <c r="FY2145" s="30"/>
      <c r="FZ2145" s="30"/>
      <c r="GA2145" s="30"/>
      <c r="GB2145" s="30"/>
      <c r="GC2145" s="30"/>
      <c r="GD2145" s="30"/>
      <c r="GE2145" s="30"/>
      <c r="GF2145" s="30"/>
      <c r="GG2145" s="30"/>
      <c r="GH2145" s="30"/>
      <c r="GI2145" s="30"/>
      <c r="GJ2145" s="30"/>
      <c r="GK2145" s="30"/>
      <c r="GL2145" s="30"/>
      <c r="GM2145" s="30"/>
      <c r="GN2145" s="30"/>
      <c r="GO2145" s="30"/>
      <c r="GP2145" s="30"/>
      <c r="GQ2145" s="30"/>
      <c r="GR2145" s="30"/>
      <c r="GS2145" s="30"/>
      <c r="GT2145" s="30"/>
      <c r="GU2145" s="30"/>
      <c r="GV2145" s="30"/>
      <c r="GW2145" s="30"/>
      <c r="GX2145" s="30"/>
      <c r="GY2145" s="30"/>
      <c r="GZ2145" s="30"/>
      <c r="HA2145" s="30"/>
      <c r="HB2145" s="30"/>
      <c r="HC2145" s="30"/>
      <c r="HD2145" s="30"/>
      <c r="HE2145" s="30"/>
      <c r="HF2145" s="30"/>
      <c r="HG2145" s="30"/>
      <c r="HH2145" s="30"/>
      <c r="HI2145" s="30"/>
      <c r="HJ2145" s="30"/>
      <c r="HK2145" s="30"/>
      <c r="HL2145" s="30"/>
      <c r="HM2145" s="30"/>
      <c r="HN2145" s="30"/>
      <c r="HO2145" s="30"/>
      <c r="HP2145" s="30"/>
      <c r="HQ2145" s="30"/>
      <c r="HR2145" s="30"/>
      <c r="HS2145" s="30"/>
      <c r="HT2145" s="30"/>
      <c r="HU2145" s="30"/>
      <c r="HV2145" s="30"/>
      <c r="HW2145" s="30"/>
      <c r="HX2145" s="30"/>
      <c r="HY2145" s="30"/>
      <c r="HZ2145" s="30"/>
      <c r="IA2145" s="30"/>
      <c r="IB2145" s="30"/>
      <c r="IC2145" s="30"/>
      <c r="ID2145" s="30"/>
      <c r="IE2145" s="30"/>
      <c r="IF2145" s="30"/>
      <c r="IG2145" s="30"/>
      <c r="IH2145" s="30"/>
      <c r="II2145" s="30"/>
      <c r="IJ2145" s="30"/>
      <c r="IK2145" s="30"/>
      <c r="IL2145" s="30"/>
      <c r="IM2145" s="30"/>
      <c r="IN2145" s="30"/>
      <c r="IO2145" s="30"/>
      <c r="IP2145" s="30"/>
      <c r="IQ2145" s="30"/>
    </row>
    <row r="2146" spans="1:251" s="44" customFormat="1" ht="13.5">
      <c r="A2146" s="36"/>
      <c r="B2146" s="120"/>
      <c r="C2146" s="121"/>
      <c r="D2146" s="121"/>
      <c r="E2146" s="121"/>
      <c r="F2146" s="121"/>
      <c r="G2146" s="121"/>
      <c r="H2146" s="121"/>
      <c r="I2146" s="121"/>
      <c r="J2146" s="121"/>
      <c r="K2146" s="121"/>
      <c r="L2146" s="121"/>
      <c r="M2146" s="121"/>
      <c r="N2146" s="121"/>
      <c r="O2146" s="121"/>
      <c r="P2146" s="121"/>
      <c r="Q2146" s="121"/>
      <c r="R2146" s="121"/>
      <c r="S2146" s="121"/>
      <c r="T2146" s="121"/>
      <c r="U2146" s="121"/>
      <c r="V2146" s="121"/>
      <c r="W2146" s="121"/>
      <c r="X2146" s="121"/>
      <c r="Y2146" s="121"/>
      <c r="Z2146" s="122"/>
      <c r="AA2146" s="124"/>
      <c r="AB2146" s="121"/>
      <c r="AC2146" s="121"/>
      <c r="AD2146" s="121"/>
      <c r="AE2146" s="121"/>
      <c r="AF2146" s="121"/>
      <c r="AG2146" s="121"/>
      <c r="AH2146" s="121"/>
      <c r="AI2146" s="122"/>
      <c r="AJ2146" s="124"/>
      <c r="AK2146" s="121"/>
      <c r="AL2146" s="121"/>
      <c r="AM2146" s="121"/>
      <c r="AN2146" s="121"/>
      <c r="AO2146" s="121"/>
      <c r="AP2146" s="121"/>
      <c r="AQ2146" s="121"/>
      <c r="AR2146" s="122"/>
      <c r="AS2146" s="124"/>
      <c r="AT2146" s="121"/>
      <c r="AU2146" s="121"/>
      <c r="AV2146" s="121"/>
      <c r="AW2146" s="121"/>
      <c r="AX2146" s="126"/>
      <c r="AY2146" s="30"/>
      <c r="AZ2146" s="30"/>
      <c r="BA2146" s="30"/>
      <c r="BB2146" s="51"/>
      <c r="BC2146" s="52"/>
      <c r="BE2146" s="30"/>
      <c r="BF2146" s="30"/>
      <c r="BG2146" s="30"/>
      <c r="BH2146" s="30"/>
      <c r="BI2146" s="30"/>
      <c r="BJ2146" s="30"/>
      <c r="BK2146" s="30"/>
      <c r="BL2146" s="30"/>
      <c r="BM2146" s="30"/>
      <c r="BN2146" s="30"/>
      <c r="BO2146" s="30"/>
      <c r="BP2146" s="30"/>
      <c r="BQ2146" s="30"/>
      <c r="BR2146" s="30"/>
      <c r="BS2146" s="30"/>
      <c r="BT2146" s="30"/>
      <c r="BU2146" s="30"/>
      <c r="BV2146" s="30"/>
      <c r="BW2146" s="30"/>
      <c r="BX2146" s="30"/>
      <c r="BY2146" s="30"/>
      <c r="BZ2146" s="30"/>
      <c r="CA2146" s="30"/>
      <c r="CB2146" s="30"/>
      <c r="CC2146" s="30"/>
      <c r="CD2146" s="30"/>
      <c r="CE2146" s="30"/>
      <c r="CF2146" s="30"/>
      <c r="CG2146" s="30"/>
      <c r="CH2146" s="30"/>
      <c r="CI2146" s="30"/>
      <c r="CJ2146" s="30"/>
      <c r="CK2146" s="30"/>
      <c r="CL2146" s="30"/>
      <c r="CM2146" s="30"/>
      <c r="CN2146" s="30"/>
      <c r="CO2146" s="30"/>
      <c r="CP2146" s="30"/>
      <c r="CQ2146" s="30"/>
      <c r="CR2146" s="30"/>
      <c r="CS2146" s="30"/>
      <c r="CT2146" s="30"/>
      <c r="CU2146" s="30"/>
      <c r="CV2146" s="30"/>
      <c r="CW2146" s="30"/>
      <c r="CX2146" s="30"/>
      <c r="CY2146" s="30"/>
      <c r="CZ2146" s="30"/>
      <c r="DA2146" s="30"/>
      <c r="DB2146" s="30"/>
      <c r="DC2146" s="30"/>
      <c r="DD2146" s="30"/>
      <c r="DE2146" s="30"/>
      <c r="DF2146" s="30"/>
      <c r="DG2146" s="30"/>
      <c r="DH2146" s="30"/>
      <c r="DI2146" s="30"/>
      <c r="DJ2146" s="30"/>
      <c r="DK2146" s="30"/>
      <c r="DL2146" s="30"/>
      <c r="DM2146" s="30"/>
      <c r="DN2146" s="30"/>
      <c r="DO2146" s="30"/>
      <c r="DP2146" s="30"/>
      <c r="DQ2146" s="30"/>
      <c r="DR2146" s="30"/>
      <c r="DS2146" s="30"/>
      <c r="DT2146" s="30"/>
      <c r="DU2146" s="30"/>
      <c r="DV2146" s="30"/>
      <c r="DW2146" s="30"/>
      <c r="DX2146" s="30"/>
      <c r="DY2146" s="30"/>
      <c r="DZ2146" s="30"/>
      <c r="EA2146" s="30"/>
      <c r="EB2146" s="30"/>
      <c r="EC2146" s="30"/>
      <c r="ED2146" s="30"/>
      <c r="EE2146" s="30"/>
      <c r="EF2146" s="30"/>
      <c r="EG2146" s="30"/>
      <c r="EH2146" s="30"/>
      <c r="EI2146" s="30"/>
      <c r="EJ2146" s="30"/>
      <c r="EK2146" s="30"/>
      <c r="EL2146" s="30"/>
      <c r="EM2146" s="30"/>
      <c r="EN2146" s="30"/>
      <c r="EO2146" s="30"/>
      <c r="EP2146" s="30"/>
      <c r="EQ2146" s="30"/>
      <c r="ER2146" s="30"/>
      <c r="ES2146" s="30"/>
      <c r="ET2146" s="30"/>
      <c r="EU2146" s="30"/>
      <c r="EV2146" s="30"/>
      <c r="EW2146" s="30"/>
      <c r="EX2146" s="30"/>
      <c r="EY2146" s="30"/>
      <c r="EZ2146" s="30"/>
      <c r="FA2146" s="30"/>
      <c r="FB2146" s="30"/>
      <c r="FC2146" s="30"/>
      <c r="FD2146" s="30"/>
      <c r="FE2146" s="30"/>
      <c r="FF2146" s="30"/>
      <c r="FG2146" s="30"/>
      <c r="FH2146" s="30"/>
      <c r="FI2146" s="30"/>
      <c r="FJ2146" s="30"/>
      <c r="FK2146" s="30"/>
      <c r="FL2146" s="30"/>
      <c r="FM2146" s="30"/>
      <c r="FN2146" s="30"/>
      <c r="FO2146" s="30"/>
      <c r="FP2146" s="30"/>
      <c r="FQ2146" s="30"/>
      <c r="FR2146" s="30"/>
      <c r="FS2146" s="30"/>
      <c r="FT2146" s="30"/>
      <c r="FU2146" s="30"/>
      <c r="FV2146" s="30"/>
      <c r="FW2146" s="30"/>
      <c r="FX2146" s="30"/>
      <c r="FY2146" s="30"/>
      <c r="FZ2146" s="30"/>
      <c r="GA2146" s="30"/>
      <c r="GB2146" s="30"/>
      <c r="GC2146" s="30"/>
      <c r="GD2146" s="30"/>
      <c r="GE2146" s="30"/>
      <c r="GF2146" s="30"/>
      <c r="GG2146" s="30"/>
      <c r="GH2146" s="30"/>
      <c r="GI2146" s="30"/>
      <c r="GJ2146" s="30"/>
      <c r="GK2146" s="30"/>
      <c r="GL2146" s="30"/>
      <c r="GM2146" s="30"/>
      <c r="GN2146" s="30"/>
      <c r="GO2146" s="30"/>
      <c r="GP2146" s="30"/>
      <c r="GQ2146" s="30"/>
      <c r="GR2146" s="30"/>
      <c r="GS2146" s="30"/>
      <c r="GT2146" s="30"/>
      <c r="GU2146" s="30"/>
      <c r="GV2146" s="30"/>
      <c r="GW2146" s="30"/>
      <c r="GX2146" s="30"/>
      <c r="GY2146" s="30"/>
      <c r="GZ2146" s="30"/>
      <c r="HA2146" s="30"/>
      <c r="HB2146" s="30"/>
      <c r="HC2146" s="30"/>
      <c r="HD2146" s="30"/>
      <c r="HE2146" s="30"/>
      <c r="HF2146" s="30"/>
      <c r="HG2146" s="30"/>
      <c r="HH2146" s="30"/>
      <c r="HI2146" s="30"/>
      <c r="HJ2146" s="30"/>
      <c r="HK2146" s="30"/>
      <c r="HL2146" s="30"/>
      <c r="HM2146" s="30"/>
      <c r="HN2146" s="30"/>
      <c r="HO2146" s="30"/>
      <c r="HP2146" s="30"/>
      <c r="HQ2146" s="30"/>
      <c r="HR2146" s="30"/>
      <c r="HS2146" s="30"/>
      <c r="HT2146" s="30"/>
      <c r="HU2146" s="30"/>
      <c r="HV2146" s="30"/>
      <c r="HW2146" s="30"/>
      <c r="HX2146" s="30"/>
      <c r="HY2146" s="30"/>
      <c r="HZ2146" s="30"/>
      <c r="IA2146" s="30"/>
      <c r="IB2146" s="30"/>
      <c r="IC2146" s="30"/>
      <c r="ID2146" s="30"/>
      <c r="IE2146" s="30"/>
      <c r="IF2146" s="30"/>
      <c r="IG2146" s="30"/>
      <c r="IH2146" s="30"/>
      <c r="II2146" s="30"/>
      <c r="IJ2146" s="30"/>
      <c r="IK2146" s="30"/>
      <c r="IL2146" s="30"/>
      <c r="IM2146" s="30"/>
      <c r="IN2146" s="30"/>
      <c r="IO2146" s="30"/>
      <c r="IP2146" s="30"/>
      <c r="IQ2146" s="30"/>
    </row>
    <row r="2147" spans="1:251" s="44" customFormat="1" ht="18.75" customHeight="1">
      <c r="A2147" s="36"/>
      <c r="B2147" s="53"/>
      <c r="C2147" s="105" t="s">
        <v>485</v>
      </c>
      <c r="D2147" s="106"/>
      <c r="E2147" s="106"/>
      <c r="F2147" s="106"/>
      <c r="G2147" s="106"/>
      <c r="H2147" s="106"/>
      <c r="I2147" s="106"/>
      <c r="J2147" s="106"/>
      <c r="K2147" s="106"/>
      <c r="L2147" s="106"/>
      <c r="M2147" s="106"/>
      <c r="N2147" s="106"/>
      <c r="O2147" s="106"/>
      <c r="P2147" s="106"/>
      <c r="Q2147" s="106"/>
      <c r="R2147" s="106"/>
      <c r="S2147" s="106"/>
      <c r="T2147" s="106"/>
      <c r="U2147" s="106"/>
      <c r="V2147" s="106"/>
      <c r="W2147" s="106"/>
      <c r="X2147" s="106"/>
      <c r="Y2147" s="106"/>
      <c r="Z2147" s="107"/>
      <c r="AA2147" s="108">
        <v>3873</v>
      </c>
      <c r="AB2147" s="109"/>
      <c r="AC2147" s="109"/>
      <c r="AD2147" s="109"/>
      <c r="AE2147" s="109"/>
      <c r="AF2147" s="109"/>
      <c r="AG2147" s="109"/>
      <c r="AH2147" s="109"/>
      <c r="AI2147" s="110"/>
      <c r="AJ2147" s="108">
        <v>3873</v>
      </c>
      <c r="AK2147" s="109"/>
      <c r="AL2147" s="109"/>
      <c r="AM2147" s="109"/>
      <c r="AN2147" s="109"/>
      <c r="AO2147" s="109"/>
      <c r="AP2147" s="109"/>
      <c r="AQ2147" s="109"/>
      <c r="AR2147" s="110"/>
      <c r="AS2147" s="111" t="s">
        <v>228</v>
      </c>
      <c r="AT2147" s="112"/>
      <c r="AU2147" s="112"/>
      <c r="AV2147" s="112"/>
      <c r="AW2147" s="112"/>
      <c r="AX2147" s="113"/>
      <c r="AY2147" s="30"/>
      <c r="AZ2147" s="30"/>
      <c r="BA2147" s="30"/>
      <c r="BB2147" s="30"/>
      <c r="BC2147" s="30"/>
      <c r="BD2147" s="30"/>
      <c r="BE2147" s="30"/>
      <c r="BF2147" s="30"/>
      <c r="BG2147" s="30"/>
      <c r="BH2147" s="30"/>
      <c r="BI2147" s="30"/>
      <c r="BJ2147" s="30"/>
      <c r="BK2147" s="30"/>
      <c r="BL2147" s="30"/>
      <c r="BM2147" s="30"/>
      <c r="BN2147" s="30"/>
      <c r="BO2147" s="30"/>
      <c r="BP2147" s="30"/>
      <c r="BQ2147" s="30"/>
      <c r="BR2147" s="30"/>
      <c r="BS2147" s="30"/>
      <c r="BT2147" s="30"/>
      <c r="BU2147" s="30"/>
      <c r="BV2147" s="30"/>
      <c r="BW2147" s="30"/>
      <c r="BX2147" s="30"/>
      <c r="BY2147" s="30"/>
      <c r="BZ2147" s="30"/>
      <c r="CA2147" s="30"/>
      <c r="CB2147" s="30"/>
      <c r="CC2147" s="30"/>
      <c r="CD2147" s="30"/>
      <c r="CE2147" s="30"/>
      <c r="CF2147" s="30"/>
      <c r="CG2147" s="30"/>
      <c r="CH2147" s="30"/>
      <c r="CI2147" s="30"/>
      <c r="CJ2147" s="30"/>
      <c r="CK2147" s="30"/>
      <c r="CL2147" s="30"/>
      <c r="CM2147" s="30"/>
      <c r="CN2147" s="30"/>
      <c r="CO2147" s="30"/>
      <c r="CP2147" s="30"/>
      <c r="CQ2147" s="30"/>
      <c r="CR2147" s="30"/>
      <c r="CS2147" s="30"/>
      <c r="CT2147" s="30"/>
      <c r="CU2147" s="30"/>
      <c r="CV2147" s="30"/>
      <c r="CW2147" s="30"/>
      <c r="CX2147" s="30"/>
      <c r="CY2147" s="30"/>
      <c r="CZ2147" s="30"/>
      <c r="DA2147" s="30"/>
      <c r="DB2147" s="30"/>
      <c r="DC2147" s="30"/>
      <c r="DD2147" s="30"/>
      <c r="DE2147" s="30"/>
      <c r="DF2147" s="30"/>
      <c r="DG2147" s="30"/>
      <c r="DH2147" s="30"/>
      <c r="DI2147" s="30"/>
      <c r="DJ2147" s="30"/>
      <c r="DK2147" s="30"/>
      <c r="DL2147" s="30"/>
      <c r="DM2147" s="30"/>
      <c r="DN2147" s="30"/>
      <c r="DO2147" s="30"/>
      <c r="DP2147" s="30"/>
      <c r="DQ2147" s="30"/>
      <c r="DR2147" s="30"/>
      <c r="DS2147" s="30"/>
      <c r="DT2147" s="30"/>
      <c r="DU2147" s="30"/>
      <c r="DV2147" s="30"/>
      <c r="DW2147" s="30"/>
      <c r="DX2147" s="30"/>
      <c r="DY2147" s="30"/>
      <c r="DZ2147" s="30"/>
      <c r="EA2147" s="30"/>
      <c r="EB2147" s="30"/>
      <c r="EC2147" s="30"/>
      <c r="ED2147" s="30"/>
      <c r="EE2147" s="30"/>
      <c r="EF2147" s="30"/>
      <c r="EG2147" s="30"/>
      <c r="EH2147" s="30"/>
      <c r="EI2147" s="30"/>
      <c r="EJ2147" s="30"/>
      <c r="EK2147" s="30"/>
      <c r="EL2147" s="30"/>
      <c r="EM2147" s="30"/>
      <c r="EN2147" s="30"/>
      <c r="EO2147" s="30"/>
      <c r="EP2147" s="30"/>
      <c r="EQ2147" s="30"/>
      <c r="ER2147" s="30"/>
      <c r="ES2147" s="30"/>
      <c r="ET2147" s="30"/>
      <c r="EU2147" s="30"/>
      <c r="EV2147" s="30"/>
      <c r="EW2147" s="30"/>
      <c r="EX2147" s="30"/>
      <c r="EY2147" s="30"/>
      <c r="EZ2147" s="30"/>
      <c r="FA2147" s="30"/>
      <c r="FB2147" s="30"/>
      <c r="FC2147" s="30"/>
      <c r="FD2147" s="30"/>
      <c r="FE2147" s="30"/>
      <c r="FF2147" s="30"/>
      <c r="FG2147" s="30"/>
      <c r="FH2147" s="30"/>
      <c r="FI2147" s="30"/>
      <c r="FJ2147" s="30"/>
      <c r="FK2147" s="30"/>
      <c r="FL2147" s="30"/>
      <c r="FM2147" s="30"/>
      <c r="FN2147" s="30"/>
      <c r="FO2147" s="30"/>
      <c r="FP2147" s="30"/>
      <c r="FQ2147" s="30"/>
      <c r="FR2147" s="30"/>
      <c r="FS2147" s="30"/>
      <c r="FT2147" s="30"/>
      <c r="FU2147" s="30"/>
      <c r="FV2147" s="30"/>
      <c r="FW2147" s="30"/>
      <c r="FX2147" s="30"/>
      <c r="FY2147" s="30"/>
      <c r="FZ2147" s="30"/>
      <c r="GA2147" s="30"/>
      <c r="GB2147" s="30"/>
      <c r="GC2147" s="30"/>
      <c r="GD2147" s="30"/>
      <c r="GE2147" s="30"/>
      <c r="GF2147" s="30"/>
      <c r="GG2147" s="30"/>
      <c r="GH2147" s="30"/>
      <c r="GI2147" s="30"/>
      <c r="GJ2147" s="30"/>
      <c r="GK2147" s="30"/>
      <c r="GL2147" s="30"/>
      <c r="GM2147" s="30"/>
      <c r="GN2147" s="30"/>
      <c r="GO2147" s="30"/>
      <c r="GP2147" s="30"/>
      <c r="GQ2147" s="30"/>
      <c r="GR2147" s="30"/>
      <c r="GS2147" s="30"/>
      <c r="GT2147" s="30"/>
      <c r="GU2147" s="30"/>
      <c r="GV2147" s="30"/>
      <c r="GW2147" s="30"/>
      <c r="GX2147" s="30"/>
      <c r="GY2147" s="30"/>
      <c r="GZ2147" s="30"/>
      <c r="HA2147" s="30"/>
      <c r="HB2147" s="30"/>
      <c r="HC2147" s="30"/>
      <c r="HD2147" s="30"/>
      <c r="HE2147" s="30"/>
      <c r="HF2147" s="30"/>
      <c r="HG2147" s="30"/>
      <c r="HH2147" s="30"/>
      <c r="HI2147" s="30"/>
      <c r="HJ2147" s="30"/>
      <c r="HK2147" s="30"/>
      <c r="HL2147" s="30"/>
      <c r="HM2147" s="30"/>
      <c r="HN2147" s="30"/>
      <c r="HO2147" s="30"/>
      <c r="HP2147" s="30"/>
      <c r="HQ2147" s="30"/>
      <c r="HR2147" s="30"/>
      <c r="HS2147" s="30"/>
      <c r="HT2147" s="30"/>
      <c r="HU2147" s="30"/>
      <c r="HV2147" s="30"/>
      <c r="HW2147" s="30"/>
      <c r="HX2147" s="30"/>
      <c r="HY2147" s="30"/>
      <c r="HZ2147" s="30"/>
      <c r="IA2147" s="30"/>
      <c r="IB2147" s="30"/>
      <c r="IC2147" s="30"/>
      <c r="ID2147" s="30"/>
      <c r="IE2147" s="30"/>
      <c r="IF2147" s="30"/>
      <c r="IG2147" s="30"/>
      <c r="IH2147" s="30"/>
      <c r="II2147" s="30"/>
      <c r="IJ2147" s="30"/>
      <c r="IK2147" s="30"/>
      <c r="IL2147" s="30"/>
      <c r="IM2147" s="30"/>
      <c r="IN2147" s="30"/>
      <c r="IO2147" s="30"/>
      <c r="IP2147" s="30"/>
      <c r="IQ2147" s="30"/>
    </row>
    <row r="2148" spans="1:251" s="44" customFormat="1" ht="18.75" customHeight="1">
      <c r="A2148" s="36"/>
      <c r="B2148" s="53"/>
      <c r="C2148" s="105" t="s">
        <v>486</v>
      </c>
      <c r="D2148" s="106"/>
      <c r="E2148" s="106"/>
      <c r="F2148" s="106"/>
      <c r="G2148" s="106"/>
      <c r="H2148" s="106"/>
      <c r="I2148" s="106"/>
      <c r="J2148" s="106"/>
      <c r="K2148" s="106"/>
      <c r="L2148" s="106"/>
      <c r="M2148" s="106"/>
      <c r="N2148" s="106"/>
      <c r="O2148" s="106"/>
      <c r="P2148" s="106"/>
      <c r="Q2148" s="106"/>
      <c r="R2148" s="106"/>
      <c r="S2148" s="106"/>
      <c r="T2148" s="106"/>
      <c r="U2148" s="106"/>
      <c r="V2148" s="106"/>
      <c r="W2148" s="106"/>
      <c r="X2148" s="106"/>
      <c r="Y2148" s="106"/>
      <c r="Z2148" s="107"/>
      <c r="AA2148" s="108">
        <v>105</v>
      </c>
      <c r="AB2148" s="109"/>
      <c r="AC2148" s="109"/>
      <c r="AD2148" s="109"/>
      <c r="AE2148" s="109"/>
      <c r="AF2148" s="109"/>
      <c r="AG2148" s="109"/>
      <c r="AH2148" s="109"/>
      <c r="AI2148" s="110"/>
      <c r="AJ2148" s="108">
        <v>105</v>
      </c>
      <c r="AK2148" s="109"/>
      <c r="AL2148" s="109"/>
      <c r="AM2148" s="109"/>
      <c r="AN2148" s="109"/>
      <c r="AO2148" s="109"/>
      <c r="AP2148" s="109"/>
      <c r="AQ2148" s="109"/>
      <c r="AR2148" s="110"/>
      <c r="AS2148" s="111" t="s">
        <v>228</v>
      </c>
      <c r="AT2148" s="112"/>
      <c r="AU2148" s="112"/>
      <c r="AV2148" s="112"/>
      <c r="AW2148" s="112"/>
      <c r="AX2148" s="113"/>
      <c r="AY2148" s="30"/>
      <c r="AZ2148" s="30"/>
      <c r="BA2148" s="30"/>
      <c r="BB2148" s="30"/>
      <c r="BC2148" s="30"/>
      <c r="BD2148" s="30"/>
      <c r="BE2148" s="30"/>
      <c r="BF2148" s="30"/>
      <c r="BG2148" s="30"/>
      <c r="BH2148" s="30"/>
      <c r="BI2148" s="30"/>
      <c r="BJ2148" s="30"/>
      <c r="BK2148" s="30"/>
      <c r="BL2148" s="30"/>
      <c r="BM2148" s="30"/>
      <c r="BN2148" s="30"/>
      <c r="BO2148" s="30"/>
      <c r="BP2148" s="30"/>
      <c r="BQ2148" s="30"/>
      <c r="BR2148" s="30"/>
      <c r="BS2148" s="30"/>
      <c r="BT2148" s="30"/>
      <c r="BU2148" s="30"/>
      <c r="BV2148" s="30"/>
      <c r="BW2148" s="30"/>
      <c r="BX2148" s="30"/>
      <c r="BY2148" s="30"/>
      <c r="BZ2148" s="30"/>
      <c r="CA2148" s="30"/>
      <c r="CB2148" s="30"/>
      <c r="CC2148" s="30"/>
      <c r="CD2148" s="30"/>
      <c r="CE2148" s="30"/>
      <c r="CF2148" s="30"/>
      <c r="CG2148" s="30"/>
      <c r="CH2148" s="30"/>
      <c r="CI2148" s="30"/>
      <c r="CJ2148" s="30"/>
      <c r="CK2148" s="30"/>
      <c r="CL2148" s="30"/>
      <c r="CM2148" s="30"/>
      <c r="CN2148" s="30"/>
      <c r="CO2148" s="30"/>
      <c r="CP2148" s="30"/>
      <c r="CQ2148" s="30"/>
      <c r="CR2148" s="30"/>
      <c r="CS2148" s="30"/>
      <c r="CT2148" s="30"/>
      <c r="CU2148" s="30"/>
      <c r="CV2148" s="30"/>
      <c r="CW2148" s="30"/>
      <c r="CX2148" s="30"/>
      <c r="CY2148" s="30"/>
      <c r="CZ2148" s="30"/>
      <c r="DA2148" s="30"/>
      <c r="DB2148" s="30"/>
      <c r="DC2148" s="30"/>
      <c r="DD2148" s="30"/>
      <c r="DE2148" s="30"/>
      <c r="DF2148" s="30"/>
      <c r="DG2148" s="30"/>
      <c r="DH2148" s="30"/>
      <c r="DI2148" s="30"/>
      <c r="DJ2148" s="30"/>
      <c r="DK2148" s="30"/>
      <c r="DL2148" s="30"/>
      <c r="DM2148" s="30"/>
      <c r="DN2148" s="30"/>
      <c r="DO2148" s="30"/>
      <c r="DP2148" s="30"/>
      <c r="DQ2148" s="30"/>
      <c r="DR2148" s="30"/>
      <c r="DS2148" s="30"/>
      <c r="DT2148" s="30"/>
      <c r="DU2148" s="30"/>
      <c r="DV2148" s="30"/>
      <c r="DW2148" s="30"/>
      <c r="DX2148" s="30"/>
      <c r="DY2148" s="30"/>
      <c r="DZ2148" s="30"/>
      <c r="EA2148" s="30"/>
      <c r="EB2148" s="30"/>
      <c r="EC2148" s="30"/>
      <c r="ED2148" s="30"/>
      <c r="EE2148" s="30"/>
      <c r="EF2148" s="30"/>
      <c r="EG2148" s="30"/>
      <c r="EH2148" s="30"/>
      <c r="EI2148" s="30"/>
      <c r="EJ2148" s="30"/>
      <c r="EK2148" s="30"/>
      <c r="EL2148" s="30"/>
      <c r="EM2148" s="30"/>
      <c r="EN2148" s="30"/>
      <c r="EO2148" s="30"/>
      <c r="EP2148" s="30"/>
      <c r="EQ2148" s="30"/>
      <c r="ER2148" s="30"/>
      <c r="ES2148" s="30"/>
      <c r="ET2148" s="30"/>
      <c r="EU2148" s="30"/>
      <c r="EV2148" s="30"/>
      <c r="EW2148" s="30"/>
      <c r="EX2148" s="30"/>
      <c r="EY2148" s="30"/>
      <c r="EZ2148" s="30"/>
      <c r="FA2148" s="30"/>
      <c r="FB2148" s="30"/>
      <c r="FC2148" s="30"/>
      <c r="FD2148" s="30"/>
      <c r="FE2148" s="30"/>
      <c r="FF2148" s="30"/>
      <c r="FG2148" s="30"/>
      <c r="FH2148" s="30"/>
      <c r="FI2148" s="30"/>
      <c r="FJ2148" s="30"/>
      <c r="FK2148" s="30"/>
      <c r="FL2148" s="30"/>
      <c r="FM2148" s="30"/>
      <c r="FN2148" s="30"/>
      <c r="FO2148" s="30"/>
      <c r="FP2148" s="30"/>
      <c r="FQ2148" s="30"/>
      <c r="FR2148" s="30"/>
      <c r="FS2148" s="30"/>
      <c r="FT2148" s="30"/>
      <c r="FU2148" s="30"/>
      <c r="FV2148" s="30"/>
      <c r="FW2148" s="30"/>
      <c r="FX2148" s="30"/>
      <c r="FY2148" s="30"/>
      <c r="FZ2148" s="30"/>
      <c r="GA2148" s="30"/>
      <c r="GB2148" s="30"/>
      <c r="GC2148" s="30"/>
      <c r="GD2148" s="30"/>
      <c r="GE2148" s="30"/>
      <c r="GF2148" s="30"/>
      <c r="GG2148" s="30"/>
      <c r="GH2148" s="30"/>
      <c r="GI2148" s="30"/>
      <c r="GJ2148" s="30"/>
      <c r="GK2148" s="30"/>
      <c r="GL2148" s="30"/>
      <c r="GM2148" s="30"/>
      <c r="GN2148" s="30"/>
      <c r="GO2148" s="30"/>
      <c r="GP2148" s="30"/>
      <c r="GQ2148" s="30"/>
      <c r="GR2148" s="30"/>
      <c r="GS2148" s="30"/>
      <c r="GT2148" s="30"/>
      <c r="GU2148" s="30"/>
      <c r="GV2148" s="30"/>
      <c r="GW2148" s="30"/>
      <c r="GX2148" s="30"/>
      <c r="GY2148" s="30"/>
      <c r="GZ2148" s="30"/>
      <c r="HA2148" s="30"/>
      <c r="HB2148" s="30"/>
      <c r="HC2148" s="30"/>
      <c r="HD2148" s="30"/>
      <c r="HE2148" s="30"/>
      <c r="HF2148" s="30"/>
      <c r="HG2148" s="30"/>
      <c r="HH2148" s="30"/>
      <c r="HI2148" s="30"/>
      <c r="HJ2148" s="30"/>
      <c r="HK2148" s="30"/>
      <c r="HL2148" s="30"/>
      <c r="HM2148" s="30"/>
      <c r="HN2148" s="30"/>
      <c r="HO2148" s="30"/>
      <c r="HP2148" s="30"/>
      <c r="HQ2148" s="30"/>
      <c r="HR2148" s="30"/>
      <c r="HS2148" s="30"/>
      <c r="HT2148" s="30"/>
      <c r="HU2148" s="30"/>
      <c r="HV2148" s="30"/>
      <c r="HW2148" s="30"/>
      <c r="HX2148" s="30"/>
      <c r="HY2148" s="30"/>
      <c r="HZ2148" s="30"/>
      <c r="IA2148" s="30"/>
      <c r="IB2148" s="30"/>
      <c r="IC2148" s="30"/>
      <c r="ID2148" s="30"/>
      <c r="IE2148" s="30"/>
      <c r="IF2148" s="30"/>
      <c r="IG2148" s="30"/>
      <c r="IH2148" s="30"/>
      <c r="II2148" s="30"/>
      <c r="IJ2148" s="30"/>
      <c r="IK2148" s="30"/>
      <c r="IL2148" s="30"/>
      <c r="IM2148" s="30"/>
      <c r="IN2148" s="30"/>
      <c r="IO2148" s="30"/>
      <c r="IP2148" s="30"/>
      <c r="IQ2148" s="30"/>
    </row>
    <row r="2149" spans="1:251" s="44" customFormat="1" ht="18.75" customHeight="1" thickBot="1">
      <c r="A2149" s="45"/>
      <c r="B2149" s="96" t="s">
        <v>162</v>
      </c>
      <c r="C2149" s="97"/>
      <c r="D2149" s="97"/>
      <c r="E2149" s="97"/>
      <c r="F2149" s="97"/>
      <c r="G2149" s="97"/>
      <c r="H2149" s="97"/>
      <c r="I2149" s="97"/>
      <c r="J2149" s="97"/>
      <c r="K2149" s="97"/>
      <c r="L2149" s="97"/>
      <c r="M2149" s="97"/>
      <c r="N2149" s="97"/>
      <c r="O2149" s="97"/>
      <c r="P2149" s="97"/>
      <c r="Q2149" s="97"/>
      <c r="R2149" s="97"/>
      <c r="S2149" s="97"/>
      <c r="T2149" s="97"/>
      <c r="U2149" s="97"/>
      <c r="V2149" s="97"/>
      <c r="W2149" s="97"/>
      <c r="X2149" s="97"/>
      <c r="Y2149" s="97"/>
      <c r="Z2149" s="98"/>
      <c r="AA2149" s="99">
        <f>SUM($AA$2147:$AA$2148)</f>
        <v>3978</v>
      </c>
      <c r="AB2149" s="100"/>
      <c r="AC2149" s="100"/>
      <c r="AD2149" s="100"/>
      <c r="AE2149" s="100"/>
      <c r="AF2149" s="100"/>
      <c r="AG2149" s="100"/>
      <c r="AH2149" s="100"/>
      <c r="AI2149" s="101"/>
      <c r="AJ2149" s="99">
        <f>SUM($AJ$2147:$AJ$2148)</f>
        <v>3978</v>
      </c>
      <c r="AK2149" s="100"/>
      <c r="AL2149" s="100"/>
      <c r="AM2149" s="100"/>
      <c r="AN2149" s="100"/>
      <c r="AO2149" s="100"/>
      <c r="AP2149" s="100"/>
      <c r="AQ2149" s="100"/>
      <c r="AR2149" s="101"/>
      <c r="AS2149" s="102"/>
      <c r="AT2149" s="103"/>
      <c r="AU2149" s="103"/>
      <c r="AV2149" s="103"/>
      <c r="AW2149" s="103"/>
      <c r="AX2149" s="104"/>
      <c r="AY2149" s="30"/>
      <c r="AZ2149" s="30"/>
      <c r="BA2149" s="30"/>
      <c r="BB2149" s="30"/>
      <c r="BC2149" s="30"/>
      <c r="BD2149" s="30"/>
      <c r="BE2149" s="30"/>
      <c r="BF2149" s="30"/>
      <c r="BG2149" s="30"/>
      <c r="BH2149" s="30"/>
      <c r="BI2149" s="30"/>
      <c r="BJ2149" s="30"/>
      <c r="BK2149" s="30"/>
      <c r="BL2149" s="30"/>
      <c r="BM2149" s="30"/>
      <c r="BN2149" s="30"/>
      <c r="BO2149" s="30"/>
      <c r="BP2149" s="30"/>
      <c r="BQ2149" s="30"/>
      <c r="BR2149" s="30"/>
      <c r="BS2149" s="30"/>
      <c r="BT2149" s="30"/>
      <c r="BU2149" s="30"/>
      <c r="BV2149" s="30"/>
      <c r="BW2149" s="30"/>
      <c r="BX2149" s="30"/>
      <c r="BY2149" s="30"/>
      <c r="BZ2149" s="30"/>
      <c r="CA2149" s="30"/>
      <c r="CB2149" s="30"/>
      <c r="CC2149" s="30"/>
      <c r="CD2149" s="30"/>
      <c r="CE2149" s="30"/>
      <c r="CF2149" s="30"/>
      <c r="CG2149" s="30"/>
      <c r="CH2149" s="30"/>
      <c r="CI2149" s="30"/>
      <c r="CJ2149" s="30"/>
      <c r="CK2149" s="30"/>
      <c r="CL2149" s="30"/>
      <c r="CM2149" s="30"/>
      <c r="CN2149" s="30"/>
      <c r="CO2149" s="30"/>
      <c r="CP2149" s="30"/>
      <c r="CQ2149" s="30"/>
      <c r="CR2149" s="30"/>
      <c r="CS2149" s="30"/>
      <c r="CT2149" s="30"/>
      <c r="CU2149" s="30"/>
      <c r="CV2149" s="30"/>
      <c r="CW2149" s="30"/>
      <c r="CX2149" s="30"/>
      <c r="CY2149" s="30"/>
      <c r="CZ2149" s="30"/>
      <c r="DA2149" s="30"/>
      <c r="DB2149" s="30"/>
      <c r="DC2149" s="30"/>
      <c r="DD2149" s="30"/>
      <c r="DE2149" s="30"/>
      <c r="DF2149" s="30"/>
      <c r="DG2149" s="30"/>
      <c r="DH2149" s="30"/>
      <c r="DI2149" s="30"/>
      <c r="DJ2149" s="30"/>
      <c r="DK2149" s="30"/>
      <c r="DL2149" s="30"/>
      <c r="DM2149" s="30"/>
      <c r="DN2149" s="30"/>
      <c r="DO2149" s="30"/>
      <c r="DP2149" s="30"/>
      <c r="DQ2149" s="30"/>
      <c r="DR2149" s="30"/>
      <c r="DS2149" s="30"/>
      <c r="DT2149" s="30"/>
      <c r="DU2149" s="30"/>
      <c r="DV2149" s="30"/>
      <c r="DW2149" s="30"/>
      <c r="DX2149" s="30"/>
      <c r="DY2149" s="30"/>
      <c r="DZ2149" s="30"/>
      <c r="EA2149" s="30"/>
      <c r="EB2149" s="30"/>
      <c r="EC2149" s="30"/>
      <c r="ED2149" s="30"/>
      <c r="EE2149" s="30"/>
      <c r="EF2149" s="30"/>
      <c r="EG2149" s="30"/>
      <c r="EH2149" s="30"/>
      <c r="EI2149" s="30"/>
      <c r="EJ2149" s="30"/>
      <c r="EK2149" s="30"/>
      <c r="EL2149" s="30"/>
      <c r="EM2149" s="30"/>
      <c r="EN2149" s="30"/>
      <c r="EO2149" s="30"/>
      <c r="EP2149" s="30"/>
      <c r="EQ2149" s="30"/>
      <c r="ER2149" s="30"/>
      <c r="ES2149" s="30"/>
      <c r="ET2149" s="30"/>
      <c r="EU2149" s="30"/>
      <c r="EV2149" s="30"/>
      <c r="EW2149" s="30"/>
      <c r="EX2149" s="30"/>
      <c r="EY2149" s="30"/>
      <c r="EZ2149" s="30"/>
      <c r="FA2149" s="30"/>
      <c r="FB2149" s="30"/>
      <c r="FC2149" s="30"/>
      <c r="FD2149" s="30"/>
      <c r="FE2149" s="30"/>
      <c r="FF2149" s="30"/>
      <c r="FG2149" s="30"/>
      <c r="FH2149" s="30"/>
      <c r="FI2149" s="30"/>
      <c r="FJ2149" s="30"/>
      <c r="FK2149" s="30"/>
      <c r="FL2149" s="30"/>
      <c r="FM2149" s="30"/>
      <c r="FN2149" s="30"/>
      <c r="FO2149" s="30"/>
      <c r="FP2149" s="30"/>
      <c r="FQ2149" s="30"/>
      <c r="FR2149" s="30"/>
      <c r="FS2149" s="30"/>
      <c r="FT2149" s="30"/>
      <c r="FU2149" s="30"/>
      <c r="FV2149" s="30"/>
      <c r="FW2149" s="30"/>
      <c r="FX2149" s="30"/>
      <c r="FY2149" s="30"/>
      <c r="FZ2149" s="30"/>
      <c r="GA2149" s="30"/>
      <c r="GB2149" s="30"/>
      <c r="GC2149" s="30"/>
      <c r="GD2149" s="30"/>
      <c r="GE2149" s="30"/>
      <c r="GF2149" s="30"/>
      <c r="GG2149" s="30"/>
      <c r="GH2149" s="30"/>
      <c r="GI2149" s="30"/>
      <c r="GJ2149" s="30"/>
      <c r="GK2149" s="30"/>
      <c r="GL2149" s="30"/>
      <c r="GM2149" s="30"/>
      <c r="GN2149" s="30"/>
      <c r="GO2149" s="30"/>
      <c r="GP2149" s="30"/>
      <c r="GQ2149" s="30"/>
      <c r="GR2149" s="30"/>
      <c r="GS2149" s="30"/>
      <c r="GT2149" s="30"/>
      <c r="GU2149" s="30"/>
      <c r="GV2149" s="30"/>
      <c r="GW2149" s="30"/>
      <c r="GX2149" s="30"/>
      <c r="GY2149" s="30"/>
      <c r="GZ2149" s="30"/>
      <c r="HA2149" s="30"/>
      <c r="HB2149" s="30"/>
      <c r="HC2149" s="30"/>
      <c r="HD2149" s="30"/>
      <c r="HE2149" s="30"/>
      <c r="HF2149" s="30"/>
      <c r="HG2149" s="30"/>
      <c r="HH2149" s="30"/>
      <c r="HI2149" s="30"/>
      <c r="HJ2149" s="30"/>
      <c r="HK2149" s="30"/>
      <c r="HL2149" s="30"/>
      <c r="HM2149" s="30"/>
      <c r="HN2149" s="30"/>
      <c r="HO2149" s="30"/>
      <c r="HP2149" s="30"/>
      <c r="HQ2149" s="30"/>
      <c r="HR2149" s="30"/>
      <c r="HS2149" s="30"/>
      <c r="HT2149" s="30"/>
      <c r="HU2149" s="30"/>
      <c r="HV2149" s="30"/>
      <c r="HW2149" s="30"/>
      <c r="HX2149" s="30"/>
      <c r="HY2149" s="30"/>
      <c r="HZ2149" s="30"/>
      <c r="IA2149" s="30"/>
      <c r="IB2149" s="30"/>
      <c r="IC2149" s="30"/>
      <c r="ID2149" s="30"/>
      <c r="IE2149" s="30"/>
      <c r="IF2149" s="30"/>
      <c r="IG2149" s="30"/>
      <c r="IH2149" s="30"/>
      <c r="II2149" s="30"/>
      <c r="IJ2149" s="30"/>
      <c r="IK2149" s="30"/>
      <c r="IL2149" s="30"/>
      <c r="IM2149" s="30"/>
      <c r="IN2149" s="30"/>
      <c r="IO2149" s="30"/>
      <c r="IP2149" s="30"/>
      <c r="IQ2149" s="30"/>
    </row>
    <row r="2151" spans="1:251" ht="18.75">
      <c r="A2151" s="29" t="s">
        <v>149</v>
      </c>
      <c r="AW2151" s="31"/>
      <c r="AX2151" s="32"/>
      <c r="AY2151" s="31"/>
    </row>
    <row r="2153" spans="1:251" ht="18.75">
      <c r="B2153" s="127" t="s">
        <v>0</v>
      </c>
      <c r="C2153" s="128"/>
      <c r="D2153" s="128"/>
      <c r="E2153" s="128"/>
      <c r="F2153" s="128"/>
      <c r="G2153" s="128"/>
      <c r="H2153" s="128"/>
      <c r="I2153" s="128"/>
      <c r="J2153" s="128"/>
      <c r="K2153" s="128"/>
      <c r="L2153" s="128"/>
      <c r="M2153" s="128"/>
      <c r="N2153" s="128"/>
      <c r="O2153" s="128"/>
      <c r="P2153" s="128"/>
      <c r="Q2153" s="128"/>
      <c r="R2153" s="128"/>
      <c r="S2153" s="128"/>
      <c r="T2153" s="128"/>
      <c r="U2153" s="128"/>
      <c r="V2153" s="128"/>
      <c r="W2153" s="128"/>
      <c r="X2153" s="128"/>
      <c r="Y2153" s="128"/>
      <c r="Z2153" s="128"/>
      <c r="AA2153" s="128"/>
      <c r="AB2153" s="128"/>
      <c r="AC2153" s="128"/>
      <c r="AD2153" s="128"/>
      <c r="AE2153" s="128"/>
      <c r="AF2153" s="128"/>
      <c r="AG2153" s="128"/>
      <c r="AH2153" s="128"/>
      <c r="AI2153" s="128"/>
      <c r="AJ2153" s="128"/>
      <c r="AK2153" s="128"/>
      <c r="AL2153" s="128"/>
      <c r="AM2153" s="128"/>
      <c r="AN2153" s="128"/>
      <c r="AO2153" s="128"/>
      <c r="AP2153" s="128"/>
      <c r="AQ2153" s="128"/>
      <c r="AR2153" s="128"/>
      <c r="AS2153" s="128"/>
      <c r="AT2153" s="128"/>
      <c r="AU2153" s="128"/>
      <c r="AV2153" s="128"/>
      <c r="AW2153" s="128"/>
      <c r="AX2153" s="128"/>
    </row>
    <row r="2154" spans="1:251">
      <c r="Z2154" s="33"/>
      <c r="AD2154" s="33"/>
      <c r="AE2154" s="33"/>
      <c r="AF2154" s="33"/>
      <c r="AG2154" s="33"/>
      <c r="AH2154" s="33"/>
      <c r="AI2154" s="33"/>
      <c r="AO2154" s="33"/>
    </row>
    <row r="2155" spans="1:251" ht="13.5" thickBot="1">
      <c r="Z2155" s="33"/>
      <c r="AD2155" s="33"/>
      <c r="AE2155" s="33"/>
      <c r="AF2155" s="33"/>
      <c r="AG2155" s="33"/>
      <c r="AH2155" s="33"/>
      <c r="AI2155" s="33"/>
      <c r="AO2155" s="33"/>
      <c r="DI2155" s="34"/>
    </row>
    <row r="2156" spans="1:251" ht="24.75" customHeight="1" thickBot="1">
      <c r="B2156" s="129" t="s">
        <v>150</v>
      </c>
      <c r="C2156" s="130"/>
      <c r="D2156" s="130"/>
      <c r="E2156" s="130"/>
      <c r="F2156" s="130"/>
      <c r="G2156" s="130"/>
      <c r="H2156" s="131" t="s">
        <v>487</v>
      </c>
      <c r="I2156" s="132"/>
      <c r="J2156" s="132"/>
      <c r="K2156" s="132"/>
      <c r="L2156" s="132"/>
      <c r="M2156" s="132"/>
      <c r="N2156" s="132"/>
      <c r="O2156" s="132"/>
      <c r="P2156" s="132"/>
      <c r="Q2156" s="132"/>
      <c r="R2156" s="132"/>
      <c r="S2156" s="132"/>
      <c r="T2156" s="132"/>
      <c r="U2156" s="132"/>
      <c r="V2156" s="132"/>
      <c r="W2156" s="132"/>
      <c r="X2156" s="132"/>
      <c r="Y2156" s="132"/>
      <c r="Z2156" s="132"/>
      <c r="AA2156" s="132"/>
      <c r="AB2156" s="132"/>
      <c r="AC2156" s="132"/>
      <c r="AD2156" s="132"/>
      <c r="AE2156" s="132"/>
      <c r="AF2156" s="132"/>
      <c r="AG2156" s="132"/>
      <c r="AH2156" s="132"/>
      <c r="AI2156" s="132"/>
      <c r="AJ2156" s="132"/>
      <c r="AK2156" s="132"/>
      <c r="AL2156" s="132"/>
      <c r="AM2156" s="132"/>
      <c r="AN2156" s="132"/>
      <c r="AO2156" s="132"/>
      <c r="AP2156" s="132"/>
      <c r="AQ2156" s="132"/>
      <c r="AR2156" s="132"/>
      <c r="AS2156" s="132"/>
      <c r="AT2156" s="132"/>
      <c r="AU2156" s="132"/>
      <c r="AV2156" s="132"/>
      <c r="AW2156" s="132"/>
      <c r="AX2156" s="133"/>
      <c r="DI2156" s="34"/>
    </row>
    <row r="2157" spans="1:251" ht="14.25">
      <c r="B2157" s="35"/>
      <c r="C2157" s="35"/>
      <c r="D2157" s="35"/>
      <c r="E2157" s="35"/>
      <c r="F2157" s="35"/>
      <c r="G2157" s="35"/>
      <c r="H2157" s="36"/>
      <c r="I2157" s="36"/>
      <c r="J2157" s="36"/>
      <c r="K2157" s="36"/>
      <c r="L2157" s="37"/>
      <c r="M2157" s="37"/>
      <c r="N2157" s="37"/>
      <c r="O2157" s="37"/>
      <c r="P2157" s="36"/>
      <c r="Q2157" s="36"/>
      <c r="R2157" s="36"/>
      <c r="S2157" s="36"/>
      <c r="T2157" s="36"/>
      <c r="U2157" s="36"/>
      <c r="V2157" s="38"/>
      <c r="W2157" s="38"/>
      <c r="X2157" s="38"/>
      <c r="Y2157" s="38"/>
      <c r="Z2157" s="38"/>
      <c r="AA2157" s="38"/>
      <c r="AB2157" s="38"/>
      <c r="AC2157" s="38"/>
      <c r="AD2157" s="38"/>
      <c r="AE2157" s="38"/>
      <c r="AF2157" s="38"/>
      <c r="AG2157" s="38"/>
      <c r="AH2157" s="38"/>
      <c r="AI2157" s="38"/>
      <c r="AJ2157" s="38"/>
      <c r="AK2157" s="38"/>
      <c r="AL2157" s="38"/>
      <c r="AM2157" s="38"/>
      <c r="AN2157" s="38"/>
      <c r="AO2157" s="38"/>
      <c r="AP2157" s="38"/>
      <c r="AQ2157" s="38"/>
      <c r="AR2157" s="38"/>
      <c r="AS2157" s="38"/>
      <c r="AT2157" s="38"/>
      <c r="AU2157" s="38"/>
      <c r="AV2157" s="38"/>
      <c r="AW2157" s="38"/>
      <c r="AX2157" s="38"/>
      <c r="DI2157" s="34"/>
    </row>
    <row r="2158" spans="1:251" ht="15" thickBot="1">
      <c r="A2158" s="39"/>
      <c r="B2158" s="38" t="s">
        <v>152</v>
      </c>
      <c r="C2158" s="36"/>
      <c r="D2158" s="36"/>
      <c r="E2158" s="36"/>
      <c r="F2158" s="36"/>
      <c r="G2158" s="36"/>
      <c r="H2158" s="36"/>
      <c r="I2158" s="36"/>
      <c r="J2158" s="36"/>
      <c r="K2158" s="36"/>
      <c r="L2158" s="37"/>
      <c r="M2158" s="37"/>
      <c r="N2158" s="37"/>
      <c r="O2158" s="37"/>
      <c r="P2158" s="36"/>
      <c r="Q2158" s="36"/>
      <c r="R2158" s="36"/>
      <c r="S2158" s="36"/>
      <c r="T2158" s="36"/>
      <c r="U2158" s="36"/>
      <c r="V2158" s="38"/>
      <c r="W2158" s="38"/>
      <c r="X2158" s="38"/>
      <c r="Y2158" s="38"/>
      <c r="Z2158" s="38"/>
      <c r="AA2158" s="38"/>
      <c r="AB2158" s="38"/>
      <c r="AC2158" s="38"/>
      <c r="AD2158" s="38"/>
      <c r="AE2158" s="38"/>
      <c r="AF2158" s="38"/>
      <c r="AG2158" s="38"/>
      <c r="AH2158" s="38"/>
      <c r="AI2158" s="38"/>
      <c r="AJ2158" s="38"/>
      <c r="AK2158" s="38"/>
      <c r="AL2158" s="38"/>
      <c r="AM2158" s="38"/>
      <c r="AN2158" s="38"/>
      <c r="AO2158" s="38"/>
      <c r="AP2158" s="38"/>
      <c r="AQ2158" s="38"/>
      <c r="AR2158" s="38"/>
      <c r="AS2158" s="38"/>
      <c r="AT2158" s="38"/>
      <c r="AU2158" s="38"/>
      <c r="AV2158" s="38"/>
      <c r="AW2158" s="38"/>
      <c r="AX2158" s="38"/>
      <c r="DI2158" s="34"/>
    </row>
    <row r="2159" spans="1:251" ht="14.25">
      <c r="A2159" s="36"/>
      <c r="B2159" s="40"/>
      <c r="C2159" s="35"/>
      <c r="D2159" s="35"/>
      <c r="E2159" s="35"/>
      <c r="F2159" s="35"/>
      <c r="G2159" s="35"/>
      <c r="H2159" s="35"/>
      <c r="I2159" s="35"/>
      <c r="J2159" s="35"/>
      <c r="K2159" s="35"/>
      <c r="L2159" s="41"/>
      <c r="M2159" s="41"/>
      <c r="N2159" s="41"/>
      <c r="O2159" s="41"/>
      <c r="P2159" s="35"/>
      <c r="Q2159" s="35"/>
      <c r="R2159" s="35"/>
      <c r="S2159" s="35"/>
      <c r="T2159" s="35"/>
      <c r="U2159" s="35"/>
      <c r="V2159" s="42"/>
      <c r="W2159" s="42"/>
      <c r="X2159" s="42"/>
      <c r="Y2159" s="42"/>
      <c r="Z2159" s="42"/>
      <c r="AA2159" s="42"/>
      <c r="AB2159" s="42"/>
      <c r="AC2159" s="42"/>
      <c r="AD2159" s="42"/>
      <c r="AE2159" s="42"/>
      <c r="AF2159" s="42"/>
      <c r="AG2159" s="42"/>
      <c r="AH2159" s="42"/>
      <c r="AI2159" s="42"/>
      <c r="AJ2159" s="42"/>
      <c r="AK2159" s="42"/>
      <c r="AL2159" s="42"/>
      <c r="AM2159" s="42"/>
      <c r="AN2159" s="42"/>
      <c r="AO2159" s="42"/>
      <c r="AP2159" s="42"/>
      <c r="AQ2159" s="42"/>
      <c r="AR2159" s="42"/>
      <c r="AS2159" s="42"/>
      <c r="AT2159" s="42"/>
      <c r="AU2159" s="42"/>
      <c r="AV2159" s="42"/>
      <c r="AW2159" s="42"/>
      <c r="AX2159" s="43"/>
    </row>
    <row r="2160" spans="1:251" ht="12" customHeight="1">
      <c r="A2160" s="36"/>
      <c r="B2160" s="114" t="s">
        <v>488</v>
      </c>
      <c r="C2160" s="115"/>
      <c r="D2160" s="115"/>
      <c r="E2160" s="115"/>
      <c r="F2160" s="115"/>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6"/>
    </row>
    <row r="2161" spans="1:113" ht="12" customHeight="1">
      <c r="A2161" s="36"/>
      <c r="B2161" s="114"/>
      <c r="C2161" s="115"/>
      <c r="D2161" s="115"/>
      <c r="E2161" s="115"/>
      <c r="F2161" s="115"/>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6"/>
    </row>
    <row r="2162" spans="1:113" ht="12" customHeight="1">
      <c r="A2162" s="36"/>
      <c r="B2162" s="114"/>
      <c r="C2162" s="115"/>
      <c r="D2162" s="115"/>
      <c r="E2162" s="115"/>
      <c r="F2162" s="115"/>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6"/>
      <c r="BC2162" s="44"/>
    </row>
    <row r="2163" spans="1:113" ht="12" customHeight="1">
      <c r="A2163" s="36"/>
      <c r="B2163" s="114"/>
      <c r="C2163" s="115"/>
      <c r="D2163" s="115"/>
      <c r="E2163" s="115"/>
      <c r="F2163" s="115"/>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6"/>
    </row>
    <row r="2164" spans="1:113" ht="12" customHeight="1">
      <c r="A2164" s="36"/>
      <c r="B2164" s="114"/>
      <c r="C2164" s="115"/>
      <c r="D2164" s="115"/>
      <c r="E2164" s="115"/>
      <c r="F2164" s="115"/>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6"/>
    </row>
    <row r="2165" spans="1:113" ht="12" customHeight="1">
      <c r="A2165" s="36"/>
      <c r="B2165" s="114"/>
      <c r="C2165" s="115"/>
      <c r="D2165" s="115"/>
      <c r="E2165" s="115"/>
      <c r="F2165" s="115"/>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6"/>
    </row>
    <row r="2166" spans="1:113" ht="15" thickBot="1">
      <c r="A2166" s="45"/>
      <c r="B2166" s="46"/>
      <c r="C2166" s="47"/>
      <c r="D2166" s="47"/>
      <c r="E2166" s="47"/>
      <c r="F2166" s="47"/>
      <c r="G2166" s="47"/>
      <c r="H2166" s="47"/>
      <c r="I2166" s="47"/>
      <c r="J2166" s="47"/>
      <c r="K2166" s="47"/>
      <c r="L2166" s="47"/>
      <c r="M2166" s="47"/>
      <c r="N2166" s="47"/>
      <c r="O2166" s="47"/>
      <c r="P2166" s="47"/>
      <c r="Q2166" s="47"/>
      <c r="R2166" s="47"/>
      <c r="S2166" s="47"/>
      <c r="T2166" s="47"/>
      <c r="U2166" s="47"/>
      <c r="V2166" s="47"/>
      <c r="W2166" s="47"/>
      <c r="X2166" s="47"/>
      <c r="Y2166" s="47"/>
      <c r="Z2166" s="47"/>
      <c r="AA2166" s="47"/>
      <c r="AB2166" s="47"/>
      <c r="AC2166" s="47"/>
      <c r="AD2166" s="47"/>
      <c r="AE2166" s="47"/>
      <c r="AF2166" s="47"/>
      <c r="AG2166" s="47"/>
      <c r="AH2166" s="47"/>
      <c r="AI2166" s="47"/>
      <c r="AJ2166" s="47"/>
      <c r="AK2166" s="47"/>
      <c r="AL2166" s="47"/>
      <c r="AM2166" s="47"/>
      <c r="AN2166" s="47"/>
      <c r="AO2166" s="47"/>
      <c r="AP2166" s="47"/>
      <c r="AQ2166" s="47"/>
      <c r="AR2166" s="47"/>
      <c r="AS2166" s="47"/>
      <c r="AT2166" s="47"/>
      <c r="AU2166" s="47"/>
      <c r="AV2166" s="47"/>
      <c r="AW2166" s="47"/>
      <c r="AX2166" s="48"/>
    </row>
    <row r="2167" spans="1:113">
      <c r="B2167" s="49"/>
    </row>
    <row r="2168" spans="1:113" ht="15" thickBot="1">
      <c r="A2168" s="39"/>
      <c r="B2168" s="38" t="s">
        <v>153</v>
      </c>
      <c r="C2168" s="36"/>
      <c r="D2168" s="36"/>
      <c r="E2168" s="36"/>
      <c r="F2168" s="36"/>
      <c r="G2168" s="36"/>
      <c r="H2168" s="36"/>
      <c r="I2168" s="36"/>
      <c r="J2168" s="36"/>
      <c r="K2168" s="36"/>
      <c r="L2168" s="37"/>
      <c r="M2168" s="37"/>
      <c r="N2168" s="37"/>
      <c r="O2168" s="37"/>
      <c r="P2168" s="36"/>
      <c r="Q2168" s="36"/>
      <c r="R2168" s="36"/>
      <c r="S2168" s="36"/>
      <c r="T2168" s="36"/>
      <c r="U2168" s="36"/>
      <c r="V2168" s="38"/>
      <c r="W2168" s="38"/>
      <c r="X2168" s="38"/>
      <c r="Y2168" s="38"/>
      <c r="Z2168" s="38"/>
      <c r="AA2168" s="38"/>
      <c r="AB2168" s="38"/>
      <c r="AC2168" s="38"/>
      <c r="AD2168" s="38"/>
      <c r="AE2168" s="38"/>
      <c r="AF2168" s="38"/>
      <c r="AG2168" s="38"/>
      <c r="AH2168" s="38"/>
      <c r="AI2168" s="38"/>
      <c r="AJ2168" s="38"/>
      <c r="AK2168" s="38"/>
      <c r="AL2168" s="38"/>
      <c r="AM2168" s="38"/>
      <c r="AN2168" s="38"/>
      <c r="AO2168" s="38"/>
      <c r="AP2168" s="38"/>
      <c r="AQ2168" s="38"/>
      <c r="AR2168" s="38"/>
      <c r="AS2168" s="38"/>
      <c r="AT2168" s="38"/>
      <c r="AU2168" s="38"/>
      <c r="AV2168" s="38"/>
      <c r="AW2168" s="38"/>
      <c r="AX2168" s="38"/>
      <c r="DI2168" s="34"/>
    </row>
    <row r="2169" spans="1:113" ht="14.25">
      <c r="A2169" s="36"/>
      <c r="B2169" s="40"/>
      <c r="C2169" s="35"/>
      <c r="D2169" s="35"/>
      <c r="E2169" s="35"/>
      <c r="F2169" s="35"/>
      <c r="G2169" s="35"/>
      <c r="H2169" s="35"/>
      <c r="I2169" s="35"/>
      <c r="J2169" s="35"/>
      <c r="K2169" s="35"/>
      <c r="L2169" s="41"/>
      <c r="M2169" s="41"/>
      <c r="N2169" s="41"/>
      <c r="O2169" s="41"/>
      <c r="P2169" s="35"/>
      <c r="Q2169" s="35"/>
      <c r="R2169" s="35"/>
      <c r="S2169" s="35"/>
      <c r="T2169" s="35"/>
      <c r="U2169" s="35"/>
      <c r="V2169" s="42"/>
      <c r="W2169" s="42"/>
      <c r="X2169" s="42"/>
      <c r="Y2169" s="42"/>
      <c r="Z2169" s="42"/>
      <c r="AA2169" s="42"/>
      <c r="AB2169" s="42"/>
      <c r="AC2169" s="42"/>
      <c r="AD2169" s="42"/>
      <c r="AE2169" s="42"/>
      <c r="AF2169" s="42"/>
      <c r="AG2169" s="42"/>
      <c r="AH2169" s="42"/>
      <c r="AI2169" s="42"/>
      <c r="AJ2169" s="42"/>
      <c r="AK2169" s="42"/>
      <c r="AL2169" s="42"/>
      <c r="AM2169" s="42"/>
      <c r="AN2169" s="42"/>
      <c r="AO2169" s="42"/>
      <c r="AP2169" s="42"/>
      <c r="AQ2169" s="42"/>
      <c r="AR2169" s="42"/>
      <c r="AS2169" s="42"/>
      <c r="AT2169" s="42"/>
      <c r="AU2169" s="42"/>
      <c r="AV2169" s="42"/>
      <c r="AW2169" s="42"/>
      <c r="AX2169" s="43"/>
    </row>
    <row r="2170" spans="1:113" ht="12" customHeight="1">
      <c r="A2170" s="36"/>
      <c r="B2170" s="140" t="s">
        <v>489</v>
      </c>
      <c r="C2170" s="141"/>
      <c r="D2170" s="141"/>
      <c r="E2170" s="141"/>
      <c r="F2170" s="141"/>
      <c r="G2170" s="141"/>
      <c r="H2170" s="141"/>
      <c r="I2170" s="141"/>
      <c r="J2170" s="141"/>
      <c r="K2170" s="141"/>
      <c r="L2170" s="141"/>
      <c r="M2170" s="141"/>
      <c r="N2170" s="141"/>
      <c r="O2170" s="141"/>
      <c r="P2170" s="141"/>
      <c r="Q2170" s="141"/>
      <c r="R2170" s="141"/>
      <c r="S2170" s="141"/>
      <c r="T2170" s="141"/>
      <c r="U2170" s="141"/>
      <c r="V2170" s="141"/>
      <c r="W2170" s="141"/>
      <c r="X2170" s="141"/>
      <c r="Y2170" s="141"/>
      <c r="Z2170" s="141"/>
      <c r="AA2170" s="141"/>
      <c r="AB2170" s="141"/>
      <c r="AC2170" s="141"/>
      <c r="AD2170" s="141"/>
      <c r="AE2170" s="141"/>
      <c r="AF2170" s="141"/>
      <c r="AG2170" s="141"/>
      <c r="AH2170" s="141"/>
      <c r="AI2170" s="141"/>
      <c r="AJ2170" s="141"/>
      <c r="AK2170" s="141"/>
      <c r="AL2170" s="141"/>
      <c r="AM2170" s="141"/>
      <c r="AN2170" s="141"/>
      <c r="AO2170" s="141"/>
      <c r="AP2170" s="141"/>
      <c r="AQ2170" s="141"/>
      <c r="AR2170" s="141"/>
      <c r="AS2170" s="141"/>
      <c r="AT2170" s="141"/>
      <c r="AU2170" s="141"/>
      <c r="AV2170" s="141"/>
      <c r="AW2170" s="141"/>
      <c r="AX2170" s="142"/>
    </row>
    <row r="2171" spans="1:113" ht="12" customHeight="1">
      <c r="A2171" s="36"/>
      <c r="B2171" s="140"/>
      <c r="C2171" s="141"/>
      <c r="D2171" s="141"/>
      <c r="E2171" s="141"/>
      <c r="F2171" s="141"/>
      <c r="G2171" s="141"/>
      <c r="H2171" s="141"/>
      <c r="I2171" s="141"/>
      <c r="J2171" s="141"/>
      <c r="K2171" s="141"/>
      <c r="L2171" s="141"/>
      <c r="M2171" s="141"/>
      <c r="N2171" s="141"/>
      <c r="O2171" s="141"/>
      <c r="P2171" s="141"/>
      <c r="Q2171" s="141"/>
      <c r="R2171" s="141"/>
      <c r="S2171" s="141"/>
      <c r="T2171" s="141"/>
      <c r="U2171" s="141"/>
      <c r="V2171" s="141"/>
      <c r="W2171" s="141"/>
      <c r="X2171" s="141"/>
      <c r="Y2171" s="141"/>
      <c r="Z2171" s="141"/>
      <c r="AA2171" s="141"/>
      <c r="AB2171" s="141"/>
      <c r="AC2171" s="141"/>
      <c r="AD2171" s="141"/>
      <c r="AE2171" s="141"/>
      <c r="AF2171" s="141"/>
      <c r="AG2171" s="141"/>
      <c r="AH2171" s="141"/>
      <c r="AI2171" s="141"/>
      <c r="AJ2171" s="141"/>
      <c r="AK2171" s="141"/>
      <c r="AL2171" s="141"/>
      <c r="AM2171" s="141"/>
      <c r="AN2171" s="141"/>
      <c r="AO2171" s="141"/>
      <c r="AP2171" s="141"/>
      <c r="AQ2171" s="141"/>
      <c r="AR2171" s="141"/>
      <c r="AS2171" s="141"/>
      <c r="AT2171" s="141"/>
      <c r="AU2171" s="141"/>
      <c r="AV2171" s="141"/>
      <c r="AW2171" s="141"/>
      <c r="AX2171" s="142"/>
    </row>
    <row r="2172" spans="1:113" ht="12" customHeight="1">
      <c r="A2172" s="36"/>
      <c r="B2172" s="140"/>
      <c r="C2172" s="141"/>
      <c r="D2172" s="141"/>
      <c r="E2172" s="141"/>
      <c r="F2172" s="141"/>
      <c r="G2172" s="141"/>
      <c r="H2172" s="141"/>
      <c r="I2172" s="141"/>
      <c r="J2172" s="141"/>
      <c r="K2172" s="141"/>
      <c r="L2172" s="141"/>
      <c r="M2172" s="141"/>
      <c r="N2172" s="141"/>
      <c r="O2172" s="141"/>
      <c r="P2172" s="141"/>
      <c r="Q2172" s="141"/>
      <c r="R2172" s="141"/>
      <c r="S2172" s="141"/>
      <c r="T2172" s="141"/>
      <c r="U2172" s="141"/>
      <c r="V2172" s="141"/>
      <c r="W2172" s="141"/>
      <c r="X2172" s="141"/>
      <c r="Y2172" s="141"/>
      <c r="Z2172" s="141"/>
      <c r="AA2172" s="141"/>
      <c r="AB2172" s="141"/>
      <c r="AC2172" s="141"/>
      <c r="AD2172" s="141"/>
      <c r="AE2172" s="141"/>
      <c r="AF2172" s="141"/>
      <c r="AG2172" s="141"/>
      <c r="AH2172" s="141"/>
      <c r="AI2172" s="141"/>
      <c r="AJ2172" s="141"/>
      <c r="AK2172" s="141"/>
      <c r="AL2172" s="141"/>
      <c r="AM2172" s="141"/>
      <c r="AN2172" s="141"/>
      <c r="AO2172" s="141"/>
      <c r="AP2172" s="141"/>
      <c r="AQ2172" s="141"/>
      <c r="AR2172" s="141"/>
      <c r="AS2172" s="141"/>
      <c r="AT2172" s="141"/>
      <c r="AU2172" s="141"/>
      <c r="AV2172" s="141"/>
      <c r="AW2172" s="141"/>
      <c r="AX2172" s="142"/>
    </row>
    <row r="2173" spans="1:113" ht="12" customHeight="1">
      <c r="A2173" s="36"/>
      <c r="B2173" s="140"/>
      <c r="C2173" s="141"/>
      <c r="D2173" s="141"/>
      <c r="E2173" s="141"/>
      <c r="F2173" s="141"/>
      <c r="G2173" s="141"/>
      <c r="H2173" s="141"/>
      <c r="I2173" s="141"/>
      <c r="J2173" s="141"/>
      <c r="K2173" s="141"/>
      <c r="L2173" s="141"/>
      <c r="M2173" s="141"/>
      <c r="N2173" s="141"/>
      <c r="O2173" s="141"/>
      <c r="P2173" s="141"/>
      <c r="Q2173" s="141"/>
      <c r="R2173" s="141"/>
      <c r="S2173" s="141"/>
      <c r="T2173" s="141"/>
      <c r="U2173" s="141"/>
      <c r="V2173" s="141"/>
      <c r="W2173" s="141"/>
      <c r="X2173" s="141"/>
      <c r="Y2173" s="141"/>
      <c r="Z2173" s="141"/>
      <c r="AA2173" s="141"/>
      <c r="AB2173" s="141"/>
      <c r="AC2173" s="141"/>
      <c r="AD2173" s="141"/>
      <c r="AE2173" s="141"/>
      <c r="AF2173" s="141"/>
      <c r="AG2173" s="141"/>
      <c r="AH2173" s="141"/>
      <c r="AI2173" s="141"/>
      <c r="AJ2173" s="141"/>
      <c r="AK2173" s="141"/>
      <c r="AL2173" s="141"/>
      <c r="AM2173" s="141"/>
      <c r="AN2173" s="141"/>
      <c r="AO2173" s="141"/>
      <c r="AP2173" s="141"/>
      <c r="AQ2173" s="141"/>
      <c r="AR2173" s="141"/>
      <c r="AS2173" s="141"/>
      <c r="AT2173" s="141"/>
      <c r="AU2173" s="141"/>
      <c r="AV2173" s="141"/>
      <c r="AW2173" s="141"/>
      <c r="AX2173" s="142"/>
    </row>
    <row r="2174" spans="1:113" ht="12" customHeight="1">
      <c r="A2174" s="36"/>
      <c r="B2174" s="140"/>
      <c r="C2174" s="141"/>
      <c r="D2174" s="141"/>
      <c r="E2174" s="141"/>
      <c r="F2174" s="141"/>
      <c r="G2174" s="141"/>
      <c r="H2174" s="141"/>
      <c r="I2174" s="141"/>
      <c r="J2174" s="141"/>
      <c r="K2174" s="141"/>
      <c r="L2174" s="141"/>
      <c r="M2174" s="141"/>
      <c r="N2174" s="141"/>
      <c r="O2174" s="141"/>
      <c r="P2174" s="141"/>
      <c r="Q2174" s="141"/>
      <c r="R2174" s="141"/>
      <c r="S2174" s="141"/>
      <c r="T2174" s="141"/>
      <c r="U2174" s="141"/>
      <c r="V2174" s="141"/>
      <c r="W2174" s="141"/>
      <c r="X2174" s="141"/>
      <c r="Y2174" s="141"/>
      <c r="Z2174" s="141"/>
      <c r="AA2174" s="141"/>
      <c r="AB2174" s="141"/>
      <c r="AC2174" s="141"/>
      <c r="AD2174" s="141"/>
      <c r="AE2174" s="141"/>
      <c r="AF2174" s="141"/>
      <c r="AG2174" s="141"/>
      <c r="AH2174" s="141"/>
      <c r="AI2174" s="141"/>
      <c r="AJ2174" s="141"/>
      <c r="AK2174" s="141"/>
      <c r="AL2174" s="141"/>
      <c r="AM2174" s="141"/>
      <c r="AN2174" s="141"/>
      <c r="AO2174" s="141"/>
      <c r="AP2174" s="141"/>
      <c r="AQ2174" s="141"/>
      <c r="AR2174" s="141"/>
      <c r="AS2174" s="141"/>
      <c r="AT2174" s="141"/>
      <c r="AU2174" s="141"/>
      <c r="AV2174" s="141"/>
      <c r="AW2174" s="141"/>
      <c r="AX2174" s="142"/>
      <c r="BC2174" s="44"/>
    </row>
    <row r="2175" spans="1:113" ht="12" customHeight="1">
      <c r="A2175" s="36"/>
      <c r="B2175" s="140"/>
      <c r="C2175" s="141"/>
      <c r="D2175" s="141"/>
      <c r="E2175" s="141"/>
      <c r="F2175" s="141"/>
      <c r="G2175" s="141"/>
      <c r="H2175" s="141"/>
      <c r="I2175" s="141"/>
      <c r="J2175" s="141"/>
      <c r="K2175" s="141"/>
      <c r="L2175" s="141"/>
      <c r="M2175" s="141"/>
      <c r="N2175" s="141"/>
      <c r="O2175" s="141"/>
      <c r="P2175" s="141"/>
      <c r="Q2175" s="141"/>
      <c r="R2175" s="141"/>
      <c r="S2175" s="141"/>
      <c r="T2175" s="141"/>
      <c r="U2175" s="141"/>
      <c r="V2175" s="141"/>
      <c r="W2175" s="141"/>
      <c r="X2175" s="141"/>
      <c r="Y2175" s="141"/>
      <c r="Z2175" s="141"/>
      <c r="AA2175" s="141"/>
      <c r="AB2175" s="141"/>
      <c r="AC2175" s="141"/>
      <c r="AD2175" s="141"/>
      <c r="AE2175" s="141"/>
      <c r="AF2175" s="141"/>
      <c r="AG2175" s="141"/>
      <c r="AH2175" s="141"/>
      <c r="AI2175" s="141"/>
      <c r="AJ2175" s="141"/>
      <c r="AK2175" s="141"/>
      <c r="AL2175" s="141"/>
      <c r="AM2175" s="141"/>
      <c r="AN2175" s="141"/>
      <c r="AO2175" s="141"/>
      <c r="AP2175" s="141"/>
      <c r="AQ2175" s="141"/>
      <c r="AR2175" s="141"/>
      <c r="AS2175" s="141"/>
      <c r="AT2175" s="141"/>
      <c r="AU2175" s="141"/>
      <c r="AV2175" s="141"/>
      <c r="AW2175" s="141"/>
      <c r="AX2175" s="142"/>
    </row>
    <row r="2176" spans="1:113" ht="12" customHeight="1">
      <c r="A2176" s="36"/>
      <c r="B2176" s="140"/>
      <c r="C2176" s="141"/>
      <c r="D2176" s="141"/>
      <c r="E2176" s="141"/>
      <c r="F2176" s="141"/>
      <c r="G2176" s="141"/>
      <c r="H2176" s="141"/>
      <c r="I2176" s="141"/>
      <c r="J2176" s="141"/>
      <c r="K2176" s="141"/>
      <c r="L2176" s="141"/>
      <c r="M2176" s="141"/>
      <c r="N2176" s="141"/>
      <c r="O2176" s="141"/>
      <c r="P2176" s="141"/>
      <c r="Q2176" s="141"/>
      <c r="R2176" s="141"/>
      <c r="S2176" s="141"/>
      <c r="T2176" s="141"/>
      <c r="U2176" s="141"/>
      <c r="V2176" s="141"/>
      <c r="W2176" s="141"/>
      <c r="X2176" s="141"/>
      <c r="Y2176" s="141"/>
      <c r="Z2176" s="141"/>
      <c r="AA2176" s="141"/>
      <c r="AB2176" s="141"/>
      <c r="AC2176" s="141"/>
      <c r="AD2176" s="141"/>
      <c r="AE2176" s="141"/>
      <c r="AF2176" s="141"/>
      <c r="AG2176" s="141"/>
      <c r="AH2176" s="141"/>
      <c r="AI2176" s="141"/>
      <c r="AJ2176" s="141"/>
      <c r="AK2176" s="141"/>
      <c r="AL2176" s="141"/>
      <c r="AM2176" s="141"/>
      <c r="AN2176" s="141"/>
      <c r="AO2176" s="141"/>
      <c r="AP2176" s="141"/>
      <c r="AQ2176" s="141"/>
      <c r="AR2176" s="141"/>
      <c r="AS2176" s="141"/>
      <c r="AT2176" s="141"/>
      <c r="AU2176" s="141"/>
      <c r="AV2176" s="141"/>
      <c r="AW2176" s="141"/>
      <c r="AX2176" s="142"/>
    </row>
    <row r="2177" spans="1:251" ht="12" customHeight="1">
      <c r="A2177" s="36"/>
      <c r="B2177" s="140"/>
      <c r="C2177" s="141"/>
      <c r="D2177" s="141"/>
      <c r="E2177" s="141"/>
      <c r="F2177" s="141"/>
      <c r="G2177" s="141"/>
      <c r="H2177" s="141"/>
      <c r="I2177" s="141"/>
      <c r="J2177" s="141"/>
      <c r="K2177" s="141"/>
      <c r="L2177" s="141"/>
      <c r="M2177" s="141"/>
      <c r="N2177" s="141"/>
      <c r="O2177" s="141"/>
      <c r="P2177" s="141"/>
      <c r="Q2177" s="141"/>
      <c r="R2177" s="141"/>
      <c r="S2177" s="141"/>
      <c r="T2177" s="141"/>
      <c r="U2177" s="141"/>
      <c r="V2177" s="141"/>
      <c r="W2177" s="141"/>
      <c r="X2177" s="141"/>
      <c r="Y2177" s="141"/>
      <c r="Z2177" s="141"/>
      <c r="AA2177" s="141"/>
      <c r="AB2177" s="141"/>
      <c r="AC2177" s="141"/>
      <c r="AD2177" s="141"/>
      <c r="AE2177" s="141"/>
      <c r="AF2177" s="141"/>
      <c r="AG2177" s="141"/>
      <c r="AH2177" s="141"/>
      <c r="AI2177" s="141"/>
      <c r="AJ2177" s="141"/>
      <c r="AK2177" s="141"/>
      <c r="AL2177" s="141"/>
      <c r="AM2177" s="141"/>
      <c r="AN2177" s="141"/>
      <c r="AO2177" s="141"/>
      <c r="AP2177" s="141"/>
      <c r="AQ2177" s="141"/>
      <c r="AR2177" s="141"/>
      <c r="AS2177" s="141"/>
      <c r="AT2177" s="141"/>
      <c r="AU2177" s="141"/>
      <c r="AV2177" s="141"/>
      <c r="AW2177" s="141"/>
      <c r="AX2177" s="142"/>
    </row>
    <row r="2178" spans="1:251" ht="12" customHeight="1">
      <c r="A2178" s="36"/>
      <c r="B2178" s="140"/>
      <c r="C2178" s="141"/>
      <c r="D2178" s="141"/>
      <c r="E2178" s="141"/>
      <c r="F2178" s="141"/>
      <c r="G2178" s="141"/>
      <c r="H2178" s="141"/>
      <c r="I2178" s="141"/>
      <c r="J2178" s="141"/>
      <c r="K2178" s="141"/>
      <c r="L2178" s="141"/>
      <c r="M2178" s="141"/>
      <c r="N2178" s="141"/>
      <c r="O2178" s="141"/>
      <c r="P2178" s="141"/>
      <c r="Q2178" s="141"/>
      <c r="R2178" s="141"/>
      <c r="S2178" s="141"/>
      <c r="T2178" s="141"/>
      <c r="U2178" s="141"/>
      <c r="V2178" s="141"/>
      <c r="W2178" s="141"/>
      <c r="X2178" s="141"/>
      <c r="Y2178" s="141"/>
      <c r="Z2178" s="141"/>
      <c r="AA2178" s="141"/>
      <c r="AB2178" s="141"/>
      <c r="AC2178" s="141"/>
      <c r="AD2178" s="141"/>
      <c r="AE2178" s="141"/>
      <c r="AF2178" s="141"/>
      <c r="AG2178" s="141"/>
      <c r="AH2178" s="141"/>
      <c r="AI2178" s="141"/>
      <c r="AJ2178" s="141"/>
      <c r="AK2178" s="141"/>
      <c r="AL2178" s="141"/>
      <c r="AM2178" s="141"/>
      <c r="AN2178" s="141"/>
      <c r="AO2178" s="141"/>
      <c r="AP2178" s="141"/>
      <c r="AQ2178" s="141"/>
      <c r="AR2178" s="141"/>
      <c r="AS2178" s="141"/>
      <c r="AT2178" s="141"/>
      <c r="AU2178" s="141"/>
      <c r="AV2178" s="141"/>
      <c r="AW2178" s="141"/>
      <c r="AX2178" s="142"/>
    </row>
    <row r="2179" spans="1:251" ht="12" customHeight="1">
      <c r="A2179" s="36"/>
      <c r="B2179" s="140"/>
      <c r="C2179" s="141"/>
      <c r="D2179" s="141"/>
      <c r="E2179" s="141"/>
      <c r="F2179" s="141"/>
      <c r="G2179" s="141"/>
      <c r="H2179" s="141"/>
      <c r="I2179" s="141"/>
      <c r="J2179" s="141"/>
      <c r="K2179" s="141"/>
      <c r="L2179" s="141"/>
      <c r="M2179" s="141"/>
      <c r="N2179" s="141"/>
      <c r="O2179" s="141"/>
      <c r="P2179" s="141"/>
      <c r="Q2179" s="141"/>
      <c r="R2179" s="141"/>
      <c r="S2179" s="141"/>
      <c r="T2179" s="141"/>
      <c r="U2179" s="141"/>
      <c r="V2179" s="141"/>
      <c r="W2179" s="141"/>
      <c r="X2179" s="141"/>
      <c r="Y2179" s="141"/>
      <c r="Z2179" s="141"/>
      <c r="AA2179" s="141"/>
      <c r="AB2179" s="141"/>
      <c r="AC2179" s="141"/>
      <c r="AD2179" s="141"/>
      <c r="AE2179" s="141"/>
      <c r="AF2179" s="141"/>
      <c r="AG2179" s="141"/>
      <c r="AH2179" s="141"/>
      <c r="AI2179" s="141"/>
      <c r="AJ2179" s="141"/>
      <c r="AK2179" s="141"/>
      <c r="AL2179" s="141"/>
      <c r="AM2179" s="141"/>
      <c r="AN2179" s="141"/>
      <c r="AO2179" s="141"/>
      <c r="AP2179" s="141"/>
      <c r="AQ2179" s="141"/>
      <c r="AR2179" s="141"/>
      <c r="AS2179" s="141"/>
      <c r="AT2179" s="141"/>
      <c r="AU2179" s="141"/>
      <c r="AV2179" s="141"/>
      <c r="AW2179" s="141"/>
      <c r="AX2179" s="142"/>
    </row>
    <row r="2180" spans="1:251" ht="12" customHeight="1">
      <c r="A2180" s="36"/>
      <c r="B2180" s="140"/>
      <c r="C2180" s="141"/>
      <c r="D2180" s="141"/>
      <c r="E2180" s="141"/>
      <c r="F2180" s="141"/>
      <c r="G2180" s="141"/>
      <c r="H2180" s="141"/>
      <c r="I2180" s="141"/>
      <c r="J2180" s="141"/>
      <c r="K2180" s="141"/>
      <c r="L2180" s="141"/>
      <c r="M2180" s="141"/>
      <c r="N2180" s="141"/>
      <c r="O2180" s="141"/>
      <c r="P2180" s="141"/>
      <c r="Q2180" s="141"/>
      <c r="R2180" s="141"/>
      <c r="S2180" s="141"/>
      <c r="T2180" s="141"/>
      <c r="U2180" s="141"/>
      <c r="V2180" s="141"/>
      <c r="W2180" s="141"/>
      <c r="X2180" s="141"/>
      <c r="Y2180" s="141"/>
      <c r="Z2180" s="141"/>
      <c r="AA2180" s="141"/>
      <c r="AB2180" s="141"/>
      <c r="AC2180" s="141"/>
      <c r="AD2180" s="141"/>
      <c r="AE2180" s="141"/>
      <c r="AF2180" s="141"/>
      <c r="AG2180" s="141"/>
      <c r="AH2180" s="141"/>
      <c r="AI2180" s="141"/>
      <c r="AJ2180" s="141"/>
      <c r="AK2180" s="141"/>
      <c r="AL2180" s="141"/>
      <c r="AM2180" s="141"/>
      <c r="AN2180" s="141"/>
      <c r="AO2180" s="141"/>
      <c r="AP2180" s="141"/>
      <c r="AQ2180" s="141"/>
      <c r="AR2180" s="141"/>
      <c r="AS2180" s="141"/>
      <c r="AT2180" s="141"/>
      <c r="AU2180" s="141"/>
      <c r="AV2180" s="141"/>
      <c r="AW2180" s="141"/>
      <c r="AX2180" s="142"/>
    </row>
    <row r="2181" spans="1:251" ht="15" thickBot="1">
      <c r="A2181" s="45"/>
      <c r="B2181" s="46"/>
      <c r="C2181" s="47"/>
      <c r="D2181" s="47"/>
      <c r="E2181" s="47"/>
      <c r="F2181" s="47"/>
      <c r="G2181" s="47"/>
      <c r="H2181" s="47"/>
      <c r="I2181" s="47"/>
      <c r="J2181" s="47"/>
      <c r="K2181" s="47"/>
      <c r="L2181" s="47"/>
      <c r="M2181" s="47"/>
      <c r="N2181" s="47"/>
      <c r="O2181" s="47"/>
      <c r="P2181" s="47"/>
      <c r="Q2181" s="47"/>
      <c r="R2181" s="47"/>
      <c r="S2181" s="47"/>
      <c r="T2181" s="47"/>
      <c r="U2181" s="47"/>
      <c r="V2181" s="47"/>
      <c r="W2181" s="47"/>
      <c r="X2181" s="47"/>
      <c r="Y2181" s="47"/>
      <c r="Z2181" s="47"/>
      <c r="AA2181" s="47"/>
      <c r="AB2181" s="47"/>
      <c r="AC2181" s="47"/>
      <c r="AD2181" s="47"/>
      <c r="AE2181" s="47"/>
      <c r="AF2181" s="47"/>
      <c r="AG2181" s="47"/>
      <c r="AH2181" s="47"/>
      <c r="AI2181" s="47"/>
      <c r="AJ2181" s="47"/>
      <c r="AK2181" s="47"/>
      <c r="AL2181" s="47"/>
      <c r="AM2181" s="47"/>
      <c r="AN2181" s="47"/>
      <c r="AO2181" s="47"/>
      <c r="AP2181" s="47"/>
      <c r="AQ2181" s="47"/>
      <c r="AR2181" s="47"/>
      <c r="AS2181" s="47"/>
      <c r="AT2181" s="47"/>
      <c r="AU2181" s="47"/>
      <c r="AV2181" s="47"/>
      <c r="AW2181" s="47"/>
      <c r="AX2181" s="48"/>
    </row>
    <row r="2182" spans="1:251">
      <c r="B2182" s="49"/>
    </row>
    <row r="2183" spans="1:251" ht="14.25">
      <c r="B2183" s="38" t="s">
        <v>155</v>
      </c>
      <c r="C2183" s="36"/>
      <c r="D2183" s="36"/>
      <c r="E2183" s="36"/>
      <c r="F2183" s="36"/>
      <c r="G2183" s="36"/>
      <c r="H2183" s="36"/>
      <c r="I2183" s="36"/>
      <c r="J2183" s="36"/>
      <c r="K2183" s="36"/>
      <c r="L2183" s="37"/>
      <c r="M2183" s="37"/>
      <c r="N2183" s="37"/>
      <c r="O2183" s="37"/>
      <c r="P2183" s="36"/>
      <c r="Q2183" s="36"/>
      <c r="R2183" s="36"/>
      <c r="S2183" s="36"/>
      <c r="T2183" s="36"/>
      <c r="U2183" s="36"/>
      <c r="V2183" s="38"/>
      <c r="W2183" s="38"/>
      <c r="X2183" s="38"/>
      <c r="Y2183" s="38"/>
      <c r="Z2183" s="38"/>
      <c r="AA2183" s="38"/>
      <c r="AB2183" s="38"/>
      <c r="AC2183" s="38"/>
      <c r="AD2183" s="38"/>
      <c r="AE2183" s="38"/>
      <c r="AF2183" s="38"/>
      <c r="AG2183" s="38"/>
      <c r="AH2183" s="38"/>
      <c r="AI2183" s="38"/>
      <c r="AJ2183" s="38"/>
      <c r="AK2183" s="38"/>
      <c r="AL2183" s="38"/>
      <c r="AM2183" s="38"/>
      <c r="AN2183" s="38"/>
      <c r="AO2183" s="38"/>
      <c r="AP2183" s="38"/>
      <c r="AQ2183" s="38"/>
      <c r="AR2183" s="38"/>
      <c r="AS2183" s="38"/>
      <c r="AT2183" s="38"/>
      <c r="AU2183" s="38"/>
      <c r="AV2183" s="38"/>
      <c r="AW2183" s="38"/>
      <c r="AX2183" s="38"/>
    </row>
    <row r="2184" spans="1:251" ht="15" thickBot="1">
      <c r="B2184" s="36"/>
      <c r="C2184" s="36"/>
      <c r="D2184" s="36"/>
      <c r="E2184" s="36"/>
      <c r="F2184" s="36"/>
      <c r="G2184" s="36"/>
      <c r="H2184" s="36"/>
      <c r="I2184" s="36"/>
      <c r="J2184" s="36"/>
      <c r="K2184" s="36"/>
      <c r="L2184" s="37"/>
      <c r="M2184" s="37"/>
      <c r="N2184" s="37"/>
      <c r="O2184" s="37"/>
      <c r="P2184" s="36"/>
      <c r="Q2184" s="36"/>
      <c r="R2184" s="36"/>
      <c r="S2184" s="36"/>
      <c r="T2184" s="36"/>
      <c r="U2184" s="36"/>
      <c r="V2184" s="38"/>
      <c r="W2184" s="38"/>
      <c r="X2184" s="38"/>
      <c r="Y2184" s="38"/>
      <c r="Z2184" s="38"/>
      <c r="AA2184" s="38"/>
      <c r="AB2184" s="38"/>
      <c r="AC2184" s="38"/>
      <c r="AD2184" s="38"/>
      <c r="AE2184" s="38"/>
      <c r="AF2184" s="38"/>
      <c r="AG2184" s="38"/>
      <c r="AH2184" s="38"/>
      <c r="AI2184" s="38"/>
      <c r="AJ2184" s="38"/>
      <c r="AK2184" s="38"/>
      <c r="AL2184" s="38"/>
      <c r="AM2184" s="38"/>
      <c r="AN2184" s="38"/>
      <c r="AO2184" s="38"/>
      <c r="AP2184" s="38"/>
      <c r="AQ2184" s="38"/>
      <c r="AR2184" s="38"/>
      <c r="AS2184" s="38"/>
      <c r="AT2184" s="38"/>
      <c r="AU2184" s="38"/>
      <c r="AV2184" s="38"/>
      <c r="AW2184" s="38"/>
      <c r="AX2184" s="50" t="s">
        <v>156</v>
      </c>
    </row>
    <row r="2185" spans="1:251" s="44" customFormat="1" ht="13.5" customHeight="1">
      <c r="A2185" s="36"/>
      <c r="B2185" s="117" t="s">
        <v>157</v>
      </c>
      <c r="C2185" s="118"/>
      <c r="D2185" s="118"/>
      <c r="E2185" s="118"/>
      <c r="F2185" s="118"/>
      <c r="G2185" s="118"/>
      <c r="H2185" s="118"/>
      <c r="I2185" s="118"/>
      <c r="J2185" s="118"/>
      <c r="K2185" s="118"/>
      <c r="L2185" s="118"/>
      <c r="M2185" s="118"/>
      <c r="N2185" s="118"/>
      <c r="O2185" s="118"/>
      <c r="P2185" s="118"/>
      <c r="Q2185" s="118"/>
      <c r="R2185" s="118"/>
      <c r="S2185" s="118"/>
      <c r="T2185" s="118"/>
      <c r="U2185" s="118"/>
      <c r="V2185" s="118"/>
      <c r="W2185" s="118"/>
      <c r="X2185" s="118"/>
      <c r="Y2185" s="118"/>
      <c r="Z2185" s="119"/>
      <c r="AA2185" s="123" t="s">
        <v>158</v>
      </c>
      <c r="AB2185" s="118"/>
      <c r="AC2185" s="118"/>
      <c r="AD2185" s="118"/>
      <c r="AE2185" s="118"/>
      <c r="AF2185" s="118"/>
      <c r="AG2185" s="118"/>
      <c r="AH2185" s="118"/>
      <c r="AI2185" s="119"/>
      <c r="AJ2185" s="123" t="s">
        <v>159</v>
      </c>
      <c r="AK2185" s="118"/>
      <c r="AL2185" s="118"/>
      <c r="AM2185" s="118"/>
      <c r="AN2185" s="118"/>
      <c r="AO2185" s="118"/>
      <c r="AP2185" s="118"/>
      <c r="AQ2185" s="118"/>
      <c r="AR2185" s="119"/>
      <c r="AS2185" s="123" t="s">
        <v>160</v>
      </c>
      <c r="AT2185" s="118"/>
      <c r="AU2185" s="118"/>
      <c r="AV2185" s="118"/>
      <c r="AW2185" s="118"/>
      <c r="AX2185" s="125"/>
      <c r="AY2185" s="30"/>
      <c r="AZ2185" s="30"/>
      <c r="BA2185" s="30"/>
      <c r="BB2185" s="30"/>
      <c r="BC2185" s="30"/>
      <c r="BD2185" s="30"/>
      <c r="BE2185" s="30"/>
      <c r="BF2185" s="30"/>
      <c r="BG2185" s="30"/>
      <c r="BH2185" s="30"/>
      <c r="BI2185" s="30"/>
      <c r="BJ2185" s="30"/>
      <c r="BK2185" s="30"/>
      <c r="BL2185" s="30"/>
      <c r="BM2185" s="30"/>
      <c r="BN2185" s="30"/>
      <c r="BO2185" s="30"/>
      <c r="BP2185" s="30"/>
      <c r="BQ2185" s="30"/>
      <c r="BR2185" s="30"/>
      <c r="BS2185" s="30"/>
      <c r="BT2185" s="30"/>
      <c r="BU2185" s="30"/>
      <c r="BV2185" s="30"/>
      <c r="BW2185" s="30"/>
      <c r="BX2185" s="30"/>
      <c r="BY2185" s="30"/>
      <c r="BZ2185" s="30"/>
      <c r="CA2185" s="30"/>
      <c r="CB2185" s="30"/>
      <c r="CC2185" s="30"/>
      <c r="CD2185" s="30"/>
      <c r="CE2185" s="30"/>
      <c r="CF2185" s="30"/>
      <c r="CG2185" s="30"/>
      <c r="CH2185" s="30"/>
      <c r="CI2185" s="30"/>
      <c r="CJ2185" s="30"/>
      <c r="CK2185" s="30"/>
      <c r="CL2185" s="30"/>
      <c r="CM2185" s="30"/>
      <c r="CN2185" s="30"/>
      <c r="CO2185" s="30"/>
      <c r="CP2185" s="30"/>
      <c r="CQ2185" s="30"/>
      <c r="CR2185" s="30"/>
      <c r="CS2185" s="30"/>
      <c r="CT2185" s="30"/>
      <c r="CU2185" s="30"/>
      <c r="CV2185" s="30"/>
      <c r="CW2185" s="30"/>
      <c r="CX2185" s="30"/>
      <c r="CY2185" s="30"/>
      <c r="CZ2185" s="30"/>
      <c r="DA2185" s="30"/>
      <c r="DB2185" s="30"/>
      <c r="DC2185" s="30"/>
      <c r="DD2185" s="30"/>
      <c r="DE2185" s="30"/>
      <c r="DF2185" s="30"/>
      <c r="DG2185" s="30"/>
      <c r="DH2185" s="30"/>
      <c r="DI2185" s="30"/>
      <c r="DJ2185" s="30"/>
      <c r="DK2185" s="30"/>
      <c r="DL2185" s="30"/>
      <c r="DM2185" s="30"/>
      <c r="DN2185" s="30"/>
      <c r="DO2185" s="30"/>
      <c r="DP2185" s="30"/>
      <c r="DQ2185" s="30"/>
      <c r="DR2185" s="30"/>
      <c r="DS2185" s="30"/>
      <c r="DT2185" s="30"/>
      <c r="DU2185" s="30"/>
      <c r="DV2185" s="30"/>
      <c r="DW2185" s="30"/>
      <c r="DX2185" s="30"/>
      <c r="DY2185" s="30"/>
      <c r="DZ2185" s="30"/>
      <c r="EA2185" s="30"/>
      <c r="EB2185" s="30"/>
      <c r="EC2185" s="30"/>
      <c r="ED2185" s="30"/>
      <c r="EE2185" s="30"/>
      <c r="EF2185" s="30"/>
      <c r="EG2185" s="30"/>
      <c r="EH2185" s="30"/>
      <c r="EI2185" s="30"/>
      <c r="EJ2185" s="30"/>
      <c r="EK2185" s="30"/>
      <c r="EL2185" s="30"/>
      <c r="EM2185" s="30"/>
      <c r="EN2185" s="30"/>
      <c r="EO2185" s="30"/>
      <c r="EP2185" s="30"/>
      <c r="EQ2185" s="30"/>
      <c r="ER2185" s="30"/>
      <c r="ES2185" s="30"/>
      <c r="ET2185" s="30"/>
      <c r="EU2185" s="30"/>
      <c r="EV2185" s="30"/>
      <c r="EW2185" s="30"/>
      <c r="EX2185" s="30"/>
      <c r="EY2185" s="30"/>
      <c r="EZ2185" s="30"/>
      <c r="FA2185" s="30"/>
      <c r="FB2185" s="30"/>
      <c r="FC2185" s="30"/>
      <c r="FD2185" s="30"/>
      <c r="FE2185" s="30"/>
      <c r="FF2185" s="30"/>
      <c r="FG2185" s="30"/>
      <c r="FH2185" s="30"/>
      <c r="FI2185" s="30"/>
      <c r="FJ2185" s="30"/>
      <c r="FK2185" s="30"/>
      <c r="FL2185" s="30"/>
      <c r="FM2185" s="30"/>
      <c r="FN2185" s="30"/>
      <c r="FO2185" s="30"/>
      <c r="FP2185" s="30"/>
      <c r="FQ2185" s="30"/>
      <c r="FR2185" s="30"/>
      <c r="FS2185" s="30"/>
      <c r="FT2185" s="30"/>
      <c r="FU2185" s="30"/>
      <c r="FV2185" s="30"/>
      <c r="FW2185" s="30"/>
      <c r="FX2185" s="30"/>
      <c r="FY2185" s="30"/>
      <c r="FZ2185" s="30"/>
      <c r="GA2185" s="30"/>
      <c r="GB2185" s="30"/>
      <c r="GC2185" s="30"/>
      <c r="GD2185" s="30"/>
      <c r="GE2185" s="30"/>
      <c r="GF2185" s="30"/>
      <c r="GG2185" s="30"/>
      <c r="GH2185" s="30"/>
      <c r="GI2185" s="30"/>
      <c r="GJ2185" s="30"/>
      <c r="GK2185" s="30"/>
      <c r="GL2185" s="30"/>
      <c r="GM2185" s="30"/>
      <c r="GN2185" s="30"/>
      <c r="GO2185" s="30"/>
      <c r="GP2185" s="30"/>
      <c r="GQ2185" s="30"/>
      <c r="GR2185" s="30"/>
      <c r="GS2185" s="30"/>
      <c r="GT2185" s="30"/>
      <c r="GU2185" s="30"/>
      <c r="GV2185" s="30"/>
      <c r="GW2185" s="30"/>
      <c r="GX2185" s="30"/>
      <c r="GY2185" s="30"/>
      <c r="GZ2185" s="30"/>
      <c r="HA2185" s="30"/>
      <c r="HB2185" s="30"/>
      <c r="HC2185" s="30"/>
      <c r="HD2185" s="30"/>
      <c r="HE2185" s="30"/>
      <c r="HF2185" s="30"/>
      <c r="HG2185" s="30"/>
      <c r="HH2185" s="30"/>
      <c r="HI2185" s="30"/>
      <c r="HJ2185" s="30"/>
      <c r="HK2185" s="30"/>
      <c r="HL2185" s="30"/>
      <c r="HM2185" s="30"/>
      <c r="HN2185" s="30"/>
      <c r="HO2185" s="30"/>
      <c r="HP2185" s="30"/>
      <c r="HQ2185" s="30"/>
      <c r="HR2185" s="30"/>
      <c r="HS2185" s="30"/>
      <c r="HT2185" s="30"/>
      <c r="HU2185" s="30"/>
      <c r="HV2185" s="30"/>
      <c r="HW2185" s="30"/>
      <c r="HX2185" s="30"/>
      <c r="HY2185" s="30"/>
      <c r="HZ2185" s="30"/>
      <c r="IA2185" s="30"/>
      <c r="IB2185" s="30"/>
      <c r="IC2185" s="30"/>
      <c r="ID2185" s="30"/>
      <c r="IE2185" s="30"/>
      <c r="IF2185" s="30"/>
      <c r="IG2185" s="30"/>
      <c r="IH2185" s="30"/>
      <c r="II2185" s="30"/>
      <c r="IJ2185" s="30"/>
      <c r="IK2185" s="30"/>
      <c r="IL2185" s="30"/>
      <c r="IM2185" s="30"/>
      <c r="IN2185" s="30"/>
      <c r="IO2185" s="30"/>
      <c r="IP2185" s="30"/>
      <c r="IQ2185" s="30"/>
    </row>
    <row r="2186" spans="1:251" s="44" customFormat="1" ht="13.5">
      <c r="A2186" s="36"/>
      <c r="B2186" s="120"/>
      <c r="C2186" s="121"/>
      <c r="D2186" s="121"/>
      <c r="E2186" s="121"/>
      <c r="F2186" s="121"/>
      <c r="G2186" s="121"/>
      <c r="H2186" s="121"/>
      <c r="I2186" s="121"/>
      <c r="J2186" s="121"/>
      <c r="K2186" s="121"/>
      <c r="L2186" s="121"/>
      <c r="M2186" s="121"/>
      <c r="N2186" s="121"/>
      <c r="O2186" s="121"/>
      <c r="P2186" s="121"/>
      <c r="Q2186" s="121"/>
      <c r="R2186" s="121"/>
      <c r="S2186" s="121"/>
      <c r="T2186" s="121"/>
      <c r="U2186" s="121"/>
      <c r="V2186" s="121"/>
      <c r="W2186" s="121"/>
      <c r="X2186" s="121"/>
      <c r="Y2186" s="121"/>
      <c r="Z2186" s="122"/>
      <c r="AA2186" s="124"/>
      <c r="AB2186" s="121"/>
      <c r="AC2186" s="121"/>
      <c r="AD2186" s="121"/>
      <c r="AE2186" s="121"/>
      <c r="AF2186" s="121"/>
      <c r="AG2186" s="121"/>
      <c r="AH2186" s="121"/>
      <c r="AI2186" s="122"/>
      <c r="AJ2186" s="124"/>
      <c r="AK2186" s="121"/>
      <c r="AL2186" s="121"/>
      <c r="AM2186" s="121"/>
      <c r="AN2186" s="121"/>
      <c r="AO2186" s="121"/>
      <c r="AP2186" s="121"/>
      <c r="AQ2186" s="121"/>
      <c r="AR2186" s="122"/>
      <c r="AS2186" s="124"/>
      <c r="AT2186" s="121"/>
      <c r="AU2186" s="121"/>
      <c r="AV2186" s="121"/>
      <c r="AW2186" s="121"/>
      <c r="AX2186" s="126"/>
      <c r="AY2186" s="30"/>
      <c r="AZ2186" s="30"/>
      <c r="BA2186" s="30"/>
      <c r="BB2186" s="51"/>
      <c r="BC2186" s="52"/>
      <c r="BE2186" s="30"/>
      <c r="BF2186" s="30"/>
      <c r="BG2186" s="30"/>
      <c r="BH2186" s="30"/>
      <c r="BI2186" s="30"/>
      <c r="BJ2186" s="30"/>
      <c r="BK2186" s="30"/>
      <c r="BL2186" s="30"/>
      <c r="BM2186" s="30"/>
      <c r="BN2186" s="30"/>
      <c r="BO2186" s="30"/>
      <c r="BP2186" s="30"/>
      <c r="BQ2186" s="30"/>
      <c r="BR2186" s="30"/>
      <c r="BS2186" s="30"/>
      <c r="BT2186" s="30"/>
      <c r="BU2186" s="30"/>
      <c r="BV2186" s="30"/>
      <c r="BW2186" s="30"/>
      <c r="BX2186" s="30"/>
      <c r="BY2186" s="30"/>
      <c r="BZ2186" s="30"/>
      <c r="CA2186" s="30"/>
      <c r="CB2186" s="30"/>
      <c r="CC2186" s="30"/>
      <c r="CD2186" s="30"/>
      <c r="CE2186" s="30"/>
      <c r="CF2186" s="30"/>
      <c r="CG2186" s="30"/>
      <c r="CH2186" s="30"/>
      <c r="CI2186" s="30"/>
      <c r="CJ2186" s="30"/>
      <c r="CK2186" s="30"/>
      <c r="CL2186" s="30"/>
      <c r="CM2186" s="30"/>
      <c r="CN2186" s="30"/>
      <c r="CO2186" s="30"/>
      <c r="CP2186" s="30"/>
      <c r="CQ2186" s="30"/>
      <c r="CR2186" s="30"/>
      <c r="CS2186" s="30"/>
      <c r="CT2186" s="30"/>
      <c r="CU2186" s="30"/>
      <c r="CV2186" s="30"/>
      <c r="CW2186" s="30"/>
      <c r="CX2186" s="30"/>
      <c r="CY2186" s="30"/>
      <c r="CZ2186" s="30"/>
      <c r="DA2186" s="30"/>
      <c r="DB2186" s="30"/>
      <c r="DC2186" s="30"/>
      <c r="DD2186" s="30"/>
      <c r="DE2186" s="30"/>
      <c r="DF2186" s="30"/>
      <c r="DG2186" s="30"/>
      <c r="DH2186" s="30"/>
      <c r="DI2186" s="30"/>
      <c r="DJ2186" s="30"/>
      <c r="DK2186" s="30"/>
      <c r="DL2186" s="30"/>
      <c r="DM2186" s="30"/>
      <c r="DN2186" s="30"/>
      <c r="DO2186" s="30"/>
      <c r="DP2186" s="30"/>
      <c r="DQ2186" s="30"/>
      <c r="DR2186" s="30"/>
      <c r="DS2186" s="30"/>
      <c r="DT2186" s="30"/>
      <c r="DU2186" s="30"/>
      <c r="DV2186" s="30"/>
      <c r="DW2186" s="30"/>
      <c r="DX2186" s="30"/>
      <c r="DY2186" s="30"/>
      <c r="DZ2186" s="30"/>
      <c r="EA2186" s="30"/>
      <c r="EB2186" s="30"/>
      <c r="EC2186" s="30"/>
      <c r="ED2186" s="30"/>
      <c r="EE2186" s="30"/>
      <c r="EF2186" s="30"/>
      <c r="EG2186" s="30"/>
      <c r="EH2186" s="30"/>
      <c r="EI2186" s="30"/>
      <c r="EJ2186" s="30"/>
      <c r="EK2186" s="30"/>
      <c r="EL2186" s="30"/>
      <c r="EM2186" s="30"/>
      <c r="EN2186" s="30"/>
      <c r="EO2186" s="30"/>
      <c r="EP2186" s="30"/>
      <c r="EQ2186" s="30"/>
      <c r="ER2186" s="30"/>
      <c r="ES2186" s="30"/>
      <c r="ET2186" s="30"/>
      <c r="EU2186" s="30"/>
      <c r="EV2186" s="30"/>
      <c r="EW2186" s="30"/>
      <c r="EX2186" s="30"/>
      <c r="EY2186" s="30"/>
      <c r="EZ2186" s="30"/>
      <c r="FA2186" s="30"/>
      <c r="FB2186" s="30"/>
      <c r="FC2186" s="30"/>
      <c r="FD2186" s="30"/>
      <c r="FE2186" s="30"/>
      <c r="FF2186" s="30"/>
      <c r="FG2186" s="30"/>
      <c r="FH2186" s="30"/>
      <c r="FI2186" s="30"/>
      <c r="FJ2186" s="30"/>
      <c r="FK2186" s="30"/>
      <c r="FL2186" s="30"/>
      <c r="FM2186" s="30"/>
      <c r="FN2186" s="30"/>
      <c r="FO2186" s="30"/>
      <c r="FP2186" s="30"/>
      <c r="FQ2186" s="30"/>
      <c r="FR2186" s="30"/>
      <c r="FS2186" s="30"/>
      <c r="FT2186" s="30"/>
      <c r="FU2186" s="30"/>
      <c r="FV2186" s="30"/>
      <c r="FW2186" s="30"/>
      <c r="FX2186" s="30"/>
      <c r="FY2186" s="30"/>
      <c r="FZ2186" s="30"/>
      <c r="GA2186" s="30"/>
      <c r="GB2186" s="30"/>
      <c r="GC2186" s="30"/>
      <c r="GD2186" s="30"/>
      <c r="GE2186" s="30"/>
      <c r="GF2186" s="30"/>
      <c r="GG2186" s="30"/>
      <c r="GH2186" s="30"/>
      <c r="GI2186" s="30"/>
      <c r="GJ2186" s="30"/>
      <c r="GK2186" s="30"/>
      <c r="GL2186" s="30"/>
      <c r="GM2186" s="30"/>
      <c r="GN2186" s="30"/>
      <c r="GO2186" s="30"/>
      <c r="GP2186" s="30"/>
      <c r="GQ2186" s="30"/>
      <c r="GR2186" s="30"/>
      <c r="GS2186" s="30"/>
      <c r="GT2186" s="30"/>
      <c r="GU2186" s="30"/>
      <c r="GV2186" s="30"/>
      <c r="GW2186" s="30"/>
      <c r="GX2186" s="30"/>
      <c r="GY2186" s="30"/>
      <c r="GZ2186" s="30"/>
      <c r="HA2186" s="30"/>
      <c r="HB2186" s="30"/>
      <c r="HC2186" s="30"/>
      <c r="HD2186" s="30"/>
      <c r="HE2186" s="30"/>
      <c r="HF2186" s="30"/>
      <c r="HG2186" s="30"/>
      <c r="HH2186" s="30"/>
      <c r="HI2186" s="30"/>
      <c r="HJ2186" s="30"/>
      <c r="HK2186" s="30"/>
      <c r="HL2186" s="30"/>
      <c r="HM2186" s="30"/>
      <c r="HN2186" s="30"/>
      <c r="HO2186" s="30"/>
      <c r="HP2186" s="30"/>
      <c r="HQ2186" s="30"/>
      <c r="HR2186" s="30"/>
      <c r="HS2186" s="30"/>
      <c r="HT2186" s="30"/>
      <c r="HU2186" s="30"/>
      <c r="HV2186" s="30"/>
      <c r="HW2186" s="30"/>
      <c r="HX2186" s="30"/>
      <c r="HY2186" s="30"/>
      <c r="HZ2186" s="30"/>
      <c r="IA2186" s="30"/>
      <c r="IB2186" s="30"/>
      <c r="IC2186" s="30"/>
      <c r="ID2186" s="30"/>
      <c r="IE2186" s="30"/>
      <c r="IF2186" s="30"/>
      <c r="IG2186" s="30"/>
      <c r="IH2186" s="30"/>
      <c r="II2186" s="30"/>
      <c r="IJ2186" s="30"/>
      <c r="IK2186" s="30"/>
      <c r="IL2186" s="30"/>
      <c r="IM2186" s="30"/>
      <c r="IN2186" s="30"/>
      <c r="IO2186" s="30"/>
      <c r="IP2186" s="30"/>
      <c r="IQ2186" s="30"/>
    </row>
    <row r="2187" spans="1:251" s="44" customFormat="1" ht="18.75" customHeight="1">
      <c r="A2187" s="36"/>
      <c r="B2187" s="53"/>
      <c r="C2187" s="134" t="s">
        <v>490</v>
      </c>
      <c r="D2187" s="135"/>
      <c r="E2187" s="135"/>
      <c r="F2187" s="135"/>
      <c r="G2187" s="135"/>
      <c r="H2187" s="135"/>
      <c r="I2187" s="135"/>
      <c r="J2187" s="135"/>
      <c r="K2187" s="135"/>
      <c r="L2187" s="135"/>
      <c r="M2187" s="135"/>
      <c r="N2187" s="135"/>
      <c r="O2187" s="135"/>
      <c r="P2187" s="135"/>
      <c r="Q2187" s="135"/>
      <c r="R2187" s="135"/>
      <c r="S2187" s="135"/>
      <c r="T2187" s="135"/>
      <c r="U2187" s="135"/>
      <c r="V2187" s="135"/>
      <c r="W2187" s="135"/>
      <c r="X2187" s="135"/>
      <c r="Y2187" s="135"/>
      <c r="Z2187" s="136"/>
      <c r="AA2187" s="137">
        <v>462535</v>
      </c>
      <c r="AB2187" s="138"/>
      <c r="AC2187" s="138"/>
      <c r="AD2187" s="138"/>
      <c r="AE2187" s="138"/>
      <c r="AF2187" s="138"/>
      <c r="AG2187" s="138"/>
      <c r="AH2187" s="138"/>
      <c r="AI2187" s="139"/>
      <c r="AJ2187" s="137">
        <v>513613</v>
      </c>
      <c r="AK2187" s="138"/>
      <c r="AL2187" s="138"/>
      <c r="AM2187" s="138"/>
      <c r="AN2187" s="138"/>
      <c r="AO2187" s="138"/>
      <c r="AP2187" s="138"/>
      <c r="AQ2187" s="138"/>
      <c r="AR2187" s="139"/>
      <c r="AS2187" s="111"/>
      <c r="AT2187" s="112"/>
      <c r="AU2187" s="112"/>
      <c r="AV2187" s="112"/>
      <c r="AW2187" s="112"/>
      <c r="AX2187" s="113"/>
      <c r="AY2187" s="30"/>
      <c r="AZ2187" s="30"/>
      <c r="BA2187" s="30"/>
      <c r="BB2187" s="30"/>
      <c r="BC2187" s="30"/>
      <c r="BD2187" s="30"/>
      <c r="BE2187" s="30"/>
      <c r="BF2187" s="30"/>
      <c r="BG2187" s="30"/>
      <c r="BH2187" s="30"/>
      <c r="BI2187" s="30"/>
      <c r="BJ2187" s="30"/>
      <c r="BK2187" s="30"/>
      <c r="BL2187" s="30"/>
      <c r="BM2187" s="30"/>
      <c r="BN2187" s="30"/>
      <c r="BO2187" s="30"/>
      <c r="BP2187" s="30"/>
      <c r="BQ2187" s="30"/>
      <c r="BR2187" s="30"/>
      <c r="BS2187" s="30"/>
      <c r="BT2187" s="30"/>
      <c r="BU2187" s="30"/>
      <c r="BV2187" s="30"/>
      <c r="BW2187" s="30"/>
      <c r="BX2187" s="30"/>
      <c r="BY2187" s="30"/>
      <c r="BZ2187" s="30"/>
      <c r="CA2187" s="30"/>
      <c r="CB2187" s="30"/>
      <c r="CC2187" s="30"/>
      <c r="CD2187" s="30"/>
      <c r="CE2187" s="30"/>
      <c r="CF2187" s="30"/>
      <c r="CG2187" s="30"/>
      <c r="CH2187" s="30"/>
      <c r="CI2187" s="30"/>
      <c r="CJ2187" s="30"/>
      <c r="CK2187" s="30"/>
      <c r="CL2187" s="30"/>
      <c r="CM2187" s="30"/>
      <c r="CN2187" s="30"/>
      <c r="CO2187" s="30"/>
      <c r="CP2187" s="30"/>
      <c r="CQ2187" s="30"/>
      <c r="CR2187" s="30"/>
      <c r="CS2187" s="30"/>
      <c r="CT2187" s="30"/>
      <c r="CU2187" s="30"/>
      <c r="CV2187" s="30"/>
      <c r="CW2187" s="30"/>
      <c r="CX2187" s="30"/>
      <c r="CY2187" s="30"/>
      <c r="CZ2187" s="30"/>
      <c r="DA2187" s="30"/>
      <c r="DB2187" s="30"/>
      <c r="DC2187" s="30"/>
      <c r="DD2187" s="30"/>
      <c r="DE2187" s="30"/>
      <c r="DF2187" s="30"/>
      <c r="DG2187" s="30"/>
      <c r="DH2187" s="30"/>
      <c r="DI2187" s="30"/>
      <c r="DJ2187" s="30"/>
      <c r="DK2187" s="30"/>
      <c r="DL2187" s="30"/>
      <c r="DM2187" s="30"/>
      <c r="DN2187" s="30"/>
      <c r="DO2187" s="30"/>
      <c r="DP2187" s="30"/>
      <c r="DQ2187" s="30"/>
      <c r="DR2187" s="30"/>
      <c r="DS2187" s="30"/>
      <c r="DT2187" s="30"/>
      <c r="DU2187" s="30"/>
      <c r="DV2187" s="30"/>
      <c r="DW2187" s="30"/>
      <c r="DX2187" s="30"/>
      <c r="DY2187" s="30"/>
      <c r="DZ2187" s="30"/>
      <c r="EA2187" s="30"/>
      <c r="EB2187" s="30"/>
      <c r="EC2187" s="30"/>
      <c r="ED2187" s="30"/>
      <c r="EE2187" s="30"/>
      <c r="EF2187" s="30"/>
      <c r="EG2187" s="30"/>
      <c r="EH2187" s="30"/>
      <c r="EI2187" s="30"/>
      <c r="EJ2187" s="30"/>
      <c r="EK2187" s="30"/>
      <c r="EL2187" s="30"/>
      <c r="EM2187" s="30"/>
      <c r="EN2187" s="30"/>
      <c r="EO2187" s="30"/>
      <c r="EP2187" s="30"/>
      <c r="EQ2187" s="30"/>
      <c r="ER2187" s="30"/>
      <c r="ES2187" s="30"/>
      <c r="ET2187" s="30"/>
      <c r="EU2187" s="30"/>
      <c r="EV2187" s="30"/>
      <c r="EW2187" s="30"/>
      <c r="EX2187" s="30"/>
      <c r="EY2187" s="30"/>
      <c r="EZ2187" s="30"/>
      <c r="FA2187" s="30"/>
      <c r="FB2187" s="30"/>
      <c r="FC2187" s="30"/>
      <c r="FD2187" s="30"/>
      <c r="FE2187" s="30"/>
      <c r="FF2187" s="30"/>
      <c r="FG2187" s="30"/>
      <c r="FH2187" s="30"/>
      <c r="FI2187" s="30"/>
      <c r="FJ2187" s="30"/>
      <c r="FK2187" s="30"/>
      <c r="FL2187" s="30"/>
      <c r="FM2187" s="30"/>
      <c r="FN2187" s="30"/>
      <c r="FO2187" s="30"/>
      <c r="FP2187" s="30"/>
      <c r="FQ2187" s="30"/>
      <c r="FR2187" s="30"/>
      <c r="FS2187" s="30"/>
      <c r="FT2187" s="30"/>
      <c r="FU2187" s="30"/>
      <c r="FV2187" s="30"/>
      <c r="FW2187" s="30"/>
      <c r="FX2187" s="30"/>
      <c r="FY2187" s="30"/>
      <c r="FZ2187" s="30"/>
      <c r="GA2187" s="30"/>
      <c r="GB2187" s="30"/>
      <c r="GC2187" s="30"/>
      <c r="GD2187" s="30"/>
      <c r="GE2187" s="30"/>
      <c r="GF2187" s="30"/>
      <c r="GG2187" s="30"/>
      <c r="GH2187" s="30"/>
      <c r="GI2187" s="30"/>
      <c r="GJ2187" s="30"/>
      <c r="GK2187" s="30"/>
      <c r="GL2187" s="30"/>
      <c r="GM2187" s="30"/>
      <c r="GN2187" s="30"/>
      <c r="GO2187" s="30"/>
      <c r="GP2187" s="30"/>
      <c r="GQ2187" s="30"/>
      <c r="GR2187" s="30"/>
      <c r="GS2187" s="30"/>
      <c r="GT2187" s="30"/>
      <c r="GU2187" s="30"/>
      <c r="GV2187" s="30"/>
      <c r="GW2187" s="30"/>
      <c r="GX2187" s="30"/>
      <c r="GY2187" s="30"/>
      <c r="GZ2187" s="30"/>
      <c r="HA2187" s="30"/>
      <c r="HB2187" s="30"/>
      <c r="HC2187" s="30"/>
      <c r="HD2187" s="30"/>
      <c r="HE2187" s="30"/>
      <c r="HF2187" s="30"/>
      <c r="HG2187" s="30"/>
      <c r="HH2187" s="30"/>
      <c r="HI2187" s="30"/>
      <c r="HJ2187" s="30"/>
      <c r="HK2187" s="30"/>
      <c r="HL2187" s="30"/>
      <c r="HM2187" s="30"/>
      <c r="HN2187" s="30"/>
      <c r="HO2187" s="30"/>
      <c r="HP2187" s="30"/>
      <c r="HQ2187" s="30"/>
      <c r="HR2187" s="30"/>
      <c r="HS2187" s="30"/>
      <c r="HT2187" s="30"/>
      <c r="HU2187" s="30"/>
      <c r="HV2187" s="30"/>
      <c r="HW2187" s="30"/>
      <c r="HX2187" s="30"/>
      <c r="HY2187" s="30"/>
      <c r="HZ2187" s="30"/>
      <c r="IA2187" s="30"/>
      <c r="IB2187" s="30"/>
      <c r="IC2187" s="30"/>
      <c r="ID2187" s="30"/>
      <c r="IE2187" s="30"/>
      <c r="IF2187" s="30"/>
      <c r="IG2187" s="30"/>
      <c r="IH2187" s="30"/>
      <c r="II2187" s="30"/>
      <c r="IJ2187" s="30"/>
      <c r="IK2187" s="30"/>
      <c r="IL2187" s="30"/>
      <c r="IM2187" s="30"/>
      <c r="IN2187" s="30"/>
      <c r="IO2187" s="30"/>
      <c r="IP2187" s="30"/>
      <c r="IQ2187" s="30"/>
    </row>
    <row r="2188" spans="1:251" s="44" customFormat="1" ht="18.75" customHeight="1">
      <c r="A2188" s="36"/>
      <c r="B2188" s="53"/>
      <c r="C2188" s="134" t="s">
        <v>491</v>
      </c>
      <c r="D2188" s="135"/>
      <c r="E2188" s="135"/>
      <c r="F2188" s="135"/>
      <c r="G2188" s="135"/>
      <c r="H2188" s="135"/>
      <c r="I2188" s="135"/>
      <c r="J2188" s="135"/>
      <c r="K2188" s="135"/>
      <c r="L2188" s="135"/>
      <c r="M2188" s="135"/>
      <c r="N2188" s="135"/>
      <c r="O2188" s="135"/>
      <c r="P2188" s="135"/>
      <c r="Q2188" s="135"/>
      <c r="R2188" s="135"/>
      <c r="S2188" s="135"/>
      <c r="T2188" s="135"/>
      <c r="U2188" s="135"/>
      <c r="V2188" s="135"/>
      <c r="W2188" s="135"/>
      <c r="X2188" s="135"/>
      <c r="Y2188" s="135"/>
      <c r="Z2188" s="136"/>
      <c r="AA2188" s="137">
        <v>11615</v>
      </c>
      <c r="AB2188" s="138"/>
      <c r="AC2188" s="138"/>
      <c r="AD2188" s="138"/>
      <c r="AE2188" s="138"/>
      <c r="AF2188" s="138"/>
      <c r="AG2188" s="138"/>
      <c r="AH2188" s="138"/>
      <c r="AI2188" s="139"/>
      <c r="AJ2188" s="137">
        <v>25308</v>
      </c>
      <c r="AK2188" s="138"/>
      <c r="AL2188" s="138"/>
      <c r="AM2188" s="138"/>
      <c r="AN2188" s="138"/>
      <c r="AO2188" s="138"/>
      <c r="AP2188" s="138"/>
      <c r="AQ2188" s="138"/>
      <c r="AR2188" s="139"/>
      <c r="AS2188" s="111"/>
      <c r="AT2188" s="112"/>
      <c r="AU2188" s="112"/>
      <c r="AV2188" s="112"/>
      <c r="AW2188" s="112"/>
      <c r="AX2188" s="113"/>
      <c r="AY2188" s="30"/>
      <c r="AZ2188" s="30"/>
      <c r="BA2188" s="30"/>
      <c r="BB2188" s="30"/>
      <c r="BC2188" s="30"/>
      <c r="BD2188" s="30"/>
      <c r="BE2188" s="30"/>
      <c r="BF2188" s="30"/>
      <c r="BG2188" s="30"/>
      <c r="BH2188" s="30"/>
      <c r="BI2188" s="30"/>
      <c r="BJ2188" s="30"/>
      <c r="BK2188" s="30"/>
      <c r="BL2188" s="30"/>
      <c r="BM2188" s="30"/>
      <c r="BN2188" s="30"/>
      <c r="BO2188" s="30"/>
      <c r="BP2188" s="30"/>
      <c r="BQ2188" s="30"/>
      <c r="BR2188" s="30"/>
      <c r="BS2188" s="30"/>
      <c r="BT2188" s="30"/>
      <c r="BU2188" s="30"/>
      <c r="BV2188" s="30"/>
      <c r="BW2188" s="30"/>
      <c r="BX2188" s="30"/>
      <c r="BY2188" s="30"/>
      <c r="BZ2188" s="30"/>
      <c r="CA2188" s="30"/>
      <c r="CB2188" s="30"/>
      <c r="CC2188" s="30"/>
      <c r="CD2188" s="30"/>
      <c r="CE2188" s="30"/>
      <c r="CF2188" s="30"/>
      <c r="CG2188" s="30"/>
      <c r="CH2188" s="30"/>
      <c r="CI2188" s="30"/>
      <c r="CJ2188" s="30"/>
      <c r="CK2188" s="30"/>
      <c r="CL2188" s="30"/>
      <c r="CM2188" s="30"/>
      <c r="CN2188" s="30"/>
      <c r="CO2188" s="30"/>
      <c r="CP2188" s="30"/>
      <c r="CQ2188" s="30"/>
      <c r="CR2188" s="30"/>
      <c r="CS2188" s="30"/>
      <c r="CT2188" s="30"/>
      <c r="CU2188" s="30"/>
      <c r="CV2188" s="30"/>
      <c r="CW2188" s="30"/>
      <c r="CX2188" s="30"/>
      <c r="CY2188" s="30"/>
      <c r="CZ2188" s="30"/>
      <c r="DA2188" s="30"/>
      <c r="DB2188" s="30"/>
      <c r="DC2188" s="30"/>
      <c r="DD2188" s="30"/>
      <c r="DE2188" s="30"/>
      <c r="DF2188" s="30"/>
      <c r="DG2188" s="30"/>
      <c r="DH2188" s="30"/>
      <c r="DI2188" s="30"/>
      <c r="DJ2188" s="30"/>
      <c r="DK2188" s="30"/>
      <c r="DL2188" s="30"/>
      <c r="DM2188" s="30"/>
      <c r="DN2188" s="30"/>
      <c r="DO2188" s="30"/>
      <c r="DP2188" s="30"/>
      <c r="DQ2188" s="30"/>
      <c r="DR2188" s="30"/>
      <c r="DS2188" s="30"/>
      <c r="DT2188" s="30"/>
      <c r="DU2188" s="30"/>
      <c r="DV2188" s="30"/>
      <c r="DW2188" s="30"/>
      <c r="DX2188" s="30"/>
      <c r="DY2188" s="30"/>
      <c r="DZ2188" s="30"/>
      <c r="EA2188" s="30"/>
      <c r="EB2188" s="30"/>
      <c r="EC2188" s="30"/>
      <c r="ED2188" s="30"/>
      <c r="EE2188" s="30"/>
      <c r="EF2188" s="30"/>
      <c r="EG2188" s="30"/>
      <c r="EH2188" s="30"/>
      <c r="EI2188" s="30"/>
      <c r="EJ2188" s="30"/>
      <c r="EK2188" s="30"/>
      <c r="EL2188" s="30"/>
      <c r="EM2188" s="30"/>
      <c r="EN2188" s="30"/>
      <c r="EO2188" s="30"/>
      <c r="EP2188" s="30"/>
      <c r="EQ2188" s="30"/>
      <c r="ER2188" s="30"/>
      <c r="ES2188" s="30"/>
      <c r="ET2188" s="30"/>
      <c r="EU2188" s="30"/>
      <c r="EV2188" s="30"/>
      <c r="EW2188" s="30"/>
      <c r="EX2188" s="30"/>
      <c r="EY2188" s="30"/>
      <c r="EZ2188" s="30"/>
      <c r="FA2188" s="30"/>
      <c r="FB2188" s="30"/>
      <c r="FC2188" s="30"/>
      <c r="FD2188" s="30"/>
      <c r="FE2188" s="30"/>
      <c r="FF2188" s="30"/>
      <c r="FG2188" s="30"/>
      <c r="FH2188" s="30"/>
      <c r="FI2188" s="30"/>
      <c r="FJ2188" s="30"/>
      <c r="FK2188" s="30"/>
      <c r="FL2188" s="30"/>
      <c r="FM2188" s="30"/>
      <c r="FN2188" s="30"/>
      <c r="FO2188" s="30"/>
      <c r="FP2188" s="30"/>
      <c r="FQ2188" s="30"/>
      <c r="FR2188" s="30"/>
      <c r="FS2188" s="30"/>
      <c r="FT2188" s="30"/>
      <c r="FU2188" s="30"/>
      <c r="FV2188" s="30"/>
      <c r="FW2188" s="30"/>
      <c r="FX2188" s="30"/>
      <c r="FY2188" s="30"/>
      <c r="FZ2188" s="30"/>
      <c r="GA2188" s="30"/>
      <c r="GB2188" s="30"/>
      <c r="GC2188" s="30"/>
      <c r="GD2188" s="30"/>
      <c r="GE2188" s="30"/>
      <c r="GF2188" s="30"/>
      <c r="GG2188" s="30"/>
      <c r="GH2188" s="30"/>
      <c r="GI2188" s="30"/>
      <c r="GJ2188" s="30"/>
      <c r="GK2188" s="30"/>
      <c r="GL2188" s="30"/>
      <c r="GM2188" s="30"/>
      <c r="GN2188" s="30"/>
      <c r="GO2188" s="30"/>
      <c r="GP2188" s="30"/>
      <c r="GQ2188" s="30"/>
      <c r="GR2188" s="30"/>
      <c r="GS2188" s="30"/>
      <c r="GT2188" s="30"/>
      <c r="GU2188" s="30"/>
      <c r="GV2188" s="30"/>
      <c r="GW2188" s="30"/>
      <c r="GX2188" s="30"/>
      <c r="GY2188" s="30"/>
      <c r="GZ2188" s="30"/>
      <c r="HA2188" s="30"/>
      <c r="HB2188" s="30"/>
      <c r="HC2188" s="30"/>
      <c r="HD2188" s="30"/>
      <c r="HE2188" s="30"/>
      <c r="HF2188" s="30"/>
      <c r="HG2188" s="30"/>
      <c r="HH2188" s="30"/>
      <c r="HI2188" s="30"/>
      <c r="HJ2188" s="30"/>
      <c r="HK2188" s="30"/>
      <c r="HL2188" s="30"/>
      <c r="HM2188" s="30"/>
      <c r="HN2188" s="30"/>
      <c r="HO2188" s="30"/>
      <c r="HP2188" s="30"/>
      <c r="HQ2188" s="30"/>
      <c r="HR2188" s="30"/>
      <c r="HS2188" s="30"/>
      <c r="HT2188" s="30"/>
      <c r="HU2188" s="30"/>
      <c r="HV2188" s="30"/>
      <c r="HW2188" s="30"/>
      <c r="HX2188" s="30"/>
      <c r="HY2188" s="30"/>
      <c r="HZ2188" s="30"/>
      <c r="IA2188" s="30"/>
      <c r="IB2188" s="30"/>
      <c r="IC2188" s="30"/>
      <c r="ID2188" s="30"/>
      <c r="IE2188" s="30"/>
      <c r="IF2188" s="30"/>
      <c r="IG2188" s="30"/>
      <c r="IH2188" s="30"/>
      <c r="II2188" s="30"/>
      <c r="IJ2188" s="30"/>
      <c r="IK2188" s="30"/>
      <c r="IL2188" s="30"/>
      <c r="IM2188" s="30"/>
      <c r="IN2188" s="30"/>
      <c r="IO2188" s="30"/>
      <c r="IP2188" s="30"/>
      <c r="IQ2188" s="30"/>
    </row>
    <row r="2189" spans="1:251" s="44" customFormat="1" ht="18.75" customHeight="1">
      <c r="A2189" s="36"/>
      <c r="B2189" s="53"/>
      <c r="C2189" s="134" t="s">
        <v>492</v>
      </c>
      <c r="D2189" s="135"/>
      <c r="E2189" s="135"/>
      <c r="F2189" s="135"/>
      <c r="G2189" s="135"/>
      <c r="H2189" s="135"/>
      <c r="I2189" s="135"/>
      <c r="J2189" s="135"/>
      <c r="K2189" s="135"/>
      <c r="L2189" s="135"/>
      <c r="M2189" s="135"/>
      <c r="N2189" s="135"/>
      <c r="O2189" s="135"/>
      <c r="P2189" s="135"/>
      <c r="Q2189" s="135"/>
      <c r="R2189" s="135"/>
      <c r="S2189" s="135"/>
      <c r="T2189" s="135"/>
      <c r="U2189" s="135"/>
      <c r="V2189" s="135"/>
      <c r="W2189" s="135"/>
      <c r="X2189" s="135"/>
      <c r="Y2189" s="135"/>
      <c r="Z2189" s="136"/>
      <c r="AA2189" s="137">
        <v>0</v>
      </c>
      <c r="AB2189" s="138"/>
      <c r="AC2189" s="138"/>
      <c r="AD2189" s="138"/>
      <c r="AE2189" s="138"/>
      <c r="AF2189" s="138"/>
      <c r="AG2189" s="138"/>
      <c r="AH2189" s="138"/>
      <c r="AI2189" s="139"/>
      <c r="AJ2189" s="137">
        <v>9400</v>
      </c>
      <c r="AK2189" s="138"/>
      <c r="AL2189" s="138"/>
      <c r="AM2189" s="138"/>
      <c r="AN2189" s="138"/>
      <c r="AO2189" s="138"/>
      <c r="AP2189" s="138"/>
      <c r="AQ2189" s="138"/>
      <c r="AR2189" s="139"/>
      <c r="AS2189" s="111"/>
      <c r="AT2189" s="112"/>
      <c r="AU2189" s="112"/>
      <c r="AV2189" s="112"/>
      <c r="AW2189" s="112"/>
      <c r="AX2189" s="113"/>
      <c r="AY2189" s="30"/>
      <c r="AZ2189" s="30"/>
      <c r="BA2189" s="30"/>
      <c r="BB2189" s="30"/>
      <c r="BC2189" s="30"/>
      <c r="BD2189" s="30"/>
      <c r="BE2189" s="30"/>
      <c r="BF2189" s="30"/>
      <c r="BG2189" s="30"/>
      <c r="BH2189" s="30"/>
      <c r="BI2189" s="30"/>
      <c r="BJ2189" s="30"/>
      <c r="BK2189" s="30"/>
      <c r="BL2189" s="30"/>
      <c r="BM2189" s="30"/>
      <c r="BN2189" s="30"/>
      <c r="BO2189" s="30"/>
      <c r="BP2189" s="30"/>
      <c r="BQ2189" s="30"/>
      <c r="BR2189" s="30"/>
      <c r="BS2189" s="30"/>
      <c r="BT2189" s="30"/>
      <c r="BU2189" s="30"/>
      <c r="BV2189" s="30"/>
      <c r="BW2189" s="30"/>
      <c r="BX2189" s="30"/>
      <c r="BY2189" s="30"/>
      <c r="BZ2189" s="30"/>
      <c r="CA2189" s="30"/>
      <c r="CB2189" s="30"/>
      <c r="CC2189" s="30"/>
      <c r="CD2189" s="30"/>
      <c r="CE2189" s="30"/>
      <c r="CF2189" s="30"/>
      <c r="CG2189" s="30"/>
      <c r="CH2189" s="30"/>
      <c r="CI2189" s="30"/>
      <c r="CJ2189" s="30"/>
      <c r="CK2189" s="30"/>
      <c r="CL2189" s="30"/>
      <c r="CM2189" s="30"/>
      <c r="CN2189" s="30"/>
      <c r="CO2189" s="30"/>
      <c r="CP2189" s="30"/>
      <c r="CQ2189" s="30"/>
      <c r="CR2189" s="30"/>
      <c r="CS2189" s="30"/>
      <c r="CT2189" s="30"/>
      <c r="CU2189" s="30"/>
      <c r="CV2189" s="30"/>
      <c r="CW2189" s="30"/>
      <c r="CX2189" s="30"/>
      <c r="CY2189" s="30"/>
      <c r="CZ2189" s="30"/>
      <c r="DA2189" s="30"/>
      <c r="DB2189" s="30"/>
      <c r="DC2189" s="30"/>
      <c r="DD2189" s="30"/>
      <c r="DE2189" s="30"/>
      <c r="DF2189" s="30"/>
      <c r="DG2189" s="30"/>
      <c r="DH2189" s="30"/>
      <c r="DI2189" s="30"/>
      <c r="DJ2189" s="30"/>
      <c r="DK2189" s="30"/>
      <c r="DL2189" s="30"/>
      <c r="DM2189" s="30"/>
      <c r="DN2189" s="30"/>
      <c r="DO2189" s="30"/>
      <c r="DP2189" s="30"/>
      <c r="DQ2189" s="30"/>
      <c r="DR2189" s="30"/>
      <c r="DS2189" s="30"/>
      <c r="DT2189" s="30"/>
      <c r="DU2189" s="30"/>
      <c r="DV2189" s="30"/>
      <c r="DW2189" s="30"/>
      <c r="DX2189" s="30"/>
      <c r="DY2189" s="30"/>
      <c r="DZ2189" s="30"/>
      <c r="EA2189" s="30"/>
      <c r="EB2189" s="30"/>
      <c r="EC2189" s="30"/>
      <c r="ED2189" s="30"/>
      <c r="EE2189" s="30"/>
      <c r="EF2189" s="30"/>
      <c r="EG2189" s="30"/>
      <c r="EH2189" s="30"/>
      <c r="EI2189" s="30"/>
      <c r="EJ2189" s="30"/>
      <c r="EK2189" s="30"/>
      <c r="EL2189" s="30"/>
      <c r="EM2189" s="30"/>
      <c r="EN2189" s="30"/>
      <c r="EO2189" s="30"/>
      <c r="EP2189" s="30"/>
      <c r="EQ2189" s="30"/>
      <c r="ER2189" s="30"/>
      <c r="ES2189" s="30"/>
      <c r="ET2189" s="30"/>
      <c r="EU2189" s="30"/>
      <c r="EV2189" s="30"/>
      <c r="EW2189" s="30"/>
      <c r="EX2189" s="30"/>
      <c r="EY2189" s="30"/>
      <c r="EZ2189" s="30"/>
      <c r="FA2189" s="30"/>
      <c r="FB2189" s="30"/>
      <c r="FC2189" s="30"/>
      <c r="FD2189" s="30"/>
      <c r="FE2189" s="30"/>
      <c r="FF2189" s="30"/>
      <c r="FG2189" s="30"/>
      <c r="FH2189" s="30"/>
      <c r="FI2189" s="30"/>
      <c r="FJ2189" s="30"/>
      <c r="FK2189" s="30"/>
      <c r="FL2189" s="30"/>
      <c r="FM2189" s="30"/>
      <c r="FN2189" s="30"/>
      <c r="FO2189" s="30"/>
      <c r="FP2189" s="30"/>
      <c r="FQ2189" s="30"/>
      <c r="FR2189" s="30"/>
      <c r="FS2189" s="30"/>
      <c r="FT2189" s="30"/>
      <c r="FU2189" s="30"/>
      <c r="FV2189" s="30"/>
      <c r="FW2189" s="30"/>
      <c r="FX2189" s="30"/>
      <c r="FY2189" s="30"/>
      <c r="FZ2189" s="30"/>
      <c r="GA2189" s="30"/>
      <c r="GB2189" s="30"/>
      <c r="GC2189" s="30"/>
      <c r="GD2189" s="30"/>
      <c r="GE2189" s="30"/>
      <c r="GF2189" s="30"/>
      <c r="GG2189" s="30"/>
      <c r="GH2189" s="30"/>
      <c r="GI2189" s="30"/>
      <c r="GJ2189" s="30"/>
      <c r="GK2189" s="30"/>
      <c r="GL2189" s="30"/>
      <c r="GM2189" s="30"/>
      <c r="GN2189" s="30"/>
      <c r="GO2189" s="30"/>
      <c r="GP2189" s="30"/>
      <c r="GQ2189" s="30"/>
      <c r="GR2189" s="30"/>
      <c r="GS2189" s="30"/>
      <c r="GT2189" s="30"/>
      <c r="GU2189" s="30"/>
      <c r="GV2189" s="30"/>
      <c r="GW2189" s="30"/>
      <c r="GX2189" s="30"/>
      <c r="GY2189" s="30"/>
      <c r="GZ2189" s="30"/>
      <c r="HA2189" s="30"/>
      <c r="HB2189" s="30"/>
      <c r="HC2189" s="30"/>
      <c r="HD2189" s="30"/>
      <c r="HE2189" s="30"/>
      <c r="HF2189" s="30"/>
      <c r="HG2189" s="30"/>
      <c r="HH2189" s="30"/>
      <c r="HI2189" s="30"/>
      <c r="HJ2189" s="30"/>
      <c r="HK2189" s="30"/>
      <c r="HL2189" s="30"/>
      <c r="HM2189" s="30"/>
      <c r="HN2189" s="30"/>
      <c r="HO2189" s="30"/>
      <c r="HP2189" s="30"/>
      <c r="HQ2189" s="30"/>
      <c r="HR2189" s="30"/>
      <c r="HS2189" s="30"/>
      <c r="HT2189" s="30"/>
      <c r="HU2189" s="30"/>
      <c r="HV2189" s="30"/>
      <c r="HW2189" s="30"/>
      <c r="HX2189" s="30"/>
      <c r="HY2189" s="30"/>
      <c r="HZ2189" s="30"/>
      <c r="IA2189" s="30"/>
      <c r="IB2189" s="30"/>
      <c r="IC2189" s="30"/>
      <c r="ID2189" s="30"/>
      <c r="IE2189" s="30"/>
      <c r="IF2189" s="30"/>
      <c r="IG2189" s="30"/>
      <c r="IH2189" s="30"/>
      <c r="II2189" s="30"/>
      <c r="IJ2189" s="30"/>
      <c r="IK2189" s="30"/>
      <c r="IL2189" s="30"/>
      <c r="IM2189" s="30"/>
      <c r="IN2189" s="30"/>
      <c r="IO2189" s="30"/>
      <c r="IP2189" s="30"/>
      <c r="IQ2189" s="30"/>
    </row>
    <row r="2190" spans="1:251" s="44" customFormat="1" ht="18.75" customHeight="1">
      <c r="A2190" s="36"/>
      <c r="B2190" s="53"/>
      <c r="C2190" s="134" t="s">
        <v>493</v>
      </c>
      <c r="D2190" s="135"/>
      <c r="E2190" s="135"/>
      <c r="F2190" s="135"/>
      <c r="G2190" s="135"/>
      <c r="H2190" s="135"/>
      <c r="I2190" s="135"/>
      <c r="J2190" s="135"/>
      <c r="K2190" s="135"/>
      <c r="L2190" s="135"/>
      <c r="M2190" s="135"/>
      <c r="N2190" s="135"/>
      <c r="O2190" s="135"/>
      <c r="P2190" s="135"/>
      <c r="Q2190" s="135"/>
      <c r="R2190" s="135"/>
      <c r="S2190" s="135"/>
      <c r="T2190" s="135"/>
      <c r="U2190" s="135"/>
      <c r="V2190" s="135"/>
      <c r="W2190" s="135"/>
      <c r="X2190" s="135"/>
      <c r="Y2190" s="135"/>
      <c r="Z2190" s="136"/>
      <c r="AA2190" s="137">
        <v>1784</v>
      </c>
      <c r="AB2190" s="138"/>
      <c r="AC2190" s="138"/>
      <c r="AD2190" s="138"/>
      <c r="AE2190" s="138"/>
      <c r="AF2190" s="138"/>
      <c r="AG2190" s="138"/>
      <c r="AH2190" s="138"/>
      <c r="AI2190" s="139"/>
      <c r="AJ2190" s="137">
        <v>1407</v>
      </c>
      <c r="AK2190" s="138"/>
      <c r="AL2190" s="138"/>
      <c r="AM2190" s="138"/>
      <c r="AN2190" s="138"/>
      <c r="AO2190" s="138"/>
      <c r="AP2190" s="138"/>
      <c r="AQ2190" s="138"/>
      <c r="AR2190" s="139"/>
      <c r="AS2190" s="111"/>
      <c r="AT2190" s="112"/>
      <c r="AU2190" s="112"/>
      <c r="AV2190" s="112"/>
      <c r="AW2190" s="112"/>
      <c r="AX2190" s="113"/>
      <c r="AY2190" s="30"/>
      <c r="AZ2190" s="30"/>
      <c r="BA2190" s="30"/>
      <c r="BB2190" s="30"/>
      <c r="BC2190" s="30"/>
      <c r="BD2190" s="30"/>
      <c r="BE2190" s="30"/>
      <c r="BF2190" s="30"/>
      <c r="BG2190" s="30"/>
      <c r="BH2190" s="30"/>
      <c r="BI2190" s="30"/>
      <c r="BJ2190" s="30"/>
      <c r="BK2190" s="30"/>
      <c r="BL2190" s="30"/>
      <c r="BM2190" s="30"/>
      <c r="BN2190" s="30"/>
      <c r="BO2190" s="30"/>
      <c r="BP2190" s="30"/>
      <c r="BQ2190" s="30"/>
      <c r="BR2190" s="30"/>
      <c r="BS2190" s="30"/>
      <c r="BT2190" s="30"/>
      <c r="BU2190" s="30"/>
      <c r="BV2190" s="30"/>
      <c r="BW2190" s="30"/>
      <c r="BX2190" s="30"/>
      <c r="BY2190" s="30"/>
      <c r="BZ2190" s="30"/>
      <c r="CA2190" s="30"/>
      <c r="CB2190" s="30"/>
      <c r="CC2190" s="30"/>
      <c r="CD2190" s="30"/>
      <c r="CE2190" s="30"/>
      <c r="CF2190" s="30"/>
      <c r="CG2190" s="30"/>
      <c r="CH2190" s="30"/>
      <c r="CI2190" s="30"/>
      <c r="CJ2190" s="30"/>
      <c r="CK2190" s="30"/>
      <c r="CL2190" s="30"/>
      <c r="CM2190" s="30"/>
      <c r="CN2190" s="30"/>
      <c r="CO2190" s="30"/>
      <c r="CP2190" s="30"/>
      <c r="CQ2190" s="30"/>
      <c r="CR2190" s="30"/>
      <c r="CS2190" s="30"/>
      <c r="CT2190" s="30"/>
      <c r="CU2190" s="30"/>
      <c r="CV2190" s="30"/>
      <c r="CW2190" s="30"/>
      <c r="CX2190" s="30"/>
      <c r="CY2190" s="30"/>
      <c r="CZ2190" s="30"/>
      <c r="DA2190" s="30"/>
      <c r="DB2190" s="30"/>
      <c r="DC2190" s="30"/>
      <c r="DD2190" s="30"/>
      <c r="DE2190" s="30"/>
      <c r="DF2190" s="30"/>
      <c r="DG2190" s="30"/>
      <c r="DH2190" s="30"/>
      <c r="DI2190" s="30"/>
      <c r="DJ2190" s="30"/>
      <c r="DK2190" s="30"/>
      <c r="DL2190" s="30"/>
      <c r="DM2190" s="30"/>
      <c r="DN2190" s="30"/>
      <c r="DO2190" s="30"/>
      <c r="DP2190" s="30"/>
      <c r="DQ2190" s="30"/>
      <c r="DR2190" s="30"/>
      <c r="DS2190" s="30"/>
      <c r="DT2190" s="30"/>
      <c r="DU2190" s="30"/>
      <c r="DV2190" s="30"/>
      <c r="DW2190" s="30"/>
      <c r="DX2190" s="30"/>
      <c r="DY2190" s="30"/>
      <c r="DZ2190" s="30"/>
      <c r="EA2190" s="30"/>
      <c r="EB2190" s="30"/>
      <c r="EC2190" s="30"/>
      <c r="ED2190" s="30"/>
      <c r="EE2190" s="30"/>
      <c r="EF2190" s="30"/>
      <c r="EG2190" s="30"/>
      <c r="EH2190" s="30"/>
      <c r="EI2190" s="30"/>
      <c r="EJ2190" s="30"/>
      <c r="EK2190" s="30"/>
      <c r="EL2190" s="30"/>
      <c r="EM2190" s="30"/>
      <c r="EN2190" s="30"/>
      <c r="EO2190" s="30"/>
      <c r="EP2190" s="30"/>
      <c r="EQ2190" s="30"/>
      <c r="ER2190" s="30"/>
      <c r="ES2190" s="30"/>
      <c r="ET2190" s="30"/>
      <c r="EU2190" s="30"/>
      <c r="EV2190" s="30"/>
      <c r="EW2190" s="30"/>
      <c r="EX2190" s="30"/>
      <c r="EY2190" s="30"/>
      <c r="EZ2190" s="30"/>
      <c r="FA2190" s="30"/>
      <c r="FB2190" s="30"/>
      <c r="FC2190" s="30"/>
      <c r="FD2190" s="30"/>
      <c r="FE2190" s="30"/>
      <c r="FF2190" s="30"/>
      <c r="FG2190" s="30"/>
      <c r="FH2190" s="30"/>
      <c r="FI2190" s="30"/>
      <c r="FJ2190" s="30"/>
      <c r="FK2190" s="30"/>
      <c r="FL2190" s="30"/>
      <c r="FM2190" s="30"/>
      <c r="FN2190" s="30"/>
      <c r="FO2190" s="30"/>
      <c r="FP2190" s="30"/>
      <c r="FQ2190" s="30"/>
      <c r="FR2190" s="30"/>
      <c r="FS2190" s="30"/>
      <c r="FT2190" s="30"/>
      <c r="FU2190" s="30"/>
      <c r="FV2190" s="30"/>
      <c r="FW2190" s="30"/>
      <c r="FX2190" s="30"/>
      <c r="FY2190" s="30"/>
      <c r="FZ2190" s="30"/>
      <c r="GA2190" s="30"/>
      <c r="GB2190" s="30"/>
      <c r="GC2190" s="30"/>
      <c r="GD2190" s="30"/>
      <c r="GE2190" s="30"/>
      <c r="GF2190" s="30"/>
      <c r="GG2190" s="30"/>
      <c r="GH2190" s="30"/>
      <c r="GI2190" s="30"/>
      <c r="GJ2190" s="30"/>
      <c r="GK2190" s="30"/>
      <c r="GL2190" s="30"/>
      <c r="GM2190" s="30"/>
      <c r="GN2190" s="30"/>
      <c r="GO2190" s="30"/>
      <c r="GP2190" s="30"/>
      <c r="GQ2190" s="30"/>
      <c r="GR2190" s="30"/>
      <c r="GS2190" s="30"/>
      <c r="GT2190" s="30"/>
      <c r="GU2190" s="30"/>
      <c r="GV2190" s="30"/>
      <c r="GW2190" s="30"/>
      <c r="GX2190" s="30"/>
      <c r="GY2190" s="30"/>
      <c r="GZ2190" s="30"/>
      <c r="HA2190" s="30"/>
      <c r="HB2190" s="30"/>
      <c r="HC2190" s="30"/>
      <c r="HD2190" s="30"/>
      <c r="HE2190" s="30"/>
      <c r="HF2190" s="30"/>
      <c r="HG2190" s="30"/>
      <c r="HH2190" s="30"/>
      <c r="HI2190" s="30"/>
      <c r="HJ2190" s="30"/>
      <c r="HK2190" s="30"/>
      <c r="HL2190" s="30"/>
      <c r="HM2190" s="30"/>
      <c r="HN2190" s="30"/>
      <c r="HO2190" s="30"/>
      <c r="HP2190" s="30"/>
      <c r="HQ2190" s="30"/>
      <c r="HR2190" s="30"/>
      <c r="HS2190" s="30"/>
      <c r="HT2190" s="30"/>
      <c r="HU2190" s="30"/>
      <c r="HV2190" s="30"/>
      <c r="HW2190" s="30"/>
      <c r="HX2190" s="30"/>
      <c r="HY2190" s="30"/>
      <c r="HZ2190" s="30"/>
      <c r="IA2190" s="30"/>
      <c r="IB2190" s="30"/>
      <c r="IC2190" s="30"/>
      <c r="ID2190" s="30"/>
      <c r="IE2190" s="30"/>
      <c r="IF2190" s="30"/>
      <c r="IG2190" s="30"/>
      <c r="IH2190" s="30"/>
      <c r="II2190" s="30"/>
      <c r="IJ2190" s="30"/>
      <c r="IK2190" s="30"/>
      <c r="IL2190" s="30"/>
      <c r="IM2190" s="30"/>
      <c r="IN2190" s="30"/>
      <c r="IO2190" s="30"/>
      <c r="IP2190" s="30"/>
      <c r="IQ2190" s="30"/>
    </row>
    <row r="2191" spans="1:251" s="44" customFormat="1" ht="18.75" customHeight="1">
      <c r="A2191" s="36"/>
      <c r="B2191" s="53"/>
      <c r="C2191" s="134" t="s">
        <v>494</v>
      </c>
      <c r="D2191" s="135"/>
      <c r="E2191" s="135"/>
      <c r="F2191" s="135"/>
      <c r="G2191" s="135"/>
      <c r="H2191" s="135"/>
      <c r="I2191" s="135"/>
      <c r="J2191" s="135"/>
      <c r="K2191" s="135"/>
      <c r="L2191" s="135"/>
      <c r="M2191" s="135"/>
      <c r="N2191" s="135"/>
      <c r="O2191" s="135"/>
      <c r="P2191" s="135"/>
      <c r="Q2191" s="135"/>
      <c r="R2191" s="135"/>
      <c r="S2191" s="135"/>
      <c r="T2191" s="135"/>
      <c r="U2191" s="135"/>
      <c r="V2191" s="135"/>
      <c r="W2191" s="135"/>
      <c r="X2191" s="135"/>
      <c r="Y2191" s="135"/>
      <c r="Z2191" s="136"/>
      <c r="AA2191" s="137">
        <v>42</v>
      </c>
      <c r="AB2191" s="138"/>
      <c r="AC2191" s="138"/>
      <c r="AD2191" s="138"/>
      <c r="AE2191" s="138"/>
      <c r="AF2191" s="138"/>
      <c r="AG2191" s="138"/>
      <c r="AH2191" s="138"/>
      <c r="AI2191" s="139"/>
      <c r="AJ2191" s="137">
        <v>42</v>
      </c>
      <c r="AK2191" s="138"/>
      <c r="AL2191" s="138"/>
      <c r="AM2191" s="138"/>
      <c r="AN2191" s="138"/>
      <c r="AO2191" s="138"/>
      <c r="AP2191" s="138"/>
      <c r="AQ2191" s="138"/>
      <c r="AR2191" s="139"/>
      <c r="AS2191" s="111"/>
      <c r="AT2191" s="112"/>
      <c r="AU2191" s="112"/>
      <c r="AV2191" s="112"/>
      <c r="AW2191" s="112"/>
      <c r="AX2191" s="113"/>
      <c r="AY2191" s="30"/>
      <c r="AZ2191" s="30"/>
      <c r="BA2191" s="30"/>
      <c r="BB2191" s="30"/>
      <c r="BC2191" s="30"/>
      <c r="BD2191" s="30"/>
      <c r="BE2191" s="30"/>
      <c r="BF2191" s="30"/>
      <c r="BG2191" s="30"/>
      <c r="BH2191" s="30"/>
      <c r="BI2191" s="30"/>
      <c r="BJ2191" s="30"/>
      <c r="BK2191" s="30"/>
      <c r="BL2191" s="30"/>
      <c r="BM2191" s="30"/>
      <c r="BN2191" s="30"/>
      <c r="BO2191" s="30"/>
      <c r="BP2191" s="30"/>
      <c r="BQ2191" s="30"/>
      <c r="BR2191" s="30"/>
      <c r="BS2191" s="30"/>
      <c r="BT2191" s="30"/>
      <c r="BU2191" s="30"/>
      <c r="BV2191" s="30"/>
      <c r="BW2191" s="30"/>
      <c r="BX2191" s="30"/>
      <c r="BY2191" s="30"/>
      <c r="BZ2191" s="30"/>
      <c r="CA2191" s="30"/>
      <c r="CB2191" s="30"/>
      <c r="CC2191" s="30"/>
      <c r="CD2191" s="30"/>
      <c r="CE2191" s="30"/>
      <c r="CF2191" s="30"/>
      <c r="CG2191" s="30"/>
      <c r="CH2191" s="30"/>
      <c r="CI2191" s="30"/>
      <c r="CJ2191" s="30"/>
      <c r="CK2191" s="30"/>
      <c r="CL2191" s="30"/>
      <c r="CM2191" s="30"/>
      <c r="CN2191" s="30"/>
      <c r="CO2191" s="30"/>
      <c r="CP2191" s="30"/>
      <c r="CQ2191" s="30"/>
      <c r="CR2191" s="30"/>
      <c r="CS2191" s="30"/>
      <c r="CT2191" s="30"/>
      <c r="CU2191" s="30"/>
      <c r="CV2191" s="30"/>
      <c r="CW2191" s="30"/>
      <c r="CX2191" s="30"/>
      <c r="CY2191" s="30"/>
      <c r="CZ2191" s="30"/>
      <c r="DA2191" s="30"/>
      <c r="DB2191" s="30"/>
      <c r="DC2191" s="30"/>
      <c r="DD2191" s="30"/>
      <c r="DE2191" s="30"/>
      <c r="DF2191" s="30"/>
      <c r="DG2191" s="30"/>
      <c r="DH2191" s="30"/>
      <c r="DI2191" s="30"/>
      <c r="DJ2191" s="30"/>
      <c r="DK2191" s="30"/>
      <c r="DL2191" s="30"/>
      <c r="DM2191" s="30"/>
      <c r="DN2191" s="30"/>
      <c r="DO2191" s="30"/>
      <c r="DP2191" s="30"/>
      <c r="DQ2191" s="30"/>
      <c r="DR2191" s="30"/>
      <c r="DS2191" s="30"/>
      <c r="DT2191" s="30"/>
      <c r="DU2191" s="30"/>
      <c r="DV2191" s="30"/>
      <c r="DW2191" s="30"/>
      <c r="DX2191" s="30"/>
      <c r="DY2191" s="30"/>
      <c r="DZ2191" s="30"/>
      <c r="EA2191" s="30"/>
      <c r="EB2191" s="30"/>
      <c r="EC2191" s="30"/>
      <c r="ED2191" s="30"/>
      <c r="EE2191" s="30"/>
      <c r="EF2191" s="30"/>
      <c r="EG2191" s="30"/>
      <c r="EH2191" s="30"/>
      <c r="EI2191" s="30"/>
      <c r="EJ2191" s="30"/>
      <c r="EK2191" s="30"/>
      <c r="EL2191" s="30"/>
      <c r="EM2191" s="30"/>
      <c r="EN2191" s="30"/>
      <c r="EO2191" s="30"/>
      <c r="EP2191" s="30"/>
      <c r="EQ2191" s="30"/>
      <c r="ER2191" s="30"/>
      <c r="ES2191" s="30"/>
      <c r="ET2191" s="30"/>
      <c r="EU2191" s="30"/>
      <c r="EV2191" s="30"/>
      <c r="EW2191" s="30"/>
      <c r="EX2191" s="30"/>
      <c r="EY2191" s="30"/>
      <c r="EZ2191" s="30"/>
      <c r="FA2191" s="30"/>
      <c r="FB2191" s="30"/>
      <c r="FC2191" s="30"/>
      <c r="FD2191" s="30"/>
      <c r="FE2191" s="30"/>
      <c r="FF2191" s="30"/>
      <c r="FG2191" s="30"/>
      <c r="FH2191" s="30"/>
      <c r="FI2191" s="30"/>
      <c r="FJ2191" s="30"/>
      <c r="FK2191" s="30"/>
      <c r="FL2191" s="30"/>
      <c r="FM2191" s="30"/>
      <c r="FN2191" s="30"/>
      <c r="FO2191" s="30"/>
      <c r="FP2191" s="30"/>
      <c r="FQ2191" s="30"/>
      <c r="FR2191" s="30"/>
      <c r="FS2191" s="30"/>
      <c r="FT2191" s="30"/>
      <c r="FU2191" s="30"/>
      <c r="FV2191" s="30"/>
      <c r="FW2191" s="30"/>
      <c r="FX2191" s="30"/>
      <c r="FY2191" s="30"/>
      <c r="FZ2191" s="30"/>
      <c r="GA2191" s="30"/>
      <c r="GB2191" s="30"/>
      <c r="GC2191" s="30"/>
      <c r="GD2191" s="30"/>
      <c r="GE2191" s="30"/>
      <c r="GF2191" s="30"/>
      <c r="GG2191" s="30"/>
      <c r="GH2191" s="30"/>
      <c r="GI2191" s="30"/>
      <c r="GJ2191" s="30"/>
      <c r="GK2191" s="30"/>
      <c r="GL2191" s="30"/>
      <c r="GM2191" s="30"/>
      <c r="GN2191" s="30"/>
      <c r="GO2191" s="30"/>
      <c r="GP2191" s="30"/>
      <c r="GQ2191" s="30"/>
      <c r="GR2191" s="30"/>
      <c r="GS2191" s="30"/>
      <c r="GT2191" s="30"/>
      <c r="GU2191" s="30"/>
      <c r="GV2191" s="30"/>
      <c r="GW2191" s="30"/>
      <c r="GX2191" s="30"/>
      <c r="GY2191" s="30"/>
      <c r="GZ2191" s="30"/>
      <c r="HA2191" s="30"/>
      <c r="HB2191" s="30"/>
      <c r="HC2191" s="30"/>
      <c r="HD2191" s="30"/>
      <c r="HE2191" s="30"/>
      <c r="HF2191" s="30"/>
      <c r="HG2191" s="30"/>
      <c r="HH2191" s="30"/>
      <c r="HI2191" s="30"/>
      <c r="HJ2191" s="30"/>
      <c r="HK2191" s="30"/>
      <c r="HL2191" s="30"/>
      <c r="HM2191" s="30"/>
      <c r="HN2191" s="30"/>
      <c r="HO2191" s="30"/>
      <c r="HP2191" s="30"/>
      <c r="HQ2191" s="30"/>
      <c r="HR2191" s="30"/>
      <c r="HS2191" s="30"/>
      <c r="HT2191" s="30"/>
      <c r="HU2191" s="30"/>
      <c r="HV2191" s="30"/>
      <c r="HW2191" s="30"/>
      <c r="HX2191" s="30"/>
      <c r="HY2191" s="30"/>
      <c r="HZ2191" s="30"/>
      <c r="IA2191" s="30"/>
      <c r="IB2191" s="30"/>
      <c r="IC2191" s="30"/>
      <c r="ID2191" s="30"/>
      <c r="IE2191" s="30"/>
      <c r="IF2191" s="30"/>
      <c r="IG2191" s="30"/>
      <c r="IH2191" s="30"/>
      <c r="II2191" s="30"/>
      <c r="IJ2191" s="30"/>
      <c r="IK2191" s="30"/>
      <c r="IL2191" s="30"/>
      <c r="IM2191" s="30"/>
      <c r="IN2191" s="30"/>
      <c r="IO2191" s="30"/>
      <c r="IP2191" s="30"/>
      <c r="IQ2191" s="30"/>
    </row>
    <row r="2192" spans="1:251" s="44" customFormat="1" ht="18.75" customHeight="1">
      <c r="A2192" s="36"/>
      <c r="B2192" s="53"/>
      <c r="C2192" s="134" t="s">
        <v>495</v>
      </c>
      <c r="D2192" s="135"/>
      <c r="E2192" s="135"/>
      <c r="F2192" s="135"/>
      <c r="G2192" s="135"/>
      <c r="H2192" s="135"/>
      <c r="I2192" s="135"/>
      <c r="J2192" s="135"/>
      <c r="K2192" s="135"/>
      <c r="L2192" s="135"/>
      <c r="M2192" s="135"/>
      <c r="N2192" s="135"/>
      <c r="O2192" s="135"/>
      <c r="P2192" s="135"/>
      <c r="Q2192" s="135"/>
      <c r="R2192" s="135"/>
      <c r="S2192" s="135"/>
      <c r="T2192" s="135"/>
      <c r="U2192" s="135"/>
      <c r="V2192" s="135"/>
      <c r="W2192" s="135"/>
      <c r="X2192" s="135"/>
      <c r="Y2192" s="135"/>
      <c r="Z2192" s="136"/>
      <c r="AA2192" s="137">
        <v>4080</v>
      </c>
      <c r="AB2192" s="138"/>
      <c r="AC2192" s="138"/>
      <c r="AD2192" s="138"/>
      <c r="AE2192" s="138"/>
      <c r="AF2192" s="138"/>
      <c r="AG2192" s="138"/>
      <c r="AH2192" s="138"/>
      <c r="AI2192" s="139"/>
      <c r="AJ2192" s="137">
        <v>0</v>
      </c>
      <c r="AK2192" s="138"/>
      <c r="AL2192" s="138"/>
      <c r="AM2192" s="138"/>
      <c r="AN2192" s="138"/>
      <c r="AO2192" s="138"/>
      <c r="AP2192" s="138"/>
      <c r="AQ2192" s="138"/>
      <c r="AR2192" s="139"/>
      <c r="AS2192" s="111"/>
      <c r="AT2192" s="112"/>
      <c r="AU2192" s="112"/>
      <c r="AV2192" s="112"/>
      <c r="AW2192" s="112"/>
      <c r="AX2192" s="113"/>
      <c r="AY2192" s="30"/>
      <c r="AZ2192" s="30"/>
      <c r="BA2192" s="30"/>
      <c r="BB2192" s="30"/>
      <c r="BC2192" s="30"/>
      <c r="BD2192" s="30"/>
      <c r="BE2192" s="30"/>
      <c r="BF2192" s="30"/>
      <c r="BG2192" s="30"/>
      <c r="BH2192" s="30"/>
      <c r="BI2192" s="30"/>
      <c r="BJ2192" s="30"/>
      <c r="BK2192" s="30"/>
      <c r="BL2192" s="30"/>
      <c r="BM2192" s="30"/>
      <c r="BN2192" s="30"/>
      <c r="BO2192" s="30"/>
      <c r="BP2192" s="30"/>
      <c r="BQ2192" s="30"/>
      <c r="BR2192" s="30"/>
      <c r="BS2192" s="30"/>
      <c r="BT2192" s="30"/>
      <c r="BU2192" s="30"/>
      <c r="BV2192" s="30"/>
      <c r="BW2192" s="30"/>
      <c r="BX2192" s="30"/>
      <c r="BY2192" s="30"/>
      <c r="BZ2192" s="30"/>
      <c r="CA2192" s="30"/>
      <c r="CB2192" s="30"/>
      <c r="CC2192" s="30"/>
      <c r="CD2192" s="30"/>
      <c r="CE2192" s="30"/>
      <c r="CF2192" s="30"/>
      <c r="CG2192" s="30"/>
      <c r="CH2192" s="30"/>
      <c r="CI2192" s="30"/>
      <c r="CJ2192" s="30"/>
      <c r="CK2192" s="30"/>
      <c r="CL2192" s="30"/>
      <c r="CM2192" s="30"/>
      <c r="CN2192" s="30"/>
      <c r="CO2192" s="30"/>
      <c r="CP2192" s="30"/>
      <c r="CQ2192" s="30"/>
      <c r="CR2192" s="30"/>
      <c r="CS2192" s="30"/>
      <c r="CT2192" s="30"/>
      <c r="CU2192" s="30"/>
      <c r="CV2192" s="30"/>
      <c r="CW2192" s="30"/>
      <c r="CX2192" s="30"/>
      <c r="CY2192" s="30"/>
      <c r="CZ2192" s="30"/>
      <c r="DA2192" s="30"/>
      <c r="DB2192" s="30"/>
      <c r="DC2192" s="30"/>
      <c r="DD2192" s="30"/>
      <c r="DE2192" s="30"/>
      <c r="DF2192" s="30"/>
      <c r="DG2192" s="30"/>
      <c r="DH2192" s="30"/>
      <c r="DI2192" s="30"/>
      <c r="DJ2192" s="30"/>
      <c r="DK2192" s="30"/>
      <c r="DL2192" s="30"/>
      <c r="DM2192" s="30"/>
      <c r="DN2192" s="30"/>
      <c r="DO2192" s="30"/>
      <c r="DP2192" s="30"/>
      <c r="DQ2192" s="30"/>
      <c r="DR2192" s="30"/>
      <c r="DS2192" s="30"/>
      <c r="DT2192" s="30"/>
      <c r="DU2192" s="30"/>
      <c r="DV2192" s="30"/>
      <c r="DW2192" s="30"/>
      <c r="DX2192" s="30"/>
      <c r="DY2192" s="30"/>
      <c r="DZ2192" s="30"/>
      <c r="EA2192" s="30"/>
      <c r="EB2192" s="30"/>
      <c r="EC2192" s="30"/>
      <c r="ED2192" s="30"/>
      <c r="EE2192" s="30"/>
      <c r="EF2192" s="30"/>
      <c r="EG2192" s="30"/>
      <c r="EH2192" s="30"/>
      <c r="EI2192" s="30"/>
      <c r="EJ2192" s="30"/>
      <c r="EK2192" s="30"/>
      <c r="EL2192" s="30"/>
      <c r="EM2192" s="30"/>
      <c r="EN2192" s="30"/>
      <c r="EO2192" s="30"/>
      <c r="EP2192" s="30"/>
      <c r="EQ2192" s="30"/>
      <c r="ER2192" s="30"/>
      <c r="ES2192" s="30"/>
      <c r="ET2192" s="30"/>
      <c r="EU2192" s="30"/>
      <c r="EV2192" s="30"/>
      <c r="EW2192" s="30"/>
      <c r="EX2192" s="30"/>
      <c r="EY2192" s="30"/>
      <c r="EZ2192" s="30"/>
      <c r="FA2192" s="30"/>
      <c r="FB2192" s="30"/>
      <c r="FC2192" s="30"/>
      <c r="FD2192" s="30"/>
      <c r="FE2192" s="30"/>
      <c r="FF2192" s="30"/>
      <c r="FG2192" s="30"/>
      <c r="FH2192" s="30"/>
      <c r="FI2192" s="30"/>
      <c r="FJ2192" s="30"/>
      <c r="FK2192" s="30"/>
      <c r="FL2192" s="30"/>
      <c r="FM2192" s="30"/>
      <c r="FN2192" s="30"/>
      <c r="FO2192" s="30"/>
      <c r="FP2192" s="30"/>
      <c r="FQ2192" s="30"/>
      <c r="FR2192" s="30"/>
      <c r="FS2192" s="30"/>
      <c r="FT2192" s="30"/>
      <c r="FU2192" s="30"/>
      <c r="FV2192" s="30"/>
      <c r="FW2192" s="30"/>
      <c r="FX2192" s="30"/>
      <c r="FY2192" s="30"/>
      <c r="FZ2192" s="30"/>
      <c r="GA2192" s="30"/>
      <c r="GB2192" s="30"/>
      <c r="GC2192" s="30"/>
      <c r="GD2192" s="30"/>
      <c r="GE2192" s="30"/>
      <c r="GF2192" s="30"/>
      <c r="GG2192" s="30"/>
      <c r="GH2192" s="30"/>
      <c r="GI2192" s="30"/>
      <c r="GJ2192" s="30"/>
      <c r="GK2192" s="30"/>
      <c r="GL2192" s="30"/>
      <c r="GM2192" s="30"/>
      <c r="GN2192" s="30"/>
      <c r="GO2192" s="30"/>
      <c r="GP2192" s="30"/>
      <c r="GQ2192" s="30"/>
      <c r="GR2192" s="30"/>
      <c r="GS2192" s="30"/>
      <c r="GT2192" s="30"/>
      <c r="GU2192" s="30"/>
      <c r="GV2192" s="30"/>
      <c r="GW2192" s="30"/>
      <c r="GX2192" s="30"/>
      <c r="GY2192" s="30"/>
      <c r="GZ2192" s="30"/>
      <c r="HA2192" s="30"/>
      <c r="HB2192" s="30"/>
      <c r="HC2192" s="30"/>
      <c r="HD2192" s="30"/>
      <c r="HE2192" s="30"/>
      <c r="HF2192" s="30"/>
      <c r="HG2192" s="30"/>
      <c r="HH2192" s="30"/>
      <c r="HI2192" s="30"/>
      <c r="HJ2192" s="30"/>
      <c r="HK2192" s="30"/>
      <c r="HL2192" s="30"/>
      <c r="HM2192" s="30"/>
      <c r="HN2192" s="30"/>
      <c r="HO2192" s="30"/>
      <c r="HP2192" s="30"/>
      <c r="HQ2192" s="30"/>
      <c r="HR2192" s="30"/>
      <c r="HS2192" s="30"/>
      <c r="HT2192" s="30"/>
      <c r="HU2192" s="30"/>
      <c r="HV2192" s="30"/>
      <c r="HW2192" s="30"/>
      <c r="HX2192" s="30"/>
      <c r="HY2192" s="30"/>
      <c r="HZ2192" s="30"/>
      <c r="IA2192" s="30"/>
      <c r="IB2192" s="30"/>
      <c r="IC2192" s="30"/>
      <c r="ID2192" s="30"/>
      <c r="IE2192" s="30"/>
      <c r="IF2192" s="30"/>
      <c r="IG2192" s="30"/>
      <c r="IH2192" s="30"/>
      <c r="II2192" s="30"/>
      <c r="IJ2192" s="30"/>
      <c r="IK2192" s="30"/>
      <c r="IL2192" s="30"/>
      <c r="IM2192" s="30"/>
      <c r="IN2192" s="30"/>
      <c r="IO2192" s="30"/>
      <c r="IP2192" s="30"/>
      <c r="IQ2192" s="30"/>
    </row>
    <row r="2193" spans="1:251" s="44" customFormat="1" ht="18.75" customHeight="1">
      <c r="A2193" s="36"/>
      <c r="B2193" s="53"/>
      <c r="C2193" s="134" t="s">
        <v>496</v>
      </c>
      <c r="D2193" s="135"/>
      <c r="E2193" s="135"/>
      <c r="F2193" s="135"/>
      <c r="G2193" s="135"/>
      <c r="H2193" s="135"/>
      <c r="I2193" s="135"/>
      <c r="J2193" s="135"/>
      <c r="K2193" s="135"/>
      <c r="L2193" s="135"/>
      <c r="M2193" s="135"/>
      <c r="N2193" s="135"/>
      <c r="O2193" s="135"/>
      <c r="P2193" s="135"/>
      <c r="Q2193" s="135"/>
      <c r="R2193" s="135"/>
      <c r="S2193" s="135"/>
      <c r="T2193" s="135"/>
      <c r="U2193" s="135"/>
      <c r="V2193" s="135"/>
      <c r="W2193" s="135"/>
      <c r="X2193" s="135"/>
      <c r="Y2193" s="135"/>
      <c r="Z2193" s="136"/>
      <c r="AA2193" s="137">
        <v>280</v>
      </c>
      <c r="AB2193" s="138"/>
      <c r="AC2193" s="138"/>
      <c r="AD2193" s="138"/>
      <c r="AE2193" s="138"/>
      <c r="AF2193" s="138"/>
      <c r="AG2193" s="138"/>
      <c r="AH2193" s="138"/>
      <c r="AI2193" s="139"/>
      <c r="AJ2193" s="137">
        <v>0</v>
      </c>
      <c r="AK2193" s="138"/>
      <c r="AL2193" s="138"/>
      <c r="AM2193" s="138"/>
      <c r="AN2193" s="138"/>
      <c r="AO2193" s="138"/>
      <c r="AP2193" s="138"/>
      <c r="AQ2193" s="138"/>
      <c r="AR2193" s="139"/>
      <c r="AS2193" s="111"/>
      <c r="AT2193" s="112"/>
      <c r="AU2193" s="112"/>
      <c r="AV2193" s="112"/>
      <c r="AW2193" s="112"/>
      <c r="AX2193" s="113"/>
      <c r="AY2193" s="30"/>
      <c r="AZ2193" s="30"/>
      <c r="BA2193" s="30"/>
      <c r="BB2193" s="30"/>
      <c r="BC2193" s="30"/>
      <c r="BD2193" s="30"/>
      <c r="BE2193" s="30"/>
      <c r="BF2193" s="30"/>
      <c r="BG2193" s="30"/>
      <c r="BH2193" s="30"/>
      <c r="BI2193" s="30"/>
      <c r="BJ2193" s="30"/>
      <c r="BK2193" s="30"/>
      <c r="BL2193" s="30"/>
      <c r="BM2193" s="30"/>
      <c r="BN2193" s="30"/>
      <c r="BO2193" s="30"/>
      <c r="BP2193" s="30"/>
      <c r="BQ2193" s="30"/>
      <c r="BR2193" s="30"/>
      <c r="BS2193" s="30"/>
      <c r="BT2193" s="30"/>
      <c r="BU2193" s="30"/>
      <c r="BV2193" s="30"/>
      <c r="BW2193" s="30"/>
      <c r="BX2193" s="30"/>
      <c r="BY2193" s="30"/>
      <c r="BZ2193" s="30"/>
      <c r="CA2193" s="30"/>
      <c r="CB2193" s="30"/>
      <c r="CC2193" s="30"/>
      <c r="CD2193" s="30"/>
      <c r="CE2193" s="30"/>
      <c r="CF2193" s="30"/>
      <c r="CG2193" s="30"/>
      <c r="CH2193" s="30"/>
      <c r="CI2193" s="30"/>
      <c r="CJ2193" s="30"/>
      <c r="CK2193" s="30"/>
      <c r="CL2193" s="30"/>
      <c r="CM2193" s="30"/>
      <c r="CN2193" s="30"/>
      <c r="CO2193" s="30"/>
      <c r="CP2193" s="30"/>
      <c r="CQ2193" s="30"/>
      <c r="CR2193" s="30"/>
      <c r="CS2193" s="30"/>
      <c r="CT2193" s="30"/>
      <c r="CU2193" s="30"/>
      <c r="CV2193" s="30"/>
      <c r="CW2193" s="30"/>
      <c r="CX2193" s="30"/>
      <c r="CY2193" s="30"/>
      <c r="CZ2193" s="30"/>
      <c r="DA2193" s="30"/>
      <c r="DB2193" s="30"/>
      <c r="DC2193" s="30"/>
      <c r="DD2193" s="30"/>
      <c r="DE2193" s="30"/>
      <c r="DF2193" s="30"/>
      <c r="DG2193" s="30"/>
      <c r="DH2193" s="30"/>
      <c r="DI2193" s="30"/>
      <c r="DJ2193" s="30"/>
      <c r="DK2193" s="30"/>
      <c r="DL2193" s="30"/>
      <c r="DM2193" s="30"/>
      <c r="DN2193" s="30"/>
      <c r="DO2193" s="30"/>
      <c r="DP2193" s="30"/>
      <c r="DQ2193" s="30"/>
      <c r="DR2193" s="30"/>
      <c r="DS2193" s="30"/>
      <c r="DT2193" s="30"/>
      <c r="DU2193" s="30"/>
      <c r="DV2193" s="30"/>
      <c r="DW2193" s="30"/>
      <c r="DX2193" s="30"/>
      <c r="DY2193" s="30"/>
      <c r="DZ2193" s="30"/>
      <c r="EA2193" s="30"/>
      <c r="EB2193" s="30"/>
      <c r="EC2193" s="30"/>
      <c r="ED2193" s="30"/>
      <c r="EE2193" s="30"/>
      <c r="EF2193" s="30"/>
      <c r="EG2193" s="30"/>
      <c r="EH2193" s="30"/>
      <c r="EI2193" s="30"/>
      <c r="EJ2193" s="30"/>
      <c r="EK2193" s="30"/>
      <c r="EL2193" s="30"/>
      <c r="EM2193" s="30"/>
      <c r="EN2193" s="30"/>
      <c r="EO2193" s="30"/>
      <c r="EP2193" s="30"/>
      <c r="EQ2193" s="30"/>
      <c r="ER2193" s="30"/>
      <c r="ES2193" s="30"/>
      <c r="ET2193" s="30"/>
      <c r="EU2193" s="30"/>
      <c r="EV2193" s="30"/>
      <c r="EW2193" s="30"/>
      <c r="EX2193" s="30"/>
      <c r="EY2193" s="30"/>
      <c r="EZ2193" s="30"/>
      <c r="FA2193" s="30"/>
      <c r="FB2193" s="30"/>
      <c r="FC2193" s="30"/>
      <c r="FD2193" s="30"/>
      <c r="FE2193" s="30"/>
      <c r="FF2193" s="30"/>
      <c r="FG2193" s="30"/>
      <c r="FH2193" s="30"/>
      <c r="FI2193" s="30"/>
      <c r="FJ2193" s="30"/>
      <c r="FK2193" s="30"/>
      <c r="FL2193" s="30"/>
      <c r="FM2193" s="30"/>
      <c r="FN2193" s="30"/>
      <c r="FO2193" s="30"/>
      <c r="FP2193" s="30"/>
      <c r="FQ2193" s="30"/>
      <c r="FR2193" s="30"/>
      <c r="FS2193" s="30"/>
      <c r="FT2193" s="30"/>
      <c r="FU2193" s="30"/>
      <c r="FV2193" s="30"/>
      <c r="FW2193" s="30"/>
      <c r="FX2193" s="30"/>
      <c r="FY2193" s="30"/>
      <c r="FZ2193" s="30"/>
      <c r="GA2193" s="30"/>
      <c r="GB2193" s="30"/>
      <c r="GC2193" s="30"/>
      <c r="GD2193" s="30"/>
      <c r="GE2193" s="30"/>
      <c r="GF2193" s="30"/>
      <c r="GG2193" s="30"/>
      <c r="GH2193" s="30"/>
      <c r="GI2193" s="30"/>
      <c r="GJ2193" s="30"/>
      <c r="GK2193" s="30"/>
      <c r="GL2193" s="30"/>
      <c r="GM2193" s="30"/>
      <c r="GN2193" s="30"/>
      <c r="GO2193" s="30"/>
      <c r="GP2193" s="30"/>
      <c r="GQ2193" s="30"/>
      <c r="GR2193" s="30"/>
      <c r="GS2193" s="30"/>
      <c r="GT2193" s="30"/>
      <c r="GU2193" s="30"/>
      <c r="GV2193" s="30"/>
      <c r="GW2193" s="30"/>
      <c r="GX2193" s="30"/>
      <c r="GY2193" s="30"/>
      <c r="GZ2193" s="30"/>
      <c r="HA2193" s="30"/>
      <c r="HB2193" s="30"/>
      <c r="HC2193" s="30"/>
      <c r="HD2193" s="30"/>
      <c r="HE2193" s="30"/>
      <c r="HF2193" s="30"/>
      <c r="HG2193" s="30"/>
      <c r="HH2193" s="30"/>
      <c r="HI2193" s="30"/>
      <c r="HJ2193" s="30"/>
      <c r="HK2193" s="30"/>
      <c r="HL2193" s="30"/>
      <c r="HM2193" s="30"/>
      <c r="HN2193" s="30"/>
      <c r="HO2193" s="30"/>
      <c r="HP2193" s="30"/>
      <c r="HQ2193" s="30"/>
      <c r="HR2193" s="30"/>
      <c r="HS2193" s="30"/>
      <c r="HT2193" s="30"/>
      <c r="HU2193" s="30"/>
      <c r="HV2193" s="30"/>
      <c r="HW2193" s="30"/>
      <c r="HX2193" s="30"/>
      <c r="HY2193" s="30"/>
      <c r="HZ2193" s="30"/>
      <c r="IA2193" s="30"/>
      <c r="IB2193" s="30"/>
      <c r="IC2193" s="30"/>
      <c r="ID2193" s="30"/>
      <c r="IE2193" s="30"/>
      <c r="IF2193" s="30"/>
      <c r="IG2193" s="30"/>
      <c r="IH2193" s="30"/>
      <c r="II2193" s="30"/>
      <c r="IJ2193" s="30"/>
      <c r="IK2193" s="30"/>
      <c r="IL2193" s="30"/>
      <c r="IM2193" s="30"/>
      <c r="IN2193" s="30"/>
      <c r="IO2193" s="30"/>
      <c r="IP2193" s="30"/>
      <c r="IQ2193" s="30"/>
    </row>
    <row r="2194" spans="1:251" s="44" customFormat="1" ht="18.75" customHeight="1" thickBot="1">
      <c r="A2194" s="45"/>
      <c r="B2194" s="96" t="s">
        <v>162</v>
      </c>
      <c r="C2194" s="97"/>
      <c r="D2194" s="97"/>
      <c r="E2194" s="97"/>
      <c r="F2194" s="97"/>
      <c r="G2194" s="97"/>
      <c r="H2194" s="97"/>
      <c r="I2194" s="97"/>
      <c r="J2194" s="97"/>
      <c r="K2194" s="97"/>
      <c r="L2194" s="97"/>
      <c r="M2194" s="97"/>
      <c r="N2194" s="97"/>
      <c r="O2194" s="97"/>
      <c r="P2194" s="97"/>
      <c r="Q2194" s="97"/>
      <c r="R2194" s="97"/>
      <c r="S2194" s="97"/>
      <c r="T2194" s="97"/>
      <c r="U2194" s="97"/>
      <c r="V2194" s="97"/>
      <c r="W2194" s="97"/>
      <c r="X2194" s="97"/>
      <c r="Y2194" s="97"/>
      <c r="Z2194" s="98"/>
      <c r="AA2194" s="99">
        <f>SUM($AA$2187:$AA$2193)</f>
        <v>480336</v>
      </c>
      <c r="AB2194" s="100"/>
      <c r="AC2194" s="100"/>
      <c r="AD2194" s="100"/>
      <c r="AE2194" s="100"/>
      <c r="AF2194" s="100"/>
      <c r="AG2194" s="100"/>
      <c r="AH2194" s="100"/>
      <c r="AI2194" s="101"/>
      <c r="AJ2194" s="99">
        <f>SUM($AJ$2187:$AJ$2193)</f>
        <v>549770</v>
      </c>
      <c r="AK2194" s="100"/>
      <c r="AL2194" s="100"/>
      <c r="AM2194" s="100"/>
      <c r="AN2194" s="100"/>
      <c r="AO2194" s="100"/>
      <c r="AP2194" s="100"/>
      <c r="AQ2194" s="100"/>
      <c r="AR2194" s="101"/>
      <c r="AS2194" s="102"/>
      <c r="AT2194" s="103"/>
      <c r="AU2194" s="103"/>
      <c r="AV2194" s="103"/>
      <c r="AW2194" s="103"/>
      <c r="AX2194" s="104"/>
      <c r="AY2194" s="30"/>
      <c r="AZ2194" s="30"/>
      <c r="BA2194" s="30"/>
      <c r="BB2194" s="30"/>
      <c r="BC2194" s="30"/>
      <c r="BD2194" s="30"/>
      <c r="BE2194" s="30"/>
      <c r="BF2194" s="30"/>
      <c r="BG2194" s="30"/>
      <c r="BH2194" s="30"/>
      <c r="BI2194" s="30"/>
      <c r="BJ2194" s="30"/>
      <c r="BK2194" s="30"/>
      <c r="BL2194" s="30"/>
      <c r="BM2194" s="30"/>
      <c r="BN2194" s="30"/>
      <c r="BO2194" s="30"/>
      <c r="BP2194" s="30"/>
      <c r="BQ2194" s="30"/>
      <c r="BR2194" s="30"/>
      <c r="BS2194" s="30"/>
      <c r="BT2194" s="30"/>
      <c r="BU2194" s="30"/>
      <c r="BV2194" s="30"/>
      <c r="BW2194" s="30"/>
      <c r="BX2194" s="30"/>
      <c r="BY2194" s="30"/>
      <c r="BZ2194" s="30"/>
      <c r="CA2194" s="30"/>
      <c r="CB2194" s="30"/>
      <c r="CC2194" s="30"/>
      <c r="CD2194" s="30"/>
      <c r="CE2194" s="30"/>
      <c r="CF2194" s="30"/>
      <c r="CG2194" s="30"/>
      <c r="CH2194" s="30"/>
      <c r="CI2194" s="30"/>
      <c r="CJ2194" s="30"/>
      <c r="CK2194" s="30"/>
      <c r="CL2194" s="30"/>
      <c r="CM2194" s="30"/>
      <c r="CN2194" s="30"/>
      <c r="CO2194" s="30"/>
      <c r="CP2194" s="30"/>
      <c r="CQ2194" s="30"/>
      <c r="CR2194" s="30"/>
      <c r="CS2194" s="30"/>
      <c r="CT2194" s="30"/>
      <c r="CU2194" s="30"/>
      <c r="CV2194" s="30"/>
      <c r="CW2194" s="30"/>
      <c r="CX2194" s="30"/>
      <c r="CY2194" s="30"/>
      <c r="CZ2194" s="30"/>
      <c r="DA2194" s="30"/>
      <c r="DB2194" s="30"/>
      <c r="DC2194" s="30"/>
      <c r="DD2194" s="30"/>
      <c r="DE2194" s="30"/>
      <c r="DF2194" s="30"/>
      <c r="DG2194" s="30"/>
      <c r="DH2194" s="30"/>
      <c r="DI2194" s="30"/>
      <c r="DJ2194" s="30"/>
      <c r="DK2194" s="30"/>
      <c r="DL2194" s="30"/>
      <c r="DM2194" s="30"/>
      <c r="DN2194" s="30"/>
      <c r="DO2194" s="30"/>
      <c r="DP2194" s="30"/>
      <c r="DQ2194" s="30"/>
      <c r="DR2194" s="30"/>
      <c r="DS2194" s="30"/>
      <c r="DT2194" s="30"/>
      <c r="DU2194" s="30"/>
      <c r="DV2194" s="30"/>
      <c r="DW2194" s="30"/>
      <c r="DX2194" s="30"/>
      <c r="DY2194" s="30"/>
      <c r="DZ2194" s="30"/>
      <c r="EA2194" s="30"/>
      <c r="EB2194" s="30"/>
      <c r="EC2194" s="30"/>
      <c r="ED2194" s="30"/>
      <c r="EE2194" s="30"/>
      <c r="EF2194" s="30"/>
      <c r="EG2194" s="30"/>
      <c r="EH2194" s="30"/>
      <c r="EI2194" s="30"/>
      <c r="EJ2194" s="30"/>
      <c r="EK2194" s="30"/>
      <c r="EL2194" s="30"/>
      <c r="EM2194" s="30"/>
      <c r="EN2194" s="30"/>
      <c r="EO2194" s="30"/>
      <c r="EP2194" s="30"/>
      <c r="EQ2194" s="30"/>
      <c r="ER2194" s="30"/>
      <c r="ES2194" s="30"/>
      <c r="ET2194" s="30"/>
      <c r="EU2194" s="30"/>
      <c r="EV2194" s="30"/>
      <c r="EW2194" s="30"/>
      <c r="EX2194" s="30"/>
      <c r="EY2194" s="30"/>
      <c r="EZ2194" s="30"/>
      <c r="FA2194" s="30"/>
      <c r="FB2194" s="30"/>
      <c r="FC2194" s="30"/>
      <c r="FD2194" s="30"/>
      <c r="FE2194" s="30"/>
      <c r="FF2194" s="30"/>
      <c r="FG2194" s="30"/>
      <c r="FH2194" s="30"/>
      <c r="FI2194" s="30"/>
      <c r="FJ2194" s="30"/>
      <c r="FK2194" s="30"/>
      <c r="FL2194" s="30"/>
      <c r="FM2194" s="30"/>
      <c r="FN2194" s="30"/>
      <c r="FO2194" s="30"/>
      <c r="FP2194" s="30"/>
      <c r="FQ2194" s="30"/>
      <c r="FR2194" s="30"/>
      <c r="FS2194" s="30"/>
      <c r="FT2194" s="30"/>
      <c r="FU2194" s="30"/>
      <c r="FV2194" s="30"/>
      <c r="FW2194" s="30"/>
      <c r="FX2194" s="30"/>
      <c r="FY2194" s="30"/>
      <c r="FZ2194" s="30"/>
      <c r="GA2194" s="30"/>
      <c r="GB2194" s="30"/>
      <c r="GC2194" s="30"/>
      <c r="GD2194" s="30"/>
      <c r="GE2194" s="30"/>
      <c r="GF2194" s="30"/>
      <c r="GG2194" s="30"/>
      <c r="GH2194" s="30"/>
      <c r="GI2194" s="30"/>
      <c r="GJ2194" s="30"/>
      <c r="GK2194" s="30"/>
      <c r="GL2194" s="30"/>
      <c r="GM2194" s="30"/>
      <c r="GN2194" s="30"/>
      <c r="GO2194" s="30"/>
      <c r="GP2194" s="30"/>
      <c r="GQ2194" s="30"/>
      <c r="GR2194" s="30"/>
      <c r="GS2194" s="30"/>
      <c r="GT2194" s="30"/>
      <c r="GU2194" s="30"/>
      <c r="GV2194" s="30"/>
      <c r="GW2194" s="30"/>
      <c r="GX2194" s="30"/>
      <c r="GY2194" s="30"/>
      <c r="GZ2194" s="30"/>
      <c r="HA2194" s="30"/>
      <c r="HB2194" s="30"/>
      <c r="HC2194" s="30"/>
      <c r="HD2194" s="30"/>
      <c r="HE2194" s="30"/>
      <c r="HF2194" s="30"/>
      <c r="HG2194" s="30"/>
      <c r="HH2194" s="30"/>
      <c r="HI2194" s="30"/>
      <c r="HJ2194" s="30"/>
      <c r="HK2194" s="30"/>
      <c r="HL2194" s="30"/>
      <c r="HM2194" s="30"/>
      <c r="HN2194" s="30"/>
      <c r="HO2194" s="30"/>
      <c r="HP2194" s="30"/>
      <c r="HQ2194" s="30"/>
      <c r="HR2194" s="30"/>
      <c r="HS2194" s="30"/>
      <c r="HT2194" s="30"/>
      <c r="HU2194" s="30"/>
      <c r="HV2194" s="30"/>
      <c r="HW2194" s="30"/>
      <c r="HX2194" s="30"/>
      <c r="HY2194" s="30"/>
      <c r="HZ2194" s="30"/>
      <c r="IA2194" s="30"/>
      <c r="IB2194" s="30"/>
      <c r="IC2194" s="30"/>
      <c r="ID2194" s="30"/>
      <c r="IE2194" s="30"/>
      <c r="IF2194" s="30"/>
      <c r="IG2194" s="30"/>
      <c r="IH2194" s="30"/>
      <c r="II2194" s="30"/>
      <c r="IJ2194" s="30"/>
      <c r="IK2194" s="30"/>
      <c r="IL2194" s="30"/>
      <c r="IM2194" s="30"/>
      <c r="IN2194" s="30"/>
      <c r="IO2194" s="30"/>
      <c r="IP2194" s="30"/>
      <c r="IQ2194" s="30"/>
    </row>
    <row r="2196" spans="1:251" ht="18.75">
      <c r="A2196" s="29" t="s">
        <v>149</v>
      </c>
      <c r="AW2196" s="31"/>
      <c r="AX2196" s="32"/>
      <c r="AY2196" s="31"/>
    </row>
    <row r="2198" spans="1:251" ht="18.75">
      <c r="B2198" s="127" t="s">
        <v>0</v>
      </c>
      <c r="C2198" s="128"/>
      <c r="D2198" s="128"/>
      <c r="E2198" s="128"/>
      <c r="F2198" s="128"/>
      <c r="G2198" s="128"/>
      <c r="H2198" s="128"/>
      <c r="I2198" s="128"/>
      <c r="J2198" s="128"/>
      <c r="K2198" s="128"/>
      <c r="L2198" s="128"/>
      <c r="M2198" s="128"/>
      <c r="N2198" s="128"/>
      <c r="O2198" s="128"/>
      <c r="P2198" s="128"/>
      <c r="Q2198" s="128"/>
      <c r="R2198" s="128"/>
      <c r="S2198" s="128"/>
      <c r="T2198" s="128"/>
      <c r="U2198" s="128"/>
      <c r="V2198" s="128"/>
      <c r="W2198" s="128"/>
      <c r="X2198" s="128"/>
      <c r="Y2198" s="128"/>
      <c r="Z2198" s="128"/>
      <c r="AA2198" s="128"/>
      <c r="AB2198" s="128"/>
      <c r="AC2198" s="128"/>
      <c r="AD2198" s="128"/>
      <c r="AE2198" s="128"/>
      <c r="AF2198" s="128"/>
      <c r="AG2198" s="128"/>
      <c r="AH2198" s="128"/>
      <c r="AI2198" s="128"/>
      <c r="AJ2198" s="128"/>
      <c r="AK2198" s="128"/>
      <c r="AL2198" s="128"/>
      <c r="AM2198" s="128"/>
      <c r="AN2198" s="128"/>
      <c r="AO2198" s="128"/>
      <c r="AP2198" s="128"/>
      <c r="AQ2198" s="128"/>
      <c r="AR2198" s="128"/>
      <c r="AS2198" s="128"/>
      <c r="AT2198" s="128"/>
      <c r="AU2198" s="128"/>
      <c r="AV2198" s="128"/>
      <c r="AW2198" s="128"/>
      <c r="AX2198" s="128"/>
    </row>
    <row r="2199" spans="1:251">
      <c r="Z2199" s="33"/>
      <c r="AD2199" s="33"/>
      <c r="AE2199" s="33"/>
      <c r="AF2199" s="33"/>
      <c r="AG2199" s="33"/>
      <c r="AH2199" s="33"/>
      <c r="AI2199" s="33"/>
      <c r="AO2199" s="33"/>
    </row>
    <row r="2200" spans="1:251" ht="13.5" thickBot="1">
      <c r="Z2200" s="33"/>
      <c r="AD2200" s="33"/>
      <c r="AE2200" s="33"/>
      <c r="AF2200" s="33"/>
      <c r="AG2200" s="33"/>
      <c r="AH2200" s="33"/>
      <c r="AI2200" s="33"/>
      <c r="AO2200" s="33"/>
      <c r="DI2200" s="34"/>
    </row>
    <row r="2201" spans="1:251" ht="24.75" customHeight="1" thickBot="1">
      <c r="B2201" s="129" t="s">
        <v>150</v>
      </c>
      <c r="C2201" s="130"/>
      <c r="D2201" s="130"/>
      <c r="E2201" s="130"/>
      <c r="F2201" s="130"/>
      <c r="G2201" s="130"/>
      <c r="H2201" s="131" t="s">
        <v>497</v>
      </c>
      <c r="I2201" s="132"/>
      <c r="J2201" s="132"/>
      <c r="K2201" s="132"/>
      <c r="L2201" s="132"/>
      <c r="M2201" s="132"/>
      <c r="N2201" s="132"/>
      <c r="O2201" s="132"/>
      <c r="P2201" s="132"/>
      <c r="Q2201" s="132"/>
      <c r="R2201" s="132"/>
      <c r="S2201" s="132"/>
      <c r="T2201" s="132"/>
      <c r="U2201" s="132"/>
      <c r="V2201" s="132"/>
      <c r="W2201" s="132"/>
      <c r="X2201" s="132"/>
      <c r="Y2201" s="132"/>
      <c r="Z2201" s="132"/>
      <c r="AA2201" s="132"/>
      <c r="AB2201" s="132"/>
      <c r="AC2201" s="132"/>
      <c r="AD2201" s="132"/>
      <c r="AE2201" s="132"/>
      <c r="AF2201" s="132"/>
      <c r="AG2201" s="132"/>
      <c r="AH2201" s="132"/>
      <c r="AI2201" s="132"/>
      <c r="AJ2201" s="132"/>
      <c r="AK2201" s="132"/>
      <c r="AL2201" s="132"/>
      <c r="AM2201" s="132"/>
      <c r="AN2201" s="132"/>
      <c r="AO2201" s="132"/>
      <c r="AP2201" s="132"/>
      <c r="AQ2201" s="132"/>
      <c r="AR2201" s="132"/>
      <c r="AS2201" s="132"/>
      <c r="AT2201" s="132"/>
      <c r="AU2201" s="132"/>
      <c r="AV2201" s="132"/>
      <c r="AW2201" s="132"/>
      <c r="AX2201" s="133"/>
      <c r="DI2201" s="34"/>
    </row>
    <row r="2202" spans="1:251" ht="14.25">
      <c r="B2202" s="35"/>
      <c r="C2202" s="35"/>
      <c r="D2202" s="35"/>
      <c r="E2202" s="35"/>
      <c r="F2202" s="35"/>
      <c r="G2202" s="35"/>
      <c r="H2202" s="36"/>
      <c r="I2202" s="36"/>
      <c r="J2202" s="36"/>
      <c r="K2202" s="36"/>
      <c r="L2202" s="37"/>
      <c r="M2202" s="37"/>
      <c r="N2202" s="37"/>
      <c r="O2202" s="37"/>
      <c r="P2202" s="36"/>
      <c r="Q2202" s="36"/>
      <c r="R2202" s="36"/>
      <c r="S2202" s="36"/>
      <c r="T2202" s="36"/>
      <c r="U2202" s="36"/>
      <c r="V2202" s="38"/>
      <c r="W2202" s="38"/>
      <c r="X2202" s="38"/>
      <c r="Y2202" s="38"/>
      <c r="Z2202" s="38"/>
      <c r="AA2202" s="38"/>
      <c r="AB2202" s="38"/>
      <c r="AC2202" s="38"/>
      <c r="AD2202" s="38"/>
      <c r="AE2202" s="38"/>
      <c r="AF2202" s="38"/>
      <c r="AG2202" s="38"/>
      <c r="AH2202" s="38"/>
      <c r="AI2202" s="38"/>
      <c r="AJ2202" s="38"/>
      <c r="AK2202" s="38"/>
      <c r="AL2202" s="38"/>
      <c r="AM2202" s="38"/>
      <c r="AN2202" s="38"/>
      <c r="AO2202" s="38"/>
      <c r="AP2202" s="38"/>
      <c r="AQ2202" s="38"/>
      <c r="AR2202" s="38"/>
      <c r="AS2202" s="38"/>
      <c r="AT2202" s="38"/>
      <c r="AU2202" s="38"/>
      <c r="AV2202" s="38"/>
      <c r="AW2202" s="38"/>
      <c r="AX2202" s="38"/>
      <c r="DI2202" s="34"/>
    </row>
    <row r="2203" spans="1:251" ht="15" thickBot="1">
      <c r="A2203" s="39"/>
      <c r="B2203" s="38" t="s">
        <v>152</v>
      </c>
      <c r="C2203" s="36"/>
      <c r="D2203" s="36"/>
      <c r="E2203" s="36"/>
      <c r="F2203" s="36"/>
      <c r="G2203" s="36"/>
      <c r="H2203" s="36"/>
      <c r="I2203" s="36"/>
      <c r="J2203" s="36"/>
      <c r="K2203" s="36"/>
      <c r="L2203" s="37"/>
      <c r="M2203" s="37"/>
      <c r="N2203" s="37"/>
      <c r="O2203" s="37"/>
      <c r="P2203" s="36"/>
      <c r="Q2203" s="36"/>
      <c r="R2203" s="36"/>
      <c r="S2203" s="36"/>
      <c r="T2203" s="36"/>
      <c r="U2203" s="36"/>
      <c r="V2203" s="38"/>
      <c r="W2203" s="38"/>
      <c r="X2203" s="38"/>
      <c r="Y2203" s="38"/>
      <c r="Z2203" s="38"/>
      <c r="AA2203" s="38"/>
      <c r="AB2203" s="38"/>
      <c r="AC2203" s="38"/>
      <c r="AD2203" s="38"/>
      <c r="AE2203" s="38"/>
      <c r="AF2203" s="38"/>
      <c r="AG2203" s="38"/>
      <c r="AH2203" s="38"/>
      <c r="AI2203" s="38"/>
      <c r="AJ2203" s="38"/>
      <c r="AK2203" s="38"/>
      <c r="AL2203" s="38"/>
      <c r="AM2203" s="38"/>
      <c r="AN2203" s="38"/>
      <c r="AO2203" s="38"/>
      <c r="AP2203" s="38"/>
      <c r="AQ2203" s="38"/>
      <c r="AR2203" s="38"/>
      <c r="AS2203" s="38"/>
      <c r="AT2203" s="38"/>
      <c r="AU2203" s="38"/>
      <c r="AV2203" s="38"/>
      <c r="AW2203" s="38"/>
      <c r="AX2203" s="38"/>
      <c r="DI2203" s="34"/>
    </row>
    <row r="2204" spans="1:251" ht="14.25">
      <c r="A2204" s="36"/>
      <c r="B2204" s="40"/>
      <c r="C2204" s="35"/>
      <c r="D2204" s="35"/>
      <c r="E2204" s="35"/>
      <c r="F2204" s="35"/>
      <c r="G2204" s="35"/>
      <c r="H2204" s="35"/>
      <c r="I2204" s="35"/>
      <c r="J2204" s="35"/>
      <c r="K2204" s="35"/>
      <c r="L2204" s="41"/>
      <c r="M2204" s="41"/>
      <c r="N2204" s="41"/>
      <c r="O2204" s="41"/>
      <c r="P2204" s="35"/>
      <c r="Q2204" s="35"/>
      <c r="R2204" s="35"/>
      <c r="S2204" s="35"/>
      <c r="T2204" s="35"/>
      <c r="U2204" s="35"/>
      <c r="V2204" s="42"/>
      <c r="W2204" s="42"/>
      <c r="X2204" s="42"/>
      <c r="Y2204" s="42"/>
      <c r="Z2204" s="42"/>
      <c r="AA2204" s="42"/>
      <c r="AB2204" s="42"/>
      <c r="AC2204" s="42"/>
      <c r="AD2204" s="42"/>
      <c r="AE2204" s="42"/>
      <c r="AF2204" s="42"/>
      <c r="AG2204" s="42"/>
      <c r="AH2204" s="42"/>
      <c r="AI2204" s="42"/>
      <c r="AJ2204" s="42"/>
      <c r="AK2204" s="42"/>
      <c r="AL2204" s="42"/>
      <c r="AM2204" s="42"/>
      <c r="AN2204" s="42"/>
      <c r="AO2204" s="42"/>
      <c r="AP2204" s="42"/>
      <c r="AQ2204" s="42"/>
      <c r="AR2204" s="42"/>
      <c r="AS2204" s="42"/>
      <c r="AT2204" s="42"/>
      <c r="AU2204" s="42"/>
      <c r="AV2204" s="42"/>
      <c r="AW2204" s="42"/>
      <c r="AX2204" s="43"/>
    </row>
    <row r="2205" spans="1:251" ht="12" customHeight="1">
      <c r="A2205" s="36"/>
      <c r="B2205" s="114" t="s">
        <v>498</v>
      </c>
      <c r="C2205" s="115"/>
      <c r="D2205" s="115"/>
      <c r="E2205" s="115"/>
      <c r="F2205" s="115"/>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6"/>
    </row>
    <row r="2206" spans="1:251" ht="12" customHeight="1">
      <c r="A2206" s="36"/>
      <c r="B2206" s="114"/>
      <c r="C2206" s="115"/>
      <c r="D2206" s="115"/>
      <c r="E2206" s="115"/>
      <c r="F2206" s="115"/>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6"/>
      <c r="BC2206" s="44"/>
    </row>
    <row r="2207" spans="1:251" ht="12" customHeight="1">
      <c r="A2207" s="36"/>
      <c r="B2207" s="114"/>
      <c r="C2207" s="115"/>
      <c r="D2207" s="115"/>
      <c r="E2207" s="115"/>
      <c r="F2207" s="115"/>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6"/>
    </row>
    <row r="2208" spans="1:251" ht="12" customHeight="1">
      <c r="A2208" s="36"/>
      <c r="B2208" s="114"/>
      <c r="C2208" s="115"/>
      <c r="D2208" s="115"/>
      <c r="E2208" s="115"/>
      <c r="F2208" s="115"/>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6"/>
    </row>
    <row r="2209" spans="1:113" ht="12" customHeight="1">
      <c r="A2209" s="36"/>
      <c r="B2209" s="114"/>
      <c r="C2209" s="115"/>
      <c r="D2209" s="115"/>
      <c r="E2209" s="115"/>
      <c r="F2209" s="115"/>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6"/>
    </row>
    <row r="2210" spans="1:113" ht="15" thickBot="1">
      <c r="A2210" s="45"/>
      <c r="B2210" s="46"/>
      <c r="C2210" s="47"/>
      <c r="D2210" s="47"/>
      <c r="E2210" s="47"/>
      <c r="F2210" s="47"/>
      <c r="G2210" s="47"/>
      <c r="H2210" s="47"/>
      <c r="I2210" s="47"/>
      <c r="J2210" s="47"/>
      <c r="K2210" s="47"/>
      <c r="L2210" s="47"/>
      <c r="M2210" s="47"/>
      <c r="N2210" s="47"/>
      <c r="O2210" s="47"/>
      <c r="P2210" s="47"/>
      <c r="Q2210" s="47"/>
      <c r="R2210" s="47"/>
      <c r="S2210" s="47"/>
      <c r="T2210" s="47"/>
      <c r="U2210" s="47"/>
      <c r="V2210" s="47"/>
      <c r="W2210" s="47"/>
      <c r="X2210" s="47"/>
      <c r="Y2210" s="47"/>
      <c r="Z2210" s="47"/>
      <c r="AA2210" s="47"/>
      <c r="AB2210" s="47"/>
      <c r="AC2210" s="47"/>
      <c r="AD2210" s="47"/>
      <c r="AE2210" s="47"/>
      <c r="AF2210" s="47"/>
      <c r="AG2210" s="47"/>
      <c r="AH2210" s="47"/>
      <c r="AI2210" s="47"/>
      <c r="AJ2210" s="47"/>
      <c r="AK2210" s="47"/>
      <c r="AL2210" s="47"/>
      <c r="AM2210" s="47"/>
      <c r="AN2210" s="47"/>
      <c r="AO2210" s="47"/>
      <c r="AP2210" s="47"/>
      <c r="AQ2210" s="47"/>
      <c r="AR2210" s="47"/>
      <c r="AS2210" s="47"/>
      <c r="AT2210" s="47"/>
      <c r="AU2210" s="47"/>
      <c r="AV2210" s="47"/>
      <c r="AW2210" s="47"/>
      <c r="AX2210" s="48"/>
    </row>
    <row r="2211" spans="1:113">
      <c r="B2211" s="49"/>
    </row>
    <row r="2212" spans="1:113" ht="15" thickBot="1">
      <c r="A2212" s="39"/>
      <c r="B2212" s="38" t="s">
        <v>153</v>
      </c>
      <c r="C2212" s="36"/>
      <c r="D2212" s="36"/>
      <c r="E2212" s="36"/>
      <c r="F2212" s="36"/>
      <c r="G2212" s="36"/>
      <c r="H2212" s="36"/>
      <c r="I2212" s="36"/>
      <c r="J2212" s="36"/>
      <c r="K2212" s="36"/>
      <c r="L2212" s="37"/>
      <c r="M2212" s="37"/>
      <c r="N2212" s="37"/>
      <c r="O2212" s="37"/>
      <c r="P2212" s="36"/>
      <c r="Q2212" s="36"/>
      <c r="R2212" s="36"/>
      <c r="S2212" s="36"/>
      <c r="T2212" s="36"/>
      <c r="U2212" s="36"/>
      <c r="V2212" s="38"/>
      <c r="W2212" s="38"/>
      <c r="X2212" s="38"/>
      <c r="Y2212" s="38"/>
      <c r="Z2212" s="38"/>
      <c r="AA2212" s="38"/>
      <c r="AB2212" s="38"/>
      <c r="AC2212" s="38"/>
      <c r="AD2212" s="38"/>
      <c r="AE2212" s="38"/>
      <c r="AF2212" s="38"/>
      <c r="AG2212" s="38"/>
      <c r="AH2212" s="38"/>
      <c r="AI2212" s="38"/>
      <c r="AJ2212" s="38"/>
      <c r="AK2212" s="38"/>
      <c r="AL2212" s="38"/>
      <c r="AM2212" s="38"/>
      <c r="AN2212" s="38"/>
      <c r="AO2212" s="38"/>
      <c r="AP2212" s="38"/>
      <c r="AQ2212" s="38"/>
      <c r="AR2212" s="38"/>
      <c r="AS2212" s="38"/>
      <c r="AT2212" s="38"/>
      <c r="AU2212" s="38"/>
      <c r="AV2212" s="38"/>
      <c r="AW2212" s="38"/>
      <c r="AX2212" s="38"/>
      <c r="DI2212" s="34"/>
    </row>
    <row r="2213" spans="1:113" ht="14.25">
      <c r="A2213" s="36"/>
      <c r="B2213" s="40"/>
      <c r="C2213" s="35"/>
      <c r="D2213" s="35"/>
      <c r="E2213" s="35"/>
      <c r="F2213" s="35"/>
      <c r="G2213" s="35"/>
      <c r="H2213" s="35"/>
      <c r="I2213" s="35"/>
      <c r="J2213" s="35"/>
      <c r="K2213" s="35"/>
      <c r="L2213" s="41"/>
      <c r="M2213" s="41"/>
      <c r="N2213" s="41"/>
      <c r="O2213" s="41"/>
      <c r="P2213" s="35"/>
      <c r="Q2213" s="35"/>
      <c r="R2213" s="35"/>
      <c r="S2213" s="35"/>
      <c r="T2213" s="35"/>
      <c r="U2213" s="35"/>
      <c r="V2213" s="42"/>
      <c r="W2213" s="42"/>
      <c r="X2213" s="42"/>
      <c r="Y2213" s="42"/>
      <c r="Z2213" s="42"/>
      <c r="AA2213" s="42"/>
      <c r="AB2213" s="42"/>
      <c r="AC2213" s="42"/>
      <c r="AD2213" s="42"/>
      <c r="AE2213" s="42"/>
      <c r="AF2213" s="42"/>
      <c r="AG2213" s="42"/>
      <c r="AH2213" s="42"/>
      <c r="AI2213" s="42"/>
      <c r="AJ2213" s="42"/>
      <c r="AK2213" s="42"/>
      <c r="AL2213" s="42"/>
      <c r="AM2213" s="42"/>
      <c r="AN2213" s="42"/>
      <c r="AO2213" s="42"/>
      <c r="AP2213" s="42"/>
      <c r="AQ2213" s="42"/>
      <c r="AR2213" s="42"/>
      <c r="AS2213" s="42"/>
      <c r="AT2213" s="42"/>
      <c r="AU2213" s="42"/>
      <c r="AV2213" s="42"/>
      <c r="AW2213" s="42"/>
      <c r="AX2213" s="43"/>
    </row>
    <row r="2214" spans="1:113" ht="12" customHeight="1">
      <c r="A2214" s="36"/>
      <c r="B2214" s="140" t="s">
        <v>499</v>
      </c>
      <c r="C2214" s="141"/>
      <c r="D2214" s="141"/>
      <c r="E2214" s="141"/>
      <c r="F2214" s="141"/>
      <c r="G2214" s="141"/>
      <c r="H2214" s="141"/>
      <c r="I2214" s="141"/>
      <c r="J2214" s="141"/>
      <c r="K2214" s="141"/>
      <c r="L2214" s="141"/>
      <c r="M2214" s="141"/>
      <c r="N2214" s="141"/>
      <c r="O2214" s="141"/>
      <c r="P2214" s="141"/>
      <c r="Q2214" s="141"/>
      <c r="R2214" s="141"/>
      <c r="S2214" s="141"/>
      <c r="T2214" s="141"/>
      <c r="U2214" s="141"/>
      <c r="V2214" s="141"/>
      <c r="W2214" s="141"/>
      <c r="X2214" s="141"/>
      <c r="Y2214" s="141"/>
      <c r="Z2214" s="141"/>
      <c r="AA2214" s="141"/>
      <c r="AB2214" s="141"/>
      <c r="AC2214" s="141"/>
      <c r="AD2214" s="141"/>
      <c r="AE2214" s="141"/>
      <c r="AF2214" s="141"/>
      <c r="AG2214" s="141"/>
      <c r="AH2214" s="141"/>
      <c r="AI2214" s="141"/>
      <c r="AJ2214" s="141"/>
      <c r="AK2214" s="141"/>
      <c r="AL2214" s="141"/>
      <c r="AM2214" s="141"/>
      <c r="AN2214" s="141"/>
      <c r="AO2214" s="141"/>
      <c r="AP2214" s="141"/>
      <c r="AQ2214" s="141"/>
      <c r="AR2214" s="141"/>
      <c r="AS2214" s="141"/>
      <c r="AT2214" s="141"/>
      <c r="AU2214" s="141"/>
      <c r="AV2214" s="141"/>
      <c r="AW2214" s="141"/>
      <c r="AX2214" s="142"/>
    </row>
    <row r="2215" spans="1:113" ht="12" customHeight="1">
      <c r="A2215" s="36"/>
      <c r="B2215" s="140"/>
      <c r="C2215" s="141"/>
      <c r="D2215" s="141"/>
      <c r="E2215" s="141"/>
      <c r="F2215" s="141"/>
      <c r="G2215" s="141"/>
      <c r="H2215" s="141"/>
      <c r="I2215" s="141"/>
      <c r="J2215" s="141"/>
      <c r="K2215" s="141"/>
      <c r="L2215" s="141"/>
      <c r="M2215" s="141"/>
      <c r="N2215" s="141"/>
      <c r="O2215" s="141"/>
      <c r="P2215" s="141"/>
      <c r="Q2215" s="141"/>
      <c r="R2215" s="141"/>
      <c r="S2215" s="141"/>
      <c r="T2215" s="141"/>
      <c r="U2215" s="141"/>
      <c r="V2215" s="141"/>
      <c r="W2215" s="141"/>
      <c r="X2215" s="141"/>
      <c r="Y2215" s="141"/>
      <c r="Z2215" s="141"/>
      <c r="AA2215" s="141"/>
      <c r="AB2215" s="141"/>
      <c r="AC2215" s="141"/>
      <c r="AD2215" s="141"/>
      <c r="AE2215" s="141"/>
      <c r="AF2215" s="141"/>
      <c r="AG2215" s="141"/>
      <c r="AH2215" s="141"/>
      <c r="AI2215" s="141"/>
      <c r="AJ2215" s="141"/>
      <c r="AK2215" s="141"/>
      <c r="AL2215" s="141"/>
      <c r="AM2215" s="141"/>
      <c r="AN2215" s="141"/>
      <c r="AO2215" s="141"/>
      <c r="AP2215" s="141"/>
      <c r="AQ2215" s="141"/>
      <c r="AR2215" s="141"/>
      <c r="AS2215" s="141"/>
      <c r="AT2215" s="141"/>
      <c r="AU2215" s="141"/>
      <c r="AV2215" s="141"/>
      <c r="AW2215" s="141"/>
      <c r="AX2215" s="142"/>
    </row>
    <row r="2216" spans="1:113" ht="12" customHeight="1">
      <c r="A2216" s="36"/>
      <c r="B2216" s="140"/>
      <c r="C2216" s="141"/>
      <c r="D2216" s="141"/>
      <c r="E2216" s="141"/>
      <c r="F2216" s="141"/>
      <c r="G2216" s="141"/>
      <c r="H2216" s="141"/>
      <c r="I2216" s="141"/>
      <c r="J2216" s="141"/>
      <c r="K2216" s="141"/>
      <c r="L2216" s="141"/>
      <c r="M2216" s="141"/>
      <c r="N2216" s="141"/>
      <c r="O2216" s="141"/>
      <c r="P2216" s="141"/>
      <c r="Q2216" s="141"/>
      <c r="R2216" s="141"/>
      <c r="S2216" s="141"/>
      <c r="T2216" s="141"/>
      <c r="U2216" s="141"/>
      <c r="V2216" s="141"/>
      <c r="W2216" s="141"/>
      <c r="X2216" s="141"/>
      <c r="Y2216" s="141"/>
      <c r="Z2216" s="141"/>
      <c r="AA2216" s="141"/>
      <c r="AB2216" s="141"/>
      <c r="AC2216" s="141"/>
      <c r="AD2216" s="141"/>
      <c r="AE2216" s="141"/>
      <c r="AF2216" s="141"/>
      <c r="AG2216" s="141"/>
      <c r="AH2216" s="141"/>
      <c r="AI2216" s="141"/>
      <c r="AJ2216" s="141"/>
      <c r="AK2216" s="141"/>
      <c r="AL2216" s="141"/>
      <c r="AM2216" s="141"/>
      <c r="AN2216" s="141"/>
      <c r="AO2216" s="141"/>
      <c r="AP2216" s="141"/>
      <c r="AQ2216" s="141"/>
      <c r="AR2216" s="141"/>
      <c r="AS2216" s="141"/>
      <c r="AT2216" s="141"/>
      <c r="AU2216" s="141"/>
      <c r="AV2216" s="141"/>
      <c r="AW2216" s="141"/>
      <c r="AX2216" s="142"/>
    </row>
    <row r="2217" spans="1:113" ht="12" customHeight="1">
      <c r="A2217" s="36"/>
      <c r="B2217" s="140"/>
      <c r="C2217" s="141"/>
      <c r="D2217" s="141"/>
      <c r="E2217" s="141"/>
      <c r="F2217" s="141"/>
      <c r="G2217" s="141"/>
      <c r="H2217" s="141"/>
      <c r="I2217" s="141"/>
      <c r="J2217" s="141"/>
      <c r="K2217" s="141"/>
      <c r="L2217" s="141"/>
      <c r="M2217" s="141"/>
      <c r="N2217" s="141"/>
      <c r="O2217" s="141"/>
      <c r="P2217" s="141"/>
      <c r="Q2217" s="141"/>
      <c r="R2217" s="141"/>
      <c r="S2217" s="141"/>
      <c r="T2217" s="141"/>
      <c r="U2217" s="141"/>
      <c r="V2217" s="141"/>
      <c r="W2217" s="141"/>
      <c r="X2217" s="141"/>
      <c r="Y2217" s="141"/>
      <c r="Z2217" s="141"/>
      <c r="AA2217" s="141"/>
      <c r="AB2217" s="141"/>
      <c r="AC2217" s="141"/>
      <c r="AD2217" s="141"/>
      <c r="AE2217" s="141"/>
      <c r="AF2217" s="141"/>
      <c r="AG2217" s="141"/>
      <c r="AH2217" s="141"/>
      <c r="AI2217" s="141"/>
      <c r="AJ2217" s="141"/>
      <c r="AK2217" s="141"/>
      <c r="AL2217" s="141"/>
      <c r="AM2217" s="141"/>
      <c r="AN2217" s="141"/>
      <c r="AO2217" s="141"/>
      <c r="AP2217" s="141"/>
      <c r="AQ2217" s="141"/>
      <c r="AR2217" s="141"/>
      <c r="AS2217" s="141"/>
      <c r="AT2217" s="141"/>
      <c r="AU2217" s="141"/>
      <c r="AV2217" s="141"/>
      <c r="AW2217" s="141"/>
      <c r="AX2217" s="142"/>
    </row>
    <row r="2218" spans="1:113" ht="12" customHeight="1">
      <c r="A2218" s="36"/>
      <c r="B2218" s="140"/>
      <c r="C2218" s="141"/>
      <c r="D2218" s="141"/>
      <c r="E2218" s="141"/>
      <c r="F2218" s="141"/>
      <c r="G2218" s="141"/>
      <c r="H2218" s="141"/>
      <c r="I2218" s="141"/>
      <c r="J2218" s="141"/>
      <c r="K2218" s="141"/>
      <c r="L2218" s="141"/>
      <c r="M2218" s="141"/>
      <c r="N2218" s="141"/>
      <c r="O2218" s="141"/>
      <c r="P2218" s="141"/>
      <c r="Q2218" s="141"/>
      <c r="R2218" s="141"/>
      <c r="S2218" s="141"/>
      <c r="T2218" s="141"/>
      <c r="U2218" s="141"/>
      <c r="V2218" s="141"/>
      <c r="W2218" s="141"/>
      <c r="X2218" s="141"/>
      <c r="Y2218" s="141"/>
      <c r="Z2218" s="141"/>
      <c r="AA2218" s="141"/>
      <c r="AB2218" s="141"/>
      <c r="AC2218" s="141"/>
      <c r="AD2218" s="141"/>
      <c r="AE2218" s="141"/>
      <c r="AF2218" s="141"/>
      <c r="AG2218" s="141"/>
      <c r="AH2218" s="141"/>
      <c r="AI2218" s="141"/>
      <c r="AJ2218" s="141"/>
      <c r="AK2218" s="141"/>
      <c r="AL2218" s="141"/>
      <c r="AM2218" s="141"/>
      <c r="AN2218" s="141"/>
      <c r="AO2218" s="141"/>
      <c r="AP2218" s="141"/>
      <c r="AQ2218" s="141"/>
      <c r="AR2218" s="141"/>
      <c r="AS2218" s="141"/>
      <c r="AT2218" s="141"/>
      <c r="AU2218" s="141"/>
      <c r="AV2218" s="141"/>
      <c r="AW2218" s="141"/>
      <c r="AX2218" s="142"/>
    </row>
    <row r="2219" spans="1:113" ht="12" customHeight="1">
      <c r="A2219" s="36"/>
      <c r="B2219" s="140"/>
      <c r="C2219" s="141"/>
      <c r="D2219" s="141"/>
      <c r="E2219" s="141"/>
      <c r="F2219" s="141"/>
      <c r="G2219" s="141"/>
      <c r="H2219" s="141"/>
      <c r="I2219" s="141"/>
      <c r="J2219" s="141"/>
      <c r="K2219" s="141"/>
      <c r="L2219" s="141"/>
      <c r="M2219" s="141"/>
      <c r="N2219" s="141"/>
      <c r="O2219" s="141"/>
      <c r="P2219" s="141"/>
      <c r="Q2219" s="141"/>
      <c r="R2219" s="141"/>
      <c r="S2219" s="141"/>
      <c r="T2219" s="141"/>
      <c r="U2219" s="141"/>
      <c r="V2219" s="141"/>
      <c r="W2219" s="141"/>
      <c r="X2219" s="141"/>
      <c r="Y2219" s="141"/>
      <c r="Z2219" s="141"/>
      <c r="AA2219" s="141"/>
      <c r="AB2219" s="141"/>
      <c r="AC2219" s="141"/>
      <c r="AD2219" s="141"/>
      <c r="AE2219" s="141"/>
      <c r="AF2219" s="141"/>
      <c r="AG2219" s="141"/>
      <c r="AH2219" s="141"/>
      <c r="AI2219" s="141"/>
      <c r="AJ2219" s="141"/>
      <c r="AK2219" s="141"/>
      <c r="AL2219" s="141"/>
      <c r="AM2219" s="141"/>
      <c r="AN2219" s="141"/>
      <c r="AO2219" s="141"/>
      <c r="AP2219" s="141"/>
      <c r="AQ2219" s="141"/>
      <c r="AR2219" s="141"/>
      <c r="AS2219" s="141"/>
      <c r="AT2219" s="141"/>
      <c r="AU2219" s="141"/>
      <c r="AV2219" s="141"/>
      <c r="AW2219" s="141"/>
      <c r="AX2219" s="142"/>
      <c r="BC2219" s="44"/>
    </row>
    <row r="2220" spans="1:113" ht="12" customHeight="1">
      <c r="A2220" s="36"/>
      <c r="B2220" s="140"/>
      <c r="C2220" s="141"/>
      <c r="D2220" s="141"/>
      <c r="E2220" s="141"/>
      <c r="F2220" s="141"/>
      <c r="G2220" s="141"/>
      <c r="H2220" s="141"/>
      <c r="I2220" s="141"/>
      <c r="J2220" s="141"/>
      <c r="K2220" s="141"/>
      <c r="L2220" s="141"/>
      <c r="M2220" s="141"/>
      <c r="N2220" s="141"/>
      <c r="O2220" s="141"/>
      <c r="P2220" s="141"/>
      <c r="Q2220" s="141"/>
      <c r="R2220" s="141"/>
      <c r="S2220" s="141"/>
      <c r="T2220" s="141"/>
      <c r="U2220" s="141"/>
      <c r="V2220" s="141"/>
      <c r="W2220" s="141"/>
      <c r="X2220" s="141"/>
      <c r="Y2220" s="141"/>
      <c r="Z2220" s="141"/>
      <c r="AA2220" s="141"/>
      <c r="AB2220" s="141"/>
      <c r="AC2220" s="141"/>
      <c r="AD2220" s="141"/>
      <c r="AE2220" s="141"/>
      <c r="AF2220" s="141"/>
      <c r="AG2220" s="141"/>
      <c r="AH2220" s="141"/>
      <c r="AI2220" s="141"/>
      <c r="AJ2220" s="141"/>
      <c r="AK2220" s="141"/>
      <c r="AL2220" s="141"/>
      <c r="AM2220" s="141"/>
      <c r="AN2220" s="141"/>
      <c r="AO2220" s="141"/>
      <c r="AP2220" s="141"/>
      <c r="AQ2220" s="141"/>
      <c r="AR2220" s="141"/>
      <c r="AS2220" s="141"/>
      <c r="AT2220" s="141"/>
      <c r="AU2220" s="141"/>
      <c r="AV2220" s="141"/>
      <c r="AW2220" s="141"/>
      <c r="AX2220" s="142"/>
    </row>
    <row r="2221" spans="1:113" ht="12" customHeight="1">
      <c r="A2221" s="36"/>
      <c r="B2221" s="140"/>
      <c r="C2221" s="141"/>
      <c r="D2221" s="141"/>
      <c r="E2221" s="141"/>
      <c r="F2221" s="141"/>
      <c r="G2221" s="141"/>
      <c r="H2221" s="141"/>
      <c r="I2221" s="141"/>
      <c r="J2221" s="141"/>
      <c r="K2221" s="141"/>
      <c r="L2221" s="141"/>
      <c r="M2221" s="141"/>
      <c r="N2221" s="141"/>
      <c r="O2221" s="141"/>
      <c r="P2221" s="141"/>
      <c r="Q2221" s="141"/>
      <c r="R2221" s="141"/>
      <c r="S2221" s="141"/>
      <c r="T2221" s="141"/>
      <c r="U2221" s="141"/>
      <c r="V2221" s="141"/>
      <c r="W2221" s="141"/>
      <c r="X2221" s="141"/>
      <c r="Y2221" s="141"/>
      <c r="Z2221" s="141"/>
      <c r="AA2221" s="141"/>
      <c r="AB2221" s="141"/>
      <c r="AC2221" s="141"/>
      <c r="AD2221" s="141"/>
      <c r="AE2221" s="141"/>
      <c r="AF2221" s="141"/>
      <c r="AG2221" s="141"/>
      <c r="AH2221" s="141"/>
      <c r="AI2221" s="141"/>
      <c r="AJ2221" s="141"/>
      <c r="AK2221" s="141"/>
      <c r="AL2221" s="141"/>
      <c r="AM2221" s="141"/>
      <c r="AN2221" s="141"/>
      <c r="AO2221" s="141"/>
      <c r="AP2221" s="141"/>
      <c r="AQ2221" s="141"/>
      <c r="AR2221" s="141"/>
      <c r="AS2221" s="141"/>
      <c r="AT2221" s="141"/>
      <c r="AU2221" s="141"/>
      <c r="AV2221" s="141"/>
      <c r="AW2221" s="141"/>
      <c r="AX2221" s="142"/>
    </row>
    <row r="2222" spans="1:113" ht="12" customHeight="1">
      <c r="A2222" s="36"/>
      <c r="B2222" s="140"/>
      <c r="C2222" s="141"/>
      <c r="D2222" s="141"/>
      <c r="E2222" s="141"/>
      <c r="F2222" s="141"/>
      <c r="G2222" s="141"/>
      <c r="H2222" s="141"/>
      <c r="I2222" s="141"/>
      <c r="J2222" s="141"/>
      <c r="K2222" s="141"/>
      <c r="L2222" s="141"/>
      <c r="M2222" s="141"/>
      <c r="N2222" s="141"/>
      <c r="O2222" s="141"/>
      <c r="P2222" s="141"/>
      <c r="Q2222" s="141"/>
      <c r="R2222" s="141"/>
      <c r="S2222" s="141"/>
      <c r="T2222" s="141"/>
      <c r="U2222" s="141"/>
      <c r="V2222" s="141"/>
      <c r="W2222" s="141"/>
      <c r="X2222" s="141"/>
      <c r="Y2222" s="141"/>
      <c r="Z2222" s="141"/>
      <c r="AA2222" s="141"/>
      <c r="AB2222" s="141"/>
      <c r="AC2222" s="141"/>
      <c r="AD2222" s="141"/>
      <c r="AE2222" s="141"/>
      <c r="AF2222" s="141"/>
      <c r="AG2222" s="141"/>
      <c r="AH2222" s="141"/>
      <c r="AI2222" s="141"/>
      <c r="AJ2222" s="141"/>
      <c r="AK2222" s="141"/>
      <c r="AL2222" s="141"/>
      <c r="AM2222" s="141"/>
      <c r="AN2222" s="141"/>
      <c r="AO2222" s="141"/>
      <c r="AP2222" s="141"/>
      <c r="AQ2222" s="141"/>
      <c r="AR2222" s="141"/>
      <c r="AS2222" s="141"/>
      <c r="AT2222" s="141"/>
      <c r="AU2222" s="141"/>
      <c r="AV2222" s="141"/>
      <c r="AW2222" s="141"/>
      <c r="AX2222" s="142"/>
    </row>
    <row r="2223" spans="1:113" ht="15" thickBot="1">
      <c r="A2223" s="45"/>
      <c r="B2223" s="46"/>
      <c r="C2223" s="47"/>
      <c r="D2223" s="47"/>
      <c r="E2223" s="47"/>
      <c r="F2223" s="47"/>
      <c r="G2223" s="47"/>
      <c r="H2223" s="47"/>
      <c r="I2223" s="47"/>
      <c r="J2223" s="47"/>
      <c r="K2223" s="47"/>
      <c r="L2223" s="47"/>
      <c r="M2223" s="47"/>
      <c r="N2223" s="47"/>
      <c r="O2223" s="47"/>
      <c r="P2223" s="47"/>
      <c r="Q2223" s="47"/>
      <c r="R2223" s="47"/>
      <c r="S2223" s="47"/>
      <c r="T2223" s="47"/>
      <c r="U2223" s="47"/>
      <c r="V2223" s="47"/>
      <c r="W2223" s="47"/>
      <c r="X2223" s="47"/>
      <c r="Y2223" s="47"/>
      <c r="Z2223" s="47"/>
      <c r="AA2223" s="47"/>
      <c r="AB2223" s="47"/>
      <c r="AC2223" s="47"/>
      <c r="AD2223" s="47"/>
      <c r="AE2223" s="47"/>
      <c r="AF2223" s="47"/>
      <c r="AG2223" s="47"/>
      <c r="AH2223" s="47"/>
      <c r="AI2223" s="47"/>
      <c r="AJ2223" s="47"/>
      <c r="AK2223" s="47"/>
      <c r="AL2223" s="47"/>
      <c r="AM2223" s="47"/>
      <c r="AN2223" s="47"/>
      <c r="AO2223" s="47"/>
      <c r="AP2223" s="47"/>
      <c r="AQ2223" s="47"/>
      <c r="AR2223" s="47"/>
      <c r="AS2223" s="47"/>
      <c r="AT2223" s="47"/>
      <c r="AU2223" s="47"/>
      <c r="AV2223" s="47"/>
      <c r="AW2223" s="47"/>
      <c r="AX2223" s="48"/>
    </row>
    <row r="2224" spans="1:113">
      <c r="B2224" s="49"/>
    </row>
    <row r="2225" spans="1:251" ht="14.25">
      <c r="B2225" s="38" t="s">
        <v>155</v>
      </c>
      <c r="C2225" s="36"/>
      <c r="D2225" s="36"/>
      <c r="E2225" s="36"/>
      <c r="F2225" s="36"/>
      <c r="G2225" s="36"/>
      <c r="H2225" s="36"/>
      <c r="I2225" s="36"/>
      <c r="J2225" s="36"/>
      <c r="K2225" s="36"/>
      <c r="L2225" s="37"/>
      <c r="M2225" s="37"/>
      <c r="N2225" s="37"/>
      <c r="O2225" s="37"/>
      <c r="P2225" s="36"/>
      <c r="Q2225" s="36"/>
      <c r="R2225" s="36"/>
      <c r="S2225" s="36"/>
      <c r="T2225" s="36"/>
      <c r="U2225" s="36"/>
      <c r="V2225" s="38"/>
      <c r="W2225" s="38"/>
      <c r="X2225" s="38"/>
      <c r="Y2225" s="38"/>
      <c r="Z2225" s="38"/>
      <c r="AA2225" s="38"/>
      <c r="AB2225" s="38"/>
      <c r="AC2225" s="38"/>
      <c r="AD2225" s="38"/>
      <c r="AE2225" s="38"/>
      <c r="AF2225" s="38"/>
      <c r="AG2225" s="38"/>
      <c r="AH2225" s="38"/>
      <c r="AI2225" s="38"/>
      <c r="AJ2225" s="38"/>
      <c r="AK2225" s="38"/>
      <c r="AL2225" s="38"/>
      <c r="AM2225" s="38"/>
      <c r="AN2225" s="38"/>
      <c r="AO2225" s="38"/>
      <c r="AP2225" s="38"/>
      <c r="AQ2225" s="38"/>
      <c r="AR2225" s="38"/>
      <c r="AS2225" s="38"/>
      <c r="AT2225" s="38"/>
      <c r="AU2225" s="38"/>
      <c r="AV2225" s="38"/>
      <c r="AW2225" s="38"/>
      <c r="AX2225" s="38"/>
    </row>
    <row r="2226" spans="1:251" ht="15" thickBot="1">
      <c r="B2226" s="36"/>
      <c r="C2226" s="36"/>
      <c r="D2226" s="36"/>
      <c r="E2226" s="36"/>
      <c r="F2226" s="36"/>
      <c r="G2226" s="36"/>
      <c r="H2226" s="36"/>
      <c r="I2226" s="36"/>
      <c r="J2226" s="36"/>
      <c r="K2226" s="36"/>
      <c r="L2226" s="37"/>
      <c r="M2226" s="37"/>
      <c r="N2226" s="37"/>
      <c r="O2226" s="37"/>
      <c r="P2226" s="36"/>
      <c r="Q2226" s="36"/>
      <c r="R2226" s="36"/>
      <c r="S2226" s="36"/>
      <c r="T2226" s="36"/>
      <c r="U2226" s="36"/>
      <c r="V2226" s="38"/>
      <c r="W2226" s="38"/>
      <c r="X2226" s="38"/>
      <c r="Y2226" s="38"/>
      <c r="Z2226" s="38"/>
      <c r="AA2226" s="38"/>
      <c r="AB2226" s="38"/>
      <c r="AC2226" s="38"/>
      <c r="AD2226" s="38"/>
      <c r="AE2226" s="38"/>
      <c r="AF2226" s="38"/>
      <c r="AG2226" s="38"/>
      <c r="AH2226" s="38"/>
      <c r="AI2226" s="38"/>
      <c r="AJ2226" s="38"/>
      <c r="AK2226" s="38"/>
      <c r="AL2226" s="38"/>
      <c r="AM2226" s="38"/>
      <c r="AN2226" s="38"/>
      <c r="AO2226" s="38"/>
      <c r="AP2226" s="38"/>
      <c r="AQ2226" s="38"/>
      <c r="AR2226" s="38"/>
      <c r="AS2226" s="38"/>
      <c r="AT2226" s="38"/>
      <c r="AU2226" s="38"/>
      <c r="AV2226" s="38"/>
      <c r="AW2226" s="38"/>
      <c r="AX2226" s="50" t="s">
        <v>156</v>
      </c>
    </row>
    <row r="2227" spans="1:251" s="44" customFormat="1" ht="13.5" customHeight="1">
      <c r="A2227" s="36"/>
      <c r="B2227" s="117" t="s">
        <v>157</v>
      </c>
      <c r="C2227" s="118"/>
      <c r="D2227" s="118"/>
      <c r="E2227" s="118"/>
      <c r="F2227" s="118"/>
      <c r="G2227" s="118"/>
      <c r="H2227" s="118"/>
      <c r="I2227" s="118"/>
      <c r="J2227" s="118"/>
      <c r="K2227" s="118"/>
      <c r="L2227" s="118"/>
      <c r="M2227" s="118"/>
      <c r="N2227" s="118"/>
      <c r="O2227" s="118"/>
      <c r="P2227" s="118"/>
      <c r="Q2227" s="118"/>
      <c r="R2227" s="118"/>
      <c r="S2227" s="118"/>
      <c r="T2227" s="118"/>
      <c r="U2227" s="118"/>
      <c r="V2227" s="118"/>
      <c r="W2227" s="118"/>
      <c r="X2227" s="118"/>
      <c r="Y2227" s="118"/>
      <c r="Z2227" s="119"/>
      <c r="AA2227" s="123" t="s">
        <v>158</v>
      </c>
      <c r="AB2227" s="118"/>
      <c r="AC2227" s="118"/>
      <c r="AD2227" s="118"/>
      <c r="AE2227" s="118"/>
      <c r="AF2227" s="118"/>
      <c r="AG2227" s="118"/>
      <c r="AH2227" s="118"/>
      <c r="AI2227" s="119"/>
      <c r="AJ2227" s="123" t="s">
        <v>159</v>
      </c>
      <c r="AK2227" s="118"/>
      <c r="AL2227" s="118"/>
      <c r="AM2227" s="118"/>
      <c r="AN2227" s="118"/>
      <c r="AO2227" s="118"/>
      <c r="AP2227" s="118"/>
      <c r="AQ2227" s="118"/>
      <c r="AR2227" s="119"/>
      <c r="AS2227" s="123" t="s">
        <v>160</v>
      </c>
      <c r="AT2227" s="118"/>
      <c r="AU2227" s="118"/>
      <c r="AV2227" s="118"/>
      <c r="AW2227" s="118"/>
      <c r="AX2227" s="125"/>
      <c r="AY2227" s="30"/>
      <c r="AZ2227" s="30"/>
      <c r="BA2227" s="30"/>
      <c r="BB2227" s="30"/>
      <c r="BC2227" s="30"/>
      <c r="BD2227" s="30"/>
      <c r="BE2227" s="30"/>
      <c r="BF2227" s="30"/>
      <c r="BG2227" s="30"/>
      <c r="BH2227" s="30"/>
      <c r="BI2227" s="30"/>
      <c r="BJ2227" s="30"/>
      <c r="BK2227" s="30"/>
      <c r="BL2227" s="30"/>
      <c r="BM2227" s="30"/>
      <c r="BN2227" s="30"/>
      <c r="BO2227" s="30"/>
      <c r="BP2227" s="30"/>
      <c r="BQ2227" s="30"/>
      <c r="BR2227" s="30"/>
      <c r="BS2227" s="30"/>
      <c r="BT2227" s="30"/>
      <c r="BU2227" s="30"/>
      <c r="BV2227" s="30"/>
      <c r="BW2227" s="30"/>
      <c r="BX2227" s="30"/>
      <c r="BY2227" s="30"/>
      <c r="BZ2227" s="30"/>
      <c r="CA2227" s="30"/>
      <c r="CB2227" s="30"/>
      <c r="CC2227" s="30"/>
      <c r="CD2227" s="30"/>
      <c r="CE2227" s="30"/>
      <c r="CF2227" s="30"/>
      <c r="CG2227" s="30"/>
      <c r="CH2227" s="30"/>
      <c r="CI2227" s="30"/>
      <c r="CJ2227" s="30"/>
      <c r="CK2227" s="30"/>
      <c r="CL2227" s="30"/>
      <c r="CM2227" s="30"/>
      <c r="CN2227" s="30"/>
      <c r="CO2227" s="30"/>
      <c r="CP2227" s="30"/>
      <c r="CQ2227" s="30"/>
      <c r="CR2227" s="30"/>
      <c r="CS2227" s="30"/>
      <c r="CT2227" s="30"/>
      <c r="CU2227" s="30"/>
      <c r="CV2227" s="30"/>
      <c r="CW2227" s="30"/>
      <c r="CX2227" s="30"/>
      <c r="CY2227" s="30"/>
      <c r="CZ2227" s="30"/>
      <c r="DA2227" s="30"/>
      <c r="DB2227" s="30"/>
      <c r="DC2227" s="30"/>
      <c r="DD2227" s="30"/>
      <c r="DE2227" s="30"/>
      <c r="DF2227" s="30"/>
      <c r="DG2227" s="30"/>
      <c r="DH2227" s="30"/>
      <c r="DI2227" s="30"/>
      <c r="DJ2227" s="30"/>
      <c r="DK2227" s="30"/>
      <c r="DL2227" s="30"/>
      <c r="DM2227" s="30"/>
      <c r="DN2227" s="30"/>
      <c r="DO2227" s="30"/>
      <c r="DP2227" s="30"/>
      <c r="DQ2227" s="30"/>
      <c r="DR2227" s="30"/>
      <c r="DS2227" s="30"/>
      <c r="DT2227" s="30"/>
      <c r="DU2227" s="30"/>
      <c r="DV2227" s="30"/>
      <c r="DW2227" s="30"/>
      <c r="DX2227" s="30"/>
      <c r="DY2227" s="30"/>
      <c r="DZ2227" s="30"/>
      <c r="EA2227" s="30"/>
      <c r="EB2227" s="30"/>
      <c r="EC2227" s="30"/>
      <c r="ED2227" s="30"/>
      <c r="EE2227" s="30"/>
      <c r="EF2227" s="30"/>
      <c r="EG2227" s="30"/>
      <c r="EH2227" s="30"/>
      <c r="EI2227" s="30"/>
      <c r="EJ2227" s="30"/>
      <c r="EK2227" s="30"/>
      <c r="EL2227" s="30"/>
      <c r="EM2227" s="30"/>
      <c r="EN2227" s="30"/>
      <c r="EO2227" s="30"/>
      <c r="EP2227" s="30"/>
      <c r="EQ2227" s="30"/>
      <c r="ER2227" s="30"/>
      <c r="ES2227" s="30"/>
      <c r="ET2227" s="30"/>
      <c r="EU2227" s="30"/>
      <c r="EV2227" s="30"/>
      <c r="EW2227" s="30"/>
      <c r="EX2227" s="30"/>
      <c r="EY2227" s="30"/>
      <c r="EZ2227" s="30"/>
      <c r="FA2227" s="30"/>
      <c r="FB2227" s="30"/>
      <c r="FC2227" s="30"/>
      <c r="FD2227" s="30"/>
      <c r="FE2227" s="30"/>
      <c r="FF2227" s="30"/>
      <c r="FG2227" s="30"/>
      <c r="FH2227" s="30"/>
      <c r="FI2227" s="30"/>
      <c r="FJ2227" s="30"/>
      <c r="FK2227" s="30"/>
      <c r="FL2227" s="30"/>
      <c r="FM2227" s="30"/>
      <c r="FN2227" s="30"/>
      <c r="FO2227" s="30"/>
      <c r="FP2227" s="30"/>
      <c r="FQ2227" s="30"/>
      <c r="FR2227" s="30"/>
      <c r="FS2227" s="30"/>
      <c r="FT2227" s="30"/>
      <c r="FU2227" s="30"/>
      <c r="FV2227" s="30"/>
      <c r="FW2227" s="30"/>
      <c r="FX2227" s="30"/>
      <c r="FY2227" s="30"/>
      <c r="FZ2227" s="30"/>
      <c r="GA2227" s="30"/>
      <c r="GB2227" s="30"/>
      <c r="GC2227" s="30"/>
      <c r="GD2227" s="30"/>
      <c r="GE2227" s="30"/>
      <c r="GF2227" s="30"/>
      <c r="GG2227" s="30"/>
      <c r="GH2227" s="30"/>
      <c r="GI2227" s="30"/>
      <c r="GJ2227" s="30"/>
      <c r="GK2227" s="30"/>
      <c r="GL2227" s="30"/>
      <c r="GM2227" s="30"/>
      <c r="GN2227" s="30"/>
      <c r="GO2227" s="30"/>
      <c r="GP2227" s="30"/>
      <c r="GQ2227" s="30"/>
      <c r="GR2227" s="30"/>
      <c r="GS2227" s="30"/>
      <c r="GT2227" s="30"/>
      <c r="GU2227" s="30"/>
      <c r="GV2227" s="30"/>
      <c r="GW2227" s="30"/>
      <c r="GX2227" s="30"/>
      <c r="GY2227" s="30"/>
      <c r="GZ2227" s="30"/>
      <c r="HA2227" s="30"/>
      <c r="HB2227" s="30"/>
      <c r="HC2227" s="30"/>
      <c r="HD2227" s="30"/>
      <c r="HE2227" s="30"/>
      <c r="HF2227" s="30"/>
      <c r="HG2227" s="30"/>
      <c r="HH2227" s="30"/>
      <c r="HI2227" s="30"/>
      <c r="HJ2227" s="30"/>
      <c r="HK2227" s="30"/>
      <c r="HL2227" s="30"/>
      <c r="HM2227" s="30"/>
      <c r="HN2227" s="30"/>
      <c r="HO2227" s="30"/>
      <c r="HP2227" s="30"/>
      <c r="HQ2227" s="30"/>
      <c r="HR2227" s="30"/>
      <c r="HS2227" s="30"/>
      <c r="HT2227" s="30"/>
      <c r="HU2227" s="30"/>
      <c r="HV2227" s="30"/>
      <c r="HW2227" s="30"/>
      <c r="HX2227" s="30"/>
      <c r="HY2227" s="30"/>
      <c r="HZ2227" s="30"/>
      <c r="IA2227" s="30"/>
      <c r="IB2227" s="30"/>
      <c r="IC2227" s="30"/>
      <c r="ID2227" s="30"/>
      <c r="IE2227" s="30"/>
      <c r="IF2227" s="30"/>
      <c r="IG2227" s="30"/>
      <c r="IH2227" s="30"/>
      <c r="II2227" s="30"/>
      <c r="IJ2227" s="30"/>
      <c r="IK2227" s="30"/>
      <c r="IL2227" s="30"/>
      <c r="IM2227" s="30"/>
      <c r="IN2227" s="30"/>
      <c r="IO2227" s="30"/>
      <c r="IP2227" s="30"/>
      <c r="IQ2227" s="30"/>
    </row>
    <row r="2228" spans="1:251" s="44" customFormat="1" ht="13.5">
      <c r="A2228" s="36"/>
      <c r="B2228" s="120"/>
      <c r="C2228" s="121"/>
      <c r="D2228" s="121"/>
      <c r="E2228" s="121"/>
      <c r="F2228" s="121"/>
      <c r="G2228" s="121"/>
      <c r="H2228" s="121"/>
      <c r="I2228" s="121"/>
      <c r="J2228" s="121"/>
      <c r="K2228" s="121"/>
      <c r="L2228" s="121"/>
      <c r="M2228" s="121"/>
      <c r="N2228" s="121"/>
      <c r="O2228" s="121"/>
      <c r="P2228" s="121"/>
      <c r="Q2228" s="121"/>
      <c r="R2228" s="121"/>
      <c r="S2228" s="121"/>
      <c r="T2228" s="121"/>
      <c r="U2228" s="121"/>
      <c r="V2228" s="121"/>
      <c r="W2228" s="121"/>
      <c r="X2228" s="121"/>
      <c r="Y2228" s="121"/>
      <c r="Z2228" s="122"/>
      <c r="AA2228" s="124"/>
      <c r="AB2228" s="121"/>
      <c r="AC2228" s="121"/>
      <c r="AD2228" s="121"/>
      <c r="AE2228" s="121"/>
      <c r="AF2228" s="121"/>
      <c r="AG2228" s="121"/>
      <c r="AH2228" s="121"/>
      <c r="AI2228" s="122"/>
      <c r="AJ2228" s="124"/>
      <c r="AK2228" s="121"/>
      <c r="AL2228" s="121"/>
      <c r="AM2228" s="121"/>
      <c r="AN2228" s="121"/>
      <c r="AO2228" s="121"/>
      <c r="AP2228" s="121"/>
      <c r="AQ2228" s="121"/>
      <c r="AR2228" s="122"/>
      <c r="AS2228" s="124"/>
      <c r="AT2228" s="121"/>
      <c r="AU2228" s="121"/>
      <c r="AV2228" s="121"/>
      <c r="AW2228" s="121"/>
      <c r="AX2228" s="126"/>
      <c r="AY2228" s="30"/>
      <c r="AZ2228" s="30"/>
      <c r="BA2228" s="30"/>
      <c r="BB2228" s="51"/>
      <c r="BC2228" s="52"/>
      <c r="BE2228" s="30"/>
      <c r="BF2228" s="30"/>
      <c r="BG2228" s="30"/>
      <c r="BH2228" s="30"/>
      <c r="BI2228" s="30"/>
      <c r="BJ2228" s="30"/>
      <c r="BK2228" s="30"/>
      <c r="BL2228" s="30"/>
      <c r="BM2228" s="30"/>
      <c r="BN2228" s="30"/>
      <c r="BO2228" s="30"/>
      <c r="BP2228" s="30"/>
      <c r="BQ2228" s="30"/>
      <c r="BR2228" s="30"/>
      <c r="BS2228" s="30"/>
      <c r="BT2228" s="30"/>
      <c r="BU2228" s="30"/>
      <c r="BV2228" s="30"/>
      <c r="BW2228" s="30"/>
      <c r="BX2228" s="30"/>
      <c r="BY2228" s="30"/>
      <c r="BZ2228" s="30"/>
      <c r="CA2228" s="30"/>
      <c r="CB2228" s="30"/>
      <c r="CC2228" s="30"/>
      <c r="CD2228" s="30"/>
      <c r="CE2228" s="30"/>
      <c r="CF2228" s="30"/>
      <c r="CG2228" s="30"/>
      <c r="CH2228" s="30"/>
      <c r="CI2228" s="30"/>
      <c r="CJ2228" s="30"/>
      <c r="CK2228" s="30"/>
      <c r="CL2228" s="30"/>
      <c r="CM2228" s="30"/>
      <c r="CN2228" s="30"/>
      <c r="CO2228" s="30"/>
      <c r="CP2228" s="30"/>
      <c r="CQ2228" s="30"/>
      <c r="CR2228" s="30"/>
      <c r="CS2228" s="30"/>
      <c r="CT2228" s="30"/>
      <c r="CU2228" s="30"/>
      <c r="CV2228" s="30"/>
      <c r="CW2228" s="30"/>
      <c r="CX2228" s="30"/>
      <c r="CY2228" s="30"/>
      <c r="CZ2228" s="30"/>
      <c r="DA2228" s="30"/>
      <c r="DB2228" s="30"/>
      <c r="DC2228" s="30"/>
      <c r="DD2228" s="30"/>
      <c r="DE2228" s="30"/>
      <c r="DF2228" s="30"/>
      <c r="DG2228" s="30"/>
      <c r="DH2228" s="30"/>
      <c r="DI2228" s="30"/>
      <c r="DJ2228" s="30"/>
      <c r="DK2228" s="30"/>
      <c r="DL2228" s="30"/>
      <c r="DM2228" s="30"/>
      <c r="DN2228" s="30"/>
      <c r="DO2228" s="30"/>
      <c r="DP2228" s="30"/>
      <c r="DQ2228" s="30"/>
      <c r="DR2228" s="30"/>
      <c r="DS2228" s="30"/>
      <c r="DT2228" s="30"/>
      <c r="DU2228" s="30"/>
      <c r="DV2228" s="30"/>
      <c r="DW2228" s="30"/>
      <c r="DX2228" s="30"/>
      <c r="DY2228" s="30"/>
      <c r="DZ2228" s="30"/>
      <c r="EA2228" s="30"/>
      <c r="EB2228" s="30"/>
      <c r="EC2228" s="30"/>
      <c r="ED2228" s="30"/>
      <c r="EE2228" s="30"/>
      <c r="EF2228" s="30"/>
      <c r="EG2228" s="30"/>
      <c r="EH2228" s="30"/>
      <c r="EI2228" s="30"/>
      <c r="EJ2228" s="30"/>
      <c r="EK2228" s="30"/>
      <c r="EL2228" s="30"/>
      <c r="EM2228" s="30"/>
      <c r="EN2228" s="30"/>
      <c r="EO2228" s="30"/>
      <c r="EP2228" s="30"/>
      <c r="EQ2228" s="30"/>
      <c r="ER2228" s="30"/>
      <c r="ES2228" s="30"/>
      <c r="ET2228" s="30"/>
      <c r="EU2228" s="30"/>
      <c r="EV2228" s="30"/>
      <c r="EW2228" s="30"/>
      <c r="EX2228" s="30"/>
      <c r="EY2228" s="30"/>
      <c r="EZ2228" s="30"/>
      <c r="FA2228" s="30"/>
      <c r="FB2228" s="30"/>
      <c r="FC2228" s="30"/>
      <c r="FD2228" s="30"/>
      <c r="FE2228" s="30"/>
      <c r="FF2228" s="30"/>
      <c r="FG2228" s="30"/>
      <c r="FH2228" s="30"/>
      <c r="FI2228" s="30"/>
      <c r="FJ2228" s="30"/>
      <c r="FK2228" s="30"/>
      <c r="FL2228" s="30"/>
      <c r="FM2228" s="30"/>
      <c r="FN2228" s="30"/>
      <c r="FO2228" s="30"/>
      <c r="FP2228" s="30"/>
      <c r="FQ2228" s="30"/>
      <c r="FR2228" s="30"/>
      <c r="FS2228" s="30"/>
      <c r="FT2228" s="30"/>
      <c r="FU2228" s="30"/>
      <c r="FV2228" s="30"/>
      <c r="FW2228" s="30"/>
      <c r="FX2228" s="30"/>
      <c r="FY2228" s="30"/>
      <c r="FZ2228" s="30"/>
      <c r="GA2228" s="30"/>
      <c r="GB2228" s="30"/>
      <c r="GC2228" s="30"/>
      <c r="GD2228" s="30"/>
      <c r="GE2228" s="30"/>
      <c r="GF2228" s="30"/>
      <c r="GG2228" s="30"/>
      <c r="GH2228" s="30"/>
      <c r="GI2228" s="30"/>
      <c r="GJ2228" s="30"/>
      <c r="GK2228" s="30"/>
      <c r="GL2228" s="30"/>
      <c r="GM2228" s="30"/>
      <c r="GN2228" s="30"/>
      <c r="GO2228" s="30"/>
      <c r="GP2228" s="30"/>
      <c r="GQ2228" s="30"/>
      <c r="GR2228" s="30"/>
      <c r="GS2228" s="30"/>
      <c r="GT2228" s="30"/>
      <c r="GU2228" s="30"/>
      <c r="GV2228" s="30"/>
      <c r="GW2228" s="30"/>
      <c r="GX2228" s="30"/>
      <c r="GY2228" s="30"/>
      <c r="GZ2228" s="30"/>
      <c r="HA2228" s="30"/>
      <c r="HB2228" s="30"/>
      <c r="HC2228" s="30"/>
      <c r="HD2228" s="30"/>
      <c r="HE2228" s="30"/>
      <c r="HF2228" s="30"/>
      <c r="HG2228" s="30"/>
      <c r="HH2228" s="30"/>
      <c r="HI2228" s="30"/>
      <c r="HJ2228" s="30"/>
      <c r="HK2228" s="30"/>
      <c r="HL2228" s="30"/>
      <c r="HM2228" s="30"/>
      <c r="HN2228" s="30"/>
      <c r="HO2228" s="30"/>
      <c r="HP2228" s="30"/>
      <c r="HQ2228" s="30"/>
      <c r="HR2228" s="30"/>
      <c r="HS2228" s="30"/>
      <c r="HT2228" s="30"/>
      <c r="HU2228" s="30"/>
      <c r="HV2228" s="30"/>
      <c r="HW2228" s="30"/>
      <c r="HX2228" s="30"/>
      <c r="HY2228" s="30"/>
      <c r="HZ2228" s="30"/>
      <c r="IA2228" s="30"/>
      <c r="IB2228" s="30"/>
      <c r="IC2228" s="30"/>
      <c r="ID2228" s="30"/>
      <c r="IE2228" s="30"/>
      <c r="IF2228" s="30"/>
      <c r="IG2228" s="30"/>
      <c r="IH2228" s="30"/>
      <c r="II2228" s="30"/>
      <c r="IJ2228" s="30"/>
      <c r="IK2228" s="30"/>
      <c r="IL2228" s="30"/>
      <c r="IM2228" s="30"/>
      <c r="IN2228" s="30"/>
      <c r="IO2228" s="30"/>
      <c r="IP2228" s="30"/>
      <c r="IQ2228" s="30"/>
    </row>
    <row r="2229" spans="1:251" s="44" customFormat="1" ht="18.75" customHeight="1">
      <c r="A2229" s="36"/>
      <c r="B2229" s="53"/>
      <c r="C2229" s="134" t="s">
        <v>500</v>
      </c>
      <c r="D2229" s="135"/>
      <c r="E2229" s="135"/>
      <c r="F2229" s="135"/>
      <c r="G2229" s="135"/>
      <c r="H2229" s="135"/>
      <c r="I2229" s="135"/>
      <c r="J2229" s="135"/>
      <c r="K2229" s="135"/>
      <c r="L2229" s="135"/>
      <c r="M2229" s="135"/>
      <c r="N2229" s="135"/>
      <c r="O2229" s="135"/>
      <c r="P2229" s="135"/>
      <c r="Q2229" s="135"/>
      <c r="R2229" s="135"/>
      <c r="S2229" s="135"/>
      <c r="T2229" s="135"/>
      <c r="U2229" s="135"/>
      <c r="V2229" s="135"/>
      <c r="W2229" s="135"/>
      <c r="X2229" s="135"/>
      <c r="Y2229" s="135"/>
      <c r="Z2229" s="136"/>
      <c r="AA2229" s="137">
        <v>394686</v>
      </c>
      <c r="AB2229" s="138"/>
      <c r="AC2229" s="138"/>
      <c r="AD2229" s="138"/>
      <c r="AE2229" s="138"/>
      <c r="AF2229" s="138"/>
      <c r="AG2229" s="138"/>
      <c r="AH2229" s="138"/>
      <c r="AI2229" s="139"/>
      <c r="AJ2229" s="137">
        <v>893879</v>
      </c>
      <c r="AK2229" s="138"/>
      <c r="AL2229" s="138"/>
      <c r="AM2229" s="138"/>
      <c r="AN2229" s="138"/>
      <c r="AO2229" s="138"/>
      <c r="AP2229" s="138"/>
      <c r="AQ2229" s="138"/>
      <c r="AR2229" s="139"/>
      <c r="AS2229" s="111"/>
      <c r="AT2229" s="112"/>
      <c r="AU2229" s="112"/>
      <c r="AV2229" s="112"/>
      <c r="AW2229" s="112"/>
      <c r="AX2229" s="113"/>
      <c r="AY2229" s="30"/>
      <c r="AZ2229" s="30"/>
      <c r="BA2229" s="30"/>
      <c r="BB2229" s="30"/>
      <c r="BC2229" s="30"/>
      <c r="BD2229" s="30"/>
      <c r="BE2229" s="30"/>
      <c r="BF2229" s="30"/>
      <c r="BG2229" s="30"/>
      <c r="BH2229" s="30"/>
      <c r="BI2229" s="30"/>
      <c r="BJ2229" s="30"/>
      <c r="BK2229" s="30"/>
      <c r="BL2229" s="30"/>
      <c r="BM2229" s="30"/>
      <c r="BN2229" s="30"/>
      <c r="BO2229" s="30"/>
      <c r="BP2229" s="30"/>
      <c r="BQ2229" s="30"/>
      <c r="BR2229" s="30"/>
      <c r="BS2229" s="30"/>
      <c r="BT2229" s="30"/>
      <c r="BU2229" s="30"/>
      <c r="BV2229" s="30"/>
      <c r="BW2229" s="30"/>
      <c r="BX2229" s="30"/>
      <c r="BY2229" s="30"/>
      <c r="BZ2229" s="30"/>
      <c r="CA2229" s="30"/>
      <c r="CB2229" s="30"/>
      <c r="CC2229" s="30"/>
      <c r="CD2229" s="30"/>
      <c r="CE2229" s="30"/>
      <c r="CF2229" s="30"/>
      <c r="CG2229" s="30"/>
      <c r="CH2229" s="30"/>
      <c r="CI2229" s="30"/>
      <c r="CJ2229" s="30"/>
      <c r="CK2229" s="30"/>
      <c r="CL2229" s="30"/>
      <c r="CM2229" s="30"/>
      <c r="CN2229" s="30"/>
      <c r="CO2229" s="30"/>
      <c r="CP2229" s="30"/>
      <c r="CQ2229" s="30"/>
      <c r="CR2229" s="30"/>
      <c r="CS2229" s="30"/>
      <c r="CT2229" s="30"/>
      <c r="CU2229" s="30"/>
      <c r="CV2229" s="30"/>
      <c r="CW2229" s="30"/>
      <c r="CX2229" s="30"/>
      <c r="CY2229" s="30"/>
      <c r="CZ2229" s="30"/>
      <c r="DA2229" s="30"/>
      <c r="DB2229" s="30"/>
      <c r="DC2229" s="30"/>
      <c r="DD2229" s="30"/>
      <c r="DE2229" s="30"/>
      <c r="DF2229" s="30"/>
      <c r="DG2229" s="30"/>
      <c r="DH2229" s="30"/>
      <c r="DI2229" s="30"/>
      <c r="DJ2229" s="30"/>
      <c r="DK2229" s="30"/>
      <c r="DL2229" s="30"/>
      <c r="DM2229" s="30"/>
      <c r="DN2229" s="30"/>
      <c r="DO2229" s="30"/>
      <c r="DP2229" s="30"/>
      <c r="DQ2229" s="30"/>
      <c r="DR2229" s="30"/>
      <c r="DS2229" s="30"/>
      <c r="DT2229" s="30"/>
      <c r="DU2229" s="30"/>
      <c r="DV2229" s="30"/>
      <c r="DW2229" s="30"/>
      <c r="DX2229" s="30"/>
      <c r="DY2229" s="30"/>
      <c r="DZ2229" s="30"/>
      <c r="EA2229" s="30"/>
      <c r="EB2229" s="30"/>
      <c r="EC2229" s="30"/>
      <c r="ED2229" s="30"/>
      <c r="EE2229" s="30"/>
      <c r="EF2229" s="30"/>
      <c r="EG2229" s="30"/>
      <c r="EH2229" s="30"/>
      <c r="EI2229" s="30"/>
      <c r="EJ2229" s="30"/>
      <c r="EK2229" s="30"/>
      <c r="EL2229" s="30"/>
      <c r="EM2229" s="30"/>
      <c r="EN2229" s="30"/>
      <c r="EO2229" s="30"/>
      <c r="EP2229" s="30"/>
      <c r="EQ2229" s="30"/>
      <c r="ER2229" s="30"/>
      <c r="ES2229" s="30"/>
      <c r="ET2229" s="30"/>
      <c r="EU2229" s="30"/>
      <c r="EV2229" s="30"/>
      <c r="EW2229" s="30"/>
      <c r="EX2229" s="30"/>
      <c r="EY2229" s="30"/>
      <c r="EZ2229" s="30"/>
      <c r="FA2229" s="30"/>
      <c r="FB2229" s="30"/>
      <c r="FC2229" s="30"/>
      <c r="FD2229" s="30"/>
      <c r="FE2229" s="30"/>
      <c r="FF2229" s="30"/>
      <c r="FG2229" s="30"/>
      <c r="FH2229" s="30"/>
      <c r="FI2229" s="30"/>
      <c r="FJ2229" s="30"/>
      <c r="FK2229" s="30"/>
      <c r="FL2229" s="30"/>
      <c r="FM2229" s="30"/>
      <c r="FN2229" s="30"/>
      <c r="FO2229" s="30"/>
      <c r="FP2229" s="30"/>
      <c r="FQ2229" s="30"/>
      <c r="FR2229" s="30"/>
      <c r="FS2229" s="30"/>
      <c r="FT2229" s="30"/>
      <c r="FU2229" s="30"/>
      <c r="FV2229" s="30"/>
      <c r="FW2229" s="30"/>
      <c r="FX2229" s="30"/>
      <c r="FY2229" s="30"/>
      <c r="FZ2229" s="30"/>
      <c r="GA2229" s="30"/>
      <c r="GB2229" s="30"/>
      <c r="GC2229" s="30"/>
      <c r="GD2229" s="30"/>
      <c r="GE2229" s="30"/>
      <c r="GF2229" s="30"/>
      <c r="GG2229" s="30"/>
      <c r="GH2229" s="30"/>
      <c r="GI2229" s="30"/>
      <c r="GJ2229" s="30"/>
      <c r="GK2229" s="30"/>
      <c r="GL2229" s="30"/>
      <c r="GM2229" s="30"/>
      <c r="GN2229" s="30"/>
      <c r="GO2229" s="30"/>
      <c r="GP2229" s="30"/>
      <c r="GQ2229" s="30"/>
      <c r="GR2229" s="30"/>
      <c r="GS2229" s="30"/>
      <c r="GT2229" s="30"/>
      <c r="GU2229" s="30"/>
      <c r="GV2229" s="30"/>
      <c r="GW2229" s="30"/>
      <c r="GX2229" s="30"/>
      <c r="GY2229" s="30"/>
      <c r="GZ2229" s="30"/>
      <c r="HA2229" s="30"/>
      <c r="HB2229" s="30"/>
      <c r="HC2229" s="30"/>
      <c r="HD2229" s="30"/>
      <c r="HE2229" s="30"/>
      <c r="HF2229" s="30"/>
      <c r="HG2229" s="30"/>
      <c r="HH2229" s="30"/>
      <c r="HI2229" s="30"/>
      <c r="HJ2229" s="30"/>
      <c r="HK2229" s="30"/>
      <c r="HL2229" s="30"/>
      <c r="HM2229" s="30"/>
      <c r="HN2229" s="30"/>
      <c r="HO2229" s="30"/>
      <c r="HP2229" s="30"/>
      <c r="HQ2229" s="30"/>
      <c r="HR2229" s="30"/>
      <c r="HS2229" s="30"/>
      <c r="HT2229" s="30"/>
      <c r="HU2229" s="30"/>
      <c r="HV2229" s="30"/>
      <c r="HW2229" s="30"/>
      <c r="HX2229" s="30"/>
      <c r="HY2229" s="30"/>
      <c r="HZ2229" s="30"/>
      <c r="IA2229" s="30"/>
      <c r="IB2229" s="30"/>
      <c r="IC2229" s="30"/>
      <c r="ID2229" s="30"/>
      <c r="IE2229" s="30"/>
      <c r="IF2229" s="30"/>
      <c r="IG2229" s="30"/>
      <c r="IH2229" s="30"/>
      <c r="II2229" s="30"/>
      <c r="IJ2229" s="30"/>
      <c r="IK2229" s="30"/>
      <c r="IL2229" s="30"/>
      <c r="IM2229" s="30"/>
      <c r="IN2229" s="30"/>
      <c r="IO2229" s="30"/>
      <c r="IP2229" s="30"/>
      <c r="IQ2229" s="30"/>
    </row>
    <row r="2230" spans="1:251" s="44" customFormat="1" ht="18.75" customHeight="1" thickBot="1">
      <c r="A2230" s="45"/>
      <c r="B2230" s="96" t="s">
        <v>162</v>
      </c>
      <c r="C2230" s="97"/>
      <c r="D2230" s="97"/>
      <c r="E2230" s="97"/>
      <c r="F2230" s="97"/>
      <c r="G2230" s="97"/>
      <c r="H2230" s="97"/>
      <c r="I2230" s="97"/>
      <c r="J2230" s="97"/>
      <c r="K2230" s="97"/>
      <c r="L2230" s="97"/>
      <c r="M2230" s="97"/>
      <c r="N2230" s="97"/>
      <c r="O2230" s="97"/>
      <c r="P2230" s="97"/>
      <c r="Q2230" s="97"/>
      <c r="R2230" s="97"/>
      <c r="S2230" s="97"/>
      <c r="T2230" s="97"/>
      <c r="U2230" s="97"/>
      <c r="V2230" s="97"/>
      <c r="W2230" s="97"/>
      <c r="X2230" s="97"/>
      <c r="Y2230" s="97"/>
      <c r="Z2230" s="98"/>
      <c r="AA2230" s="99">
        <f>SUM($AA$2229:$AA$2229)</f>
        <v>394686</v>
      </c>
      <c r="AB2230" s="100"/>
      <c r="AC2230" s="100"/>
      <c r="AD2230" s="100"/>
      <c r="AE2230" s="100"/>
      <c r="AF2230" s="100"/>
      <c r="AG2230" s="100"/>
      <c r="AH2230" s="100"/>
      <c r="AI2230" s="101"/>
      <c r="AJ2230" s="99">
        <f>SUM($AJ$2229:$AJ$2229)</f>
        <v>893879</v>
      </c>
      <c r="AK2230" s="100"/>
      <c r="AL2230" s="100"/>
      <c r="AM2230" s="100"/>
      <c r="AN2230" s="100"/>
      <c r="AO2230" s="100"/>
      <c r="AP2230" s="100"/>
      <c r="AQ2230" s="100"/>
      <c r="AR2230" s="101"/>
      <c r="AS2230" s="102"/>
      <c r="AT2230" s="103"/>
      <c r="AU2230" s="103"/>
      <c r="AV2230" s="103"/>
      <c r="AW2230" s="103"/>
      <c r="AX2230" s="104"/>
      <c r="AY2230" s="30"/>
      <c r="AZ2230" s="30"/>
      <c r="BA2230" s="30"/>
      <c r="BB2230" s="30"/>
      <c r="BC2230" s="30"/>
      <c r="BD2230" s="30"/>
      <c r="BE2230" s="30"/>
      <c r="BF2230" s="30"/>
      <c r="BG2230" s="30"/>
      <c r="BH2230" s="30"/>
      <c r="BI2230" s="30"/>
      <c r="BJ2230" s="30"/>
      <c r="BK2230" s="30"/>
      <c r="BL2230" s="30"/>
      <c r="BM2230" s="30"/>
      <c r="BN2230" s="30"/>
      <c r="BO2230" s="30"/>
      <c r="BP2230" s="30"/>
      <c r="BQ2230" s="30"/>
      <c r="BR2230" s="30"/>
      <c r="BS2230" s="30"/>
      <c r="BT2230" s="30"/>
      <c r="BU2230" s="30"/>
      <c r="BV2230" s="30"/>
      <c r="BW2230" s="30"/>
      <c r="BX2230" s="30"/>
      <c r="BY2230" s="30"/>
      <c r="BZ2230" s="30"/>
      <c r="CA2230" s="30"/>
      <c r="CB2230" s="30"/>
      <c r="CC2230" s="30"/>
      <c r="CD2230" s="30"/>
      <c r="CE2230" s="30"/>
      <c r="CF2230" s="30"/>
      <c r="CG2230" s="30"/>
      <c r="CH2230" s="30"/>
      <c r="CI2230" s="30"/>
      <c r="CJ2230" s="30"/>
      <c r="CK2230" s="30"/>
      <c r="CL2230" s="30"/>
      <c r="CM2230" s="30"/>
      <c r="CN2230" s="30"/>
      <c r="CO2230" s="30"/>
      <c r="CP2230" s="30"/>
      <c r="CQ2230" s="30"/>
      <c r="CR2230" s="30"/>
      <c r="CS2230" s="30"/>
      <c r="CT2230" s="30"/>
      <c r="CU2230" s="30"/>
      <c r="CV2230" s="30"/>
      <c r="CW2230" s="30"/>
      <c r="CX2230" s="30"/>
      <c r="CY2230" s="30"/>
      <c r="CZ2230" s="30"/>
      <c r="DA2230" s="30"/>
      <c r="DB2230" s="30"/>
      <c r="DC2230" s="30"/>
      <c r="DD2230" s="30"/>
      <c r="DE2230" s="30"/>
      <c r="DF2230" s="30"/>
      <c r="DG2230" s="30"/>
      <c r="DH2230" s="30"/>
      <c r="DI2230" s="30"/>
      <c r="DJ2230" s="30"/>
      <c r="DK2230" s="30"/>
      <c r="DL2230" s="30"/>
      <c r="DM2230" s="30"/>
      <c r="DN2230" s="30"/>
      <c r="DO2230" s="30"/>
      <c r="DP2230" s="30"/>
      <c r="DQ2230" s="30"/>
      <c r="DR2230" s="30"/>
      <c r="DS2230" s="30"/>
      <c r="DT2230" s="30"/>
      <c r="DU2230" s="30"/>
      <c r="DV2230" s="30"/>
      <c r="DW2230" s="30"/>
      <c r="DX2230" s="30"/>
      <c r="DY2230" s="30"/>
      <c r="DZ2230" s="30"/>
      <c r="EA2230" s="30"/>
      <c r="EB2230" s="30"/>
      <c r="EC2230" s="30"/>
      <c r="ED2230" s="30"/>
      <c r="EE2230" s="30"/>
      <c r="EF2230" s="30"/>
      <c r="EG2230" s="30"/>
      <c r="EH2230" s="30"/>
      <c r="EI2230" s="30"/>
      <c r="EJ2230" s="30"/>
      <c r="EK2230" s="30"/>
      <c r="EL2230" s="30"/>
      <c r="EM2230" s="30"/>
      <c r="EN2230" s="30"/>
      <c r="EO2230" s="30"/>
      <c r="EP2230" s="30"/>
      <c r="EQ2230" s="30"/>
      <c r="ER2230" s="30"/>
      <c r="ES2230" s="30"/>
      <c r="ET2230" s="30"/>
      <c r="EU2230" s="30"/>
      <c r="EV2230" s="30"/>
      <c r="EW2230" s="30"/>
      <c r="EX2230" s="30"/>
      <c r="EY2230" s="30"/>
      <c r="EZ2230" s="30"/>
      <c r="FA2230" s="30"/>
      <c r="FB2230" s="30"/>
      <c r="FC2230" s="30"/>
      <c r="FD2230" s="30"/>
      <c r="FE2230" s="30"/>
      <c r="FF2230" s="30"/>
      <c r="FG2230" s="30"/>
      <c r="FH2230" s="30"/>
      <c r="FI2230" s="30"/>
      <c r="FJ2230" s="30"/>
      <c r="FK2230" s="30"/>
      <c r="FL2230" s="30"/>
      <c r="FM2230" s="30"/>
      <c r="FN2230" s="30"/>
      <c r="FO2230" s="30"/>
      <c r="FP2230" s="30"/>
      <c r="FQ2230" s="30"/>
      <c r="FR2230" s="30"/>
      <c r="FS2230" s="30"/>
      <c r="FT2230" s="30"/>
      <c r="FU2230" s="30"/>
      <c r="FV2230" s="30"/>
      <c r="FW2230" s="30"/>
      <c r="FX2230" s="30"/>
      <c r="FY2230" s="30"/>
      <c r="FZ2230" s="30"/>
      <c r="GA2230" s="30"/>
      <c r="GB2230" s="30"/>
      <c r="GC2230" s="30"/>
      <c r="GD2230" s="30"/>
      <c r="GE2230" s="30"/>
      <c r="GF2230" s="30"/>
      <c r="GG2230" s="30"/>
      <c r="GH2230" s="30"/>
      <c r="GI2230" s="30"/>
      <c r="GJ2230" s="30"/>
      <c r="GK2230" s="30"/>
      <c r="GL2230" s="30"/>
      <c r="GM2230" s="30"/>
      <c r="GN2230" s="30"/>
      <c r="GO2230" s="30"/>
      <c r="GP2230" s="30"/>
      <c r="GQ2230" s="30"/>
      <c r="GR2230" s="30"/>
      <c r="GS2230" s="30"/>
      <c r="GT2230" s="30"/>
      <c r="GU2230" s="30"/>
      <c r="GV2230" s="30"/>
      <c r="GW2230" s="30"/>
      <c r="GX2230" s="30"/>
      <c r="GY2230" s="30"/>
      <c r="GZ2230" s="30"/>
      <c r="HA2230" s="30"/>
      <c r="HB2230" s="30"/>
      <c r="HC2230" s="30"/>
      <c r="HD2230" s="30"/>
      <c r="HE2230" s="30"/>
      <c r="HF2230" s="30"/>
      <c r="HG2230" s="30"/>
      <c r="HH2230" s="30"/>
      <c r="HI2230" s="30"/>
      <c r="HJ2230" s="30"/>
      <c r="HK2230" s="30"/>
      <c r="HL2230" s="30"/>
      <c r="HM2230" s="30"/>
      <c r="HN2230" s="30"/>
      <c r="HO2230" s="30"/>
      <c r="HP2230" s="30"/>
      <c r="HQ2230" s="30"/>
      <c r="HR2230" s="30"/>
      <c r="HS2230" s="30"/>
      <c r="HT2230" s="30"/>
      <c r="HU2230" s="30"/>
      <c r="HV2230" s="30"/>
      <c r="HW2230" s="30"/>
      <c r="HX2230" s="30"/>
      <c r="HY2230" s="30"/>
      <c r="HZ2230" s="30"/>
      <c r="IA2230" s="30"/>
      <c r="IB2230" s="30"/>
      <c r="IC2230" s="30"/>
      <c r="ID2230" s="30"/>
      <c r="IE2230" s="30"/>
      <c r="IF2230" s="30"/>
      <c r="IG2230" s="30"/>
      <c r="IH2230" s="30"/>
      <c r="II2230" s="30"/>
      <c r="IJ2230" s="30"/>
      <c r="IK2230" s="30"/>
      <c r="IL2230" s="30"/>
      <c r="IM2230" s="30"/>
      <c r="IN2230" s="30"/>
      <c r="IO2230" s="30"/>
      <c r="IP2230" s="30"/>
      <c r="IQ2230" s="30"/>
    </row>
    <row r="2232" spans="1:251" ht="18.75" customHeight="1">
      <c r="A2232" s="29" t="s">
        <v>149</v>
      </c>
      <c r="AW2232" s="31"/>
      <c r="AX2232" s="32"/>
      <c r="AY2232" s="31"/>
    </row>
    <row r="2234" spans="1:251" ht="18.75">
      <c r="B2234" s="127" t="s">
        <v>0</v>
      </c>
      <c r="C2234" s="128"/>
      <c r="D2234" s="128"/>
      <c r="E2234" s="128"/>
      <c r="F2234" s="128"/>
      <c r="G2234" s="128"/>
      <c r="H2234" s="128"/>
      <c r="I2234" s="128"/>
      <c r="J2234" s="128"/>
      <c r="K2234" s="128"/>
      <c r="L2234" s="128"/>
      <c r="M2234" s="128"/>
      <c r="N2234" s="128"/>
      <c r="O2234" s="128"/>
      <c r="P2234" s="128"/>
      <c r="Q2234" s="128"/>
      <c r="R2234" s="128"/>
      <c r="S2234" s="128"/>
      <c r="T2234" s="128"/>
      <c r="U2234" s="128"/>
      <c r="V2234" s="128"/>
      <c r="W2234" s="128"/>
      <c r="X2234" s="128"/>
      <c r="Y2234" s="128"/>
      <c r="Z2234" s="128"/>
      <c r="AA2234" s="128"/>
      <c r="AB2234" s="128"/>
      <c r="AC2234" s="128"/>
      <c r="AD2234" s="128"/>
      <c r="AE2234" s="128"/>
      <c r="AF2234" s="128"/>
      <c r="AG2234" s="128"/>
      <c r="AH2234" s="128"/>
      <c r="AI2234" s="128"/>
      <c r="AJ2234" s="128"/>
      <c r="AK2234" s="128"/>
      <c r="AL2234" s="128"/>
      <c r="AM2234" s="128"/>
      <c r="AN2234" s="128"/>
      <c r="AO2234" s="128"/>
      <c r="AP2234" s="128"/>
      <c r="AQ2234" s="128"/>
      <c r="AR2234" s="128"/>
      <c r="AS2234" s="128"/>
      <c r="AT2234" s="128"/>
      <c r="AU2234" s="128"/>
      <c r="AV2234" s="128"/>
      <c r="AW2234" s="128"/>
      <c r="AX2234" s="128"/>
    </row>
    <row r="2235" spans="1:251">
      <c r="Z2235" s="33"/>
      <c r="AD2235" s="33"/>
      <c r="AE2235" s="33"/>
      <c r="AF2235" s="33"/>
      <c r="AG2235" s="33"/>
      <c r="AH2235" s="33"/>
      <c r="AI2235" s="33"/>
      <c r="AO2235" s="33"/>
    </row>
    <row r="2236" spans="1:251" ht="13.5" thickBot="1">
      <c r="Z2236" s="33"/>
      <c r="AD2236" s="33"/>
      <c r="AE2236" s="33"/>
      <c r="AF2236" s="33"/>
      <c r="AG2236" s="33"/>
      <c r="AH2236" s="33"/>
      <c r="AI2236" s="33"/>
      <c r="AO2236" s="33"/>
      <c r="DI2236" s="34"/>
    </row>
    <row r="2237" spans="1:251" ht="24.75" customHeight="1" thickBot="1">
      <c r="B2237" s="129" t="s">
        <v>150</v>
      </c>
      <c r="C2237" s="130"/>
      <c r="D2237" s="130"/>
      <c r="E2237" s="130"/>
      <c r="F2237" s="130"/>
      <c r="G2237" s="130"/>
      <c r="H2237" s="131" t="s">
        <v>501</v>
      </c>
      <c r="I2237" s="132"/>
      <c r="J2237" s="132"/>
      <c r="K2237" s="132"/>
      <c r="L2237" s="132"/>
      <c r="M2237" s="132"/>
      <c r="N2237" s="132"/>
      <c r="O2237" s="132"/>
      <c r="P2237" s="132"/>
      <c r="Q2237" s="132"/>
      <c r="R2237" s="132"/>
      <c r="S2237" s="132"/>
      <c r="T2237" s="132"/>
      <c r="U2237" s="132"/>
      <c r="V2237" s="132"/>
      <c r="W2237" s="132"/>
      <c r="X2237" s="132"/>
      <c r="Y2237" s="132"/>
      <c r="Z2237" s="132"/>
      <c r="AA2237" s="132"/>
      <c r="AB2237" s="132"/>
      <c r="AC2237" s="132"/>
      <c r="AD2237" s="132"/>
      <c r="AE2237" s="132"/>
      <c r="AF2237" s="132"/>
      <c r="AG2237" s="132"/>
      <c r="AH2237" s="132"/>
      <c r="AI2237" s="132"/>
      <c r="AJ2237" s="132"/>
      <c r="AK2237" s="132"/>
      <c r="AL2237" s="132"/>
      <c r="AM2237" s="132"/>
      <c r="AN2237" s="132"/>
      <c r="AO2237" s="132"/>
      <c r="AP2237" s="132"/>
      <c r="AQ2237" s="132"/>
      <c r="AR2237" s="132"/>
      <c r="AS2237" s="132"/>
      <c r="AT2237" s="132"/>
      <c r="AU2237" s="132"/>
      <c r="AV2237" s="132"/>
      <c r="AW2237" s="132"/>
      <c r="AX2237" s="133"/>
      <c r="DI2237" s="34"/>
    </row>
    <row r="2238" spans="1:251" ht="14.25">
      <c r="B2238" s="35"/>
      <c r="C2238" s="35"/>
      <c r="D2238" s="35"/>
      <c r="E2238" s="35"/>
      <c r="F2238" s="35"/>
      <c r="G2238" s="35"/>
      <c r="H2238" s="36"/>
      <c r="I2238" s="36"/>
      <c r="J2238" s="36"/>
      <c r="K2238" s="36"/>
      <c r="L2238" s="37"/>
      <c r="M2238" s="37"/>
      <c r="N2238" s="37"/>
      <c r="O2238" s="37"/>
      <c r="P2238" s="36"/>
      <c r="Q2238" s="36"/>
      <c r="R2238" s="36"/>
      <c r="S2238" s="36"/>
      <c r="T2238" s="36"/>
      <c r="U2238" s="36"/>
      <c r="V2238" s="38"/>
      <c r="W2238" s="38"/>
      <c r="X2238" s="38"/>
      <c r="Y2238" s="38"/>
      <c r="Z2238" s="38"/>
      <c r="AA2238" s="38"/>
      <c r="AB2238" s="38"/>
      <c r="AC2238" s="38"/>
      <c r="AD2238" s="38"/>
      <c r="AE2238" s="38"/>
      <c r="AF2238" s="38"/>
      <c r="AG2238" s="38"/>
      <c r="AH2238" s="38"/>
      <c r="AI2238" s="38"/>
      <c r="AJ2238" s="38"/>
      <c r="AK2238" s="38"/>
      <c r="AL2238" s="38"/>
      <c r="AM2238" s="38"/>
      <c r="AN2238" s="38"/>
      <c r="AO2238" s="38"/>
      <c r="AP2238" s="38"/>
      <c r="AQ2238" s="38"/>
      <c r="AR2238" s="38"/>
      <c r="AS2238" s="38"/>
      <c r="AT2238" s="38"/>
      <c r="AU2238" s="38"/>
      <c r="AV2238" s="38"/>
      <c r="AW2238" s="38"/>
      <c r="AX2238" s="38"/>
      <c r="DI2238" s="34"/>
    </row>
    <row r="2239" spans="1:251" ht="15" thickBot="1">
      <c r="A2239" s="39"/>
      <c r="B2239" s="38" t="s">
        <v>152</v>
      </c>
      <c r="C2239" s="36"/>
      <c r="D2239" s="36"/>
      <c r="E2239" s="36"/>
      <c r="F2239" s="36"/>
      <c r="G2239" s="36"/>
      <c r="H2239" s="36"/>
      <c r="I2239" s="36"/>
      <c r="J2239" s="36"/>
      <c r="K2239" s="36"/>
      <c r="L2239" s="37"/>
      <c r="M2239" s="37"/>
      <c r="N2239" s="37"/>
      <c r="O2239" s="37"/>
      <c r="P2239" s="36"/>
      <c r="Q2239" s="36"/>
      <c r="R2239" s="36"/>
      <c r="S2239" s="36"/>
      <c r="T2239" s="36"/>
      <c r="U2239" s="36"/>
      <c r="V2239" s="38"/>
      <c r="W2239" s="38"/>
      <c r="X2239" s="38"/>
      <c r="Y2239" s="38"/>
      <c r="Z2239" s="38"/>
      <c r="AA2239" s="38"/>
      <c r="AB2239" s="38"/>
      <c r="AC2239" s="38"/>
      <c r="AD2239" s="38"/>
      <c r="AE2239" s="38"/>
      <c r="AF2239" s="38"/>
      <c r="AG2239" s="38"/>
      <c r="AH2239" s="38"/>
      <c r="AI2239" s="38"/>
      <c r="AJ2239" s="38"/>
      <c r="AK2239" s="38"/>
      <c r="AL2239" s="38"/>
      <c r="AM2239" s="38"/>
      <c r="AN2239" s="38"/>
      <c r="AO2239" s="38"/>
      <c r="AP2239" s="38"/>
      <c r="AQ2239" s="38"/>
      <c r="AR2239" s="38"/>
      <c r="AS2239" s="38"/>
      <c r="AT2239" s="38"/>
      <c r="AU2239" s="38"/>
      <c r="AV2239" s="38"/>
      <c r="AW2239" s="38"/>
      <c r="AX2239" s="38"/>
      <c r="DI2239" s="34"/>
    </row>
    <row r="2240" spans="1:251" ht="14.25">
      <c r="A2240" s="36"/>
      <c r="B2240" s="40"/>
      <c r="C2240" s="35"/>
      <c r="D2240" s="35"/>
      <c r="E2240" s="35"/>
      <c r="F2240" s="35"/>
      <c r="G2240" s="35"/>
      <c r="H2240" s="35"/>
      <c r="I2240" s="35"/>
      <c r="J2240" s="35"/>
      <c r="K2240" s="35"/>
      <c r="L2240" s="41"/>
      <c r="M2240" s="41"/>
      <c r="N2240" s="41"/>
      <c r="O2240" s="41"/>
      <c r="P2240" s="35"/>
      <c r="Q2240" s="35"/>
      <c r="R2240" s="35"/>
      <c r="S2240" s="35"/>
      <c r="T2240" s="35"/>
      <c r="U2240" s="35"/>
      <c r="V2240" s="42"/>
      <c r="W2240" s="42"/>
      <c r="X2240" s="42"/>
      <c r="Y2240" s="42"/>
      <c r="Z2240" s="42"/>
      <c r="AA2240" s="42"/>
      <c r="AB2240" s="42"/>
      <c r="AC2240" s="42"/>
      <c r="AD2240" s="42"/>
      <c r="AE2240" s="42"/>
      <c r="AF2240" s="42"/>
      <c r="AG2240" s="42"/>
      <c r="AH2240" s="42"/>
      <c r="AI2240" s="42"/>
      <c r="AJ2240" s="42"/>
      <c r="AK2240" s="42"/>
      <c r="AL2240" s="42"/>
      <c r="AM2240" s="42"/>
      <c r="AN2240" s="42"/>
      <c r="AO2240" s="42"/>
      <c r="AP2240" s="42"/>
      <c r="AQ2240" s="42"/>
      <c r="AR2240" s="42"/>
      <c r="AS2240" s="42"/>
      <c r="AT2240" s="42"/>
      <c r="AU2240" s="42"/>
      <c r="AV2240" s="42"/>
      <c r="AW2240" s="42"/>
      <c r="AX2240" s="43"/>
    </row>
    <row r="2241" spans="1:113" ht="12" customHeight="1">
      <c r="A2241" s="36"/>
      <c r="B2241" s="114" t="s">
        <v>502</v>
      </c>
      <c r="C2241" s="115"/>
      <c r="D2241" s="115"/>
      <c r="E2241" s="115"/>
      <c r="F2241" s="115"/>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6"/>
    </row>
    <row r="2242" spans="1:113" ht="12" customHeight="1">
      <c r="A2242" s="36"/>
      <c r="B2242" s="114"/>
      <c r="C2242" s="115"/>
      <c r="D2242" s="115"/>
      <c r="E2242" s="115"/>
      <c r="F2242" s="115"/>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6"/>
      <c r="BC2242" s="44"/>
    </row>
    <row r="2243" spans="1:113" ht="12" customHeight="1">
      <c r="A2243" s="36"/>
      <c r="B2243" s="114"/>
      <c r="C2243" s="115"/>
      <c r="D2243" s="115"/>
      <c r="E2243" s="115"/>
      <c r="F2243" s="115"/>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6"/>
    </row>
    <row r="2244" spans="1:113" ht="12" customHeight="1">
      <c r="A2244" s="36"/>
      <c r="B2244" s="114"/>
      <c r="C2244" s="115"/>
      <c r="D2244" s="115"/>
      <c r="E2244" s="115"/>
      <c r="F2244" s="115"/>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6"/>
    </row>
    <row r="2245" spans="1:113" ht="12" customHeight="1">
      <c r="A2245" s="36"/>
      <c r="B2245" s="114"/>
      <c r="C2245" s="115"/>
      <c r="D2245" s="115"/>
      <c r="E2245" s="115"/>
      <c r="F2245" s="115"/>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6"/>
    </row>
    <row r="2246" spans="1:113" ht="15" thickBot="1">
      <c r="A2246" s="45"/>
      <c r="B2246" s="46"/>
      <c r="C2246" s="47"/>
      <c r="D2246" s="47"/>
      <c r="E2246" s="47"/>
      <c r="F2246" s="47"/>
      <c r="G2246" s="47"/>
      <c r="H2246" s="47"/>
      <c r="I2246" s="47"/>
      <c r="J2246" s="47"/>
      <c r="K2246" s="47"/>
      <c r="L2246" s="47"/>
      <c r="M2246" s="47"/>
      <c r="N2246" s="47"/>
      <c r="O2246" s="47"/>
      <c r="P2246" s="47"/>
      <c r="Q2246" s="47"/>
      <c r="R2246" s="47"/>
      <c r="S2246" s="47"/>
      <c r="T2246" s="47"/>
      <c r="U2246" s="47"/>
      <c r="V2246" s="47"/>
      <c r="W2246" s="47"/>
      <c r="X2246" s="47"/>
      <c r="Y2246" s="47"/>
      <c r="Z2246" s="47"/>
      <c r="AA2246" s="47"/>
      <c r="AB2246" s="47"/>
      <c r="AC2246" s="47"/>
      <c r="AD2246" s="47"/>
      <c r="AE2246" s="47"/>
      <c r="AF2246" s="47"/>
      <c r="AG2246" s="47"/>
      <c r="AH2246" s="47"/>
      <c r="AI2246" s="47"/>
      <c r="AJ2246" s="47"/>
      <c r="AK2246" s="47"/>
      <c r="AL2246" s="47"/>
      <c r="AM2246" s="47"/>
      <c r="AN2246" s="47"/>
      <c r="AO2246" s="47"/>
      <c r="AP2246" s="47"/>
      <c r="AQ2246" s="47"/>
      <c r="AR2246" s="47"/>
      <c r="AS2246" s="47"/>
      <c r="AT2246" s="47"/>
      <c r="AU2246" s="47"/>
      <c r="AV2246" s="47"/>
      <c r="AW2246" s="47"/>
      <c r="AX2246" s="48"/>
    </row>
    <row r="2247" spans="1:113">
      <c r="B2247" s="49"/>
    </row>
    <row r="2248" spans="1:113" ht="15" thickBot="1">
      <c r="A2248" s="39"/>
      <c r="B2248" s="38" t="s">
        <v>153</v>
      </c>
      <c r="C2248" s="36"/>
      <c r="D2248" s="36"/>
      <c r="E2248" s="36"/>
      <c r="F2248" s="36"/>
      <c r="G2248" s="36"/>
      <c r="H2248" s="36"/>
      <c r="I2248" s="36"/>
      <c r="J2248" s="36"/>
      <c r="K2248" s="36"/>
      <c r="L2248" s="37"/>
      <c r="M2248" s="37"/>
      <c r="N2248" s="37"/>
      <c r="O2248" s="37"/>
      <c r="P2248" s="36"/>
      <c r="Q2248" s="36"/>
      <c r="R2248" s="36"/>
      <c r="S2248" s="36"/>
      <c r="T2248" s="36"/>
      <c r="U2248" s="36"/>
      <c r="V2248" s="38"/>
      <c r="W2248" s="38"/>
      <c r="X2248" s="38"/>
      <c r="Y2248" s="38"/>
      <c r="Z2248" s="38"/>
      <c r="AA2248" s="38"/>
      <c r="AB2248" s="38"/>
      <c r="AC2248" s="38"/>
      <c r="AD2248" s="38"/>
      <c r="AE2248" s="38"/>
      <c r="AF2248" s="38"/>
      <c r="AG2248" s="38"/>
      <c r="AH2248" s="38"/>
      <c r="AI2248" s="38"/>
      <c r="AJ2248" s="38"/>
      <c r="AK2248" s="38"/>
      <c r="AL2248" s="38"/>
      <c r="AM2248" s="38"/>
      <c r="AN2248" s="38"/>
      <c r="AO2248" s="38"/>
      <c r="AP2248" s="38"/>
      <c r="AQ2248" s="38"/>
      <c r="AR2248" s="38"/>
      <c r="AS2248" s="38"/>
      <c r="AT2248" s="38"/>
      <c r="AU2248" s="38"/>
      <c r="AV2248" s="38"/>
      <c r="AW2248" s="38"/>
      <c r="AX2248" s="38"/>
      <c r="DI2248" s="34"/>
    </row>
    <row r="2249" spans="1:113" ht="14.25">
      <c r="A2249" s="36"/>
      <c r="B2249" s="40"/>
      <c r="C2249" s="35"/>
      <c r="D2249" s="35"/>
      <c r="E2249" s="35"/>
      <c r="F2249" s="35"/>
      <c r="G2249" s="35"/>
      <c r="H2249" s="35"/>
      <c r="I2249" s="35"/>
      <c r="J2249" s="35"/>
      <c r="K2249" s="35"/>
      <c r="L2249" s="41"/>
      <c r="M2249" s="41"/>
      <c r="N2249" s="41"/>
      <c r="O2249" s="41"/>
      <c r="P2249" s="35"/>
      <c r="Q2249" s="35"/>
      <c r="R2249" s="35"/>
      <c r="S2249" s="35"/>
      <c r="T2249" s="35"/>
      <c r="U2249" s="35"/>
      <c r="V2249" s="42"/>
      <c r="W2249" s="42"/>
      <c r="X2249" s="42"/>
      <c r="Y2249" s="42"/>
      <c r="Z2249" s="42"/>
      <c r="AA2249" s="42"/>
      <c r="AB2249" s="42"/>
      <c r="AC2249" s="42"/>
      <c r="AD2249" s="42"/>
      <c r="AE2249" s="42"/>
      <c r="AF2249" s="42"/>
      <c r="AG2249" s="42"/>
      <c r="AH2249" s="42"/>
      <c r="AI2249" s="42"/>
      <c r="AJ2249" s="42"/>
      <c r="AK2249" s="42"/>
      <c r="AL2249" s="42"/>
      <c r="AM2249" s="42"/>
      <c r="AN2249" s="42"/>
      <c r="AO2249" s="42"/>
      <c r="AP2249" s="42"/>
      <c r="AQ2249" s="42"/>
      <c r="AR2249" s="42"/>
      <c r="AS2249" s="42"/>
      <c r="AT2249" s="42"/>
      <c r="AU2249" s="42"/>
      <c r="AV2249" s="42"/>
      <c r="AW2249" s="42"/>
      <c r="AX2249" s="43"/>
    </row>
    <row r="2250" spans="1:113" ht="12" customHeight="1">
      <c r="A2250" s="36"/>
      <c r="B2250" s="114" t="s">
        <v>503</v>
      </c>
      <c r="C2250" s="115"/>
      <c r="D2250" s="115"/>
      <c r="E2250" s="115"/>
      <c r="F2250" s="115"/>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6"/>
    </row>
    <row r="2251" spans="1:113" ht="12" customHeight="1">
      <c r="A2251" s="36"/>
      <c r="B2251" s="114"/>
      <c r="C2251" s="115"/>
      <c r="D2251" s="115"/>
      <c r="E2251" s="115"/>
      <c r="F2251" s="115"/>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6"/>
      <c r="BC2251" s="44"/>
    </row>
    <row r="2252" spans="1:113" ht="12" customHeight="1">
      <c r="A2252" s="36"/>
      <c r="B2252" s="114"/>
      <c r="C2252" s="115"/>
      <c r="D2252" s="115"/>
      <c r="E2252" s="115"/>
      <c r="F2252" s="115"/>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6"/>
    </row>
    <row r="2253" spans="1:113" ht="12" customHeight="1">
      <c r="A2253" s="36"/>
      <c r="B2253" s="114"/>
      <c r="C2253" s="115"/>
      <c r="D2253" s="115"/>
      <c r="E2253" s="115"/>
      <c r="F2253" s="115"/>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6"/>
    </row>
    <row r="2254" spans="1:113" ht="12" customHeight="1">
      <c r="A2254" s="36"/>
      <c r="B2254" s="114"/>
      <c r="C2254" s="115"/>
      <c r="D2254" s="115"/>
      <c r="E2254" s="115"/>
      <c r="F2254" s="115"/>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6"/>
    </row>
    <row r="2255" spans="1:113" ht="15" thickBot="1">
      <c r="A2255" s="45"/>
      <c r="B2255" s="46"/>
      <c r="C2255" s="47"/>
      <c r="D2255" s="47"/>
      <c r="E2255" s="47"/>
      <c r="F2255" s="47"/>
      <c r="G2255" s="47"/>
      <c r="H2255" s="47"/>
      <c r="I2255" s="47"/>
      <c r="J2255" s="47"/>
      <c r="K2255" s="47"/>
      <c r="L2255" s="47"/>
      <c r="M2255" s="47"/>
      <c r="N2255" s="47"/>
      <c r="O2255" s="47"/>
      <c r="P2255" s="47"/>
      <c r="Q2255" s="47"/>
      <c r="R2255" s="47"/>
      <c r="S2255" s="47"/>
      <c r="T2255" s="47"/>
      <c r="U2255" s="47"/>
      <c r="V2255" s="47"/>
      <c r="W2255" s="47"/>
      <c r="X2255" s="47"/>
      <c r="Y2255" s="47"/>
      <c r="Z2255" s="47"/>
      <c r="AA2255" s="47"/>
      <c r="AB2255" s="47"/>
      <c r="AC2255" s="47"/>
      <c r="AD2255" s="47"/>
      <c r="AE2255" s="47"/>
      <c r="AF2255" s="47"/>
      <c r="AG2255" s="47"/>
      <c r="AH2255" s="47"/>
      <c r="AI2255" s="47"/>
      <c r="AJ2255" s="47"/>
      <c r="AK2255" s="47"/>
      <c r="AL2255" s="47"/>
      <c r="AM2255" s="47"/>
      <c r="AN2255" s="47"/>
      <c r="AO2255" s="47"/>
      <c r="AP2255" s="47"/>
      <c r="AQ2255" s="47"/>
      <c r="AR2255" s="47"/>
      <c r="AS2255" s="47"/>
      <c r="AT2255" s="47"/>
      <c r="AU2255" s="47"/>
      <c r="AV2255" s="47"/>
      <c r="AW2255" s="47"/>
      <c r="AX2255" s="48"/>
    </row>
    <row r="2256" spans="1:113">
      <c r="B2256" s="49"/>
    </row>
    <row r="2257" spans="1:251" ht="14.25">
      <c r="B2257" s="38" t="s">
        <v>155</v>
      </c>
      <c r="C2257" s="36"/>
      <c r="D2257" s="36"/>
      <c r="E2257" s="36"/>
      <c r="F2257" s="36"/>
      <c r="G2257" s="36"/>
      <c r="H2257" s="36"/>
      <c r="I2257" s="36"/>
      <c r="J2257" s="36"/>
      <c r="K2257" s="36"/>
      <c r="L2257" s="37"/>
      <c r="M2257" s="37"/>
      <c r="N2257" s="37"/>
      <c r="O2257" s="37"/>
      <c r="P2257" s="36"/>
      <c r="Q2257" s="36"/>
      <c r="R2257" s="36"/>
      <c r="S2257" s="36"/>
      <c r="T2257" s="36"/>
      <c r="U2257" s="36"/>
      <c r="V2257" s="38"/>
      <c r="W2257" s="38"/>
      <c r="X2257" s="38"/>
      <c r="Y2257" s="38"/>
      <c r="Z2257" s="38"/>
      <c r="AA2257" s="38"/>
      <c r="AB2257" s="38"/>
      <c r="AC2257" s="38"/>
      <c r="AD2257" s="38"/>
      <c r="AE2257" s="38"/>
      <c r="AF2257" s="38"/>
      <c r="AG2257" s="38"/>
      <c r="AH2257" s="38"/>
      <c r="AI2257" s="38"/>
      <c r="AJ2257" s="38"/>
      <c r="AK2257" s="38"/>
      <c r="AL2257" s="38"/>
      <c r="AM2257" s="38"/>
      <c r="AN2257" s="38"/>
      <c r="AO2257" s="38"/>
      <c r="AP2257" s="38"/>
      <c r="AQ2257" s="38"/>
      <c r="AR2257" s="38"/>
      <c r="AS2257" s="38"/>
      <c r="AT2257" s="38"/>
      <c r="AU2257" s="38"/>
      <c r="AV2257" s="38"/>
      <c r="AW2257" s="38"/>
      <c r="AX2257" s="38"/>
    </row>
    <row r="2258" spans="1:251" ht="15" thickBot="1">
      <c r="B2258" s="36"/>
      <c r="C2258" s="36"/>
      <c r="D2258" s="36"/>
      <c r="E2258" s="36"/>
      <c r="F2258" s="36"/>
      <c r="G2258" s="36"/>
      <c r="H2258" s="36"/>
      <c r="I2258" s="36"/>
      <c r="J2258" s="36"/>
      <c r="K2258" s="36"/>
      <c r="L2258" s="37"/>
      <c r="M2258" s="37"/>
      <c r="N2258" s="37"/>
      <c r="O2258" s="37"/>
      <c r="P2258" s="36"/>
      <c r="Q2258" s="36"/>
      <c r="R2258" s="36"/>
      <c r="S2258" s="36"/>
      <c r="T2258" s="36"/>
      <c r="U2258" s="36"/>
      <c r="V2258" s="38"/>
      <c r="W2258" s="38"/>
      <c r="X2258" s="38"/>
      <c r="Y2258" s="38"/>
      <c r="Z2258" s="38"/>
      <c r="AA2258" s="38"/>
      <c r="AB2258" s="38"/>
      <c r="AC2258" s="38"/>
      <c r="AD2258" s="38"/>
      <c r="AE2258" s="38"/>
      <c r="AF2258" s="38"/>
      <c r="AG2258" s="38"/>
      <c r="AH2258" s="38"/>
      <c r="AI2258" s="38"/>
      <c r="AJ2258" s="38"/>
      <c r="AK2258" s="38"/>
      <c r="AL2258" s="38"/>
      <c r="AM2258" s="38"/>
      <c r="AN2258" s="38"/>
      <c r="AO2258" s="38"/>
      <c r="AP2258" s="38"/>
      <c r="AQ2258" s="38"/>
      <c r="AR2258" s="38"/>
      <c r="AS2258" s="38"/>
      <c r="AT2258" s="38"/>
      <c r="AU2258" s="38"/>
      <c r="AV2258" s="38"/>
      <c r="AW2258" s="38"/>
      <c r="AX2258" s="50" t="s">
        <v>156</v>
      </c>
    </row>
    <row r="2259" spans="1:251" s="44" customFormat="1" ht="13.5" customHeight="1">
      <c r="A2259" s="36"/>
      <c r="B2259" s="117" t="s">
        <v>157</v>
      </c>
      <c r="C2259" s="118"/>
      <c r="D2259" s="118"/>
      <c r="E2259" s="118"/>
      <c r="F2259" s="118"/>
      <c r="G2259" s="118"/>
      <c r="H2259" s="118"/>
      <c r="I2259" s="118"/>
      <c r="J2259" s="118"/>
      <c r="K2259" s="118"/>
      <c r="L2259" s="118"/>
      <c r="M2259" s="118"/>
      <c r="N2259" s="118"/>
      <c r="O2259" s="118"/>
      <c r="P2259" s="118"/>
      <c r="Q2259" s="118"/>
      <c r="R2259" s="118"/>
      <c r="S2259" s="118"/>
      <c r="T2259" s="118"/>
      <c r="U2259" s="118"/>
      <c r="V2259" s="118"/>
      <c r="W2259" s="118"/>
      <c r="X2259" s="118"/>
      <c r="Y2259" s="118"/>
      <c r="Z2259" s="119"/>
      <c r="AA2259" s="123" t="s">
        <v>158</v>
      </c>
      <c r="AB2259" s="118"/>
      <c r="AC2259" s="118"/>
      <c r="AD2259" s="118"/>
      <c r="AE2259" s="118"/>
      <c r="AF2259" s="118"/>
      <c r="AG2259" s="118"/>
      <c r="AH2259" s="118"/>
      <c r="AI2259" s="119"/>
      <c r="AJ2259" s="123" t="s">
        <v>159</v>
      </c>
      <c r="AK2259" s="118"/>
      <c r="AL2259" s="118"/>
      <c r="AM2259" s="118"/>
      <c r="AN2259" s="118"/>
      <c r="AO2259" s="118"/>
      <c r="AP2259" s="118"/>
      <c r="AQ2259" s="118"/>
      <c r="AR2259" s="119"/>
      <c r="AS2259" s="123" t="s">
        <v>160</v>
      </c>
      <c r="AT2259" s="118"/>
      <c r="AU2259" s="118"/>
      <c r="AV2259" s="118"/>
      <c r="AW2259" s="118"/>
      <c r="AX2259" s="125"/>
      <c r="AY2259" s="30"/>
      <c r="AZ2259" s="30"/>
      <c r="BA2259" s="30"/>
      <c r="BB2259" s="30"/>
      <c r="BC2259" s="30"/>
      <c r="BD2259" s="30"/>
      <c r="BE2259" s="30"/>
      <c r="BF2259" s="30"/>
      <c r="BG2259" s="30"/>
      <c r="BH2259" s="30"/>
      <c r="BI2259" s="30"/>
      <c r="BJ2259" s="30"/>
      <c r="BK2259" s="30"/>
      <c r="BL2259" s="30"/>
      <c r="BM2259" s="30"/>
      <c r="BN2259" s="30"/>
      <c r="BO2259" s="30"/>
      <c r="BP2259" s="30"/>
      <c r="BQ2259" s="30"/>
      <c r="BR2259" s="30"/>
      <c r="BS2259" s="30"/>
      <c r="BT2259" s="30"/>
      <c r="BU2259" s="30"/>
      <c r="BV2259" s="30"/>
      <c r="BW2259" s="30"/>
      <c r="BX2259" s="30"/>
      <c r="BY2259" s="30"/>
      <c r="BZ2259" s="30"/>
      <c r="CA2259" s="30"/>
      <c r="CB2259" s="30"/>
      <c r="CC2259" s="30"/>
      <c r="CD2259" s="30"/>
      <c r="CE2259" s="30"/>
      <c r="CF2259" s="30"/>
      <c r="CG2259" s="30"/>
      <c r="CH2259" s="30"/>
      <c r="CI2259" s="30"/>
      <c r="CJ2259" s="30"/>
      <c r="CK2259" s="30"/>
      <c r="CL2259" s="30"/>
      <c r="CM2259" s="30"/>
      <c r="CN2259" s="30"/>
      <c r="CO2259" s="30"/>
      <c r="CP2259" s="30"/>
      <c r="CQ2259" s="30"/>
      <c r="CR2259" s="30"/>
      <c r="CS2259" s="30"/>
      <c r="CT2259" s="30"/>
      <c r="CU2259" s="30"/>
      <c r="CV2259" s="30"/>
      <c r="CW2259" s="30"/>
      <c r="CX2259" s="30"/>
      <c r="CY2259" s="30"/>
      <c r="CZ2259" s="30"/>
      <c r="DA2259" s="30"/>
      <c r="DB2259" s="30"/>
      <c r="DC2259" s="30"/>
      <c r="DD2259" s="30"/>
      <c r="DE2259" s="30"/>
      <c r="DF2259" s="30"/>
      <c r="DG2259" s="30"/>
      <c r="DH2259" s="30"/>
      <c r="DI2259" s="30"/>
      <c r="DJ2259" s="30"/>
      <c r="DK2259" s="30"/>
      <c r="DL2259" s="30"/>
      <c r="DM2259" s="30"/>
      <c r="DN2259" s="30"/>
      <c r="DO2259" s="30"/>
      <c r="DP2259" s="30"/>
      <c r="DQ2259" s="30"/>
      <c r="DR2259" s="30"/>
      <c r="DS2259" s="30"/>
      <c r="DT2259" s="30"/>
      <c r="DU2259" s="30"/>
      <c r="DV2259" s="30"/>
      <c r="DW2259" s="30"/>
      <c r="DX2259" s="30"/>
      <c r="DY2259" s="30"/>
      <c r="DZ2259" s="30"/>
      <c r="EA2259" s="30"/>
      <c r="EB2259" s="30"/>
      <c r="EC2259" s="30"/>
      <c r="ED2259" s="30"/>
      <c r="EE2259" s="30"/>
      <c r="EF2259" s="30"/>
      <c r="EG2259" s="30"/>
      <c r="EH2259" s="30"/>
      <c r="EI2259" s="30"/>
      <c r="EJ2259" s="30"/>
      <c r="EK2259" s="30"/>
      <c r="EL2259" s="30"/>
      <c r="EM2259" s="30"/>
      <c r="EN2259" s="30"/>
      <c r="EO2259" s="30"/>
      <c r="EP2259" s="30"/>
      <c r="EQ2259" s="30"/>
      <c r="ER2259" s="30"/>
      <c r="ES2259" s="30"/>
      <c r="ET2259" s="30"/>
      <c r="EU2259" s="30"/>
      <c r="EV2259" s="30"/>
      <c r="EW2259" s="30"/>
      <c r="EX2259" s="30"/>
      <c r="EY2259" s="30"/>
      <c r="EZ2259" s="30"/>
      <c r="FA2259" s="30"/>
      <c r="FB2259" s="30"/>
      <c r="FC2259" s="30"/>
      <c r="FD2259" s="30"/>
      <c r="FE2259" s="30"/>
      <c r="FF2259" s="30"/>
      <c r="FG2259" s="30"/>
      <c r="FH2259" s="30"/>
      <c r="FI2259" s="30"/>
      <c r="FJ2259" s="30"/>
      <c r="FK2259" s="30"/>
      <c r="FL2259" s="30"/>
      <c r="FM2259" s="30"/>
      <c r="FN2259" s="30"/>
      <c r="FO2259" s="30"/>
      <c r="FP2259" s="30"/>
      <c r="FQ2259" s="30"/>
      <c r="FR2259" s="30"/>
      <c r="FS2259" s="30"/>
      <c r="FT2259" s="30"/>
      <c r="FU2259" s="30"/>
      <c r="FV2259" s="30"/>
      <c r="FW2259" s="30"/>
      <c r="FX2259" s="30"/>
      <c r="FY2259" s="30"/>
      <c r="FZ2259" s="30"/>
      <c r="GA2259" s="30"/>
      <c r="GB2259" s="30"/>
      <c r="GC2259" s="30"/>
      <c r="GD2259" s="30"/>
      <c r="GE2259" s="30"/>
      <c r="GF2259" s="30"/>
      <c r="GG2259" s="30"/>
      <c r="GH2259" s="30"/>
      <c r="GI2259" s="30"/>
      <c r="GJ2259" s="30"/>
      <c r="GK2259" s="30"/>
      <c r="GL2259" s="30"/>
      <c r="GM2259" s="30"/>
      <c r="GN2259" s="30"/>
      <c r="GO2259" s="30"/>
      <c r="GP2259" s="30"/>
      <c r="GQ2259" s="30"/>
      <c r="GR2259" s="30"/>
      <c r="GS2259" s="30"/>
      <c r="GT2259" s="30"/>
      <c r="GU2259" s="30"/>
      <c r="GV2259" s="30"/>
      <c r="GW2259" s="30"/>
      <c r="GX2259" s="30"/>
      <c r="GY2259" s="30"/>
      <c r="GZ2259" s="30"/>
      <c r="HA2259" s="30"/>
      <c r="HB2259" s="30"/>
      <c r="HC2259" s="30"/>
      <c r="HD2259" s="30"/>
      <c r="HE2259" s="30"/>
      <c r="HF2259" s="30"/>
      <c r="HG2259" s="30"/>
      <c r="HH2259" s="30"/>
      <c r="HI2259" s="30"/>
      <c r="HJ2259" s="30"/>
      <c r="HK2259" s="30"/>
      <c r="HL2259" s="30"/>
      <c r="HM2259" s="30"/>
      <c r="HN2259" s="30"/>
      <c r="HO2259" s="30"/>
      <c r="HP2259" s="30"/>
      <c r="HQ2259" s="30"/>
      <c r="HR2259" s="30"/>
      <c r="HS2259" s="30"/>
      <c r="HT2259" s="30"/>
      <c r="HU2259" s="30"/>
      <c r="HV2259" s="30"/>
      <c r="HW2259" s="30"/>
      <c r="HX2259" s="30"/>
      <c r="HY2259" s="30"/>
      <c r="HZ2259" s="30"/>
      <c r="IA2259" s="30"/>
      <c r="IB2259" s="30"/>
      <c r="IC2259" s="30"/>
      <c r="ID2259" s="30"/>
      <c r="IE2259" s="30"/>
      <c r="IF2259" s="30"/>
      <c r="IG2259" s="30"/>
      <c r="IH2259" s="30"/>
      <c r="II2259" s="30"/>
      <c r="IJ2259" s="30"/>
      <c r="IK2259" s="30"/>
      <c r="IL2259" s="30"/>
      <c r="IM2259" s="30"/>
      <c r="IN2259" s="30"/>
      <c r="IO2259" s="30"/>
      <c r="IP2259" s="30"/>
      <c r="IQ2259" s="30"/>
    </row>
    <row r="2260" spans="1:251" s="44" customFormat="1" ht="13.5">
      <c r="A2260" s="36"/>
      <c r="B2260" s="120"/>
      <c r="C2260" s="121"/>
      <c r="D2260" s="121"/>
      <c r="E2260" s="121"/>
      <c r="F2260" s="121"/>
      <c r="G2260" s="121"/>
      <c r="H2260" s="121"/>
      <c r="I2260" s="121"/>
      <c r="J2260" s="121"/>
      <c r="K2260" s="121"/>
      <c r="L2260" s="121"/>
      <c r="M2260" s="121"/>
      <c r="N2260" s="121"/>
      <c r="O2260" s="121"/>
      <c r="P2260" s="121"/>
      <c r="Q2260" s="121"/>
      <c r="R2260" s="121"/>
      <c r="S2260" s="121"/>
      <c r="T2260" s="121"/>
      <c r="U2260" s="121"/>
      <c r="V2260" s="121"/>
      <c r="W2260" s="121"/>
      <c r="X2260" s="121"/>
      <c r="Y2260" s="121"/>
      <c r="Z2260" s="122"/>
      <c r="AA2260" s="124"/>
      <c r="AB2260" s="121"/>
      <c r="AC2260" s="121"/>
      <c r="AD2260" s="121"/>
      <c r="AE2260" s="121"/>
      <c r="AF2260" s="121"/>
      <c r="AG2260" s="121"/>
      <c r="AH2260" s="121"/>
      <c r="AI2260" s="122"/>
      <c r="AJ2260" s="124"/>
      <c r="AK2260" s="121"/>
      <c r="AL2260" s="121"/>
      <c r="AM2260" s="121"/>
      <c r="AN2260" s="121"/>
      <c r="AO2260" s="121"/>
      <c r="AP2260" s="121"/>
      <c r="AQ2260" s="121"/>
      <c r="AR2260" s="122"/>
      <c r="AS2260" s="124"/>
      <c r="AT2260" s="121"/>
      <c r="AU2260" s="121"/>
      <c r="AV2260" s="121"/>
      <c r="AW2260" s="121"/>
      <c r="AX2260" s="126"/>
      <c r="AY2260" s="30"/>
      <c r="AZ2260" s="30"/>
      <c r="BA2260" s="30"/>
      <c r="BB2260" s="51"/>
      <c r="BC2260" s="52"/>
      <c r="BE2260" s="30"/>
      <c r="BF2260" s="30"/>
      <c r="BG2260" s="30"/>
      <c r="BH2260" s="30"/>
      <c r="BI2260" s="30"/>
      <c r="BJ2260" s="30"/>
      <c r="BK2260" s="30"/>
      <c r="BL2260" s="30"/>
      <c r="BM2260" s="30"/>
      <c r="BN2260" s="30"/>
      <c r="BO2260" s="30"/>
      <c r="BP2260" s="30"/>
      <c r="BQ2260" s="30"/>
      <c r="BR2260" s="30"/>
      <c r="BS2260" s="30"/>
      <c r="BT2260" s="30"/>
      <c r="BU2260" s="30"/>
      <c r="BV2260" s="30"/>
      <c r="BW2260" s="30"/>
      <c r="BX2260" s="30"/>
      <c r="BY2260" s="30"/>
      <c r="BZ2260" s="30"/>
      <c r="CA2260" s="30"/>
      <c r="CB2260" s="30"/>
      <c r="CC2260" s="30"/>
      <c r="CD2260" s="30"/>
      <c r="CE2260" s="30"/>
      <c r="CF2260" s="30"/>
      <c r="CG2260" s="30"/>
      <c r="CH2260" s="30"/>
      <c r="CI2260" s="30"/>
      <c r="CJ2260" s="30"/>
      <c r="CK2260" s="30"/>
      <c r="CL2260" s="30"/>
      <c r="CM2260" s="30"/>
      <c r="CN2260" s="30"/>
      <c r="CO2260" s="30"/>
      <c r="CP2260" s="30"/>
      <c r="CQ2260" s="30"/>
      <c r="CR2260" s="30"/>
      <c r="CS2260" s="30"/>
      <c r="CT2260" s="30"/>
      <c r="CU2260" s="30"/>
      <c r="CV2260" s="30"/>
      <c r="CW2260" s="30"/>
      <c r="CX2260" s="30"/>
      <c r="CY2260" s="30"/>
      <c r="CZ2260" s="30"/>
      <c r="DA2260" s="30"/>
      <c r="DB2260" s="30"/>
      <c r="DC2260" s="30"/>
      <c r="DD2260" s="30"/>
      <c r="DE2260" s="30"/>
      <c r="DF2260" s="30"/>
      <c r="DG2260" s="30"/>
      <c r="DH2260" s="30"/>
      <c r="DI2260" s="30"/>
      <c r="DJ2260" s="30"/>
      <c r="DK2260" s="30"/>
      <c r="DL2260" s="30"/>
      <c r="DM2260" s="30"/>
      <c r="DN2260" s="30"/>
      <c r="DO2260" s="30"/>
      <c r="DP2260" s="30"/>
      <c r="DQ2260" s="30"/>
      <c r="DR2260" s="30"/>
      <c r="DS2260" s="30"/>
      <c r="DT2260" s="30"/>
      <c r="DU2260" s="30"/>
      <c r="DV2260" s="30"/>
      <c r="DW2260" s="30"/>
      <c r="DX2260" s="30"/>
      <c r="DY2260" s="30"/>
      <c r="DZ2260" s="30"/>
      <c r="EA2260" s="30"/>
      <c r="EB2260" s="30"/>
      <c r="EC2260" s="30"/>
      <c r="ED2260" s="30"/>
      <c r="EE2260" s="30"/>
      <c r="EF2260" s="30"/>
      <c r="EG2260" s="30"/>
      <c r="EH2260" s="30"/>
      <c r="EI2260" s="30"/>
      <c r="EJ2260" s="30"/>
      <c r="EK2260" s="30"/>
      <c r="EL2260" s="30"/>
      <c r="EM2260" s="30"/>
      <c r="EN2260" s="30"/>
      <c r="EO2260" s="30"/>
      <c r="EP2260" s="30"/>
      <c r="EQ2260" s="30"/>
      <c r="ER2260" s="30"/>
      <c r="ES2260" s="30"/>
      <c r="ET2260" s="30"/>
      <c r="EU2260" s="30"/>
      <c r="EV2260" s="30"/>
      <c r="EW2260" s="30"/>
      <c r="EX2260" s="30"/>
      <c r="EY2260" s="30"/>
      <c r="EZ2260" s="30"/>
      <c r="FA2260" s="30"/>
      <c r="FB2260" s="30"/>
      <c r="FC2260" s="30"/>
      <c r="FD2260" s="30"/>
      <c r="FE2260" s="30"/>
      <c r="FF2260" s="30"/>
      <c r="FG2260" s="30"/>
      <c r="FH2260" s="30"/>
      <c r="FI2260" s="30"/>
      <c r="FJ2260" s="30"/>
      <c r="FK2260" s="30"/>
      <c r="FL2260" s="30"/>
      <c r="FM2260" s="30"/>
      <c r="FN2260" s="30"/>
      <c r="FO2260" s="30"/>
      <c r="FP2260" s="30"/>
      <c r="FQ2260" s="30"/>
      <c r="FR2260" s="30"/>
      <c r="FS2260" s="30"/>
      <c r="FT2260" s="30"/>
      <c r="FU2260" s="30"/>
      <c r="FV2260" s="30"/>
      <c r="FW2260" s="30"/>
      <c r="FX2260" s="30"/>
      <c r="FY2260" s="30"/>
      <c r="FZ2260" s="30"/>
      <c r="GA2260" s="30"/>
      <c r="GB2260" s="30"/>
      <c r="GC2260" s="30"/>
      <c r="GD2260" s="30"/>
      <c r="GE2260" s="30"/>
      <c r="GF2260" s="30"/>
      <c r="GG2260" s="30"/>
      <c r="GH2260" s="30"/>
      <c r="GI2260" s="30"/>
      <c r="GJ2260" s="30"/>
      <c r="GK2260" s="30"/>
      <c r="GL2260" s="30"/>
      <c r="GM2260" s="30"/>
      <c r="GN2260" s="30"/>
      <c r="GO2260" s="30"/>
      <c r="GP2260" s="30"/>
      <c r="GQ2260" s="30"/>
      <c r="GR2260" s="30"/>
      <c r="GS2260" s="30"/>
      <c r="GT2260" s="30"/>
      <c r="GU2260" s="30"/>
      <c r="GV2260" s="30"/>
      <c r="GW2260" s="30"/>
      <c r="GX2260" s="30"/>
      <c r="GY2260" s="30"/>
      <c r="GZ2260" s="30"/>
      <c r="HA2260" s="30"/>
      <c r="HB2260" s="30"/>
      <c r="HC2260" s="30"/>
      <c r="HD2260" s="30"/>
      <c r="HE2260" s="30"/>
      <c r="HF2260" s="30"/>
      <c r="HG2260" s="30"/>
      <c r="HH2260" s="30"/>
      <c r="HI2260" s="30"/>
      <c r="HJ2260" s="30"/>
      <c r="HK2260" s="30"/>
      <c r="HL2260" s="30"/>
      <c r="HM2260" s="30"/>
      <c r="HN2260" s="30"/>
      <c r="HO2260" s="30"/>
      <c r="HP2260" s="30"/>
      <c r="HQ2260" s="30"/>
      <c r="HR2260" s="30"/>
      <c r="HS2260" s="30"/>
      <c r="HT2260" s="30"/>
      <c r="HU2260" s="30"/>
      <c r="HV2260" s="30"/>
      <c r="HW2260" s="30"/>
      <c r="HX2260" s="30"/>
      <c r="HY2260" s="30"/>
      <c r="HZ2260" s="30"/>
      <c r="IA2260" s="30"/>
      <c r="IB2260" s="30"/>
      <c r="IC2260" s="30"/>
      <c r="ID2260" s="30"/>
      <c r="IE2260" s="30"/>
      <c r="IF2260" s="30"/>
      <c r="IG2260" s="30"/>
      <c r="IH2260" s="30"/>
      <c r="II2260" s="30"/>
      <c r="IJ2260" s="30"/>
      <c r="IK2260" s="30"/>
      <c r="IL2260" s="30"/>
      <c r="IM2260" s="30"/>
      <c r="IN2260" s="30"/>
      <c r="IO2260" s="30"/>
      <c r="IP2260" s="30"/>
      <c r="IQ2260" s="30"/>
    </row>
    <row r="2261" spans="1:251" s="44" customFormat="1" ht="18.75" customHeight="1">
      <c r="A2261" s="36"/>
      <c r="B2261" s="53"/>
      <c r="C2261" s="105" t="s">
        <v>504</v>
      </c>
      <c r="D2261" s="106"/>
      <c r="E2261" s="106"/>
      <c r="F2261" s="106"/>
      <c r="G2261" s="106"/>
      <c r="H2261" s="106"/>
      <c r="I2261" s="106"/>
      <c r="J2261" s="106"/>
      <c r="K2261" s="106"/>
      <c r="L2261" s="106"/>
      <c r="M2261" s="106"/>
      <c r="N2261" s="106"/>
      <c r="O2261" s="106"/>
      <c r="P2261" s="106"/>
      <c r="Q2261" s="106"/>
      <c r="R2261" s="106"/>
      <c r="S2261" s="106"/>
      <c r="T2261" s="106"/>
      <c r="U2261" s="106"/>
      <c r="V2261" s="106"/>
      <c r="W2261" s="106"/>
      <c r="X2261" s="106"/>
      <c r="Y2261" s="106"/>
      <c r="Z2261" s="107"/>
      <c r="AA2261" s="108">
        <v>31549</v>
      </c>
      <c r="AB2261" s="109"/>
      <c r="AC2261" s="109"/>
      <c r="AD2261" s="109"/>
      <c r="AE2261" s="109"/>
      <c r="AF2261" s="109"/>
      <c r="AG2261" s="109"/>
      <c r="AH2261" s="109"/>
      <c r="AI2261" s="110"/>
      <c r="AJ2261" s="108">
        <v>34144</v>
      </c>
      <c r="AK2261" s="109"/>
      <c r="AL2261" s="109"/>
      <c r="AM2261" s="109"/>
      <c r="AN2261" s="109"/>
      <c r="AO2261" s="109"/>
      <c r="AP2261" s="109"/>
      <c r="AQ2261" s="109"/>
      <c r="AR2261" s="110"/>
      <c r="AS2261" s="111"/>
      <c r="AT2261" s="112"/>
      <c r="AU2261" s="112"/>
      <c r="AV2261" s="112"/>
      <c r="AW2261" s="112"/>
      <c r="AX2261" s="113"/>
      <c r="AY2261" s="30"/>
      <c r="AZ2261" s="30"/>
      <c r="BA2261" s="30"/>
      <c r="BB2261" s="30"/>
      <c r="BC2261" s="30"/>
      <c r="BD2261" s="30"/>
      <c r="BE2261" s="30"/>
      <c r="BF2261" s="30"/>
      <c r="BG2261" s="30"/>
      <c r="BH2261" s="30"/>
      <c r="BI2261" s="30"/>
      <c r="BJ2261" s="30"/>
      <c r="BK2261" s="30"/>
      <c r="BL2261" s="30"/>
      <c r="BM2261" s="30"/>
      <c r="BN2261" s="30"/>
      <c r="BO2261" s="30"/>
      <c r="BP2261" s="30"/>
      <c r="BQ2261" s="30"/>
      <c r="BR2261" s="30"/>
      <c r="BS2261" s="30"/>
      <c r="BT2261" s="30"/>
      <c r="BU2261" s="30"/>
      <c r="BV2261" s="30"/>
      <c r="BW2261" s="30"/>
      <c r="BX2261" s="30"/>
      <c r="BY2261" s="30"/>
      <c r="BZ2261" s="30"/>
      <c r="CA2261" s="30"/>
      <c r="CB2261" s="30"/>
      <c r="CC2261" s="30"/>
      <c r="CD2261" s="30"/>
      <c r="CE2261" s="30"/>
      <c r="CF2261" s="30"/>
      <c r="CG2261" s="30"/>
      <c r="CH2261" s="30"/>
      <c r="CI2261" s="30"/>
      <c r="CJ2261" s="30"/>
      <c r="CK2261" s="30"/>
      <c r="CL2261" s="30"/>
      <c r="CM2261" s="30"/>
      <c r="CN2261" s="30"/>
      <c r="CO2261" s="30"/>
      <c r="CP2261" s="30"/>
      <c r="CQ2261" s="30"/>
      <c r="CR2261" s="30"/>
      <c r="CS2261" s="30"/>
      <c r="CT2261" s="30"/>
      <c r="CU2261" s="30"/>
      <c r="CV2261" s="30"/>
      <c r="CW2261" s="30"/>
      <c r="CX2261" s="30"/>
      <c r="CY2261" s="30"/>
      <c r="CZ2261" s="30"/>
      <c r="DA2261" s="30"/>
      <c r="DB2261" s="30"/>
      <c r="DC2261" s="30"/>
      <c r="DD2261" s="30"/>
      <c r="DE2261" s="30"/>
      <c r="DF2261" s="30"/>
      <c r="DG2261" s="30"/>
      <c r="DH2261" s="30"/>
      <c r="DI2261" s="30"/>
      <c r="DJ2261" s="30"/>
      <c r="DK2261" s="30"/>
      <c r="DL2261" s="30"/>
      <c r="DM2261" s="30"/>
      <c r="DN2261" s="30"/>
      <c r="DO2261" s="30"/>
      <c r="DP2261" s="30"/>
      <c r="DQ2261" s="30"/>
      <c r="DR2261" s="30"/>
      <c r="DS2261" s="30"/>
      <c r="DT2261" s="30"/>
      <c r="DU2261" s="30"/>
      <c r="DV2261" s="30"/>
      <c r="DW2261" s="30"/>
      <c r="DX2261" s="30"/>
      <c r="DY2261" s="30"/>
      <c r="DZ2261" s="30"/>
      <c r="EA2261" s="30"/>
      <c r="EB2261" s="30"/>
      <c r="EC2261" s="30"/>
      <c r="ED2261" s="30"/>
      <c r="EE2261" s="30"/>
      <c r="EF2261" s="30"/>
      <c r="EG2261" s="30"/>
      <c r="EH2261" s="30"/>
      <c r="EI2261" s="30"/>
      <c r="EJ2261" s="30"/>
      <c r="EK2261" s="30"/>
      <c r="EL2261" s="30"/>
      <c r="EM2261" s="30"/>
      <c r="EN2261" s="30"/>
      <c r="EO2261" s="30"/>
      <c r="EP2261" s="30"/>
      <c r="EQ2261" s="30"/>
      <c r="ER2261" s="30"/>
      <c r="ES2261" s="30"/>
      <c r="ET2261" s="30"/>
      <c r="EU2261" s="30"/>
      <c r="EV2261" s="30"/>
      <c r="EW2261" s="30"/>
      <c r="EX2261" s="30"/>
      <c r="EY2261" s="30"/>
      <c r="EZ2261" s="30"/>
      <c r="FA2261" s="30"/>
      <c r="FB2261" s="30"/>
      <c r="FC2261" s="30"/>
      <c r="FD2261" s="30"/>
      <c r="FE2261" s="30"/>
      <c r="FF2261" s="30"/>
      <c r="FG2261" s="30"/>
      <c r="FH2261" s="30"/>
      <c r="FI2261" s="30"/>
      <c r="FJ2261" s="30"/>
      <c r="FK2261" s="30"/>
      <c r="FL2261" s="30"/>
      <c r="FM2261" s="30"/>
      <c r="FN2261" s="30"/>
      <c r="FO2261" s="30"/>
      <c r="FP2261" s="30"/>
      <c r="FQ2261" s="30"/>
      <c r="FR2261" s="30"/>
      <c r="FS2261" s="30"/>
      <c r="FT2261" s="30"/>
      <c r="FU2261" s="30"/>
      <c r="FV2261" s="30"/>
      <c r="FW2261" s="30"/>
      <c r="FX2261" s="30"/>
      <c r="FY2261" s="30"/>
      <c r="FZ2261" s="30"/>
      <c r="GA2261" s="30"/>
      <c r="GB2261" s="30"/>
      <c r="GC2261" s="30"/>
      <c r="GD2261" s="30"/>
      <c r="GE2261" s="30"/>
      <c r="GF2261" s="30"/>
      <c r="GG2261" s="30"/>
      <c r="GH2261" s="30"/>
      <c r="GI2261" s="30"/>
      <c r="GJ2261" s="30"/>
      <c r="GK2261" s="30"/>
      <c r="GL2261" s="30"/>
      <c r="GM2261" s="30"/>
      <c r="GN2261" s="30"/>
      <c r="GO2261" s="30"/>
      <c r="GP2261" s="30"/>
      <c r="GQ2261" s="30"/>
      <c r="GR2261" s="30"/>
      <c r="GS2261" s="30"/>
      <c r="GT2261" s="30"/>
      <c r="GU2261" s="30"/>
      <c r="GV2261" s="30"/>
      <c r="GW2261" s="30"/>
      <c r="GX2261" s="30"/>
      <c r="GY2261" s="30"/>
      <c r="GZ2261" s="30"/>
      <c r="HA2261" s="30"/>
      <c r="HB2261" s="30"/>
      <c r="HC2261" s="30"/>
      <c r="HD2261" s="30"/>
      <c r="HE2261" s="30"/>
      <c r="HF2261" s="30"/>
      <c r="HG2261" s="30"/>
      <c r="HH2261" s="30"/>
      <c r="HI2261" s="30"/>
      <c r="HJ2261" s="30"/>
      <c r="HK2261" s="30"/>
      <c r="HL2261" s="30"/>
      <c r="HM2261" s="30"/>
      <c r="HN2261" s="30"/>
      <c r="HO2261" s="30"/>
      <c r="HP2261" s="30"/>
      <c r="HQ2261" s="30"/>
      <c r="HR2261" s="30"/>
      <c r="HS2261" s="30"/>
      <c r="HT2261" s="30"/>
      <c r="HU2261" s="30"/>
      <c r="HV2261" s="30"/>
      <c r="HW2261" s="30"/>
      <c r="HX2261" s="30"/>
      <c r="HY2261" s="30"/>
      <c r="HZ2261" s="30"/>
      <c r="IA2261" s="30"/>
      <c r="IB2261" s="30"/>
      <c r="IC2261" s="30"/>
      <c r="ID2261" s="30"/>
      <c r="IE2261" s="30"/>
      <c r="IF2261" s="30"/>
      <c r="IG2261" s="30"/>
      <c r="IH2261" s="30"/>
      <c r="II2261" s="30"/>
      <c r="IJ2261" s="30"/>
      <c r="IK2261" s="30"/>
      <c r="IL2261" s="30"/>
      <c r="IM2261" s="30"/>
      <c r="IN2261" s="30"/>
      <c r="IO2261" s="30"/>
      <c r="IP2261" s="30"/>
      <c r="IQ2261" s="30"/>
    </row>
    <row r="2262" spans="1:251" s="44" customFormat="1" ht="18.75" customHeight="1" thickBot="1">
      <c r="A2262" s="45"/>
      <c r="B2262" s="96" t="s">
        <v>162</v>
      </c>
      <c r="C2262" s="97"/>
      <c r="D2262" s="97"/>
      <c r="E2262" s="97"/>
      <c r="F2262" s="97"/>
      <c r="G2262" s="97"/>
      <c r="H2262" s="97"/>
      <c r="I2262" s="97"/>
      <c r="J2262" s="97"/>
      <c r="K2262" s="97"/>
      <c r="L2262" s="97"/>
      <c r="M2262" s="97"/>
      <c r="N2262" s="97"/>
      <c r="O2262" s="97"/>
      <c r="P2262" s="97"/>
      <c r="Q2262" s="97"/>
      <c r="R2262" s="97"/>
      <c r="S2262" s="97"/>
      <c r="T2262" s="97"/>
      <c r="U2262" s="97"/>
      <c r="V2262" s="97"/>
      <c r="W2262" s="97"/>
      <c r="X2262" s="97"/>
      <c r="Y2262" s="97"/>
      <c r="Z2262" s="98"/>
      <c r="AA2262" s="99">
        <f>SUM($AA$2261:$AA$2261)</f>
        <v>31549</v>
      </c>
      <c r="AB2262" s="100"/>
      <c r="AC2262" s="100"/>
      <c r="AD2262" s="100"/>
      <c r="AE2262" s="100"/>
      <c r="AF2262" s="100"/>
      <c r="AG2262" s="100"/>
      <c r="AH2262" s="100"/>
      <c r="AI2262" s="101"/>
      <c r="AJ2262" s="99">
        <f>SUM($AJ$2261:$AJ$2261)</f>
        <v>34144</v>
      </c>
      <c r="AK2262" s="100"/>
      <c r="AL2262" s="100"/>
      <c r="AM2262" s="100"/>
      <c r="AN2262" s="100"/>
      <c r="AO2262" s="100"/>
      <c r="AP2262" s="100"/>
      <c r="AQ2262" s="100"/>
      <c r="AR2262" s="101"/>
      <c r="AS2262" s="102"/>
      <c r="AT2262" s="103"/>
      <c r="AU2262" s="103"/>
      <c r="AV2262" s="103"/>
      <c r="AW2262" s="103"/>
      <c r="AX2262" s="104"/>
      <c r="AY2262" s="30"/>
      <c r="AZ2262" s="30"/>
      <c r="BA2262" s="30"/>
      <c r="BB2262" s="30"/>
      <c r="BC2262" s="30"/>
      <c r="BD2262" s="30"/>
      <c r="BE2262" s="30"/>
      <c r="BF2262" s="30"/>
      <c r="BG2262" s="30"/>
      <c r="BH2262" s="30"/>
      <c r="BI2262" s="30"/>
      <c r="BJ2262" s="30"/>
      <c r="BK2262" s="30"/>
      <c r="BL2262" s="30"/>
      <c r="BM2262" s="30"/>
      <c r="BN2262" s="30"/>
      <c r="BO2262" s="30"/>
      <c r="BP2262" s="30"/>
      <c r="BQ2262" s="30"/>
      <c r="BR2262" s="30"/>
      <c r="BS2262" s="30"/>
      <c r="BT2262" s="30"/>
      <c r="BU2262" s="30"/>
      <c r="BV2262" s="30"/>
      <c r="BW2262" s="30"/>
      <c r="BX2262" s="30"/>
      <c r="BY2262" s="30"/>
      <c r="BZ2262" s="30"/>
      <c r="CA2262" s="30"/>
      <c r="CB2262" s="30"/>
      <c r="CC2262" s="30"/>
      <c r="CD2262" s="30"/>
      <c r="CE2262" s="30"/>
      <c r="CF2262" s="30"/>
      <c r="CG2262" s="30"/>
      <c r="CH2262" s="30"/>
      <c r="CI2262" s="30"/>
      <c r="CJ2262" s="30"/>
      <c r="CK2262" s="30"/>
      <c r="CL2262" s="30"/>
      <c r="CM2262" s="30"/>
      <c r="CN2262" s="30"/>
      <c r="CO2262" s="30"/>
      <c r="CP2262" s="30"/>
      <c r="CQ2262" s="30"/>
      <c r="CR2262" s="30"/>
      <c r="CS2262" s="30"/>
      <c r="CT2262" s="30"/>
      <c r="CU2262" s="30"/>
      <c r="CV2262" s="30"/>
      <c r="CW2262" s="30"/>
      <c r="CX2262" s="30"/>
      <c r="CY2262" s="30"/>
      <c r="CZ2262" s="30"/>
      <c r="DA2262" s="30"/>
      <c r="DB2262" s="30"/>
      <c r="DC2262" s="30"/>
      <c r="DD2262" s="30"/>
      <c r="DE2262" s="30"/>
      <c r="DF2262" s="30"/>
      <c r="DG2262" s="30"/>
      <c r="DH2262" s="30"/>
      <c r="DI2262" s="30"/>
      <c r="DJ2262" s="30"/>
      <c r="DK2262" s="30"/>
      <c r="DL2262" s="30"/>
      <c r="DM2262" s="30"/>
      <c r="DN2262" s="30"/>
      <c r="DO2262" s="30"/>
      <c r="DP2262" s="30"/>
      <c r="DQ2262" s="30"/>
      <c r="DR2262" s="30"/>
      <c r="DS2262" s="30"/>
      <c r="DT2262" s="30"/>
      <c r="DU2262" s="30"/>
      <c r="DV2262" s="30"/>
      <c r="DW2262" s="30"/>
      <c r="DX2262" s="30"/>
      <c r="DY2262" s="30"/>
      <c r="DZ2262" s="30"/>
      <c r="EA2262" s="30"/>
      <c r="EB2262" s="30"/>
      <c r="EC2262" s="30"/>
      <c r="ED2262" s="30"/>
      <c r="EE2262" s="30"/>
      <c r="EF2262" s="30"/>
      <c r="EG2262" s="30"/>
      <c r="EH2262" s="30"/>
      <c r="EI2262" s="30"/>
      <c r="EJ2262" s="30"/>
      <c r="EK2262" s="30"/>
      <c r="EL2262" s="30"/>
      <c r="EM2262" s="30"/>
      <c r="EN2262" s="30"/>
      <c r="EO2262" s="30"/>
      <c r="EP2262" s="30"/>
      <c r="EQ2262" s="30"/>
      <c r="ER2262" s="30"/>
      <c r="ES2262" s="30"/>
      <c r="ET2262" s="30"/>
      <c r="EU2262" s="30"/>
      <c r="EV2262" s="30"/>
      <c r="EW2262" s="30"/>
      <c r="EX2262" s="30"/>
      <c r="EY2262" s="30"/>
      <c r="EZ2262" s="30"/>
      <c r="FA2262" s="30"/>
      <c r="FB2262" s="30"/>
      <c r="FC2262" s="30"/>
      <c r="FD2262" s="30"/>
      <c r="FE2262" s="30"/>
      <c r="FF2262" s="30"/>
      <c r="FG2262" s="30"/>
      <c r="FH2262" s="30"/>
      <c r="FI2262" s="30"/>
      <c r="FJ2262" s="30"/>
      <c r="FK2262" s="30"/>
      <c r="FL2262" s="30"/>
      <c r="FM2262" s="30"/>
      <c r="FN2262" s="30"/>
      <c r="FO2262" s="30"/>
      <c r="FP2262" s="30"/>
      <c r="FQ2262" s="30"/>
      <c r="FR2262" s="30"/>
      <c r="FS2262" s="30"/>
      <c r="FT2262" s="30"/>
      <c r="FU2262" s="30"/>
      <c r="FV2262" s="30"/>
      <c r="FW2262" s="30"/>
      <c r="FX2262" s="30"/>
      <c r="FY2262" s="30"/>
      <c r="FZ2262" s="30"/>
      <c r="GA2262" s="30"/>
      <c r="GB2262" s="30"/>
      <c r="GC2262" s="30"/>
      <c r="GD2262" s="30"/>
      <c r="GE2262" s="30"/>
      <c r="GF2262" s="30"/>
      <c r="GG2262" s="30"/>
      <c r="GH2262" s="30"/>
      <c r="GI2262" s="30"/>
      <c r="GJ2262" s="30"/>
      <c r="GK2262" s="30"/>
      <c r="GL2262" s="30"/>
      <c r="GM2262" s="30"/>
      <c r="GN2262" s="30"/>
      <c r="GO2262" s="30"/>
      <c r="GP2262" s="30"/>
      <c r="GQ2262" s="30"/>
      <c r="GR2262" s="30"/>
      <c r="GS2262" s="30"/>
      <c r="GT2262" s="30"/>
      <c r="GU2262" s="30"/>
      <c r="GV2262" s="30"/>
      <c r="GW2262" s="30"/>
      <c r="GX2262" s="30"/>
      <c r="GY2262" s="30"/>
      <c r="GZ2262" s="30"/>
      <c r="HA2262" s="30"/>
      <c r="HB2262" s="30"/>
      <c r="HC2262" s="30"/>
      <c r="HD2262" s="30"/>
      <c r="HE2262" s="30"/>
      <c r="HF2262" s="30"/>
      <c r="HG2262" s="30"/>
      <c r="HH2262" s="30"/>
      <c r="HI2262" s="30"/>
      <c r="HJ2262" s="30"/>
      <c r="HK2262" s="30"/>
      <c r="HL2262" s="30"/>
      <c r="HM2262" s="30"/>
      <c r="HN2262" s="30"/>
      <c r="HO2262" s="30"/>
      <c r="HP2262" s="30"/>
      <c r="HQ2262" s="30"/>
      <c r="HR2262" s="30"/>
      <c r="HS2262" s="30"/>
      <c r="HT2262" s="30"/>
      <c r="HU2262" s="30"/>
      <c r="HV2262" s="30"/>
      <c r="HW2262" s="30"/>
      <c r="HX2262" s="30"/>
      <c r="HY2262" s="30"/>
      <c r="HZ2262" s="30"/>
      <c r="IA2262" s="30"/>
      <c r="IB2262" s="30"/>
      <c r="IC2262" s="30"/>
      <c r="ID2262" s="30"/>
      <c r="IE2262" s="30"/>
      <c r="IF2262" s="30"/>
      <c r="IG2262" s="30"/>
      <c r="IH2262" s="30"/>
      <c r="II2262" s="30"/>
      <c r="IJ2262" s="30"/>
      <c r="IK2262" s="30"/>
      <c r="IL2262" s="30"/>
      <c r="IM2262" s="30"/>
      <c r="IN2262" s="30"/>
      <c r="IO2262" s="30"/>
      <c r="IP2262" s="30"/>
      <c r="IQ2262" s="30"/>
    </row>
    <row r="2264" spans="1:251" ht="18.75">
      <c r="A2264" s="29" t="s">
        <v>149</v>
      </c>
      <c r="AW2264" s="31"/>
      <c r="AX2264" s="32"/>
      <c r="AY2264" s="31"/>
    </row>
    <row r="2266" spans="1:251" ht="18.75">
      <c r="B2266" s="127" t="s">
        <v>0</v>
      </c>
      <c r="C2266" s="128"/>
      <c r="D2266" s="128"/>
      <c r="E2266" s="128"/>
      <c r="F2266" s="128"/>
      <c r="G2266" s="128"/>
      <c r="H2266" s="128"/>
      <c r="I2266" s="128"/>
      <c r="J2266" s="128"/>
      <c r="K2266" s="128"/>
      <c r="L2266" s="128"/>
      <c r="M2266" s="128"/>
      <c r="N2266" s="128"/>
      <c r="O2266" s="128"/>
      <c r="P2266" s="128"/>
      <c r="Q2266" s="128"/>
      <c r="R2266" s="128"/>
      <c r="S2266" s="128"/>
      <c r="T2266" s="128"/>
      <c r="U2266" s="128"/>
      <c r="V2266" s="128"/>
      <c r="W2266" s="128"/>
      <c r="X2266" s="128"/>
      <c r="Y2266" s="128"/>
      <c r="Z2266" s="128"/>
      <c r="AA2266" s="128"/>
      <c r="AB2266" s="128"/>
      <c r="AC2266" s="128"/>
      <c r="AD2266" s="128"/>
      <c r="AE2266" s="128"/>
      <c r="AF2266" s="128"/>
      <c r="AG2266" s="128"/>
      <c r="AH2266" s="128"/>
      <c r="AI2266" s="128"/>
      <c r="AJ2266" s="128"/>
      <c r="AK2266" s="128"/>
      <c r="AL2266" s="128"/>
      <c r="AM2266" s="128"/>
      <c r="AN2266" s="128"/>
      <c r="AO2266" s="128"/>
      <c r="AP2266" s="128"/>
      <c r="AQ2266" s="128"/>
      <c r="AR2266" s="128"/>
      <c r="AS2266" s="128"/>
      <c r="AT2266" s="128"/>
      <c r="AU2266" s="128"/>
      <c r="AV2266" s="128"/>
      <c r="AW2266" s="128"/>
      <c r="AX2266" s="128"/>
    </row>
    <row r="2267" spans="1:251">
      <c r="Z2267" s="33"/>
      <c r="AD2267" s="33"/>
      <c r="AE2267" s="33"/>
      <c r="AF2267" s="33"/>
      <c r="AG2267" s="33"/>
      <c r="AH2267" s="33"/>
      <c r="AI2267" s="33"/>
      <c r="AO2267" s="33"/>
    </row>
    <row r="2268" spans="1:251" ht="13.5" thickBot="1">
      <c r="Z2268" s="33"/>
      <c r="AD2268" s="33"/>
      <c r="AE2268" s="33"/>
      <c r="AF2268" s="33"/>
      <c r="AG2268" s="33"/>
      <c r="AH2268" s="33"/>
      <c r="AI2268" s="33"/>
      <c r="AO2268" s="33"/>
      <c r="DI2268" s="34"/>
    </row>
    <row r="2269" spans="1:251" ht="24.75" customHeight="1" thickBot="1">
      <c r="B2269" s="129" t="s">
        <v>150</v>
      </c>
      <c r="C2269" s="130"/>
      <c r="D2269" s="130"/>
      <c r="E2269" s="130"/>
      <c r="F2269" s="130"/>
      <c r="G2269" s="130"/>
      <c r="H2269" s="131" t="s">
        <v>505</v>
      </c>
      <c r="I2269" s="132"/>
      <c r="J2269" s="132"/>
      <c r="K2269" s="132"/>
      <c r="L2269" s="132"/>
      <c r="M2269" s="132"/>
      <c r="N2269" s="132"/>
      <c r="O2269" s="132"/>
      <c r="P2269" s="132"/>
      <c r="Q2269" s="132"/>
      <c r="R2269" s="132"/>
      <c r="S2269" s="132"/>
      <c r="T2269" s="132"/>
      <c r="U2269" s="132"/>
      <c r="V2269" s="132"/>
      <c r="W2269" s="132"/>
      <c r="X2269" s="132"/>
      <c r="Y2269" s="132"/>
      <c r="Z2269" s="132"/>
      <c r="AA2269" s="132"/>
      <c r="AB2269" s="132"/>
      <c r="AC2269" s="132"/>
      <c r="AD2269" s="132"/>
      <c r="AE2269" s="132"/>
      <c r="AF2269" s="132"/>
      <c r="AG2269" s="132"/>
      <c r="AH2269" s="132"/>
      <c r="AI2269" s="132"/>
      <c r="AJ2269" s="132"/>
      <c r="AK2269" s="132"/>
      <c r="AL2269" s="132"/>
      <c r="AM2269" s="132"/>
      <c r="AN2269" s="132"/>
      <c r="AO2269" s="132"/>
      <c r="AP2269" s="132"/>
      <c r="AQ2269" s="132"/>
      <c r="AR2269" s="132"/>
      <c r="AS2269" s="132"/>
      <c r="AT2269" s="132"/>
      <c r="AU2269" s="132"/>
      <c r="AV2269" s="132"/>
      <c r="AW2269" s="132"/>
      <c r="AX2269" s="133"/>
      <c r="DI2269" s="34"/>
    </row>
    <row r="2270" spans="1:251" ht="14.25">
      <c r="B2270" s="35"/>
      <c r="C2270" s="35"/>
      <c r="D2270" s="35"/>
      <c r="E2270" s="35"/>
      <c r="F2270" s="35"/>
      <c r="G2270" s="35"/>
      <c r="H2270" s="36"/>
      <c r="I2270" s="36"/>
      <c r="J2270" s="36"/>
      <c r="K2270" s="36"/>
      <c r="L2270" s="37"/>
      <c r="M2270" s="37"/>
      <c r="N2270" s="37"/>
      <c r="O2270" s="37"/>
      <c r="P2270" s="36"/>
      <c r="Q2270" s="36"/>
      <c r="R2270" s="36"/>
      <c r="S2270" s="36"/>
      <c r="T2270" s="36"/>
      <c r="U2270" s="36"/>
      <c r="V2270" s="38"/>
      <c r="W2270" s="38"/>
      <c r="X2270" s="38"/>
      <c r="Y2270" s="38"/>
      <c r="Z2270" s="38"/>
      <c r="AA2270" s="38"/>
      <c r="AB2270" s="38"/>
      <c r="AC2270" s="38"/>
      <c r="AD2270" s="38"/>
      <c r="AE2270" s="38"/>
      <c r="AF2270" s="38"/>
      <c r="AG2270" s="38"/>
      <c r="AH2270" s="38"/>
      <c r="AI2270" s="38"/>
      <c r="AJ2270" s="38"/>
      <c r="AK2270" s="38"/>
      <c r="AL2270" s="38"/>
      <c r="AM2270" s="38"/>
      <c r="AN2270" s="38"/>
      <c r="AO2270" s="38"/>
      <c r="AP2270" s="38"/>
      <c r="AQ2270" s="38"/>
      <c r="AR2270" s="38"/>
      <c r="AS2270" s="38"/>
      <c r="AT2270" s="38"/>
      <c r="AU2270" s="38"/>
      <c r="AV2270" s="38"/>
      <c r="AW2270" s="38"/>
      <c r="AX2270" s="38"/>
      <c r="DI2270" s="34"/>
    </row>
    <row r="2271" spans="1:251" ht="15" thickBot="1">
      <c r="A2271" s="39"/>
      <c r="B2271" s="38" t="s">
        <v>152</v>
      </c>
      <c r="C2271" s="36"/>
      <c r="D2271" s="36"/>
      <c r="E2271" s="36"/>
      <c r="F2271" s="36"/>
      <c r="G2271" s="36"/>
      <c r="H2271" s="36"/>
      <c r="I2271" s="36"/>
      <c r="J2271" s="36"/>
      <c r="K2271" s="36"/>
      <c r="L2271" s="37"/>
      <c r="M2271" s="37"/>
      <c r="N2271" s="37"/>
      <c r="O2271" s="37"/>
      <c r="P2271" s="36"/>
      <c r="Q2271" s="36"/>
      <c r="R2271" s="36"/>
      <c r="S2271" s="36"/>
      <c r="T2271" s="36"/>
      <c r="U2271" s="36"/>
      <c r="V2271" s="38"/>
      <c r="W2271" s="38"/>
      <c r="X2271" s="38"/>
      <c r="Y2271" s="38"/>
      <c r="Z2271" s="38"/>
      <c r="AA2271" s="38"/>
      <c r="AB2271" s="38"/>
      <c r="AC2271" s="38"/>
      <c r="AD2271" s="38"/>
      <c r="AE2271" s="38"/>
      <c r="AF2271" s="38"/>
      <c r="AG2271" s="38"/>
      <c r="AH2271" s="38"/>
      <c r="AI2271" s="38"/>
      <c r="AJ2271" s="38"/>
      <c r="AK2271" s="38"/>
      <c r="AL2271" s="38"/>
      <c r="AM2271" s="38"/>
      <c r="AN2271" s="38"/>
      <c r="AO2271" s="38"/>
      <c r="AP2271" s="38"/>
      <c r="AQ2271" s="38"/>
      <c r="AR2271" s="38"/>
      <c r="AS2271" s="38"/>
      <c r="AT2271" s="38"/>
      <c r="AU2271" s="38"/>
      <c r="AV2271" s="38"/>
      <c r="AW2271" s="38"/>
      <c r="AX2271" s="38"/>
      <c r="DI2271" s="34"/>
    </row>
    <row r="2272" spans="1:251" ht="14.25">
      <c r="A2272" s="36"/>
      <c r="B2272" s="40"/>
      <c r="C2272" s="35"/>
      <c r="D2272" s="35"/>
      <c r="E2272" s="35"/>
      <c r="F2272" s="35"/>
      <c r="G2272" s="35"/>
      <c r="H2272" s="35"/>
      <c r="I2272" s="35"/>
      <c r="J2272" s="35"/>
      <c r="K2272" s="35"/>
      <c r="L2272" s="41"/>
      <c r="M2272" s="41"/>
      <c r="N2272" s="41"/>
      <c r="O2272" s="41"/>
      <c r="P2272" s="35"/>
      <c r="Q2272" s="35"/>
      <c r="R2272" s="35"/>
      <c r="S2272" s="35"/>
      <c r="T2272" s="35"/>
      <c r="U2272" s="35"/>
      <c r="V2272" s="42"/>
      <c r="W2272" s="42"/>
      <c r="X2272" s="42"/>
      <c r="Y2272" s="42"/>
      <c r="Z2272" s="42"/>
      <c r="AA2272" s="42"/>
      <c r="AB2272" s="42"/>
      <c r="AC2272" s="42"/>
      <c r="AD2272" s="42"/>
      <c r="AE2272" s="42"/>
      <c r="AF2272" s="42"/>
      <c r="AG2272" s="42"/>
      <c r="AH2272" s="42"/>
      <c r="AI2272" s="42"/>
      <c r="AJ2272" s="42"/>
      <c r="AK2272" s="42"/>
      <c r="AL2272" s="42"/>
      <c r="AM2272" s="42"/>
      <c r="AN2272" s="42"/>
      <c r="AO2272" s="42"/>
      <c r="AP2272" s="42"/>
      <c r="AQ2272" s="42"/>
      <c r="AR2272" s="42"/>
      <c r="AS2272" s="42"/>
      <c r="AT2272" s="42"/>
      <c r="AU2272" s="42"/>
      <c r="AV2272" s="42"/>
      <c r="AW2272" s="42"/>
      <c r="AX2272" s="43"/>
    </row>
    <row r="2273" spans="1:113" ht="12" customHeight="1">
      <c r="A2273" s="36"/>
      <c r="B2273" s="114" t="s">
        <v>506</v>
      </c>
      <c r="C2273" s="115"/>
      <c r="D2273" s="115"/>
      <c r="E2273" s="115"/>
      <c r="F2273" s="115"/>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6"/>
    </row>
    <row r="2274" spans="1:113" ht="12" customHeight="1">
      <c r="A2274" s="36"/>
      <c r="B2274" s="114"/>
      <c r="C2274" s="115"/>
      <c r="D2274" s="115"/>
      <c r="E2274" s="115"/>
      <c r="F2274" s="115"/>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6"/>
      <c r="BC2274" s="44"/>
    </row>
    <row r="2275" spans="1:113" ht="12" customHeight="1">
      <c r="A2275" s="36"/>
      <c r="B2275" s="114"/>
      <c r="C2275" s="115"/>
      <c r="D2275" s="115"/>
      <c r="E2275" s="115"/>
      <c r="F2275" s="115"/>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6"/>
    </row>
    <row r="2276" spans="1:113" ht="12" customHeight="1">
      <c r="A2276" s="36"/>
      <c r="B2276" s="114"/>
      <c r="C2276" s="115"/>
      <c r="D2276" s="115"/>
      <c r="E2276" s="115"/>
      <c r="F2276" s="115"/>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6"/>
    </row>
    <row r="2277" spans="1:113" ht="12" customHeight="1">
      <c r="A2277" s="36"/>
      <c r="B2277" s="114"/>
      <c r="C2277" s="115"/>
      <c r="D2277" s="115"/>
      <c r="E2277" s="115"/>
      <c r="F2277" s="115"/>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6"/>
    </row>
    <row r="2278" spans="1:113" ht="15" thickBot="1">
      <c r="A2278" s="45"/>
      <c r="B2278" s="46"/>
      <c r="C2278" s="47"/>
      <c r="D2278" s="47"/>
      <c r="E2278" s="47"/>
      <c r="F2278" s="47"/>
      <c r="G2278" s="47"/>
      <c r="H2278" s="47"/>
      <c r="I2278" s="47"/>
      <c r="J2278" s="47"/>
      <c r="K2278" s="47"/>
      <c r="L2278" s="47"/>
      <c r="M2278" s="47"/>
      <c r="N2278" s="47"/>
      <c r="O2278" s="47"/>
      <c r="P2278" s="47"/>
      <c r="Q2278" s="47"/>
      <c r="R2278" s="47"/>
      <c r="S2278" s="47"/>
      <c r="T2278" s="47"/>
      <c r="U2278" s="47"/>
      <c r="V2278" s="47"/>
      <c r="W2278" s="47"/>
      <c r="X2278" s="47"/>
      <c r="Y2278" s="47"/>
      <c r="Z2278" s="47"/>
      <c r="AA2278" s="47"/>
      <c r="AB2278" s="47"/>
      <c r="AC2278" s="47"/>
      <c r="AD2278" s="47"/>
      <c r="AE2278" s="47"/>
      <c r="AF2278" s="47"/>
      <c r="AG2278" s="47"/>
      <c r="AH2278" s="47"/>
      <c r="AI2278" s="47"/>
      <c r="AJ2278" s="47"/>
      <c r="AK2278" s="47"/>
      <c r="AL2278" s="47"/>
      <c r="AM2278" s="47"/>
      <c r="AN2278" s="47"/>
      <c r="AO2278" s="47"/>
      <c r="AP2278" s="47"/>
      <c r="AQ2278" s="47"/>
      <c r="AR2278" s="47"/>
      <c r="AS2278" s="47"/>
      <c r="AT2278" s="47"/>
      <c r="AU2278" s="47"/>
      <c r="AV2278" s="47"/>
      <c r="AW2278" s="47"/>
      <c r="AX2278" s="48"/>
    </row>
    <row r="2279" spans="1:113">
      <c r="B2279" s="49"/>
    </row>
    <row r="2280" spans="1:113" ht="15" thickBot="1">
      <c r="A2280" s="39"/>
      <c r="B2280" s="38" t="s">
        <v>153</v>
      </c>
      <c r="C2280" s="36"/>
      <c r="D2280" s="36"/>
      <c r="E2280" s="36"/>
      <c r="F2280" s="36"/>
      <c r="G2280" s="36"/>
      <c r="H2280" s="36"/>
      <c r="I2280" s="36"/>
      <c r="J2280" s="36"/>
      <c r="K2280" s="36"/>
      <c r="L2280" s="37"/>
      <c r="M2280" s="37"/>
      <c r="N2280" s="37"/>
      <c r="O2280" s="37"/>
      <c r="P2280" s="36"/>
      <c r="Q2280" s="36"/>
      <c r="R2280" s="36"/>
      <c r="S2280" s="36"/>
      <c r="T2280" s="36"/>
      <c r="U2280" s="36"/>
      <c r="V2280" s="38"/>
      <c r="W2280" s="38"/>
      <c r="X2280" s="38"/>
      <c r="Y2280" s="38"/>
      <c r="Z2280" s="38"/>
      <c r="AA2280" s="38"/>
      <c r="AB2280" s="38"/>
      <c r="AC2280" s="38"/>
      <c r="AD2280" s="38"/>
      <c r="AE2280" s="38"/>
      <c r="AF2280" s="38"/>
      <c r="AG2280" s="38"/>
      <c r="AH2280" s="38"/>
      <c r="AI2280" s="38"/>
      <c r="AJ2280" s="38"/>
      <c r="AK2280" s="38"/>
      <c r="AL2280" s="38"/>
      <c r="AM2280" s="38"/>
      <c r="AN2280" s="38"/>
      <c r="AO2280" s="38"/>
      <c r="AP2280" s="38"/>
      <c r="AQ2280" s="38"/>
      <c r="AR2280" s="38"/>
      <c r="AS2280" s="38"/>
      <c r="AT2280" s="38"/>
      <c r="AU2280" s="38"/>
      <c r="AV2280" s="38"/>
      <c r="AW2280" s="38"/>
      <c r="AX2280" s="38"/>
      <c r="DI2280" s="34"/>
    </row>
    <row r="2281" spans="1:113" ht="14.25">
      <c r="A2281" s="36"/>
      <c r="B2281" s="40"/>
      <c r="C2281" s="35"/>
      <c r="D2281" s="35"/>
      <c r="E2281" s="35"/>
      <c r="F2281" s="35"/>
      <c r="G2281" s="35"/>
      <c r="H2281" s="35"/>
      <c r="I2281" s="35"/>
      <c r="J2281" s="35"/>
      <c r="K2281" s="35"/>
      <c r="L2281" s="41"/>
      <c r="M2281" s="41"/>
      <c r="N2281" s="41"/>
      <c r="O2281" s="41"/>
      <c r="P2281" s="35"/>
      <c r="Q2281" s="35"/>
      <c r="R2281" s="35"/>
      <c r="S2281" s="35"/>
      <c r="T2281" s="35"/>
      <c r="U2281" s="35"/>
      <c r="V2281" s="42"/>
      <c r="W2281" s="42"/>
      <c r="X2281" s="42"/>
      <c r="Y2281" s="42"/>
      <c r="Z2281" s="42"/>
      <c r="AA2281" s="42"/>
      <c r="AB2281" s="42"/>
      <c r="AC2281" s="42"/>
      <c r="AD2281" s="42"/>
      <c r="AE2281" s="42"/>
      <c r="AF2281" s="42"/>
      <c r="AG2281" s="42"/>
      <c r="AH2281" s="42"/>
      <c r="AI2281" s="42"/>
      <c r="AJ2281" s="42"/>
      <c r="AK2281" s="42"/>
      <c r="AL2281" s="42"/>
      <c r="AM2281" s="42"/>
      <c r="AN2281" s="42"/>
      <c r="AO2281" s="42"/>
      <c r="AP2281" s="42"/>
      <c r="AQ2281" s="42"/>
      <c r="AR2281" s="42"/>
      <c r="AS2281" s="42"/>
      <c r="AT2281" s="42"/>
      <c r="AU2281" s="42"/>
      <c r="AV2281" s="42"/>
      <c r="AW2281" s="42"/>
      <c r="AX2281" s="43"/>
    </row>
    <row r="2282" spans="1:113" ht="12" customHeight="1">
      <c r="A2282" s="36"/>
      <c r="B2282" s="114" t="s">
        <v>507</v>
      </c>
      <c r="C2282" s="115"/>
      <c r="D2282" s="115"/>
      <c r="E2282" s="115"/>
      <c r="F2282" s="115"/>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6"/>
    </row>
    <row r="2283" spans="1:113" ht="12" customHeight="1">
      <c r="A2283" s="36"/>
      <c r="B2283" s="114"/>
      <c r="C2283" s="115"/>
      <c r="D2283" s="115"/>
      <c r="E2283" s="115"/>
      <c r="F2283" s="115"/>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6"/>
    </row>
    <row r="2284" spans="1:113" ht="12" customHeight="1">
      <c r="A2284" s="36"/>
      <c r="B2284" s="114"/>
      <c r="C2284" s="115"/>
      <c r="D2284" s="115"/>
      <c r="E2284" s="115"/>
      <c r="F2284" s="115"/>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6"/>
    </row>
    <row r="2285" spans="1:113" ht="12" customHeight="1">
      <c r="A2285" s="36"/>
      <c r="B2285" s="114"/>
      <c r="C2285" s="115"/>
      <c r="D2285" s="115"/>
      <c r="E2285" s="115"/>
      <c r="F2285" s="115"/>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6"/>
    </row>
    <row r="2286" spans="1:113" ht="12" customHeight="1">
      <c r="A2286" s="36"/>
      <c r="B2286" s="114"/>
      <c r="C2286" s="115"/>
      <c r="D2286" s="115"/>
      <c r="E2286" s="115"/>
      <c r="F2286" s="115"/>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6"/>
      <c r="BC2286" s="44"/>
    </row>
    <row r="2287" spans="1:113" ht="12" customHeight="1">
      <c r="A2287" s="36"/>
      <c r="B2287" s="114"/>
      <c r="C2287" s="115"/>
      <c r="D2287" s="115"/>
      <c r="E2287" s="115"/>
      <c r="F2287" s="115"/>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6"/>
    </row>
    <row r="2288" spans="1:113" ht="12" customHeight="1">
      <c r="A2288" s="36"/>
      <c r="B2288" s="114"/>
      <c r="C2288" s="115"/>
      <c r="D2288" s="115"/>
      <c r="E2288" s="115"/>
      <c r="F2288" s="115"/>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6"/>
    </row>
    <row r="2289" spans="1:251" ht="12" customHeight="1">
      <c r="A2289" s="36"/>
      <c r="B2289" s="114"/>
      <c r="C2289" s="115"/>
      <c r="D2289" s="115"/>
      <c r="E2289" s="115"/>
      <c r="F2289" s="115"/>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6"/>
    </row>
    <row r="2290" spans="1:251" ht="15" thickBot="1">
      <c r="A2290" s="45"/>
      <c r="B2290" s="46"/>
      <c r="C2290" s="47"/>
      <c r="D2290" s="47"/>
      <c r="E2290" s="47"/>
      <c r="F2290" s="47"/>
      <c r="G2290" s="47"/>
      <c r="H2290" s="47"/>
      <c r="I2290" s="47"/>
      <c r="J2290" s="47"/>
      <c r="K2290" s="47"/>
      <c r="L2290" s="47"/>
      <c r="M2290" s="47"/>
      <c r="N2290" s="47"/>
      <c r="O2290" s="47"/>
      <c r="P2290" s="47"/>
      <c r="Q2290" s="47"/>
      <c r="R2290" s="47"/>
      <c r="S2290" s="47"/>
      <c r="T2290" s="47"/>
      <c r="U2290" s="47"/>
      <c r="V2290" s="47"/>
      <c r="W2290" s="47"/>
      <c r="X2290" s="47"/>
      <c r="Y2290" s="47"/>
      <c r="Z2290" s="47"/>
      <c r="AA2290" s="47"/>
      <c r="AB2290" s="47"/>
      <c r="AC2290" s="47"/>
      <c r="AD2290" s="47"/>
      <c r="AE2290" s="47"/>
      <c r="AF2290" s="47"/>
      <c r="AG2290" s="47"/>
      <c r="AH2290" s="47"/>
      <c r="AI2290" s="47"/>
      <c r="AJ2290" s="47"/>
      <c r="AK2290" s="47"/>
      <c r="AL2290" s="47"/>
      <c r="AM2290" s="47"/>
      <c r="AN2290" s="47"/>
      <c r="AO2290" s="47"/>
      <c r="AP2290" s="47"/>
      <c r="AQ2290" s="47"/>
      <c r="AR2290" s="47"/>
      <c r="AS2290" s="47"/>
      <c r="AT2290" s="47"/>
      <c r="AU2290" s="47"/>
      <c r="AV2290" s="47"/>
      <c r="AW2290" s="47"/>
      <c r="AX2290" s="48"/>
    </row>
    <row r="2291" spans="1:251">
      <c r="B2291" s="49"/>
    </row>
    <row r="2292" spans="1:251" ht="14.25">
      <c r="B2292" s="38" t="s">
        <v>155</v>
      </c>
      <c r="C2292" s="36"/>
      <c r="D2292" s="36"/>
      <c r="E2292" s="36"/>
      <c r="F2292" s="36"/>
      <c r="G2292" s="36"/>
      <c r="H2292" s="36"/>
      <c r="I2292" s="36"/>
      <c r="J2292" s="36"/>
      <c r="K2292" s="36"/>
      <c r="L2292" s="37"/>
      <c r="M2292" s="37"/>
      <c r="N2292" s="37"/>
      <c r="O2292" s="37"/>
      <c r="P2292" s="36"/>
      <c r="Q2292" s="36"/>
      <c r="R2292" s="36"/>
      <c r="S2292" s="36"/>
      <c r="T2292" s="36"/>
      <c r="U2292" s="36"/>
      <c r="V2292" s="38"/>
      <c r="W2292" s="38"/>
      <c r="X2292" s="38"/>
      <c r="Y2292" s="38"/>
      <c r="Z2292" s="38"/>
      <c r="AA2292" s="38"/>
      <c r="AB2292" s="38"/>
      <c r="AC2292" s="38"/>
      <c r="AD2292" s="38"/>
      <c r="AE2292" s="38"/>
      <c r="AF2292" s="38"/>
      <c r="AG2292" s="38"/>
      <c r="AH2292" s="38"/>
      <c r="AI2292" s="38"/>
      <c r="AJ2292" s="38"/>
      <c r="AK2292" s="38"/>
      <c r="AL2292" s="38"/>
      <c r="AM2292" s="38"/>
      <c r="AN2292" s="38"/>
      <c r="AO2292" s="38"/>
      <c r="AP2292" s="38"/>
      <c r="AQ2292" s="38"/>
      <c r="AR2292" s="38"/>
      <c r="AS2292" s="38"/>
      <c r="AT2292" s="38"/>
      <c r="AU2292" s="38"/>
      <c r="AV2292" s="38"/>
      <c r="AW2292" s="38"/>
      <c r="AX2292" s="38"/>
    </row>
    <row r="2293" spans="1:251" ht="15" thickBot="1">
      <c r="B2293" s="36"/>
      <c r="C2293" s="36"/>
      <c r="D2293" s="36"/>
      <c r="E2293" s="36"/>
      <c r="F2293" s="36"/>
      <c r="G2293" s="36"/>
      <c r="H2293" s="36"/>
      <c r="I2293" s="36"/>
      <c r="J2293" s="36"/>
      <c r="K2293" s="36"/>
      <c r="L2293" s="37"/>
      <c r="M2293" s="37"/>
      <c r="N2293" s="37"/>
      <c r="O2293" s="37"/>
      <c r="P2293" s="36"/>
      <c r="Q2293" s="36"/>
      <c r="R2293" s="36"/>
      <c r="S2293" s="36"/>
      <c r="T2293" s="36"/>
      <c r="U2293" s="36"/>
      <c r="V2293" s="38"/>
      <c r="W2293" s="38"/>
      <c r="X2293" s="38"/>
      <c r="Y2293" s="38"/>
      <c r="Z2293" s="38"/>
      <c r="AA2293" s="38"/>
      <c r="AB2293" s="38"/>
      <c r="AC2293" s="38"/>
      <c r="AD2293" s="38"/>
      <c r="AE2293" s="38"/>
      <c r="AF2293" s="38"/>
      <c r="AG2293" s="38"/>
      <c r="AH2293" s="38"/>
      <c r="AI2293" s="38"/>
      <c r="AJ2293" s="38"/>
      <c r="AK2293" s="38"/>
      <c r="AL2293" s="38"/>
      <c r="AM2293" s="38"/>
      <c r="AN2293" s="38"/>
      <c r="AO2293" s="38"/>
      <c r="AP2293" s="38"/>
      <c r="AQ2293" s="38"/>
      <c r="AR2293" s="38"/>
      <c r="AS2293" s="38"/>
      <c r="AT2293" s="38"/>
      <c r="AU2293" s="38"/>
      <c r="AV2293" s="38"/>
      <c r="AW2293" s="38"/>
      <c r="AX2293" s="50" t="s">
        <v>156</v>
      </c>
    </row>
    <row r="2294" spans="1:251" s="44" customFormat="1" ht="13.5" customHeight="1">
      <c r="A2294" s="36"/>
      <c r="B2294" s="117" t="s">
        <v>157</v>
      </c>
      <c r="C2294" s="118"/>
      <c r="D2294" s="118"/>
      <c r="E2294" s="118"/>
      <c r="F2294" s="118"/>
      <c r="G2294" s="118"/>
      <c r="H2294" s="118"/>
      <c r="I2294" s="118"/>
      <c r="J2294" s="118"/>
      <c r="K2294" s="118"/>
      <c r="L2294" s="118"/>
      <c r="M2294" s="118"/>
      <c r="N2294" s="118"/>
      <c r="O2294" s="118"/>
      <c r="P2294" s="118"/>
      <c r="Q2294" s="118"/>
      <c r="R2294" s="118"/>
      <c r="S2294" s="118"/>
      <c r="T2294" s="118"/>
      <c r="U2294" s="118"/>
      <c r="V2294" s="118"/>
      <c r="W2294" s="118"/>
      <c r="X2294" s="118"/>
      <c r="Y2294" s="118"/>
      <c r="Z2294" s="119"/>
      <c r="AA2294" s="123" t="s">
        <v>158</v>
      </c>
      <c r="AB2294" s="118"/>
      <c r="AC2294" s="118"/>
      <c r="AD2294" s="118"/>
      <c r="AE2294" s="118"/>
      <c r="AF2294" s="118"/>
      <c r="AG2294" s="118"/>
      <c r="AH2294" s="118"/>
      <c r="AI2294" s="119"/>
      <c r="AJ2294" s="123" t="s">
        <v>159</v>
      </c>
      <c r="AK2294" s="118"/>
      <c r="AL2294" s="118"/>
      <c r="AM2294" s="118"/>
      <c r="AN2294" s="118"/>
      <c r="AO2294" s="118"/>
      <c r="AP2294" s="118"/>
      <c r="AQ2294" s="118"/>
      <c r="AR2294" s="119"/>
      <c r="AS2294" s="123" t="s">
        <v>160</v>
      </c>
      <c r="AT2294" s="118"/>
      <c r="AU2294" s="118"/>
      <c r="AV2294" s="118"/>
      <c r="AW2294" s="118"/>
      <c r="AX2294" s="125"/>
      <c r="AY2294" s="30"/>
      <c r="AZ2294" s="30"/>
      <c r="BA2294" s="30"/>
      <c r="BB2294" s="30"/>
      <c r="BC2294" s="30"/>
      <c r="BD2294" s="30"/>
      <c r="BE2294" s="30"/>
      <c r="BF2294" s="30"/>
      <c r="BG2294" s="30"/>
      <c r="BH2294" s="30"/>
      <c r="BI2294" s="30"/>
      <c r="BJ2294" s="30"/>
      <c r="BK2294" s="30"/>
      <c r="BL2294" s="30"/>
      <c r="BM2294" s="30"/>
      <c r="BN2294" s="30"/>
      <c r="BO2294" s="30"/>
      <c r="BP2294" s="30"/>
      <c r="BQ2294" s="30"/>
      <c r="BR2294" s="30"/>
      <c r="BS2294" s="30"/>
      <c r="BT2294" s="30"/>
      <c r="BU2294" s="30"/>
      <c r="BV2294" s="30"/>
      <c r="BW2294" s="30"/>
      <c r="BX2294" s="30"/>
      <c r="BY2294" s="30"/>
      <c r="BZ2294" s="30"/>
      <c r="CA2294" s="30"/>
      <c r="CB2294" s="30"/>
      <c r="CC2294" s="30"/>
      <c r="CD2294" s="30"/>
      <c r="CE2294" s="30"/>
      <c r="CF2294" s="30"/>
      <c r="CG2294" s="30"/>
      <c r="CH2294" s="30"/>
      <c r="CI2294" s="30"/>
      <c r="CJ2294" s="30"/>
      <c r="CK2294" s="30"/>
      <c r="CL2294" s="30"/>
      <c r="CM2294" s="30"/>
      <c r="CN2294" s="30"/>
      <c r="CO2294" s="30"/>
      <c r="CP2294" s="30"/>
      <c r="CQ2294" s="30"/>
      <c r="CR2294" s="30"/>
      <c r="CS2294" s="30"/>
      <c r="CT2294" s="30"/>
      <c r="CU2294" s="30"/>
      <c r="CV2294" s="30"/>
      <c r="CW2294" s="30"/>
      <c r="CX2294" s="30"/>
      <c r="CY2294" s="30"/>
      <c r="CZ2294" s="30"/>
      <c r="DA2294" s="30"/>
      <c r="DB2294" s="30"/>
      <c r="DC2294" s="30"/>
      <c r="DD2294" s="30"/>
      <c r="DE2294" s="30"/>
      <c r="DF2294" s="30"/>
      <c r="DG2294" s="30"/>
      <c r="DH2294" s="30"/>
      <c r="DI2294" s="30"/>
      <c r="DJ2294" s="30"/>
      <c r="DK2294" s="30"/>
      <c r="DL2294" s="30"/>
      <c r="DM2294" s="30"/>
      <c r="DN2294" s="30"/>
      <c r="DO2294" s="30"/>
      <c r="DP2294" s="30"/>
      <c r="DQ2294" s="30"/>
      <c r="DR2294" s="30"/>
      <c r="DS2294" s="30"/>
      <c r="DT2294" s="30"/>
      <c r="DU2294" s="30"/>
      <c r="DV2294" s="30"/>
      <c r="DW2294" s="30"/>
      <c r="DX2294" s="30"/>
      <c r="DY2294" s="30"/>
      <c r="DZ2294" s="30"/>
      <c r="EA2294" s="30"/>
      <c r="EB2294" s="30"/>
      <c r="EC2294" s="30"/>
      <c r="ED2294" s="30"/>
      <c r="EE2294" s="30"/>
      <c r="EF2294" s="30"/>
      <c r="EG2294" s="30"/>
      <c r="EH2294" s="30"/>
      <c r="EI2294" s="30"/>
      <c r="EJ2294" s="30"/>
      <c r="EK2294" s="30"/>
      <c r="EL2294" s="30"/>
      <c r="EM2294" s="30"/>
      <c r="EN2294" s="30"/>
      <c r="EO2294" s="30"/>
      <c r="EP2294" s="30"/>
      <c r="EQ2294" s="30"/>
      <c r="ER2294" s="30"/>
      <c r="ES2294" s="30"/>
      <c r="ET2294" s="30"/>
      <c r="EU2294" s="30"/>
      <c r="EV2294" s="30"/>
      <c r="EW2294" s="30"/>
      <c r="EX2294" s="30"/>
      <c r="EY2294" s="30"/>
      <c r="EZ2294" s="30"/>
      <c r="FA2294" s="30"/>
      <c r="FB2294" s="30"/>
      <c r="FC2294" s="30"/>
      <c r="FD2294" s="30"/>
      <c r="FE2294" s="30"/>
      <c r="FF2294" s="30"/>
      <c r="FG2294" s="30"/>
      <c r="FH2294" s="30"/>
      <c r="FI2294" s="30"/>
      <c r="FJ2294" s="30"/>
      <c r="FK2294" s="30"/>
      <c r="FL2294" s="30"/>
      <c r="FM2294" s="30"/>
      <c r="FN2294" s="30"/>
      <c r="FO2294" s="30"/>
      <c r="FP2294" s="30"/>
      <c r="FQ2294" s="30"/>
      <c r="FR2294" s="30"/>
      <c r="FS2294" s="30"/>
      <c r="FT2294" s="30"/>
      <c r="FU2294" s="30"/>
      <c r="FV2294" s="30"/>
      <c r="FW2294" s="30"/>
      <c r="FX2294" s="30"/>
      <c r="FY2294" s="30"/>
      <c r="FZ2294" s="30"/>
      <c r="GA2294" s="30"/>
      <c r="GB2294" s="30"/>
      <c r="GC2294" s="30"/>
      <c r="GD2294" s="30"/>
      <c r="GE2294" s="30"/>
      <c r="GF2294" s="30"/>
      <c r="GG2294" s="30"/>
      <c r="GH2294" s="30"/>
      <c r="GI2294" s="30"/>
      <c r="GJ2294" s="30"/>
      <c r="GK2294" s="30"/>
      <c r="GL2294" s="30"/>
      <c r="GM2294" s="30"/>
      <c r="GN2294" s="30"/>
      <c r="GO2294" s="30"/>
      <c r="GP2294" s="30"/>
      <c r="GQ2294" s="30"/>
      <c r="GR2294" s="30"/>
      <c r="GS2294" s="30"/>
      <c r="GT2294" s="30"/>
      <c r="GU2294" s="30"/>
      <c r="GV2294" s="30"/>
      <c r="GW2294" s="30"/>
      <c r="GX2294" s="30"/>
      <c r="GY2294" s="30"/>
      <c r="GZ2294" s="30"/>
      <c r="HA2294" s="30"/>
      <c r="HB2294" s="30"/>
      <c r="HC2294" s="30"/>
      <c r="HD2294" s="30"/>
      <c r="HE2294" s="30"/>
      <c r="HF2294" s="30"/>
      <c r="HG2294" s="30"/>
      <c r="HH2294" s="30"/>
      <c r="HI2294" s="30"/>
      <c r="HJ2294" s="30"/>
      <c r="HK2294" s="30"/>
      <c r="HL2294" s="30"/>
      <c r="HM2294" s="30"/>
      <c r="HN2294" s="30"/>
      <c r="HO2294" s="30"/>
      <c r="HP2294" s="30"/>
      <c r="HQ2294" s="30"/>
      <c r="HR2294" s="30"/>
      <c r="HS2294" s="30"/>
      <c r="HT2294" s="30"/>
      <c r="HU2294" s="30"/>
      <c r="HV2294" s="30"/>
      <c r="HW2294" s="30"/>
      <c r="HX2294" s="30"/>
      <c r="HY2294" s="30"/>
      <c r="HZ2294" s="30"/>
      <c r="IA2294" s="30"/>
      <c r="IB2294" s="30"/>
      <c r="IC2294" s="30"/>
      <c r="ID2294" s="30"/>
      <c r="IE2294" s="30"/>
      <c r="IF2294" s="30"/>
      <c r="IG2294" s="30"/>
      <c r="IH2294" s="30"/>
      <c r="II2294" s="30"/>
      <c r="IJ2294" s="30"/>
      <c r="IK2294" s="30"/>
      <c r="IL2294" s="30"/>
      <c r="IM2294" s="30"/>
      <c r="IN2294" s="30"/>
      <c r="IO2294" s="30"/>
      <c r="IP2294" s="30"/>
      <c r="IQ2294" s="30"/>
    </row>
    <row r="2295" spans="1:251" s="44" customFormat="1" ht="13.5">
      <c r="A2295" s="36"/>
      <c r="B2295" s="120"/>
      <c r="C2295" s="121"/>
      <c r="D2295" s="121"/>
      <c r="E2295" s="121"/>
      <c r="F2295" s="121"/>
      <c r="G2295" s="121"/>
      <c r="H2295" s="121"/>
      <c r="I2295" s="121"/>
      <c r="J2295" s="121"/>
      <c r="K2295" s="121"/>
      <c r="L2295" s="121"/>
      <c r="M2295" s="121"/>
      <c r="N2295" s="121"/>
      <c r="O2295" s="121"/>
      <c r="P2295" s="121"/>
      <c r="Q2295" s="121"/>
      <c r="R2295" s="121"/>
      <c r="S2295" s="121"/>
      <c r="T2295" s="121"/>
      <c r="U2295" s="121"/>
      <c r="V2295" s="121"/>
      <c r="W2295" s="121"/>
      <c r="X2295" s="121"/>
      <c r="Y2295" s="121"/>
      <c r="Z2295" s="122"/>
      <c r="AA2295" s="124"/>
      <c r="AB2295" s="121"/>
      <c r="AC2295" s="121"/>
      <c r="AD2295" s="121"/>
      <c r="AE2295" s="121"/>
      <c r="AF2295" s="121"/>
      <c r="AG2295" s="121"/>
      <c r="AH2295" s="121"/>
      <c r="AI2295" s="122"/>
      <c r="AJ2295" s="124"/>
      <c r="AK2295" s="121"/>
      <c r="AL2295" s="121"/>
      <c r="AM2295" s="121"/>
      <c r="AN2295" s="121"/>
      <c r="AO2295" s="121"/>
      <c r="AP2295" s="121"/>
      <c r="AQ2295" s="121"/>
      <c r="AR2295" s="122"/>
      <c r="AS2295" s="124"/>
      <c r="AT2295" s="121"/>
      <c r="AU2295" s="121"/>
      <c r="AV2295" s="121"/>
      <c r="AW2295" s="121"/>
      <c r="AX2295" s="126"/>
      <c r="AY2295" s="30"/>
      <c r="AZ2295" s="30"/>
      <c r="BA2295" s="30"/>
      <c r="BB2295" s="51"/>
      <c r="BC2295" s="52"/>
      <c r="BE2295" s="30"/>
      <c r="BF2295" s="30"/>
      <c r="BG2295" s="30"/>
      <c r="BH2295" s="30"/>
      <c r="BI2295" s="30"/>
      <c r="BJ2295" s="30"/>
      <c r="BK2295" s="30"/>
      <c r="BL2295" s="30"/>
      <c r="BM2295" s="30"/>
      <c r="BN2295" s="30"/>
      <c r="BO2295" s="30"/>
      <c r="BP2295" s="30"/>
      <c r="BQ2295" s="30"/>
      <c r="BR2295" s="30"/>
      <c r="BS2295" s="30"/>
      <c r="BT2295" s="30"/>
      <c r="BU2295" s="30"/>
      <c r="BV2295" s="30"/>
      <c r="BW2295" s="30"/>
      <c r="BX2295" s="30"/>
      <c r="BY2295" s="30"/>
      <c r="BZ2295" s="30"/>
      <c r="CA2295" s="30"/>
      <c r="CB2295" s="30"/>
      <c r="CC2295" s="30"/>
      <c r="CD2295" s="30"/>
      <c r="CE2295" s="30"/>
      <c r="CF2295" s="30"/>
      <c r="CG2295" s="30"/>
      <c r="CH2295" s="30"/>
      <c r="CI2295" s="30"/>
      <c r="CJ2295" s="30"/>
      <c r="CK2295" s="30"/>
      <c r="CL2295" s="30"/>
      <c r="CM2295" s="30"/>
      <c r="CN2295" s="30"/>
      <c r="CO2295" s="30"/>
      <c r="CP2295" s="30"/>
      <c r="CQ2295" s="30"/>
      <c r="CR2295" s="30"/>
      <c r="CS2295" s="30"/>
      <c r="CT2295" s="30"/>
      <c r="CU2295" s="30"/>
      <c r="CV2295" s="30"/>
      <c r="CW2295" s="30"/>
      <c r="CX2295" s="30"/>
      <c r="CY2295" s="30"/>
      <c r="CZ2295" s="30"/>
      <c r="DA2295" s="30"/>
      <c r="DB2295" s="30"/>
      <c r="DC2295" s="30"/>
      <c r="DD2295" s="30"/>
      <c r="DE2295" s="30"/>
      <c r="DF2295" s="30"/>
      <c r="DG2295" s="30"/>
      <c r="DH2295" s="30"/>
      <c r="DI2295" s="30"/>
      <c r="DJ2295" s="30"/>
      <c r="DK2295" s="30"/>
      <c r="DL2295" s="30"/>
      <c r="DM2295" s="30"/>
      <c r="DN2295" s="30"/>
      <c r="DO2295" s="30"/>
      <c r="DP2295" s="30"/>
      <c r="DQ2295" s="30"/>
      <c r="DR2295" s="30"/>
      <c r="DS2295" s="30"/>
      <c r="DT2295" s="30"/>
      <c r="DU2295" s="30"/>
      <c r="DV2295" s="30"/>
      <c r="DW2295" s="30"/>
      <c r="DX2295" s="30"/>
      <c r="DY2295" s="30"/>
      <c r="DZ2295" s="30"/>
      <c r="EA2295" s="30"/>
      <c r="EB2295" s="30"/>
      <c r="EC2295" s="30"/>
      <c r="ED2295" s="30"/>
      <c r="EE2295" s="30"/>
      <c r="EF2295" s="30"/>
      <c r="EG2295" s="30"/>
      <c r="EH2295" s="30"/>
      <c r="EI2295" s="30"/>
      <c r="EJ2295" s="30"/>
      <c r="EK2295" s="30"/>
      <c r="EL2295" s="30"/>
      <c r="EM2295" s="30"/>
      <c r="EN2295" s="30"/>
      <c r="EO2295" s="30"/>
      <c r="EP2295" s="30"/>
      <c r="EQ2295" s="30"/>
      <c r="ER2295" s="30"/>
      <c r="ES2295" s="30"/>
      <c r="ET2295" s="30"/>
      <c r="EU2295" s="30"/>
      <c r="EV2295" s="30"/>
      <c r="EW2295" s="30"/>
      <c r="EX2295" s="30"/>
      <c r="EY2295" s="30"/>
      <c r="EZ2295" s="30"/>
      <c r="FA2295" s="30"/>
      <c r="FB2295" s="30"/>
      <c r="FC2295" s="30"/>
      <c r="FD2295" s="30"/>
      <c r="FE2295" s="30"/>
      <c r="FF2295" s="30"/>
      <c r="FG2295" s="30"/>
      <c r="FH2295" s="30"/>
      <c r="FI2295" s="30"/>
      <c r="FJ2295" s="30"/>
      <c r="FK2295" s="30"/>
      <c r="FL2295" s="30"/>
      <c r="FM2295" s="30"/>
      <c r="FN2295" s="30"/>
      <c r="FO2295" s="30"/>
      <c r="FP2295" s="30"/>
      <c r="FQ2295" s="30"/>
      <c r="FR2295" s="30"/>
      <c r="FS2295" s="30"/>
      <c r="FT2295" s="30"/>
      <c r="FU2295" s="30"/>
      <c r="FV2295" s="30"/>
      <c r="FW2295" s="30"/>
      <c r="FX2295" s="30"/>
      <c r="FY2295" s="30"/>
      <c r="FZ2295" s="30"/>
      <c r="GA2295" s="30"/>
      <c r="GB2295" s="30"/>
      <c r="GC2295" s="30"/>
      <c r="GD2295" s="30"/>
      <c r="GE2295" s="30"/>
      <c r="GF2295" s="30"/>
      <c r="GG2295" s="30"/>
      <c r="GH2295" s="30"/>
      <c r="GI2295" s="30"/>
      <c r="GJ2295" s="30"/>
      <c r="GK2295" s="30"/>
      <c r="GL2295" s="30"/>
      <c r="GM2295" s="30"/>
      <c r="GN2295" s="30"/>
      <c r="GO2295" s="30"/>
      <c r="GP2295" s="30"/>
      <c r="GQ2295" s="30"/>
      <c r="GR2295" s="30"/>
      <c r="GS2295" s="30"/>
      <c r="GT2295" s="30"/>
      <c r="GU2295" s="30"/>
      <c r="GV2295" s="30"/>
      <c r="GW2295" s="30"/>
      <c r="GX2295" s="30"/>
      <c r="GY2295" s="30"/>
      <c r="GZ2295" s="30"/>
      <c r="HA2295" s="30"/>
      <c r="HB2295" s="30"/>
      <c r="HC2295" s="30"/>
      <c r="HD2295" s="30"/>
      <c r="HE2295" s="30"/>
      <c r="HF2295" s="30"/>
      <c r="HG2295" s="30"/>
      <c r="HH2295" s="30"/>
      <c r="HI2295" s="30"/>
      <c r="HJ2295" s="30"/>
      <c r="HK2295" s="30"/>
      <c r="HL2295" s="30"/>
      <c r="HM2295" s="30"/>
      <c r="HN2295" s="30"/>
      <c r="HO2295" s="30"/>
      <c r="HP2295" s="30"/>
      <c r="HQ2295" s="30"/>
      <c r="HR2295" s="30"/>
      <c r="HS2295" s="30"/>
      <c r="HT2295" s="30"/>
      <c r="HU2295" s="30"/>
      <c r="HV2295" s="30"/>
      <c r="HW2295" s="30"/>
      <c r="HX2295" s="30"/>
      <c r="HY2295" s="30"/>
      <c r="HZ2295" s="30"/>
      <c r="IA2295" s="30"/>
      <c r="IB2295" s="30"/>
      <c r="IC2295" s="30"/>
      <c r="ID2295" s="30"/>
      <c r="IE2295" s="30"/>
      <c r="IF2295" s="30"/>
      <c r="IG2295" s="30"/>
      <c r="IH2295" s="30"/>
      <c r="II2295" s="30"/>
      <c r="IJ2295" s="30"/>
      <c r="IK2295" s="30"/>
      <c r="IL2295" s="30"/>
      <c r="IM2295" s="30"/>
      <c r="IN2295" s="30"/>
      <c r="IO2295" s="30"/>
      <c r="IP2295" s="30"/>
      <c r="IQ2295" s="30"/>
    </row>
    <row r="2296" spans="1:251" s="44" customFormat="1" ht="18.75" customHeight="1">
      <c r="A2296" s="36"/>
      <c r="B2296" s="53"/>
      <c r="C2296" s="105" t="s">
        <v>508</v>
      </c>
      <c r="D2296" s="106"/>
      <c r="E2296" s="106"/>
      <c r="F2296" s="106"/>
      <c r="G2296" s="106"/>
      <c r="H2296" s="106"/>
      <c r="I2296" s="106"/>
      <c r="J2296" s="106"/>
      <c r="K2296" s="106"/>
      <c r="L2296" s="106"/>
      <c r="M2296" s="106"/>
      <c r="N2296" s="106"/>
      <c r="O2296" s="106"/>
      <c r="P2296" s="106"/>
      <c r="Q2296" s="106"/>
      <c r="R2296" s="106"/>
      <c r="S2296" s="106"/>
      <c r="T2296" s="106"/>
      <c r="U2296" s="106"/>
      <c r="V2296" s="106"/>
      <c r="W2296" s="106"/>
      <c r="X2296" s="106"/>
      <c r="Y2296" s="106"/>
      <c r="Z2296" s="107"/>
      <c r="AA2296" s="108">
        <v>2577381</v>
      </c>
      <c r="AB2296" s="109"/>
      <c r="AC2296" s="109"/>
      <c r="AD2296" s="109"/>
      <c r="AE2296" s="109"/>
      <c r="AF2296" s="109"/>
      <c r="AG2296" s="109"/>
      <c r="AH2296" s="109"/>
      <c r="AI2296" s="110"/>
      <c r="AJ2296" s="108">
        <v>1187061</v>
      </c>
      <c r="AK2296" s="109"/>
      <c r="AL2296" s="109"/>
      <c r="AM2296" s="109"/>
      <c r="AN2296" s="109"/>
      <c r="AO2296" s="109"/>
      <c r="AP2296" s="109"/>
      <c r="AQ2296" s="109"/>
      <c r="AR2296" s="110"/>
      <c r="AS2296" s="111"/>
      <c r="AT2296" s="112"/>
      <c r="AU2296" s="112"/>
      <c r="AV2296" s="112"/>
      <c r="AW2296" s="112"/>
      <c r="AX2296" s="113"/>
      <c r="AY2296" s="30"/>
      <c r="AZ2296" s="30"/>
      <c r="BA2296" s="30"/>
      <c r="BB2296" s="30"/>
      <c r="BC2296" s="30"/>
      <c r="BD2296" s="30"/>
      <c r="BE2296" s="30"/>
      <c r="BF2296" s="30"/>
      <c r="BG2296" s="30"/>
      <c r="BH2296" s="30"/>
      <c r="BI2296" s="30"/>
      <c r="BJ2296" s="30"/>
      <c r="BK2296" s="30"/>
      <c r="BL2296" s="30"/>
      <c r="BM2296" s="30"/>
      <c r="BN2296" s="30"/>
      <c r="BO2296" s="30"/>
      <c r="BP2296" s="30"/>
      <c r="BQ2296" s="30"/>
      <c r="BR2296" s="30"/>
      <c r="BS2296" s="30"/>
      <c r="BT2296" s="30"/>
      <c r="BU2296" s="30"/>
      <c r="BV2296" s="30"/>
      <c r="BW2296" s="30"/>
      <c r="BX2296" s="30"/>
      <c r="BY2296" s="30"/>
      <c r="BZ2296" s="30"/>
      <c r="CA2296" s="30"/>
      <c r="CB2296" s="30"/>
      <c r="CC2296" s="30"/>
      <c r="CD2296" s="30"/>
      <c r="CE2296" s="30"/>
      <c r="CF2296" s="30"/>
      <c r="CG2296" s="30"/>
      <c r="CH2296" s="30"/>
      <c r="CI2296" s="30"/>
      <c r="CJ2296" s="30"/>
      <c r="CK2296" s="30"/>
      <c r="CL2296" s="30"/>
      <c r="CM2296" s="30"/>
      <c r="CN2296" s="30"/>
      <c r="CO2296" s="30"/>
      <c r="CP2296" s="30"/>
      <c r="CQ2296" s="30"/>
      <c r="CR2296" s="30"/>
      <c r="CS2296" s="30"/>
      <c r="CT2296" s="30"/>
      <c r="CU2296" s="30"/>
      <c r="CV2296" s="30"/>
      <c r="CW2296" s="30"/>
      <c r="CX2296" s="30"/>
      <c r="CY2296" s="30"/>
      <c r="CZ2296" s="30"/>
      <c r="DA2296" s="30"/>
      <c r="DB2296" s="30"/>
      <c r="DC2296" s="30"/>
      <c r="DD2296" s="30"/>
      <c r="DE2296" s="30"/>
      <c r="DF2296" s="30"/>
      <c r="DG2296" s="30"/>
      <c r="DH2296" s="30"/>
      <c r="DI2296" s="30"/>
      <c r="DJ2296" s="30"/>
      <c r="DK2296" s="30"/>
      <c r="DL2296" s="30"/>
      <c r="DM2296" s="30"/>
      <c r="DN2296" s="30"/>
      <c r="DO2296" s="30"/>
      <c r="DP2296" s="30"/>
      <c r="DQ2296" s="30"/>
      <c r="DR2296" s="30"/>
      <c r="DS2296" s="30"/>
      <c r="DT2296" s="30"/>
      <c r="DU2296" s="30"/>
      <c r="DV2296" s="30"/>
      <c r="DW2296" s="30"/>
      <c r="DX2296" s="30"/>
      <c r="DY2296" s="30"/>
      <c r="DZ2296" s="30"/>
      <c r="EA2296" s="30"/>
      <c r="EB2296" s="30"/>
      <c r="EC2296" s="30"/>
      <c r="ED2296" s="30"/>
      <c r="EE2296" s="30"/>
      <c r="EF2296" s="30"/>
      <c r="EG2296" s="30"/>
      <c r="EH2296" s="30"/>
      <c r="EI2296" s="30"/>
      <c r="EJ2296" s="30"/>
      <c r="EK2296" s="30"/>
      <c r="EL2296" s="30"/>
      <c r="EM2296" s="30"/>
      <c r="EN2296" s="30"/>
      <c r="EO2296" s="30"/>
      <c r="EP2296" s="30"/>
      <c r="EQ2296" s="30"/>
      <c r="ER2296" s="30"/>
      <c r="ES2296" s="30"/>
      <c r="ET2296" s="30"/>
      <c r="EU2296" s="30"/>
      <c r="EV2296" s="30"/>
      <c r="EW2296" s="30"/>
      <c r="EX2296" s="30"/>
      <c r="EY2296" s="30"/>
      <c r="EZ2296" s="30"/>
      <c r="FA2296" s="30"/>
      <c r="FB2296" s="30"/>
      <c r="FC2296" s="30"/>
      <c r="FD2296" s="30"/>
      <c r="FE2296" s="30"/>
      <c r="FF2296" s="30"/>
      <c r="FG2296" s="30"/>
      <c r="FH2296" s="30"/>
      <c r="FI2296" s="30"/>
      <c r="FJ2296" s="30"/>
      <c r="FK2296" s="30"/>
      <c r="FL2296" s="30"/>
      <c r="FM2296" s="30"/>
      <c r="FN2296" s="30"/>
      <c r="FO2296" s="30"/>
      <c r="FP2296" s="30"/>
      <c r="FQ2296" s="30"/>
      <c r="FR2296" s="30"/>
      <c r="FS2296" s="30"/>
      <c r="FT2296" s="30"/>
      <c r="FU2296" s="30"/>
      <c r="FV2296" s="30"/>
      <c r="FW2296" s="30"/>
      <c r="FX2296" s="30"/>
      <c r="FY2296" s="30"/>
      <c r="FZ2296" s="30"/>
      <c r="GA2296" s="30"/>
      <c r="GB2296" s="30"/>
      <c r="GC2296" s="30"/>
      <c r="GD2296" s="30"/>
      <c r="GE2296" s="30"/>
      <c r="GF2296" s="30"/>
      <c r="GG2296" s="30"/>
      <c r="GH2296" s="30"/>
      <c r="GI2296" s="30"/>
      <c r="GJ2296" s="30"/>
      <c r="GK2296" s="30"/>
      <c r="GL2296" s="30"/>
      <c r="GM2296" s="30"/>
      <c r="GN2296" s="30"/>
      <c r="GO2296" s="30"/>
      <c r="GP2296" s="30"/>
      <c r="GQ2296" s="30"/>
      <c r="GR2296" s="30"/>
      <c r="GS2296" s="30"/>
      <c r="GT2296" s="30"/>
      <c r="GU2296" s="30"/>
      <c r="GV2296" s="30"/>
      <c r="GW2296" s="30"/>
      <c r="GX2296" s="30"/>
      <c r="GY2296" s="30"/>
      <c r="GZ2296" s="30"/>
      <c r="HA2296" s="30"/>
      <c r="HB2296" s="30"/>
      <c r="HC2296" s="30"/>
      <c r="HD2296" s="30"/>
      <c r="HE2296" s="30"/>
      <c r="HF2296" s="30"/>
      <c r="HG2296" s="30"/>
      <c r="HH2296" s="30"/>
      <c r="HI2296" s="30"/>
      <c r="HJ2296" s="30"/>
      <c r="HK2296" s="30"/>
      <c r="HL2296" s="30"/>
      <c r="HM2296" s="30"/>
      <c r="HN2296" s="30"/>
      <c r="HO2296" s="30"/>
      <c r="HP2296" s="30"/>
      <c r="HQ2296" s="30"/>
      <c r="HR2296" s="30"/>
      <c r="HS2296" s="30"/>
      <c r="HT2296" s="30"/>
      <c r="HU2296" s="30"/>
      <c r="HV2296" s="30"/>
      <c r="HW2296" s="30"/>
      <c r="HX2296" s="30"/>
      <c r="HY2296" s="30"/>
      <c r="HZ2296" s="30"/>
      <c r="IA2296" s="30"/>
      <c r="IB2296" s="30"/>
      <c r="IC2296" s="30"/>
      <c r="ID2296" s="30"/>
      <c r="IE2296" s="30"/>
      <c r="IF2296" s="30"/>
      <c r="IG2296" s="30"/>
      <c r="IH2296" s="30"/>
      <c r="II2296" s="30"/>
      <c r="IJ2296" s="30"/>
      <c r="IK2296" s="30"/>
      <c r="IL2296" s="30"/>
      <c r="IM2296" s="30"/>
      <c r="IN2296" s="30"/>
      <c r="IO2296" s="30"/>
      <c r="IP2296" s="30"/>
      <c r="IQ2296" s="30"/>
    </row>
    <row r="2297" spans="1:251" s="44" customFormat="1" ht="18.75" customHeight="1">
      <c r="A2297" s="36"/>
      <c r="B2297" s="53"/>
      <c r="C2297" s="105" t="s">
        <v>509</v>
      </c>
      <c r="D2297" s="106"/>
      <c r="E2297" s="106"/>
      <c r="F2297" s="106"/>
      <c r="G2297" s="106"/>
      <c r="H2297" s="106"/>
      <c r="I2297" s="106"/>
      <c r="J2297" s="106"/>
      <c r="K2297" s="106"/>
      <c r="L2297" s="106"/>
      <c r="M2297" s="106"/>
      <c r="N2297" s="106"/>
      <c r="O2297" s="106"/>
      <c r="P2297" s="106"/>
      <c r="Q2297" s="106"/>
      <c r="R2297" s="106"/>
      <c r="S2297" s="106"/>
      <c r="T2297" s="106"/>
      <c r="U2297" s="106"/>
      <c r="V2297" s="106"/>
      <c r="W2297" s="106"/>
      <c r="X2297" s="106"/>
      <c r="Y2297" s="106"/>
      <c r="Z2297" s="107"/>
      <c r="AA2297" s="108">
        <v>32027</v>
      </c>
      <c r="AB2297" s="109"/>
      <c r="AC2297" s="109"/>
      <c r="AD2297" s="109"/>
      <c r="AE2297" s="109"/>
      <c r="AF2297" s="109"/>
      <c r="AG2297" s="109"/>
      <c r="AH2297" s="109"/>
      <c r="AI2297" s="110"/>
      <c r="AJ2297" s="108">
        <v>9088</v>
      </c>
      <c r="AK2297" s="109"/>
      <c r="AL2297" s="109"/>
      <c r="AM2297" s="109"/>
      <c r="AN2297" s="109"/>
      <c r="AO2297" s="109"/>
      <c r="AP2297" s="109"/>
      <c r="AQ2297" s="109"/>
      <c r="AR2297" s="110"/>
      <c r="AS2297" s="111"/>
      <c r="AT2297" s="112"/>
      <c r="AU2297" s="112"/>
      <c r="AV2297" s="112"/>
      <c r="AW2297" s="112"/>
      <c r="AX2297" s="113"/>
      <c r="AY2297" s="30"/>
      <c r="AZ2297" s="30"/>
      <c r="BA2297" s="30"/>
      <c r="BB2297" s="30"/>
      <c r="BC2297" s="30"/>
      <c r="BD2297" s="30"/>
      <c r="BE2297" s="30"/>
      <c r="BF2297" s="30"/>
      <c r="BG2297" s="30"/>
      <c r="BH2297" s="30"/>
      <c r="BI2297" s="30"/>
      <c r="BJ2297" s="30"/>
      <c r="BK2297" s="30"/>
      <c r="BL2297" s="30"/>
      <c r="BM2297" s="30"/>
      <c r="BN2297" s="30"/>
      <c r="BO2297" s="30"/>
      <c r="BP2297" s="30"/>
      <c r="BQ2297" s="30"/>
      <c r="BR2297" s="30"/>
      <c r="BS2297" s="30"/>
      <c r="BT2297" s="30"/>
      <c r="BU2297" s="30"/>
      <c r="BV2297" s="30"/>
      <c r="BW2297" s="30"/>
      <c r="BX2297" s="30"/>
      <c r="BY2297" s="30"/>
      <c r="BZ2297" s="30"/>
      <c r="CA2297" s="30"/>
      <c r="CB2297" s="30"/>
      <c r="CC2297" s="30"/>
      <c r="CD2297" s="30"/>
      <c r="CE2297" s="30"/>
      <c r="CF2297" s="30"/>
      <c r="CG2297" s="30"/>
      <c r="CH2297" s="30"/>
      <c r="CI2297" s="30"/>
      <c r="CJ2297" s="30"/>
      <c r="CK2297" s="30"/>
      <c r="CL2297" s="30"/>
      <c r="CM2297" s="30"/>
      <c r="CN2297" s="30"/>
      <c r="CO2297" s="30"/>
      <c r="CP2297" s="30"/>
      <c r="CQ2297" s="30"/>
      <c r="CR2297" s="30"/>
      <c r="CS2297" s="30"/>
      <c r="CT2297" s="30"/>
      <c r="CU2297" s="30"/>
      <c r="CV2297" s="30"/>
      <c r="CW2297" s="30"/>
      <c r="CX2297" s="30"/>
      <c r="CY2297" s="30"/>
      <c r="CZ2297" s="30"/>
      <c r="DA2297" s="30"/>
      <c r="DB2297" s="30"/>
      <c r="DC2297" s="30"/>
      <c r="DD2297" s="30"/>
      <c r="DE2297" s="30"/>
      <c r="DF2297" s="30"/>
      <c r="DG2297" s="30"/>
      <c r="DH2297" s="30"/>
      <c r="DI2297" s="30"/>
      <c r="DJ2297" s="30"/>
      <c r="DK2297" s="30"/>
      <c r="DL2297" s="30"/>
      <c r="DM2297" s="30"/>
      <c r="DN2297" s="30"/>
      <c r="DO2297" s="30"/>
      <c r="DP2297" s="30"/>
      <c r="DQ2297" s="30"/>
      <c r="DR2297" s="30"/>
      <c r="DS2297" s="30"/>
      <c r="DT2297" s="30"/>
      <c r="DU2297" s="30"/>
      <c r="DV2297" s="30"/>
      <c r="DW2297" s="30"/>
      <c r="DX2297" s="30"/>
      <c r="DY2297" s="30"/>
      <c r="DZ2297" s="30"/>
      <c r="EA2297" s="30"/>
      <c r="EB2297" s="30"/>
      <c r="EC2297" s="30"/>
      <c r="ED2297" s="30"/>
      <c r="EE2297" s="30"/>
      <c r="EF2297" s="30"/>
      <c r="EG2297" s="30"/>
      <c r="EH2297" s="30"/>
      <c r="EI2297" s="30"/>
      <c r="EJ2297" s="30"/>
      <c r="EK2297" s="30"/>
      <c r="EL2297" s="30"/>
      <c r="EM2297" s="30"/>
      <c r="EN2297" s="30"/>
      <c r="EO2297" s="30"/>
      <c r="EP2297" s="30"/>
      <c r="EQ2297" s="30"/>
      <c r="ER2297" s="30"/>
      <c r="ES2297" s="30"/>
      <c r="ET2297" s="30"/>
      <c r="EU2297" s="30"/>
      <c r="EV2297" s="30"/>
      <c r="EW2297" s="30"/>
      <c r="EX2297" s="30"/>
      <c r="EY2297" s="30"/>
      <c r="EZ2297" s="30"/>
      <c r="FA2297" s="30"/>
      <c r="FB2297" s="30"/>
      <c r="FC2297" s="30"/>
      <c r="FD2297" s="30"/>
      <c r="FE2297" s="30"/>
      <c r="FF2297" s="30"/>
      <c r="FG2297" s="30"/>
      <c r="FH2297" s="30"/>
      <c r="FI2297" s="30"/>
      <c r="FJ2297" s="30"/>
      <c r="FK2297" s="30"/>
      <c r="FL2297" s="30"/>
      <c r="FM2297" s="30"/>
      <c r="FN2297" s="30"/>
      <c r="FO2297" s="30"/>
      <c r="FP2297" s="30"/>
      <c r="FQ2297" s="30"/>
      <c r="FR2297" s="30"/>
      <c r="FS2297" s="30"/>
      <c r="FT2297" s="30"/>
      <c r="FU2297" s="30"/>
      <c r="FV2297" s="30"/>
      <c r="FW2297" s="30"/>
      <c r="FX2297" s="30"/>
      <c r="FY2297" s="30"/>
      <c r="FZ2297" s="30"/>
      <c r="GA2297" s="30"/>
      <c r="GB2297" s="30"/>
      <c r="GC2297" s="30"/>
      <c r="GD2297" s="30"/>
      <c r="GE2297" s="30"/>
      <c r="GF2297" s="30"/>
      <c r="GG2297" s="30"/>
      <c r="GH2297" s="30"/>
      <c r="GI2297" s="30"/>
      <c r="GJ2297" s="30"/>
      <c r="GK2297" s="30"/>
      <c r="GL2297" s="30"/>
      <c r="GM2297" s="30"/>
      <c r="GN2297" s="30"/>
      <c r="GO2297" s="30"/>
      <c r="GP2297" s="30"/>
      <c r="GQ2297" s="30"/>
      <c r="GR2297" s="30"/>
      <c r="GS2297" s="30"/>
      <c r="GT2297" s="30"/>
      <c r="GU2297" s="30"/>
      <c r="GV2297" s="30"/>
      <c r="GW2297" s="30"/>
      <c r="GX2297" s="30"/>
      <c r="GY2297" s="30"/>
      <c r="GZ2297" s="30"/>
      <c r="HA2297" s="30"/>
      <c r="HB2297" s="30"/>
      <c r="HC2297" s="30"/>
      <c r="HD2297" s="30"/>
      <c r="HE2297" s="30"/>
      <c r="HF2297" s="30"/>
      <c r="HG2297" s="30"/>
      <c r="HH2297" s="30"/>
      <c r="HI2297" s="30"/>
      <c r="HJ2297" s="30"/>
      <c r="HK2297" s="30"/>
      <c r="HL2297" s="30"/>
      <c r="HM2297" s="30"/>
      <c r="HN2297" s="30"/>
      <c r="HO2297" s="30"/>
      <c r="HP2297" s="30"/>
      <c r="HQ2297" s="30"/>
      <c r="HR2297" s="30"/>
      <c r="HS2297" s="30"/>
      <c r="HT2297" s="30"/>
      <c r="HU2297" s="30"/>
      <c r="HV2297" s="30"/>
      <c r="HW2297" s="30"/>
      <c r="HX2297" s="30"/>
      <c r="HY2297" s="30"/>
      <c r="HZ2297" s="30"/>
      <c r="IA2297" s="30"/>
      <c r="IB2297" s="30"/>
      <c r="IC2297" s="30"/>
      <c r="ID2297" s="30"/>
      <c r="IE2297" s="30"/>
      <c r="IF2297" s="30"/>
      <c r="IG2297" s="30"/>
      <c r="IH2297" s="30"/>
      <c r="II2297" s="30"/>
      <c r="IJ2297" s="30"/>
      <c r="IK2297" s="30"/>
      <c r="IL2297" s="30"/>
      <c r="IM2297" s="30"/>
      <c r="IN2297" s="30"/>
      <c r="IO2297" s="30"/>
      <c r="IP2297" s="30"/>
      <c r="IQ2297" s="30"/>
    </row>
    <row r="2298" spans="1:251" s="44" customFormat="1" ht="18.75" customHeight="1">
      <c r="A2298" s="36"/>
      <c r="B2298" s="53"/>
      <c r="C2298" s="105" t="s">
        <v>486</v>
      </c>
      <c r="D2298" s="106"/>
      <c r="E2298" s="106"/>
      <c r="F2298" s="106"/>
      <c r="G2298" s="106"/>
      <c r="H2298" s="106"/>
      <c r="I2298" s="106"/>
      <c r="J2298" s="106"/>
      <c r="K2298" s="106"/>
      <c r="L2298" s="106"/>
      <c r="M2298" s="106"/>
      <c r="N2298" s="106"/>
      <c r="O2298" s="106"/>
      <c r="P2298" s="106"/>
      <c r="Q2298" s="106"/>
      <c r="R2298" s="106"/>
      <c r="S2298" s="106"/>
      <c r="T2298" s="106"/>
      <c r="U2298" s="106"/>
      <c r="V2298" s="106"/>
      <c r="W2298" s="106"/>
      <c r="X2298" s="106"/>
      <c r="Y2298" s="106"/>
      <c r="Z2298" s="107"/>
      <c r="AA2298" s="108">
        <v>88</v>
      </c>
      <c r="AB2298" s="109"/>
      <c r="AC2298" s="109"/>
      <c r="AD2298" s="109"/>
      <c r="AE2298" s="109"/>
      <c r="AF2298" s="109"/>
      <c r="AG2298" s="109"/>
      <c r="AH2298" s="109"/>
      <c r="AI2298" s="110"/>
      <c r="AJ2298" s="108">
        <v>0</v>
      </c>
      <c r="AK2298" s="109"/>
      <c r="AL2298" s="109"/>
      <c r="AM2298" s="109"/>
      <c r="AN2298" s="109"/>
      <c r="AO2298" s="109"/>
      <c r="AP2298" s="109"/>
      <c r="AQ2298" s="109"/>
      <c r="AR2298" s="110"/>
      <c r="AS2298" s="111"/>
      <c r="AT2298" s="112"/>
      <c r="AU2298" s="112"/>
      <c r="AV2298" s="112"/>
      <c r="AW2298" s="112"/>
      <c r="AX2298" s="113"/>
      <c r="AY2298" s="30"/>
      <c r="AZ2298" s="30"/>
      <c r="BA2298" s="30"/>
      <c r="BB2298" s="30"/>
      <c r="BC2298" s="30"/>
      <c r="BD2298" s="30"/>
      <c r="BE2298" s="30"/>
      <c r="BF2298" s="30"/>
      <c r="BG2298" s="30"/>
      <c r="BH2298" s="30"/>
      <c r="BI2298" s="30"/>
      <c r="BJ2298" s="30"/>
      <c r="BK2298" s="30"/>
      <c r="BL2298" s="30"/>
      <c r="BM2298" s="30"/>
      <c r="BN2298" s="30"/>
      <c r="BO2298" s="30"/>
      <c r="BP2298" s="30"/>
      <c r="BQ2298" s="30"/>
      <c r="BR2298" s="30"/>
      <c r="BS2298" s="30"/>
      <c r="BT2298" s="30"/>
      <c r="BU2298" s="30"/>
      <c r="BV2298" s="30"/>
      <c r="BW2298" s="30"/>
      <c r="BX2298" s="30"/>
      <c r="BY2298" s="30"/>
      <c r="BZ2298" s="30"/>
      <c r="CA2298" s="30"/>
      <c r="CB2298" s="30"/>
      <c r="CC2298" s="30"/>
      <c r="CD2298" s="30"/>
      <c r="CE2298" s="30"/>
      <c r="CF2298" s="30"/>
      <c r="CG2298" s="30"/>
      <c r="CH2298" s="30"/>
      <c r="CI2298" s="30"/>
      <c r="CJ2298" s="30"/>
      <c r="CK2298" s="30"/>
      <c r="CL2298" s="30"/>
      <c r="CM2298" s="30"/>
      <c r="CN2298" s="30"/>
      <c r="CO2298" s="30"/>
      <c r="CP2298" s="30"/>
      <c r="CQ2298" s="30"/>
      <c r="CR2298" s="30"/>
      <c r="CS2298" s="30"/>
      <c r="CT2298" s="30"/>
      <c r="CU2298" s="30"/>
      <c r="CV2298" s="30"/>
      <c r="CW2298" s="30"/>
      <c r="CX2298" s="30"/>
      <c r="CY2298" s="30"/>
      <c r="CZ2298" s="30"/>
      <c r="DA2298" s="30"/>
      <c r="DB2298" s="30"/>
      <c r="DC2298" s="30"/>
      <c r="DD2298" s="30"/>
      <c r="DE2298" s="30"/>
      <c r="DF2298" s="30"/>
      <c r="DG2298" s="30"/>
      <c r="DH2298" s="30"/>
      <c r="DI2298" s="30"/>
      <c r="DJ2298" s="30"/>
      <c r="DK2298" s="30"/>
      <c r="DL2298" s="30"/>
      <c r="DM2298" s="30"/>
      <c r="DN2298" s="30"/>
      <c r="DO2298" s="30"/>
      <c r="DP2298" s="30"/>
      <c r="DQ2298" s="30"/>
      <c r="DR2298" s="30"/>
      <c r="DS2298" s="30"/>
      <c r="DT2298" s="30"/>
      <c r="DU2298" s="30"/>
      <c r="DV2298" s="30"/>
      <c r="DW2298" s="30"/>
      <c r="DX2298" s="30"/>
      <c r="DY2298" s="30"/>
      <c r="DZ2298" s="30"/>
      <c r="EA2298" s="30"/>
      <c r="EB2298" s="30"/>
      <c r="EC2298" s="30"/>
      <c r="ED2298" s="30"/>
      <c r="EE2298" s="30"/>
      <c r="EF2298" s="30"/>
      <c r="EG2298" s="30"/>
      <c r="EH2298" s="30"/>
      <c r="EI2298" s="30"/>
      <c r="EJ2298" s="30"/>
      <c r="EK2298" s="30"/>
      <c r="EL2298" s="30"/>
      <c r="EM2298" s="30"/>
      <c r="EN2298" s="30"/>
      <c r="EO2298" s="30"/>
      <c r="EP2298" s="30"/>
      <c r="EQ2298" s="30"/>
      <c r="ER2298" s="30"/>
      <c r="ES2298" s="30"/>
      <c r="ET2298" s="30"/>
      <c r="EU2298" s="30"/>
      <c r="EV2298" s="30"/>
      <c r="EW2298" s="30"/>
      <c r="EX2298" s="30"/>
      <c r="EY2298" s="30"/>
      <c r="EZ2298" s="30"/>
      <c r="FA2298" s="30"/>
      <c r="FB2298" s="30"/>
      <c r="FC2298" s="30"/>
      <c r="FD2298" s="30"/>
      <c r="FE2298" s="30"/>
      <c r="FF2298" s="30"/>
      <c r="FG2298" s="30"/>
      <c r="FH2298" s="30"/>
      <c r="FI2298" s="30"/>
      <c r="FJ2298" s="30"/>
      <c r="FK2298" s="30"/>
      <c r="FL2298" s="30"/>
      <c r="FM2298" s="30"/>
      <c r="FN2298" s="30"/>
      <c r="FO2298" s="30"/>
      <c r="FP2298" s="30"/>
      <c r="FQ2298" s="30"/>
      <c r="FR2298" s="30"/>
      <c r="FS2298" s="30"/>
      <c r="FT2298" s="30"/>
      <c r="FU2298" s="30"/>
      <c r="FV2298" s="30"/>
      <c r="FW2298" s="30"/>
      <c r="FX2298" s="30"/>
      <c r="FY2298" s="30"/>
      <c r="FZ2298" s="30"/>
      <c r="GA2298" s="30"/>
      <c r="GB2298" s="30"/>
      <c r="GC2298" s="30"/>
      <c r="GD2298" s="30"/>
      <c r="GE2298" s="30"/>
      <c r="GF2298" s="30"/>
      <c r="GG2298" s="30"/>
      <c r="GH2298" s="30"/>
      <c r="GI2298" s="30"/>
      <c r="GJ2298" s="30"/>
      <c r="GK2298" s="30"/>
      <c r="GL2298" s="30"/>
      <c r="GM2298" s="30"/>
      <c r="GN2298" s="30"/>
      <c r="GO2298" s="30"/>
      <c r="GP2298" s="30"/>
      <c r="GQ2298" s="30"/>
      <c r="GR2298" s="30"/>
      <c r="GS2298" s="30"/>
      <c r="GT2298" s="30"/>
      <c r="GU2298" s="30"/>
      <c r="GV2298" s="30"/>
      <c r="GW2298" s="30"/>
      <c r="GX2298" s="30"/>
      <c r="GY2298" s="30"/>
      <c r="GZ2298" s="30"/>
      <c r="HA2298" s="30"/>
      <c r="HB2298" s="30"/>
      <c r="HC2298" s="30"/>
      <c r="HD2298" s="30"/>
      <c r="HE2298" s="30"/>
      <c r="HF2298" s="30"/>
      <c r="HG2298" s="30"/>
      <c r="HH2298" s="30"/>
      <c r="HI2298" s="30"/>
      <c r="HJ2298" s="30"/>
      <c r="HK2298" s="30"/>
      <c r="HL2298" s="30"/>
      <c r="HM2298" s="30"/>
      <c r="HN2298" s="30"/>
      <c r="HO2298" s="30"/>
      <c r="HP2298" s="30"/>
      <c r="HQ2298" s="30"/>
      <c r="HR2298" s="30"/>
      <c r="HS2298" s="30"/>
      <c r="HT2298" s="30"/>
      <c r="HU2298" s="30"/>
      <c r="HV2298" s="30"/>
      <c r="HW2298" s="30"/>
      <c r="HX2298" s="30"/>
      <c r="HY2298" s="30"/>
      <c r="HZ2298" s="30"/>
      <c r="IA2298" s="30"/>
      <c r="IB2298" s="30"/>
      <c r="IC2298" s="30"/>
      <c r="ID2298" s="30"/>
      <c r="IE2298" s="30"/>
      <c r="IF2298" s="30"/>
      <c r="IG2298" s="30"/>
      <c r="IH2298" s="30"/>
      <c r="II2298" s="30"/>
      <c r="IJ2298" s="30"/>
      <c r="IK2298" s="30"/>
      <c r="IL2298" s="30"/>
      <c r="IM2298" s="30"/>
      <c r="IN2298" s="30"/>
      <c r="IO2298" s="30"/>
      <c r="IP2298" s="30"/>
      <c r="IQ2298" s="30"/>
    </row>
    <row r="2299" spans="1:251" s="44" customFormat="1" ht="18.75" customHeight="1">
      <c r="A2299" s="36"/>
      <c r="B2299" s="53"/>
      <c r="C2299" s="105" t="s">
        <v>510</v>
      </c>
      <c r="D2299" s="106"/>
      <c r="E2299" s="106"/>
      <c r="F2299" s="106"/>
      <c r="G2299" s="106"/>
      <c r="H2299" s="106"/>
      <c r="I2299" s="106"/>
      <c r="J2299" s="106"/>
      <c r="K2299" s="106"/>
      <c r="L2299" s="106"/>
      <c r="M2299" s="106"/>
      <c r="N2299" s="106"/>
      <c r="O2299" s="106"/>
      <c r="P2299" s="106"/>
      <c r="Q2299" s="106"/>
      <c r="R2299" s="106"/>
      <c r="S2299" s="106"/>
      <c r="T2299" s="106"/>
      <c r="U2299" s="106"/>
      <c r="V2299" s="106"/>
      <c r="W2299" s="106"/>
      <c r="X2299" s="106"/>
      <c r="Y2299" s="106"/>
      <c r="Z2299" s="107"/>
      <c r="AA2299" s="108">
        <v>6805150</v>
      </c>
      <c r="AB2299" s="109"/>
      <c r="AC2299" s="109"/>
      <c r="AD2299" s="109"/>
      <c r="AE2299" s="109"/>
      <c r="AF2299" s="109"/>
      <c r="AG2299" s="109"/>
      <c r="AH2299" s="109"/>
      <c r="AI2299" s="110"/>
      <c r="AJ2299" s="108">
        <v>0</v>
      </c>
      <c r="AK2299" s="109"/>
      <c r="AL2299" s="109"/>
      <c r="AM2299" s="109"/>
      <c r="AN2299" s="109"/>
      <c r="AO2299" s="109"/>
      <c r="AP2299" s="109"/>
      <c r="AQ2299" s="109"/>
      <c r="AR2299" s="110"/>
      <c r="AS2299" s="111"/>
      <c r="AT2299" s="112"/>
      <c r="AU2299" s="112"/>
      <c r="AV2299" s="112"/>
      <c r="AW2299" s="112"/>
      <c r="AX2299" s="113"/>
      <c r="AY2299" s="30"/>
      <c r="AZ2299" s="30"/>
      <c r="BA2299" s="30"/>
      <c r="BB2299" s="30"/>
      <c r="BC2299" s="30"/>
      <c r="BD2299" s="30"/>
      <c r="BE2299" s="30"/>
      <c r="BF2299" s="30"/>
      <c r="BG2299" s="30"/>
      <c r="BH2299" s="30"/>
      <c r="BI2299" s="30"/>
      <c r="BJ2299" s="30"/>
      <c r="BK2299" s="30"/>
      <c r="BL2299" s="30"/>
      <c r="BM2299" s="30"/>
      <c r="BN2299" s="30"/>
      <c r="BO2299" s="30"/>
      <c r="BP2299" s="30"/>
      <c r="BQ2299" s="30"/>
      <c r="BR2299" s="30"/>
      <c r="BS2299" s="30"/>
      <c r="BT2299" s="30"/>
      <c r="BU2299" s="30"/>
      <c r="BV2299" s="30"/>
      <c r="BW2299" s="30"/>
      <c r="BX2299" s="30"/>
      <c r="BY2299" s="30"/>
      <c r="BZ2299" s="30"/>
      <c r="CA2299" s="30"/>
      <c r="CB2299" s="30"/>
      <c r="CC2299" s="30"/>
      <c r="CD2299" s="30"/>
      <c r="CE2299" s="30"/>
      <c r="CF2299" s="30"/>
      <c r="CG2299" s="30"/>
      <c r="CH2299" s="30"/>
      <c r="CI2299" s="30"/>
      <c r="CJ2299" s="30"/>
      <c r="CK2299" s="30"/>
      <c r="CL2299" s="30"/>
      <c r="CM2299" s="30"/>
      <c r="CN2299" s="30"/>
      <c r="CO2299" s="30"/>
      <c r="CP2299" s="30"/>
      <c r="CQ2299" s="30"/>
      <c r="CR2299" s="30"/>
      <c r="CS2299" s="30"/>
      <c r="CT2299" s="30"/>
      <c r="CU2299" s="30"/>
      <c r="CV2299" s="30"/>
      <c r="CW2299" s="30"/>
      <c r="CX2299" s="30"/>
      <c r="CY2299" s="30"/>
      <c r="CZ2299" s="30"/>
      <c r="DA2299" s="30"/>
      <c r="DB2299" s="30"/>
      <c r="DC2299" s="30"/>
      <c r="DD2299" s="30"/>
      <c r="DE2299" s="30"/>
      <c r="DF2299" s="30"/>
      <c r="DG2299" s="30"/>
      <c r="DH2299" s="30"/>
      <c r="DI2299" s="30"/>
      <c r="DJ2299" s="30"/>
      <c r="DK2299" s="30"/>
      <c r="DL2299" s="30"/>
      <c r="DM2299" s="30"/>
      <c r="DN2299" s="30"/>
      <c r="DO2299" s="30"/>
      <c r="DP2299" s="30"/>
      <c r="DQ2299" s="30"/>
      <c r="DR2299" s="30"/>
      <c r="DS2299" s="30"/>
      <c r="DT2299" s="30"/>
      <c r="DU2299" s="30"/>
      <c r="DV2299" s="30"/>
      <c r="DW2299" s="30"/>
      <c r="DX2299" s="30"/>
      <c r="DY2299" s="30"/>
      <c r="DZ2299" s="30"/>
      <c r="EA2299" s="30"/>
      <c r="EB2299" s="30"/>
      <c r="EC2299" s="30"/>
      <c r="ED2299" s="30"/>
      <c r="EE2299" s="30"/>
      <c r="EF2299" s="30"/>
      <c r="EG2299" s="30"/>
      <c r="EH2299" s="30"/>
      <c r="EI2299" s="30"/>
      <c r="EJ2299" s="30"/>
      <c r="EK2299" s="30"/>
      <c r="EL2299" s="30"/>
      <c r="EM2299" s="30"/>
      <c r="EN2299" s="30"/>
      <c r="EO2299" s="30"/>
      <c r="EP2299" s="30"/>
      <c r="EQ2299" s="30"/>
      <c r="ER2299" s="30"/>
      <c r="ES2299" s="30"/>
      <c r="ET2299" s="30"/>
      <c r="EU2299" s="30"/>
      <c r="EV2299" s="30"/>
      <c r="EW2299" s="30"/>
      <c r="EX2299" s="30"/>
      <c r="EY2299" s="30"/>
      <c r="EZ2299" s="30"/>
      <c r="FA2299" s="30"/>
      <c r="FB2299" s="30"/>
      <c r="FC2299" s="30"/>
      <c r="FD2299" s="30"/>
      <c r="FE2299" s="30"/>
      <c r="FF2299" s="30"/>
      <c r="FG2299" s="30"/>
      <c r="FH2299" s="30"/>
      <c r="FI2299" s="30"/>
      <c r="FJ2299" s="30"/>
      <c r="FK2299" s="30"/>
      <c r="FL2299" s="30"/>
      <c r="FM2299" s="30"/>
      <c r="FN2299" s="30"/>
      <c r="FO2299" s="30"/>
      <c r="FP2299" s="30"/>
      <c r="FQ2299" s="30"/>
      <c r="FR2299" s="30"/>
      <c r="FS2299" s="30"/>
      <c r="FT2299" s="30"/>
      <c r="FU2299" s="30"/>
      <c r="FV2299" s="30"/>
      <c r="FW2299" s="30"/>
      <c r="FX2299" s="30"/>
      <c r="FY2299" s="30"/>
      <c r="FZ2299" s="30"/>
      <c r="GA2299" s="30"/>
      <c r="GB2299" s="30"/>
      <c r="GC2299" s="30"/>
      <c r="GD2299" s="30"/>
      <c r="GE2299" s="30"/>
      <c r="GF2299" s="30"/>
      <c r="GG2299" s="30"/>
      <c r="GH2299" s="30"/>
      <c r="GI2299" s="30"/>
      <c r="GJ2299" s="30"/>
      <c r="GK2299" s="30"/>
      <c r="GL2299" s="30"/>
      <c r="GM2299" s="30"/>
      <c r="GN2299" s="30"/>
      <c r="GO2299" s="30"/>
      <c r="GP2299" s="30"/>
      <c r="GQ2299" s="30"/>
      <c r="GR2299" s="30"/>
      <c r="GS2299" s="30"/>
      <c r="GT2299" s="30"/>
      <c r="GU2299" s="30"/>
      <c r="GV2299" s="30"/>
      <c r="GW2299" s="30"/>
      <c r="GX2299" s="30"/>
      <c r="GY2299" s="30"/>
      <c r="GZ2299" s="30"/>
      <c r="HA2299" s="30"/>
      <c r="HB2299" s="30"/>
      <c r="HC2299" s="30"/>
      <c r="HD2299" s="30"/>
      <c r="HE2299" s="30"/>
      <c r="HF2299" s="30"/>
      <c r="HG2299" s="30"/>
      <c r="HH2299" s="30"/>
      <c r="HI2299" s="30"/>
      <c r="HJ2299" s="30"/>
      <c r="HK2299" s="30"/>
      <c r="HL2299" s="30"/>
      <c r="HM2299" s="30"/>
      <c r="HN2299" s="30"/>
      <c r="HO2299" s="30"/>
      <c r="HP2299" s="30"/>
      <c r="HQ2299" s="30"/>
      <c r="HR2299" s="30"/>
      <c r="HS2299" s="30"/>
      <c r="HT2299" s="30"/>
      <c r="HU2299" s="30"/>
      <c r="HV2299" s="30"/>
      <c r="HW2299" s="30"/>
      <c r="HX2299" s="30"/>
      <c r="HY2299" s="30"/>
      <c r="HZ2299" s="30"/>
      <c r="IA2299" s="30"/>
      <c r="IB2299" s="30"/>
      <c r="IC2299" s="30"/>
      <c r="ID2299" s="30"/>
      <c r="IE2299" s="30"/>
      <c r="IF2299" s="30"/>
      <c r="IG2299" s="30"/>
      <c r="IH2299" s="30"/>
      <c r="II2299" s="30"/>
      <c r="IJ2299" s="30"/>
      <c r="IK2299" s="30"/>
      <c r="IL2299" s="30"/>
      <c r="IM2299" s="30"/>
      <c r="IN2299" s="30"/>
      <c r="IO2299" s="30"/>
      <c r="IP2299" s="30"/>
      <c r="IQ2299" s="30"/>
    </row>
    <row r="2300" spans="1:251" s="44" customFormat="1" ht="18.75" customHeight="1">
      <c r="A2300" s="36"/>
      <c r="B2300" s="53"/>
      <c r="C2300" s="105" t="s">
        <v>272</v>
      </c>
      <c r="D2300" s="106"/>
      <c r="E2300" s="106"/>
      <c r="F2300" s="106"/>
      <c r="G2300" s="106"/>
      <c r="H2300" s="106"/>
      <c r="I2300" s="106"/>
      <c r="J2300" s="106"/>
      <c r="K2300" s="106"/>
      <c r="L2300" s="106"/>
      <c r="M2300" s="106"/>
      <c r="N2300" s="106"/>
      <c r="O2300" s="106"/>
      <c r="P2300" s="106"/>
      <c r="Q2300" s="106"/>
      <c r="R2300" s="106"/>
      <c r="S2300" s="106"/>
      <c r="T2300" s="106"/>
      <c r="U2300" s="106"/>
      <c r="V2300" s="106"/>
      <c r="W2300" s="106"/>
      <c r="X2300" s="106"/>
      <c r="Y2300" s="106"/>
      <c r="Z2300" s="107"/>
      <c r="AA2300" s="108">
        <v>237</v>
      </c>
      <c r="AB2300" s="109"/>
      <c r="AC2300" s="109"/>
      <c r="AD2300" s="109"/>
      <c r="AE2300" s="109"/>
      <c r="AF2300" s="109"/>
      <c r="AG2300" s="109"/>
      <c r="AH2300" s="109"/>
      <c r="AI2300" s="110"/>
      <c r="AJ2300" s="108">
        <v>0</v>
      </c>
      <c r="AK2300" s="109"/>
      <c r="AL2300" s="109"/>
      <c r="AM2300" s="109"/>
      <c r="AN2300" s="109"/>
      <c r="AO2300" s="109"/>
      <c r="AP2300" s="109"/>
      <c r="AQ2300" s="109"/>
      <c r="AR2300" s="110"/>
      <c r="AS2300" s="111"/>
      <c r="AT2300" s="112"/>
      <c r="AU2300" s="112"/>
      <c r="AV2300" s="112"/>
      <c r="AW2300" s="112"/>
      <c r="AX2300" s="113"/>
      <c r="AY2300" s="30"/>
      <c r="AZ2300" s="30"/>
      <c r="BA2300" s="30"/>
      <c r="BB2300" s="30"/>
      <c r="BC2300" s="30"/>
      <c r="BD2300" s="30"/>
      <c r="BE2300" s="30"/>
      <c r="BF2300" s="30"/>
      <c r="BG2300" s="30"/>
      <c r="BH2300" s="30"/>
      <c r="BI2300" s="30"/>
      <c r="BJ2300" s="30"/>
      <c r="BK2300" s="30"/>
      <c r="BL2300" s="30"/>
      <c r="BM2300" s="30"/>
      <c r="BN2300" s="30"/>
      <c r="BO2300" s="30"/>
      <c r="BP2300" s="30"/>
      <c r="BQ2300" s="30"/>
      <c r="BR2300" s="30"/>
      <c r="BS2300" s="30"/>
      <c r="BT2300" s="30"/>
      <c r="BU2300" s="30"/>
      <c r="BV2300" s="30"/>
      <c r="BW2300" s="30"/>
      <c r="BX2300" s="30"/>
      <c r="BY2300" s="30"/>
      <c r="BZ2300" s="30"/>
      <c r="CA2300" s="30"/>
      <c r="CB2300" s="30"/>
      <c r="CC2300" s="30"/>
      <c r="CD2300" s="30"/>
      <c r="CE2300" s="30"/>
      <c r="CF2300" s="30"/>
      <c r="CG2300" s="30"/>
      <c r="CH2300" s="30"/>
      <c r="CI2300" s="30"/>
      <c r="CJ2300" s="30"/>
      <c r="CK2300" s="30"/>
      <c r="CL2300" s="30"/>
      <c r="CM2300" s="30"/>
      <c r="CN2300" s="30"/>
      <c r="CO2300" s="30"/>
      <c r="CP2300" s="30"/>
      <c r="CQ2300" s="30"/>
      <c r="CR2300" s="30"/>
      <c r="CS2300" s="30"/>
      <c r="CT2300" s="30"/>
      <c r="CU2300" s="30"/>
      <c r="CV2300" s="30"/>
      <c r="CW2300" s="30"/>
      <c r="CX2300" s="30"/>
      <c r="CY2300" s="30"/>
      <c r="CZ2300" s="30"/>
      <c r="DA2300" s="30"/>
      <c r="DB2300" s="30"/>
      <c r="DC2300" s="30"/>
      <c r="DD2300" s="30"/>
      <c r="DE2300" s="30"/>
      <c r="DF2300" s="30"/>
      <c r="DG2300" s="30"/>
      <c r="DH2300" s="30"/>
      <c r="DI2300" s="30"/>
      <c r="DJ2300" s="30"/>
      <c r="DK2300" s="30"/>
      <c r="DL2300" s="30"/>
      <c r="DM2300" s="30"/>
      <c r="DN2300" s="30"/>
      <c r="DO2300" s="30"/>
      <c r="DP2300" s="30"/>
      <c r="DQ2300" s="30"/>
      <c r="DR2300" s="30"/>
      <c r="DS2300" s="30"/>
      <c r="DT2300" s="30"/>
      <c r="DU2300" s="30"/>
      <c r="DV2300" s="30"/>
      <c r="DW2300" s="30"/>
      <c r="DX2300" s="30"/>
      <c r="DY2300" s="30"/>
      <c r="DZ2300" s="30"/>
      <c r="EA2300" s="30"/>
      <c r="EB2300" s="30"/>
      <c r="EC2300" s="30"/>
      <c r="ED2300" s="30"/>
      <c r="EE2300" s="30"/>
      <c r="EF2300" s="30"/>
      <c r="EG2300" s="30"/>
      <c r="EH2300" s="30"/>
      <c r="EI2300" s="30"/>
      <c r="EJ2300" s="30"/>
      <c r="EK2300" s="30"/>
      <c r="EL2300" s="30"/>
      <c r="EM2300" s="30"/>
      <c r="EN2300" s="30"/>
      <c r="EO2300" s="30"/>
      <c r="EP2300" s="30"/>
      <c r="EQ2300" s="30"/>
      <c r="ER2300" s="30"/>
      <c r="ES2300" s="30"/>
      <c r="ET2300" s="30"/>
      <c r="EU2300" s="30"/>
      <c r="EV2300" s="30"/>
      <c r="EW2300" s="30"/>
      <c r="EX2300" s="30"/>
      <c r="EY2300" s="30"/>
      <c r="EZ2300" s="30"/>
      <c r="FA2300" s="30"/>
      <c r="FB2300" s="30"/>
      <c r="FC2300" s="30"/>
      <c r="FD2300" s="30"/>
      <c r="FE2300" s="30"/>
      <c r="FF2300" s="30"/>
      <c r="FG2300" s="30"/>
      <c r="FH2300" s="30"/>
      <c r="FI2300" s="30"/>
      <c r="FJ2300" s="30"/>
      <c r="FK2300" s="30"/>
      <c r="FL2300" s="30"/>
      <c r="FM2300" s="30"/>
      <c r="FN2300" s="30"/>
      <c r="FO2300" s="30"/>
      <c r="FP2300" s="30"/>
      <c r="FQ2300" s="30"/>
      <c r="FR2300" s="30"/>
      <c r="FS2300" s="30"/>
      <c r="FT2300" s="30"/>
      <c r="FU2300" s="30"/>
      <c r="FV2300" s="30"/>
      <c r="FW2300" s="30"/>
      <c r="FX2300" s="30"/>
      <c r="FY2300" s="30"/>
      <c r="FZ2300" s="30"/>
      <c r="GA2300" s="30"/>
      <c r="GB2300" s="30"/>
      <c r="GC2300" s="30"/>
      <c r="GD2300" s="30"/>
      <c r="GE2300" s="30"/>
      <c r="GF2300" s="30"/>
      <c r="GG2300" s="30"/>
      <c r="GH2300" s="30"/>
      <c r="GI2300" s="30"/>
      <c r="GJ2300" s="30"/>
      <c r="GK2300" s="30"/>
      <c r="GL2300" s="30"/>
      <c r="GM2300" s="30"/>
      <c r="GN2300" s="30"/>
      <c r="GO2300" s="30"/>
      <c r="GP2300" s="30"/>
      <c r="GQ2300" s="30"/>
      <c r="GR2300" s="30"/>
      <c r="GS2300" s="30"/>
      <c r="GT2300" s="30"/>
      <c r="GU2300" s="30"/>
      <c r="GV2300" s="30"/>
      <c r="GW2300" s="30"/>
      <c r="GX2300" s="30"/>
      <c r="GY2300" s="30"/>
      <c r="GZ2300" s="30"/>
      <c r="HA2300" s="30"/>
      <c r="HB2300" s="30"/>
      <c r="HC2300" s="30"/>
      <c r="HD2300" s="30"/>
      <c r="HE2300" s="30"/>
      <c r="HF2300" s="30"/>
      <c r="HG2300" s="30"/>
      <c r="HH2300" s="30"/>
      <c r="HI2300" s="30"/>
      <c r="HJ2300" s="30"/>
      <c r="HK2300" s="30"/>
      <c r="HL2300" s="30"/>
      <c r="HM2300" s="30"/>
      <c r="HN2300" s="30"/>
      <c r="HO2300" s="30"/>
      <c r="HP2300" s="30"/>
      <c r="HQ2300" s="30"/>
      <c r="HR2300" s="30"/>
      <c r="HS2300" s="30"/>
      <c r="HT2300" s="30"/>
      <c r="HU2300" s="30"/>
      <c r="HV2300" s="30"/>
      <c r="HW2300" s="30"/>
      <c r="HX2300" s="30"/>
      <c r="HY2300" s="30"/>
      <c r="HZ2300" s="30"/>
      <c r="IA2300" s="30"/>
      <c r="IB2300" s="30"/>
      <c r="IC2300" s="30"/>
      <c r="ID2300" s="30"/>
      <c r="IE2300" s="30"/>
      <c r="IF2300" s="30"/>
      <c r="IG2300" s="30"/>
      <c r="IH2300" s="30"/>
      <c r="II2300" s="30"/>
      <c r="IJ2300" s="30"/>
      <c r="IK2300" s="30"/>
      <c r="IL2300" s="30"/>
      <c r="IM2300" s="30"/>
      <c r="IN2300" s="30"/>
      <c r="IO2300" s="30"/>
      <c r="IP2300" s="30"/>
      <c r="IQ2300" s="30"/>
    </row>
    <row r="2301" spans="1:251" s="44" customFormat="1" ht="18.75" customHeight="1" thickBot="1">
      <c r="A2301" s="45"/>
      <c r="B2301" s="96" t="s">
        <v>162</v>
      </c>
      <c r="C2301" s="97"/>
      <c r="D2301" s="97"/>
      <c r="E2301" s="97"/>
      <c r="F2301" s="97"/>
      <c r="G2301" s="97"/>
      <c r="H2301" s="97"/>
      <c r="I2301" s="97"/>
      <c r="J2301" s="97"/>
      <c r="K2301" s="97"/>
      <c r="L2301" s="97"/>
      <c r="M2301" s="97"/>
      <c r="N2301" s="97"/>
      <c r="O2301" s="97"/>
      <c r="P2301" s="97"/>
      <c r="Q2301" s="97"/>
      <c r="R2301" s="97"/>
      <c r="S2301" s="97"/>
      <c r="T2301" s="97"/>
      <c r="U2301" s="97"/>
      <c r="V2301" s="97"/>
      <c r="W2301" s="97"/>
      <c r="X2301" s="97"/>
      <c r="Y2301" s="97"/>
      <c r="Z2301" s="98"/>
      <c r="AA2301" s="99">
        <f>SUM($AA$2296:$AA$2300)</f>
        <v>9414883</v>
      </c>
      <c r="AB2301" s="100"/>
      <c r="AC2301" s="100"/>
      <c r="AD2301" s="100"/>
      <c r="AE2301" s="100"/>
      <c r="AF2301" s="100"/>
      <c r="AG2301" s="100"/>
      <c r="AH2301" s="100"/>
      <c r="AI2301" s="101"/>
      <c r="AJ2301" s="99">
        <f>SUM($AJ$2296:$AJ$2300)</f>
        <v>1196149</v>
      </c>
      <c r="AK2301" s="100"/>
      <c r="AL2301" s="100"/>
      <c r="AM2301" s="100"/>
      <c r="AN2301" s="100"/>
      <c r="AO2301" s="100"/>
      <c r="AP2301" s="100"/>
      <c r="AQ2301" s="100"/>
      <c r="AR2301" s="101"/>
      <c r="AS2301" s="102"/>
      <c r="AT2301" s="103"/>
      <c r="AU2301" s="103"/>
      <c r="AV2301" s="103"/>
      <c r="AW2301" s="103"/>
      <c r="AX2301" s="104"/>
      <c r="AY2301" s="30"/>
      <c r="AZ2301" s="30"/>
      <c r="BA2301" s="30"/>
      <c r="BB2301" s="30"/>
      <c r="BC2301" s="30"/>
      <c r="BD2301" s="30"/>
      <c r="BE2301" s="30"/>
      <c r="BF2301" s="30"/>
      <c r="BG2301" s="30"/>
      <c r="BH2301" s="30"/>
      <c r="BI2301" s="30"/>
      <c r="BJ2301" s="30"/>
      <c r="BK2301" s="30"/>
      <c r="BL2301" s="30"/>
      <c r="BM2301" s="30"/>
      <c r="BN2301" s="30"/>
      <c r="BO2301" s="30"/>
      <c r="BP2301" s="30"/>
      <c r="BQ2301" s="30"/>
      <c r="BR2301" s="30"/>
      <c r="BS2301" s="30"/>
      <c r="BT2301" s="30"/>
      <c r="BU2301" s="30"/>
      <c r="BV2301" s="30"/>
      <c r="BW2301" s="30"/>
      <c r="BX2301" s="30"/>
      <c r="BY2301" s="30"/>
      <c r="BZ2301" s="30"/>
      <c r="CA2301" s="30"/>
      <c r="CB2301" s="30"/>
      <c r="CC2301" s="30"/>
      <c r="CD2301" s="30"/>
      <c r="CE2301" s="30"/>
      <c r="CF2301" s="30"/>
      <c r="CG2301" s="30"/>
      <c r="CH2301" s="30"/>
      <c r="CI2301" s="30"/>
      <c r="CJ2301" s="30"/>
      <c r="CK2301" s="30"/>
      <c r="CL2301" s="30"/>
      <c r="CM2301" s="30"/>
      <c r="CN2301" s="30"/>
      <c r="CO2301" s="30"/>
      <c r="CP2301" s="30"/>
      <c r="CQ2301" s="30"/>
      <c r="CR2301" s="30"/>
      <c r="CS2301" s="30"/>
      <c r="CT2301" s="30"/>
      <c r="CU2301" s="30"/>
      <c r="CV2301" s="30"/>
      <c r="CW2301" s="30"/>
      <c r="CX2301" s="30"/>
      <c r="CY2301" s="30"/>
      <c r="CZ2301" s="30"/>
      <c r="DA2301" s="30"/>
      <c r="DB2301" s="30"/>
      <c r="DC2301" s="30"/>
      <c r="DD2301" s="30"/>
      <c r="DE2301" s="30"/>
      <c r="DF2301" s="30"/>
      <c r="DG2301" s="30"/>
      <c r="DH2301" s="30"/>
      <c r="DI2301" s="30"/>
      <c r="DJ2301" s="30"/>
      <c r="DK2301" s="30"/>
      <c r="DL2301" s="30"/>
      <c r="DM2301" s="30"/>
      <c r="DN2301" s="30"/>
      <c r="DO2301" s="30"/>
      <c r="DP2301" s="30"/>
      <c r="DQ2301" s="30"/>
      <c r="DR2301" s="30"/>
      <c r="DS2301" s="30"/>
      <c r="DT2301" s="30"/>
      <c r="DU2301" s="30"/>
      <c r="DV2301" s="30"/>
      <c r="DW2301" s="30"/>
      <c r="DX2301" s="30"/>
      <c r="DY2301" s="30"/>
      <c r="DZ2301" s="30"/>
      <c r="EA2301" s="30"/>
      <c r="EB2301" s="30"/>
      <c r="EC2301" s="30"/>
      <c r="ED2301" s="30"/>
      <c r="EE2301" s="30"/>
      <c r="EF2301" s="30"/>
      <c r="EG2301" s="30"/>
      <c r="EH2301" s="30"/>
      <c r="EI2301" s="30"/>
      <c r="EJ2301" s="30"/>
      <c r="EK2301" s="30"/>
      <c r="EL2301" s="30"/>
      <c r="EM2301" s="30"/>
      <c r="EN2301" s="30"/>
      <c r="EO2301" s="30"/>
      <c r="EP2301" s="30"/>
      <c r="EQ2301" s="30"/>
      <c r="ER2301" s="30"/>
      <c r="ES2301" s="30"/>
      <c r="ET2301" s="30"/>
      <c r="EU2301" s="30"/>
      <c r="EV2301" s="30"/>
      <c r="EW2301" s="30"/>
      <c r="EX2301" s="30"/>
      <c r="EY2301" s="30"/>
      <c r="EZ2301" s="30"/>
      <c r="FA2301" s="30"/>
      <c r="FB2301" s="30"/>
      <c r="FC2301" s="30"/>
      <c r="FD2301" s="30"/>
      <c r="FE2301" s="30"/>
      <c r="FF2301" s="30"/>
      <c r="FG2301" s="30"/>
      <c r="FH2301" s="30"/>
      <c r="FI2301" s="30"/>
      <c r="FJ2301" s="30"/>
      <c r="FK2301" s="30"/>
      <c r="FL2301" s="30"/>
      <c r="FM2301" s="30"/>
      <c r="FN2301" s="30"/>
      <c r="FO2301" s="30"/>
      <c r="FP2301" s="30"/>
      <c r="FQ2301" s="30"/>
      <c r="FR2301" s="30"/>
      <c r="FS2301" s="30"/>
      <c r="FT2301" s="30"/>
      <c r="FU2301" s="30"/>
      <c r="FV2301" s="30"/>
      <c r="FW2301" s="30"/>
      <c r="FX2301" s="30"/>
      <c r="FY2301" s="30"/>
      <c r="FZ2301" s="30"/>
      <c r="GA2301" s="30"/>
      <c r="GB2301" s="30"/>
      <c r="GC2301" s="30"/>
      <c r="GD2301" s="30"/>
      <c r="GE2301" s="30"/>
      <c r="GF2301" s="30"/>
      <c r="GG2301" s="30"/>
      <c r="GH2301" s="30"/>
      <c r="GI2301" s="30"/>
      <c r="GJ2301" s="30"/>
      <c r="GK2301" s="30"/>
      <c r="GL2301" s="30"/>
      <c r="GM2301" s="30"/>
      <c r="GN2301" s="30"/>
      <c r="GO2301" s="30"/>
      <c r="GP2301" s="30"/>
      <c r="GQ2301" s="30"/>
      <c r="GR2301" s="30"/>
      <c r="GS2301" s="30"/>
      <c r="GT2301" s="30"/>
      <c r="GU2301" s="30"/>
      <c r="GV2301" s="30"/>
      <c r="GW2301" s="30"/>
      <c r="GX2301" s="30"/>
      <c r="GY2301" s="30"/>
      <c r="GZ2301" s="30"/>
      <c r="HA2301" s="30"/>
      <c r="HB2301" s="30"/>
      <c r="HC2301" s="30"/>
      <c r="HD2301" s="30"/>
      <c r="HE2301" s="30"/>
      <c r="HF2301" s="30"/>
      <c r="HG2301" s="30"/>
      <c r="HH2301" s="30"/>
      <c r="HI2301" s="30"/>
      <c r="HJ2301" s="30"/>
      <c r="HK2301" s="30"/>
      <c r="HL2301" s="30"/>
      <c r="HM2301" s="30"/>
      <c r="HN2301" s="30"/>
      <c r="HO2301" s="30"/>
      <c r="HP2301" s="30"/>
      <c r="HQ2301" s="30"/>
      <c r="HR2301" s="30"/>
      <c r="HS2301" s="30"/>
      <c r="HT2301" s="30"/>
      <c r="HU2301" s="30"/>
      <c r="HV2301" s="30"/>
      <c r="HW2301" s="30"/>
      <c r="HX2301" s="30"/>
      <c r="HY2301" s="30"/>
      <c r="HZ2301" s="30"/>
      <c r="IA2301" s="30"/>
      <c r="IB2301" s="30"/>
      <c r="IC2301" s="30"/>
      <c r="ID2301" s="30"/>
      <c r="IE2301" s="30"/>
      <c r="IF2301" s="30"/>
      <c r="IG2301" s="30"/>
      <c r="IH2301" s="30"/>
      <c r="II2301" s="30"/>
      <c r="IJ2301" s="30"/>
      <c r="IK2301" s="30"/>
      <c r="IL2301" s="30"/>
      <c r="IM2301" s="30"/>
      <c r="IN2301" s="30"/>
      <c r="IO2301" s="30"/>
      <c r="IP2301" s="30"/>
      <c r="IQ2301" s="30"/>
    </row>
    <row r="2303" spans="1:251" ht="18.75">
      <c r="A2303" s="29" t="s">
        <v>149</v>
      </c>
      <c r="AW2303" s="31"/>
      <c r="AX2303" s="32"/>
      <c r="AY2303" s="31"/>
    </row>
    <row r="2305" spans="1:113" ht="18.75">
      <c r="B2305" s="127" t="s">
        <v>0</v>
      </c>
      <c r="C2305" s="128"/>
      <c r="D2305" s="128"/>
      <c r="E2305" s="128"/>
      <c r="F2305" s="128"/>
      <c r="G2305" s="128"/>
      <c r="H2305" s="128"/>
      <c r="I2305" s="128"/>
      <c r="J2305" s="128"/>
      <c r="K2305" s="128"/>
      <c r="L2305" s="128"/>
      <c r="M2305" s="128"/>
      <c r="N2305" s="128"/>
      <c r="O2305" s="128"/>
      <c r="P2305" s="128"/>
      <c r="Q2305" s="128"/>
      <c r="R2305" s="128"/>
      <c r="S2305" s="128"/>
      <c r="T2305" s="128"/>
      <c r="U2305" s="128"/>
      <c r="V2305" s="128"/>
      <c r="W2305" s="128"/>
      <c r="X2305" s="128"/>
      <c r="Y2305" s="128"/>
      <c r="Z2305" s="128"/>
      <c r="AA2305" s="128"/>
      <c r="AB2305" s="128"/>
      <c r="AC2305" s="128"/>
      <c r="AD2305" s="128"/>
      <c r="AE2305" s="128"/>
      <c r="AF2305" s="128"/>
      <c r="AG2305" s="128"/>
      <c r="AH2305" s="128"/>
      <c r="AI2305" s="128"/>
      <c r="AJ2305" s="128"/>
      <c r="AK2305" s="128"/>
      <c r="AL2305" s="128"/>
      <c r="AM2305" s="128"/>
      <c r="AN2305" s="128"/>
      <c r="AO2305" s="128"/>
      <c r="AP2305" s="128"/>
      <c r="AQ2305" s="128"/>
      <c r="AR2305" s="128"/>
      <c r="AS2305" s="128"/>
      <c r="AT2305" s="128"/>
      <c r="AU2305" s="128"/>
      <c r="AV2305" s="128"/>
      <c r="AW2305" s="128"/>
      <c r="AX2305" s="128"/>
    </row>
    <row r="2306" spans="1:113">
      <c r="Z2306" s="33"/>
      <c r="AD2306" s="33"/>
      <c r="AE2306" s="33"/>
      <c r="AF2306" s="33"/>
      <c r="AG2306" s="33"/>
      <c r="AH2306" s="33"/>
      <c r="AI2306" s="33"/>
      <c r="AO2306" s="33"/>
    </row>
    <row r="2307" spans="1:113" ht="13.5" thickBot="1">
      <c r="Z2307" s="33"/>
      <c r="AD2307" s="33"/>
      <c r="AE2307" s="33"/>
      <c r="AF2307" s="33"/>
      <c r="AG2307" s="33"/>
      <c r="AH2307" s="33"/>
      <c r="AI2307" s="33"/>
      <c r="AO2307" s="33"/>
      <c r="DI2307" s="34"/>
    </row>
    <row r="2308" spans="1:113" ht="24.75" customHeight="1" thickBot="1">
      <c r="B2308" s="129" t="s">
        <v>150</v>
      </c>
      <c r="C2308" s="130"/>
      <c r="D2308" s="130"/>
      <c r="E2308" s="130"/>
      <c r="F2308" s="130"/>
      <c r="G2308" s="130"/>
      <c r="H2308" s="131" t="s">
        <v>511</v>
      </c>
      <c r="I2308" s="132"/>
      <c r="J2308" s="132"/>
      <c r="K2308" s="132"/>
      <c r="L2308" s="132"/>
      <c r="M2308" s="132"/>
      <c r="N2308" s="132"/>
      <c r="O2308" s="132"/>
      <c r="P2308" s="132"/>
      <c r="Q2308" s="132"/>
      <c r="R2308" s="132"/>
      <c r="S2308" s="132"/>
      <c r="T2308" s="132"/>
      <c r="U2308" s="132"/>
      <c r="V2308" s="132"/>
      <c r="W2308" s="132"/>
      <c r="X2308" s="132"/>
      <c r="Y2308" s="132"/>
      <c r="Z2308" s="132"/>
      <c r="AA2308" s="132"/>
      <c r="AB2308" s="132"/>
      <c r="AC2308" s="132"/>
      <c r="AD2308" s="132"/>
      <c r="AE2308" s="132"/>
      <c r="AF2308" s="132"/>
      <c r="AG2308" s="132"/>
      <c r="AH2308" s="132"/>
      <c r="AI2308" s="132"/>
      <c r="AJ2308" s="132"/>
      <c r="AK2308" s="132"/>
      <c r="AL2308" s="132"/>
      <c r="AM2308" s="132"/>
      <c r="AN2308" s="132"/>
      <c r="AO2308" s="132"/>
      <c r="AP2308" s="132"/>
      <c r="AQ2308" s="132"/>
      <c r="AR2308" s="132"/>
      <c r="AS2308" s="132"/>
      <c r="AT2308" s="132"/>
      <c r="AU2308" s="132"/>
      <c r="AV2308" s="132"/>
      <c r="AW2308" s="132"/>
      <c r="AX2308" s="133"/>
      <c r="DI2308" s="34"/>
    </row>
    <row r="2309" spans="1:113" ht="14.25">
      <c r="B2309" s="35"/>
      <c r="C2309" s="35"/>
      <c r="D2309" s="35"/>
      <c r="E2309" s="35"/>
      <c r="F2309" s="35"/>
      <c r="G2309" s="35"/>
      <c r="H2309" s="36"/>
      <c r="I2309" s="36"/>
      <c r="J2309" s="36"/>
      <c r="K2309" s="36"/>
      <c r="L2309" s="37"/>
      <c r="M2309" s="37"/>
      <c r="N2309" s="37"/>
      <c r="O2309" s="37"/>
      <c r="P2309" s="36"/>
      <c r="Q2309" s="36"/>
      <c r="R2309" s="36"/>
      <c r="S2309" s="36"/>
      <c r="T2309" s="36"/>
      <c r="U2309" s="36"/>
      <c r="V2309" s="38"/>
      <c r="W2309" s="38"/>
      <c r="X2309" s="38"/>
      <c r="Y2309" s="38"/>
      <c r="Z2309" s="38"/>
      <c r="AA2309" s="38"/>
      <c r="AB2309" s="38"/>
      <c r="AC2309" s="38"/>
      <c r="AD2309" s="38"/>
      <c r="AE2309" s="38"/>
      <c r="AF2309" s="38"/>
      <c r="AG2309" s="38"/>
      <c r="AH2309" s="38"/>
      <c r="AI2309" s="38"/>
      <c r="AJ2309" s="38"/>
      <c r="AK2309" s="38"/>
      <c r="AL2309" s="38"/>
      <c r="AM2309" s="38"/>
      <c r="AN2309" s="38"/>
      <c r="AO2309" s="38"/>
      <c r="AP2309" s="38"/>
      <c r="AQ2309" s="38"/>
      <c r="AR2309" s="38"/>
      <c r="AS2309" s="38"/>
      <c r="AT2309" s="38"/>
      <c r="AU2309" s="38"/>
      <c r="AV2309" s="38"/>
      <c r="AW2309" s="38"/>
      <c r="AX2309" s="38"/>
      <c r="DI2309" s="34"/>
    </row>
    <row r="2310" spans="1:113" ht="15" thickBot="1">
      <c r="A2310" s="39"/>
      <c r="B2310" s="38" t="s">
        <v>152</v>
      </c>
      <c r="C2310" s="36"/>
      <c r="D2310" s="36"/>
      <c r="E2310" s="36"/>
      <c r="F2310" s="36"/>
      <c r="G2310" s="36"/>
      <c r="H2310" s="36"/>
      <c r="I2310" s="36"/>
      <c r="J2310" s="36"/>
      <c r="K2310" s="36"/>
      <c r="L2310" s="37"/>
      <c r="M2310" s="37"/>
      <c r="N2310" s="37"/>
      <c r="O2310" s="37"/>
      <c r="P2310" s="36"/>
      <c r="Q2310" s="36"/>
      <c r="R2310" s="36"/>
      <c r="S2310" s="36"/>
      <c r="T2310" s="36"/>
      <c r="U2310" s="36"/>
      <c r="V2310" s="38"/>
      <c r="W2310" s="38"/>
      <c r="X2310" s="38"/>
      <c r="Y2310" s="38"/>
      <c r="Z2310" s="38"/>
      <c r="AA2310" s="38"/>
      <c r="AB2310" s="38"/>
      <c r="AC2310" s="38"/>
      <c r="AD2310" s="38"/>
      <c r="AE2310" s="38"/>
      <c r="AF2310" s="38"/>
      <c r="AG2310" s="38"/>
      <c r="AH2310" s="38"/>
      <c r="AI2310" s="38"/>
      <c r="AJ2310" s="38"/>
      <c r="AK2310" s="38"/>
      <c r="AL2310" s="38"/>
      <c r="AM2310" s="38"/>
      <c r="AN2310" s="38"/>
      <c r="AO2310" s="38"/>
      <c r="AP2310" s="38"/>
      <c r="AQ2310" s="38"/>
      <c r="AR2310" s="38"/>
      <c r="AS2310" s="38"/>
      <c r="AT2310" s="38"/>
      <c r="AU2310" s="38"/>
      <c r="AV2310" s="38"/>
      <c r="AW2310" s="38"/>
      <c r="AX2310" s="38"/>
      <c r="DI2310" s="34"/>
    </row>
    <row r="2311" spans="1:113" ht="14.25">
      <c r="A2311" s="36"/>
      <c r="B2311" s="40"/>
      <c r="C2311" s="35"/>
      <c r="D2311" s="35"/>
      <c r="E2311" s="35"/>
      <c r="F2311" s="35"/>
      <c r="G2311" s="35"/>
      <c r="H2311" s="35"/>
      <c r="I2311" s="35"/>
      <c r="J2311" s="35"/>
      <c r="K2311" s="35"/>
      <c r="L2311" s="41"/>
      <c r="M2311" s="41"/>
      <c r="N2311" s="41"/>
      <c r="O2311" s="41"/>
      <c r="P2311" s="35"/>
      <c r="Q2311" s="35"/>
      <c r="R2311" s="35"/>
      <c r="S2311" s="35"/>
      <c r="T2311" s="35"/>
      <c r="U2311" s="35"/>
      <c r="V2311" s="42"/>
      <c r="W2311" s="42"/>
      <c r="X2311" s="42"/>
      <c r="Y2311" s="42"/>
      <c r="Z2311" s="42"/>
      <c r="AA2311" s="42"/>
      <c r="AB2311" s="42"/>
      <c r="AC2311" s="42"/>
      <c r="AD2311" s="42"/>
      <c r="AE2311" s="42"/>
      <c r="AF2311" s="42"/>
      <c r="AG2311" s="42"/>
      <c r="AH2311" s="42"/>
      <c r="AI2311" s="42"/>
      <c r="AJ2311" s="42"/>
      <c r="AK2311" s="42"/>
      <c r="AL2311" s="42"/>
      <c r="AM2311" s="42"/>
      <c r="AN2311" s="42"/>
      <c r="AO2311" s="42"/>
      <c r="AP2311" s="42"/>
      <c r="AQ2311" s="42"/>
      <c r="AR2311" s="42"/>
      <c r="AS2311" s="42"/>
      <c r="AT2311" s="42"/>
      <c r="AU2311" s="42"/>
      <c r="AV2311" s="42"/>
      <c r="AW2311" s="42"/>
      <c r="AX2311" s="43"/>
    </row>
    <row r="2312" spans="1:113" ht="12" customHeight="1">
      <c r="A2312" s="36"/>
      <c r="B2312" s="114" t="s">
        <v>512</v>
      </c>
      <c r="C2312" s="115"/>
      <c r="D2312" s="115"/>
      <c r="E2312" s="115"/>
      <c r="F2312" s="115"/>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6"/>
    </row>
    <row r="2313" spans="1:113" ht="12" customHeight="1">
      <c r="A2313" s="36"/>
      <c r="B2313" s="114"/>
      <c r="C2313" s="115"/>
      <c r="D2313" s="115"/>
      <c r="E2313" s="115"/>
      <c r="F2313" s="115"/>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6"/>
      <c r="BC2313" s="44"/>
    </row>
    <row r="2314" spans="1:113" ht="12" customHeight="1">
      <c r="A2314" s="36"/>
      <c r="B2314" s="114"/>
      <c r="C2314" s="115"/>
      <c r="D2314" s="115"/>
      <c r="E2314" s="115"/>
      <c r="F2314" s="115"/>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6"/>
    </row>
    <row r="2315" spans="1:113" ht="12" customHeight="1">
      <c r="A2315" s="36"/>
      <c r="B2315" s="114"/>
      <c r="C2315" s="115"/>
      <c r="D2315" s="115"/>
      <c r="E2315" s="115"/>
      <c r="F2315" s="115"/>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6"/>
    </row>
    <row r="2316" spans="1:113" ht="12" customHeight="1">
      <c r="A2316" s="36"/>
      <c r="B2316" s="114"/>
      <c r="C2316" s="115"/>
      <c r="D2316" s="115"/>
      <c r="E2316" s="115"/>
      <c r="F2316" s="115"/>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6"/>
    </row>
    <row r="2317" spans="1:113" ht="15" thickBot="1">
      <c r="A2317" s="45"/>
      <c r="B2317" s="46"/>
      <c r="C2317" s="47"/>
      <c r="D2317" s="47"/>
      <c r="E2317" s="47"/>
      <c r="F2317" s="47"/>
      <c r="G2317" s="47"/>
      <c r="H2317" s="47"/>
      <c r="I2317" s="47"/>
      <c r="J2317" s="47"/>
      <c r="K2317" s="47"/>
      <c r="L2317" s="47"/>
      <c r="M2317" s="47"/>
      <c r="N2317" s="47"/>
      <c r="O2317" s="47"/>
      <c r="P2317" s="47"/>
      <c r="Q2317" s="47"/>
      <c r="R2317" s="47"/>
      <c r="S2317" s="47"/>
      <c r="T2317" s="47"/>
      <c r="U2317" s="47"/>
      <c r="V2317" s="47"/>
      <c r="W2317" s="47"/>
      <c r="X2317" s="47"/>
      <c r="Y2317" s="47"/>
      <c r="Z2317" s="47"/>
      <c r="AA2317" s="47"/>
      <c r="AB2317" s="47"/>
      <c r="AC2317" s="47"/>
      <c r="AD2317" s="47"/>
      <c r="AE2317" s="47"/>
      <c r="AF2317" s="47"/>
      <c r="AG2317" s="47"/>
      <c r="AH2317" s="47"/>
      <c r="AI2317" s="47"/>
      <c r="AJ2317" s="47"/>
      <c r="AK2317" s="47"/>
      <c r="AL2317" s="47"/>
      <c r="AM2317" s="47"/>
      <c r="AN2317" s="47"/>
      <c r="AO2317" s="47"/>
      <c r="AP2317" s="47"/>
      <c r="AQ2317" s="47"/>
      <c r="AR2317" s="47"/>
      <c r="AS2317" s="47"/>
      <c r="AT2317" s="47"/>
      <c r="AU2317" s="47"/>
      <c r="AV2317" s="47"/>
      <c r="AW2317" s="47"/>
      <c r="AX2317" s="48"/>
    </row>
    <row r="2318" spans="1:113">
      <c r="B2318" s="49"/>
    </row>
    <row r="2319" spans="1:113" ht="15" thickBot="1">
      <c r="A2319" s="39"/>
      <c r="B2319" s="38" t="s">
        <v>153</v>
      </c>
      <c r="C2319" s="36"/>
      <c r="D2319" s="36"/>
      <c r="E2319" s="36"/>
      <c r="F2319" s="36"/>
      <c r="G2319" s="36"/>
      <c r="H2319" s="36"/>
      <c r="I2319" s="36"/>
      <c r="J2319" s="36"/>
      <c r="K2319" s="36"/>
      <c r="L2319" s="37"/>
      <c r="M2319" s="37"/>
      <c r="N2319" s="37"/>
      <c r="O2319" s="37"/>
      <c r="P2319" s="36"/>
      <c r="Q2319" s="36"/>
      <c r="R2319" s="36"/>
      <c r="S2319" s="36"/>
      <c r="T2319" s="36"/>
      <c r="U2319" s="36"/>
      <c r="V2319" s="38"/>
      <c r="W2319" s="38"/>
      <c r="X2319" s="38"/>
      <c r="Y2319" s="38"/>
      <c r="Z2319" s="38"/>
      <c r="AA2319" s="38"/>
      <c r="AB2319" s="38"/>
      <c r="AC2319" s="38"/>
      <c r="AD2319" s="38"/>
      <c r="AE2319" s="38"/>
      <c r="AF2319" s="38"/>
      <c r="AG2319" s="38"/>
      <c r="AH2319" s="38"/>
      <c r="AI2319" s="38"/>
      <c r="AJ2319" s="38"/>
      <c r="AK2319" s="38"/>
      <c r="AL2319" s="38"/>
      <c r="AM2319" s="38"/>
      <c r="AN2319" s="38"/>
      <c r="AO2319" s="38"/>
      <c r="AP2319" s="38"/>
      <c r="AQ2319" s="38"/>
      <c r="AR2319" s="38"/>
      <c r="AS2319" s="38"/>
      <c r="AT2319" s="38"/>
      <c r="AU2319" s="38"/>
      <c r="AV2319" s="38"/>
      <c r="AW2319" s="38"/>
      <c r="AX2319" s="38"/>
      <c r="DI2319" s="34"/>
    </row>
    <row r="2320" spans="1:113" ht="14.25">
      <c r="A2320" s="36"/>
      <c r="B2320" s="40"/>
      <c r="C2320" s="35"/>
      <c r="D2320" s="35"/>
      <c r="E2320" s="35"/>
      <c r="F2320" s="35"/>
      <c r="G2320" s="35"/>
      <c r="H2320" s="35"/>
      <c r="I2320" s="35"/>
      <c r="J2320" s="35"/>
      <c r="K2320" s="35"/>
      <c r="L2320" s="41"/>
      <c r="M2320" s="41"/>
      <c r="N2320" s="41"/>
      <c r="O2320" s="41"/>
      <c r="P2320" s="35"/>
      <c r="Q2320" s="35"/>
      <c r="R2320" s="35"/>
      <c r="S2320" s="35"/>
      <c r="T2320" s="35"/>
      <c r="U2320" s="35"/>
      <c r="V2320" s="42"/>
      <c r="W2320" s="42"/>
      <c r="X2320" s="42"/>
      <c r="Y2320" s="42"/>
      <c r="Z2320" s="42"/>
      <c r="AA2320" s="42"/>
      <c r="AB2320" s="42"/>
      <c r="AC2320" s="42"/>
      <c r="AD2320" s="42"/>
      <c r="AE2320" s="42"/>
      <c r="AF2320" s="42"/>
      <c r="AG2320" s="42"/>
      <c r="AH2320" s="42"/>
      <c r="AI2320" s="42"/>
      <c r="AJ2320" s="42"/>
      <c r="AK2320" s="42"/>
      <c r="AL2320" s="42"/>
      <c r="AM2320" s="42"/>
      <c r="AN2320" s="42"/>
      <c r="AO2320" s="42"/>
      <c r="AP2320" s="42"/>
      <c r="AQ2320" s="42"/>
      <c r="AR2320" s="42"/>
      <c r="AS2320" s="42"/>
      <c r="AT2320" s="42"/>
      <c r="AU2320" s="42"/>
      <c r="AV2320" s="42"/>
      <c r="AW2320" s="42"/>
      <c r="AX2320" s="43"/>
    </row>
    <row r="2321" spans="1:251" ht="12" customHeight="1">
      <c r="A2321" s="36"/>
      <c r="B2321" s="114" t="s">
        <v>513</v>
      </c>
      <c r="C2321" s="115"/>
      <c r="D2321" s="115"/>
      <c r="E2321" s="115"/>
      <c r="F2321" s="115"/>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6"/>
    </row>
    <row r="2322" spans="1:251" ht="12" customHeight="1">
      <c r="A2322" s="36"/>
      <c r="B2322" s="114"/>
      <c r="C2322" s="115"/>
      <c r="D2322" s="115"/>
      <c r="E2322" s="115"/>
      <c r="F2322" s="115"/>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6"/>
      <c r="BC2322" s="44"/>
    </row>
    <row r="2323" spans="1:251" ht="12" customHeight="1">
      <c r="A2323" s="36"/>
      <c r="B2323" s="114"/>
      <c r="C2323" s="115"/>
      <c r="D2323" s="115"/>
      <c r="E2323" s="115"/>
      <c r="F2323" s="115"/>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6"/>
    </row>
    <row r="2324" spans="1:251" ht="12" customHeight="1">
      <c r="A2324" s="36"/>
      <c r="B2324" s="114"/>
      <c r="C2324" s="115"/>
      <c r="D2324" s="115"/>
      <c r="E2324" s="115"/>
      <c r="F2324" s="115"/>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6"/>
    </row>
    <row r="2325" spans="1:251" ht="12" customHeight="1">
      <c r="A2325" s="36"/>
      <c r="B2325" s="114"/>
      <c r="C2325" s="115"/>
      <c r="D2325" s="115"/>
      <c r="E2325" s="115"/>
      <c r="F2325" s="115"/>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6"/>
    </row>
    <row r="2326" spans="1:251" ht="15" thickBot="1">
      <c r="A2326" s="45"/>
      <c r="B2326" s="46"/>
      <c r="C2326" s="47"/>
      <c r="D2326" s="47"/>
      <c r="E2326" s="47"/>
      <c r="F2326" s="47"/>
      <c r="G2326" s="47"/>
      <c r="H2326" s="47"/>
      <c r="I2326" s="47"/>
      <c r="J2326" s="47"/>
      <c r="K2326" s="47"/>
      <c r="L2326" s="47"/>
      <c r="M2326" s="47"/>
      <c r="N2326" s="47"/>
      <c r="O2326" s="47"/>
      <c r="P2326" s="47"/>
      <c r="Q2326" s="47"/>
      <c r="R2326" s="47"/>
      <c r="S2326" s="47"/>
      <c r="T2326" s="47"/>
      <c r="U2326" s="47"/>
      <c r="V2326" s="47"/>
      <c r="W2326" s="47"/>
      <c r="X2326" s="47"/>
      <c r="Y2326" s="47"/>
      <c r="Z2326" s="47"/>
      <c r="AA2326" s="47"/>
      <c r="AB2326" s="47"/>
      <c r="AC2326" s="47"/>
      <c r="AD2326" s="47"/>
      <c r="AE2326" s="47"/>
      <c r="AF2326" s="47"/>
      <c r="AG2326" s="47"/>
      <c r="AH2326" s="47"/>
      <c r="AI2326" s="47"/>
      <c r="AJ2326" s="47"/>
      <c r="AK2326" s="47"/>
      <c r="AL2326" s="47"/>
      <c r="AM2326" s="47"/>
      <c r="AN2326" s="47"/>
      <c r="AO2326" s="47"/>
      <c r="AP2326" s="47"/>
      <c r="AQ2326" s="47"/>
      <c r="AR2326" s="47"/>
      <c r="AS2326" s="47"/>
      <c r="AT2326" s="47"/>
      <c r="AU2326" s="47"/>
      <c r="AV2326" s="47"/>
      <c r="AW2326" s="47"/>
      <c r="AX2326" s="48"/>
    </row>
    <row r="2327" spans="1:251">
      <c r="B2327" s="49"/>
    </row>
    <row r="2328" spans="1:251" ht="14.25">
      <c r="B2328" s="38" t="s">
        <v>155</v>
      </c>
      <c r="C2328" s="36"/>
      <c r="D2328" s="36"/>
      <c r="E2328" s="36"/>
      <c r="F2328" s="36"/>
      <c r="G2328" s="36"/>
      <c r="H2328" s="36"/>
      <c r="I2328" s="36"/>
      <c r="J2328" s="36"/>
      <c r="K2328" s="36"/>
      <c r="L2328" s="37"/>
      <c r="M2328" s="37"/>
      <c r="N2328" s="37"/>
      <c r="O2328" s="37"/>
      <c r="P2328" s="36"/>
      <c r="Q2328" s="36"/>
      <c r="R2328" s="36"/>
      <c r="S2328" s="36"/>
      <c r="T2328" s="36"/>
      <c r="U2328" s="36"/>
      <c r="V2328" s="38"/>
      <c r="W2328" s="38"/>
      <c r="X2328" s="38"/>
      <c r="Y2328" s="38"/>
      <c r="Z2328" s="38"/>
      <c r="AA2328" s="38"/>
      <c r="AB2328" s="38"/>
      <c r="AC2328" s="38"/>
      <c r="AD2328" s="38"/>
      <c r="AE2328" s="38"/>
      <c r="AF2328" s="38"/>
      <c r="AG2328" s="38"/>
      <c r="AH2328" s="38"/>
      <c r="AI2328" s="38"/>
      <c r="AJ2328" s="38"/>
      <c r="AK2328" s="38"/>
      <c r="AL2328" s="38"/>
      <c r="AM2328" s="38"/>
      <c r="AN2328" s="38"/>
      <c r="AO2328" s="38"/>
      <c r="AP2328" s="38"/>
      <c r="AQ2328" s="38"/>
      <c r="AR2328" s="38"/>
      <c r="AS2328" s="38"/>
      <c r="AT2328" s="38"/>
      <c r="AU2328" s="38"/>
      <c r="AV2328" s="38"/>
      <c r="AW2328" s="38"/>
      <c r="AX2328" s="38"/>
    </row>
    <row r="2329" spans="1:251" ht="15" thickBot="1">
      <c r="B2329" s="36"/>
      <c r="C2329" s="36"/>
      <c r="D2329" s="36"/>
      <c r="E2329" s="36"/>
      <c r="F2329" s="36"/>
      <c r="G2329" s="36"/>
      <c r="H2329" s="36"/>
      <c r="I2329" s="36"/>
      <c r="J2329" s="36"/>
      <c r="K2329" s="36"/>
      <c r="L2329" s="37"/>
      <c r="M2329" s="37"/>
      <c r="N2329" s="37"/>
      <c r="O2329" s="37"/>
      <c r="P2329" s="36"/>
      <c r="Q2329" s="36"/>
      <c r="R2329" s="36"/>
      <c r="S2329" s="36"/>
      <c r="T2329" s="36"/>
      <c r="U2329" s="36"/>
      <c r="V2329" s="38"/>
      <c r="W2329" s="38"/>
      <c r="X2329" s="38"/>
      <c r="Y2329" s="38"/>
      <c r="Z2329" s="38"/>
      <c r="AA2329" s="38"/>
      <c r="AB2329" s="38"/>
      <c r="AC2329" s="38"/>
      <c r="AD2329" s="38"/>
      <c r="AE2329" s="38"/>
      <c r="AF2329" s="38"/>
      <c r="AG2329" s="38"/>
      <c r="AH2329" s="38"/>
      <c r="AI2329" s="38"/>
      <c r="AJ2329" s="38"/>
      <c r="AK2329" s="38"/>
      <c r="AL2329" s="38"/>
      <c r="AM2329" s="38"/>
      <c r="AN2329" s="38"/>
      <c r="AO2329" s="38"/>
      <c r="AP2329" s="38"/>
      <c r="AQ2329" s="38"/>
      <c r="AR2329" s="38"/>
      <c r="AS2329" s="38"/>
      <c r="AT2329" s="38"/>
      <c r="AU2329" s="38"/>
      <c r="AV2329" s="38"/>
      <c r="AW2329" s="38"/>
      <c r="AX2329" s="50" t="s">
        <v>156</v>
      </c>
    </row>
    <row r="2330" spans="1:251" s="44" customFormat="1" ht="13.5" customHeight="1">
      <c r="A2330" s="36"/>
      <c r="B2330" s="117" t="s">
        <v>157</v>
      </c>
      <c r="C2330" s="118"/>
      <c r="D2330" s="118"/>
      <c r="E2330" s="118"/>
      <c r="F2330" s="118"/>
      <c r="G2330" s="118"/>
      <c r="H2330" s="118"/>
      <c r="I2330" s="118"/>
      <c r="J2330" s="118"/>
      <c r="K2330" s="118"/>
      <c r="L2330" s="118"/>
      <c r="M2330" s="118"/>
      <c r="N2330" s="118"/>
      <c r="O2330" s="118"/>
      <c r="P2330" s="118"/>
      <c r="Q2330" s="118"/>
      <c r="R2330" s="118"/>
      <c r="S2330" s="118"/>
      <c r="T2330" s="118"/>
      <c r="U2330" s="118"/>
      <c r="V2330" s="118"/>
      <c r="W2330" s="118"/>
      <c r="X2330" s="118"/>
      <c r="Y2330" s="118"/>
      <c r="Z2330" s="119"/>
      <c r="AA2330" s="123" t="s">
        <v>158</v>
      </c>
      <c r="AB2330" s="118"/>
      <c r="AC2330" s="118"/>
      <c r="AD2330" s="118"/>
      <c r="AE2330" s="118"/>
      <c r="AF2330" s="118"/>
      <c r="AG2330" s="118"/>
      <c r="AH2330" s="118"/>
      <c r="AI2330" s="119"/>
      <c r="AJ2330" s="123" t="s">
        <v>159</v>
      </c>
      <c r="AK2330" s="118"/>
      <c r="AL2330" s="118"/>
      <c r="AM2330" s="118"/>
      <c r="AN2330" s="118"/>
      <c r="AO2330" s="118"/>
      <c r="AP2330" s="118"/>
      <c r="AQ2330" s="118"/>
      <c r="AR2330" s="119"/>
      <c r="AS2330" s="123" t="s">
        <v>160</v>
      </c>
      <c r="AT2330" s="118"/>
      <c r="AU2330" s="118"/>
      <c r="AV2330" s="118"/>
      <c r="AW2330" s="118"/>
      <c r="AX2330" s="125"/>
      <c r="AY2330" s="30"/>
      <c r="AZ2330" s="30"/>
      <c r="BA2330" s="30"/>
      <c r="BB2330" s="30"/>
      <c r="BC2330" s="30"/>
      <c r="BD2330" s="30"/>
      <c r="BE2330" s="30"/>
      <c r="BF2330" s="30"/>
      <c r="BG2330" s="30"/>
      <c r="BH2330" s="30"/>
      <c r="BI2330" s="30"/>
      <c r="BJ2330" s="30"/>
      <c r="BK2330" s="30"/>
      <c r="BL2330" s="30"/>
      <c r="BM2330" s="30"/>
      <c r="BN2330" s="30"/>
      <c r="BO2330" s="30"/>
      <c r="BP2330" s="30"/>
      <c r="BQ2330" s="30"/>
      <c r="BR2330" s="30"/>
      <c r="BS2330" s="30"/>
      <c r="BT2330" s="30"/>
      <c r="BU2330" s="30"/>
      <c r="BV2330" s="30"/>
      <c r="BW2330" s="30"/>
      <c r="BX2330" s="30"/>
      <c r="BY2330" s="30"/>
      <c r="BZ2330" s="30"/>
      <c r="CA2330" s="30"/>
      <c r="CB2330" s="30"/>
      <c r="CC2330" s="30"/>
      <c r="CD2330" s="30"/>
      <c r="CE2330" s="30"/>
      <c r="CF2330" s="30"/>
      <c r="CG2330" s="30"/>
      <c r="CH2330" s="30"/>
      <c r="CI2330" s="30"/>
      <c r="CJ2330" s="30"/>
      <c r="CK2330" s="30"/>
      <c r="CL2330" s="30"/>
      <c r="CM2330" s="30"/>
      <c r="CN2330" s="30"/>
      <c r="CO2330" s="30"/>
      <c r="CP2330" s="30"/>
      <c r="CQ2330" s="30"/>
      <c r="CR2330" s="30"/>
      <c r="CS2330" s="30"/>
      <c r="CT2330" s="30"/>
      <c r="CU2330" s="30"/>
      <c r="CV2330" s="30"/>
      <c r="CW2330" s="30"/>
      <c r="CX2330" s="30"/>
      <c r="CY2330" s="30"/>
      <c r="CZ2330" s="30"/>
      <c r="DA2330" s="30"/>
      <c r="DB2330" s="30"/>
      <c r="DC2330" s="30"/>
      <c r="DD2330" s="30"/>
      <c r="DE2330" s="30"/>
      <c r="DF2330" s="30"/>
      <c r="DG2330" s="30"/>
      <c r="DH2330" s="30"/>
      <c r="DI2330" s="30"/>
      <c r="DJ2330" s="30"/>
      <c r="DK2330" s="30"/>
      <c r="DL2330" s="30"/>
      <c r="DM2330" s="30"/>
      <c r="DN2330" s="30"/>
      <c r="DO2330" s="30"/>
      <c r="DP2330" s="30"/>
      <c r="DQ2330" s="30"/>
      <c r="DR2330" s="30"/>
      <c r="DS2330" s="30"/>
      <c r="DT2330" s="30"/>
      <c r="DU2330" s="30"/>
      <c r="DV2330" s="30"/>
      <c r="DW2330" s="30"/>
      <c r="DX2330" s="30"/>
      <c r="DY2330" s="30"/>
      <c r="DZ2330" s="30"/>
      <c r="EA2330" s="30"/>
      <c r="EB2330" s="30"/>
      <c r="EC2330" s="30"/>
      <c r="ED2330" s="30"/>
      <c r="EE2330" s="30"/>
      <c r="EF2330" s="30"/>
      <c r="EG2330" s="30"/>
      <c r="EH2330" s="30"/>
      <c r="EI2330" s="30"/>
      <c r="EJ2330" s="30"/>
      <c r="EK2330" s="30"/>
      <c r="EL2330" s="30"/>
      <c r="EM2330" s="30"/>
      <c r="EN2330" s="30"/>
      <c r="EO2330" s="30"/>
      <c r="EP2330" s="30"/>
      <c r="EQ2330" s="30"/>
      <c r="ER2330" s="30"/>
      <c r="ES2330" s="30"/>
      <c r="ET2330" s="30"/>
      <c r="EU2330" s="30"/>
      <c r="EV2330" s="30"/>
      <c r="EW2330" s="30"/>
      <c r="EX2330" s="30"/>
      <c r="EY2330" s="30"/>
      <c r="EZ2330" s="30"/>
      <c r="FA2330" s="30"/>
      <c r="FB2330" s="30"/>
      <c r="FC2330" s="30"/>
      <c r="FD2330" s="30"/>
      <c r="FE2330" s="30"/>
      <c r="FF2330" s="30"/>
      <c r="FG2330" s="30"/>
      <c r="FH2330" s="30"/>
      <c r="FI2330" s="30"/>
      <c r="FJ2330" s="30"/>
      <c r="FK2330" s="30"/>
      <c r="FL2330" s="30"/>
      <c r="FM2330" s="30"/>
      <c r="FN2330" s="30"/>
      <c r="FO2330" s="30"/>
      <c r="FP2330" s="30"/>
      <c r="FQ2330" s="30"/>
      <c r="FR2330" s="30"/>
      <c r="FS2330" s="30"/>
      <c r="FT2330" s="30"/>
      <c r="FU2330" s="30"/>
      <c r="FV2330" s="30"/>
      <c r="FW2330" s="30"/>
      <c r="FX2330" s="30"/>
      <c r="FY2330" s="30"/>
      <c r="FZ2330" s="30"/>
      <c r="GA2330" s="30"/>
      <c r="GB2330" s="30"/>
      <c r="GC2330" s="30"/>
      <c r="GD2330" s="30"/>
      <c r="GE2330" s="30"/>
      <c r="GF2330" s="30"/>
      <c r="GG2330" s="30"/>
      <c r="GH2330" s="30"/>
      <c r="GI2330" s="30"/>
      <c r="GJ2330" s="30"/>
      <c r="GK2330" s="30"/>
      <c r="GL2330" s="30"/>
      <c r="GM2330" s="30"/>
      <c r="GN2330" s="30"/>
      <c r="GO2330" s="30"/>
      <c r="GP2330" s="30"/>
      <c r="GQ2330" s="30"/>
      <c r="GR2330" s="30"/>
      <c r="GS2330" s="30"/>
      <c r="GT2330" s="30"/>
      <c r="GU2330" s="30"/>
      <c r="GV2330" s="30"/>
      <c r="GW2330" s="30"/>
      <c r="GX2330" s="30"/>
      <c r="GY2330" s="30"/>
      <c r="GZ2330" s="30"/>
      <c r="HA2330" s="30"/>
      <c r="HB2330" s="30"/>
      <c r="HC2330" s="30"/>
      <c r="HD2330" s="30"/>
      <c r="HE2330" s="30"/>
      <c r="HF2330" s="30"/>
      <c r="HG2330" s="30"/>
      <c r="HH2330" s="30"/>
      <c r="HI2330" s="30"/>
      <c r="HJ2330" s="30"/>
      <c r="HK2330" s="30"/>
      <c r="HL2330" s="30"/>
      <c r="HM2330" s="30"/>
      <c r="HN2330" s="30"/>
      <c r="HO2330" s="30"/>
      <c r="HP2330" s="30"/>
      <c r="HQ2330" s="30"/>
      <c r="HR2330" s="30"/>
      <c r="HS2330" s="30"/>
      <c r="HT2330" s="30"/>
      <c r="HU2330" s="30"/>
      <c r="HV2330" s="30"/>
      <c r="HW2330" s="30"/>
      <c r="HX2330" s="30"/>
      <c r="HY2330" s="30"/>
      <c r="HZ2330" s="30"/>
      <c r="IA2330" s="30"/>
      <c r="IB2330" s="30"/>
      <c r="IC2330" s="30"/>
      <c r="ID2330" s="30"/>
      <c r="IE2330" s="30"/>
      <c r="IF2330" s="30"/>
      <c r="IG2330" s="30"/>
      <c r="IH2330" s="30"/>
      <c r="II2330" s="30"/>
      <c r="IJ2330" s="30"/>
      <c r="IK2330" s="30"/>
      <c r="IL2330" s="30"/>
      <c r="IM2330" s="30"/>
      <c r="IN2330" s="30"/>
      <c r="IO2330" s="30"/>
      <c r="IP2330" s="30"/>
      <c r="IQ2330" s="30"/>
    </row>
    <row r="2331" spans="1:251" s="44" customFormat="1" ht="13.5">
      <c r="A2331" s="36"/>
      <c r="B2331" s="120"/>
      <c r="C2331" s="121"/>
      <c r="D2331" s="121"/>
      <c r="E2331" s="121"/>
      <c r="F2331" s="121"/>
      <c r="G2331" s="121"/>
      <c r="H2331" s="121"/>
      <c r="I2331" s="121"/>
      <c r="J2331" s="121"/>
      <c r="K2331" s="121"/>
      <c r="L2331" s="121"/>
      <c r="M2331" s="121"/>
      <c r="N2331" s="121"/>
      <c r="O2331" s="121"/>
      <c r="P2331" s="121"/>
      <c r="Q2331" s="121"/>
      <c r="R2331" s="121"/>
      <c r="S2331" s="121"/>
      <c r="T2331" s="121"/>
      <c r="U2331" s="121"/>
      <c r="V2331" s="121"/>
      <c r="W2331" s="121"/>
      <c r="X2331" s="121"/>
      <c r="Y2331" s="121"/>
      <c r="Z2331" s="122"/>
      <c r="AA2331" s="124"/>
      <c r="AB2331" s="121"/>
      <c r="AC2331" s="121"/>
      <c r="AD2331" s="121"/>
      <c r="AE2331" s="121"/>
      <c r="AF2331" s="121"/>
      <c r="AG2331" s="121"/>
      <c r="AH2331" s="121"/>
      <c r="AI2331" s="122"/>
      <c r="AJ2331" s="124"/>
      <c r="AK2331" s="121"/>
      <c r="AL2331" s="121"/>
      <c r="AM2331" s="121"/>
      <c r="AN2331" s="121"/>
      <c r="AO2331" s="121"/>
      <c r="AP2331" s="121"/>
      <c r="AQ2331" s="121"/>
      <c r="AR2331" s="122"/>
      <c r="AS2331" s="124"/>
      <c r="AT2331" s="121"/>
      <c r="AU2331" s="121"/>
      <c r="AV2331" s="121"/>
      <c r="AW2331" s="121"/>
      <c r="AX2331" s="126"/>
      <c r="AY2331" s="30"/>
      <c r="AZ2331" s="30"/>
      <c r="BA2331" s="30"/>
      <c r="BB2331" s="51"/>
      <c r="BC2331" s="52"/>
      <c r="BE2331" s="30"/>
      <c r="BF2331" s="30"/>
      <c r="BG2331" s="30"/>
      <c r="BH2331" s="30"/>
      <c r="BI2331" s="30"/>
      <c r="BJ2331" s="30"/>
      <c r="BK2331" s="30"/>
      <c r="BL2331" s="30"/>
      <c r="BM2331" s="30"/>
      <c r="BN2331" s="30"/>
      <c r="BO2331" s="30"/>
      <c r="BP2331" s="30"/>
      <c r="BQ2331" s="30"/>
      <c r="BR2331" s="30"/>
      <c r="BS2331" s="30"/>
      <c r="BT2331" s="30"/>
      <c r="BU2331" s="30"/>
      <c r="BV2331" s="30"/>
      <c r="BW2331" s="30"/>
      <c r="BX2331" s="30"/>
      <c r="BY2331" s="30"/>
      <c r="BZ2331" s="30"/>
      <c r="CA2331" s="30"/>
      <c r="CB2331" s="30"/>
      <c r="CC2331" s="30"/>
      <c r="CD2331" s="30"/>
      <c r="CE2331" s="30"/>
      <c r="CF2331" s="30"/>
      <c r="CG2331" s="30"/>
      <c r="CH2331" s="30"/>
      <c r="CI2331" s="30"/>
      <c r="CJ2331" s="30"/>
      <c r="CK2331" s="30"/>
      <c r="CL2331" s="30"/>
      <c r="CM2331" s="30"/>
      <c r="CN2331" s="30"/>
      <c r="CO2331" s="30"/>
      <c r="CP2331" s="30"/>
      <c r="CQ2331" s="30"/>
      <c r="CR2331" s="30"/>
      <c r="CS2331" s="30"/>
      <c r="CT2331" s="30"/>
      <c r="CU2331" s="30"/>
      <c r="CV2331" s="30"/>
      <c r="CW2331" s="30"/>
      <c r="CX2331" s="30"/>
      <c r="CY2331" s="30"/>
      <c r="CZ2331" s="30"/>
      <c r="DA2331" s="30"/>
      <c r="DB2331" s="30"/>
      <c r="DC2331" s="30"/>
      <c r="DD2331" s="30"/>
      <c r="DE2331" s="30"/>
      <c r="DF2331" s="30"/>
      <c r="DG2331" s="30"/>
      <c r="DH2331" s="30"/>
      <c r="DI2331" s="30"/>
      <c r="DJ2331" s="30"/>
      <c r="DK2331" s="30"/>
      <c r="DL2331" s="30"/>
      <c r="DM2331" s="30"/>
      <c r="DN2331" s="30"/>
      <c r="DO2331" s="30"/>
      <c r="DP2331" s="30"/>
      <c r="DQ2331" s="30"/>
      <c r="DR2331" s="30"/>
      <c r="DS2331" s="30"/>
      <c r="DT2331" s="30"/>
      <c r="DU2331" s="30"/>
      <c r="DV2331" s="30"/>
      <c r="DW2331" s="30"/>
      <c r="DX2331" s="30"/>
      <c r="DY2331" s="30"/>
      <c r="DZ2331" s="30"/>
      <c r="EA2331" s="30"/>
      <c r="EB2331" s="30"/>
      <c r="EC2331" s="30"/>
      <c r="ED2331" s="30"/>
      <c r="EE2331" s="30"/>
      <c r="EF2331" s="30"/>
      <c r="EG2331" s="30"/>
      <c r="EH2331" s="30"/>
      <c r="EI2331" s="30"/>
      <c r="EJ2331" s="30"/>
      <c r="EK2331" s="30"/>
      <c r="EL2331" s="30"/>
      <c r="EM2331" s="30"/>
      <c r="EN2331" s="30"/>
      <c r="EO2331" s="30"/>
      <c r="EP2331" s="30"/>
      <c r="EQ2331" s="30"/>
      <c r="ER2331" s="30"/>
      <c r="ES2331" s="30"/>
      <c r="ET2331" s="30"/>
      <c r="EU2331" s="30"/>
      <c r="EV2331" s="30"/>
      <c r="EW2331" s="30"/>
      <c r="EX2331" s="30"/>
      <c r="EY2331" s="30"/>
      <c r="EZ2331" s="30"/>
      <c r="FA2331" s="30"/>
      <c r="FB2331" s="30"/>
      <c r="FC2331" s="30"/>
      <c r="FD2331" s="30"/>
      <c r="FE2331" s="30"/>
      <c r="FF2331" s="30"/>
      <c r="FG2331" s="30"/>
      <c r="FH2331" s="30"/>
      <c r="FI2331" s="30"/>
      <c r="FJ2331" s="30"/>
      <c r="FK2331" s="30"/>
      <c r="FL2331" s="30"/>
      <c r="FM2331" s="30"/>
      <c r="FN2331" s="30"/>
      <c r="FO2331" s="30"/>
      <c r="FP2331" s="30"/>
      <c r="FQ2331" s="30"/>
      <c r="FR2331" s="30"/>
      <c r="FS2331" s="30"/>
      <c r="FT2331" s="30"/>
      <c r="FU2331" s="30"/>
      <c r="FV2331" s="30"/>
      <c r="FW2331" s="30"/>
      <c r="FX2331" s="30"/>
      <c r="FY2331" s="30"/>
      <c r="FZ2331" s="30"/>
      <c r="GA2331" s="30"/>
      <c r="GB2331" s="30"/>
      <c r="GC2331" s="30"/>
      <c r="GD2331" s="30"/>
      <c r="GE2331" s="30"/>
      <c r="GF2331" s="30"/>
      <c r="GG2331" s="30"/>
      <c r="GH2331" s="30"/>
      <c r="GI2331" s="30"/>
      <c r="GJ2331" s="30"/>
      <c r="GK2331" s="30"/>
      <c r="GL2331" s="30"/>
      <c r="GM2331" s="30"/>
      <c r="GN2331" s="30"/>
      <c r="GO2331" s="30"/>
      <c r="GP2331" s="30"/>
      <c r="GQ2331" s="30"/>
      <c r="GR2331" s="30"/>
      <c r="GS2331" s="30"/>
      <c r="GT2331" s="30"/>
      <c r="GU2331" s="30"/>
      <c r="GV2331" s="30"/>
      <c r="GW2331" s="30"/>
      <c r="GX2331" s="30"/>
      <c r="GY2331" s="30"/>
      <c r="GZ2331" s="30"/>
      <c r="HA2331" s="30"/>
      <c r="HB2331" s="30"/>
      <c r="HC2331" s="30"/>
      <c r="HD2331" s="30"/>
      <c r="HE2331" s="30"/>
      <c r="HF2331" s="30"/>
      <c r="HG2331" s="30"/>
      <c r="HH2331" s="30"/>
      <c r="HI2331" s="30"/>
      <c r="HJ2331" s="30"/>
      <c r="HK2331" s="30"/>
      <c r="HL2331" s="30"/>
      <c r="HM2331" s="30"/>
      <c r="HN2331" s="30"/>
      <c r="HO2331" s="30"/>
      <c r="HP2331" s="30"/>
      <c r="HQ2331" s="30"/>
      <c r="HR2331" s="30"/>
      <c r="HS2331" s="30"/>
      <c r="HT2331" s="30"/>
      <c r="HU2331" s="30"/>
      <c r="HV2331" s="30"/>
      <c r="HW2331" s="30"/>
      <c r="HX2331" s="30"/>
      <c r="HY2331" s="30"/>
      <c r="HZ2331" s="30"/>
      <c r="IA2331" s="30"/>
      <c r="IB2331" s="30"/>
      <c r="IC2331" s="30"/>
      <c r="ID2331" s="30"/>
      <c r="IE2331" s="30"/>
      <c r="IF2331" s="30"/>
      <c r="IG2331" s="30"/>
      <c r="IH2331" s="30"/>
      <c r="II2331" s="30"/>
      <c r="IJ2331" s="30"/>
      <c r="IK2331" s="30"/>
      <c r="IL2331" s="30"/>
      <c r="IM2331" s="30"/>
      <c r="IN2331" s="30"/>
      <c r="IO2331" s="30"/>
      <c r="IP2331" s="30"/>
      <c r="IQ2331" s="30"/>
    </row>
    <row r="2332" spans="1:251" s="44" customFormat="1" ht="18.75" customHeight="1">
      <c r="A2332" s="36"/>
      <c r="B2332" s="53"/>
      <c r="C2332" s="105" t="s">
        <v>514</v>
      </c>
      <c r="D2332" s="106"/>
      <c r="E2332" s="106"/>
      <c r="F2332" s="106"/>
      <c r="G2332" s="106"/>
      <c r="H2332" s="106"/>
      <c r="I2332" s="106"/>
      <c r="J2332" s="106"/>
      <c r="K2332" s="106"/>
      <c r="L2332" s="106"/>
      <c r="M2332" s="106"/>
      <c r="N2332" s="106"/>
      <c r="O2332" s="106"/>
      <c r="P2332" s="106"/>
      <c r="Q2332" s="106"/>
      <c r="R2332" s="106"/>
      <c r="S2332" s="106"/>
      <c r="T2332" s="106"/>
      <c r="U2332" s="106"/>
      <c r="V2332" s="106"/>
      <c r="W2332" s="106"/>
      <c r="X2332" s="106"/>
      <c r="Y2332" s="106"/>
      <c r="Z2332" s="107"/>
      <c r="AA2332" s="108">
        <v>2543</v>
      </c>
      <c r="AB2332" s="109"/>
      <c r="AC2332" s="109"/>
      <c r="AD2332" s="109"/>
      <c r="AE2332" s="109"/>
      <c r="AF2332" s="109"/>
      <c r="AG2332" s="109"/>
      <c r="AH2332" s="109"/>
      <c r="AI2332" s="110"/>
      <c r="AJ2332" s="108">
        <v>18291</v>
      </c>
      <c r="AK2332" s="109"/>
      <c r="AL2332" s="109"/>
      <c r="AM2332" s="109"/>
      <c r="AN2332" s="109"/>
      <c r="AO2332" s="109"/>
      <c r="AP2332" s="109"/>
      <c r="AQ2332" s="109"/>
      <c r="AR2332" s="110"/>
      <c r="AS2332" s="111"/>
      <c r="AT2332" s="112"/>
      <c r="AU2332" s="112"/>
      <c r="AV2332" s="112"/>
      <c r="AW2332" s="112"/>
      <c r="AX2332" s="113"/>
      <c r="AY2332" s="30"/>
      <c r="AZ2332" s="30"/>
      <c r="BA2332" s="30"/>
      <c r="BB2332" s="30"/>
      <c r="BC2332" s="30"/>
      <c r="BD2332" s="30"/>
      <c r="BE2332" s="30"/>
      <c r="BF2332" s="30"/>
      <c r="BG2332" s="30"/>
      <c r="BH2332" s="30"/>
      <c r="BI2332" s="30"/>
      <c r="BJ2332" s="30"/>
      <c r="BK2332" s="30"/>
      <c r="BL2332" s="30"/>
      <c r="BM2332" s="30"/>
      <c r="BN2332" s="30"/>
      <c r="BO2332" s="30"/>
      <c r="BP2332" s="30"/>
      <c r="BQ2332" s="30"/>
      <c r="BR2332" s="30"/>
      <c r="BS2332" s="30"/>
      <c r="BT2332" s="30"/>
      <c r="BU2332" s="30"/>
      <c r="BV2332" s="30"/>
      <c r="BW2332" s="30"/>
      <c r="BX2332" s="30"/>
      <c r="BY2332" s="30"/>
      <c r="BZ2332" s="30"/>
      <c r="CA2332" s="30"/>
      <c r="CB2332" s="30"/>
      <c r="CC2332" s="30"/>
      <c r="CD2332" s="30"/>
      <c r="CE2332" s="30"/>
      <c r="CF2332" s="30"/>
      <c r="CG2332" s="30"/>
      <c r="CH2332" s="30"/>
      <c r="CI2332" s="30"/>
      <c r="CJ2332" s="30"/>
      <c r="CK2332" s="30"/>
      <c r="CL2332" s="30"/>
      <c r="CM2332" s="30"/>
      <c r="CN2332" s="30"/>
      <c r="CO2332" s="30"/>
      <c r="CP2332" s="30"/>
      <c r="CQ2332" s="30"/>
      <c r="CR2332" s="30"/>
      <c r="CS2332" s="30"/>
      <c r="CT2332" s="30"/>
      <c r="CU2332" s="30"/>
      <c r="CV2332" s="30"/>
      <c r="CW2332" s="30"/>
      <c r="CX2332" s="30"/>
      <c r="CY2332" s="30"/>
      <c r="CZ2332" s="30"/>
      <c r="DA2332" s="30"/>
      <c r="DB2332" s="30"/>
      <c r="DC2332" s="30"/>
      <c r="DD2332" s="30"/>
      <c r="DE2332" s="30"/>
      <c r="DF2332" s="30"/>
      <c r="DG2332" s="30"/>
      <c r="DH2332" s="30"/>
      <c r="DI2332" s="30"/>
      <c r="DJ2332" s="30"/>
      <c r="DK2332" s="30"/>
      <c r="DL2332" s="30"/>
      <c r="DM2332" s="30"/>
      <c r="DN2332" s="30"/>
      <c r="DO2332" s="30"/>
      <c r="DP2332" s="30"/>
      <c r="DQ2332" s="30"/>
      <c r="DR2332" s="30"/>
      <c r="DS2332" s="30"/>
      <c r="DT2332" s="30"/>
      <c r="DU2332" s="30"/>
      <c r="DV2332" s="30"/>
      <c r="DW2332" s="30"/>
      <c r="DX2332" s="30"/>
      <c r="DY2332" s="30"/>
      <c r="DZ2332" s="30"/>
      <c r="EA2332" s="30"/>
      <c r="EB2332" s="30"/>
      <c r="EC2332" s="30"/>
      <c r="ED2332" s="30"/>
      <c r="EE2332" s="30"/>
      <c r="EF2332" s="30"/>
      <c r="EG2332" s="30"/>
      <c r="EH2332" s="30"/>
      <c r="EI2332" s="30"/>
      <c r="EJ2332" s="30"/>
      <c r="EK2332" s="30"/>
      <c r="EL2332" s="30"/>
      <c r="EM2332" s="30"/>
      <c r="EN2332" s="30"/>
      <c r="EO2332" s="30"/>
      <c r="EP2332" s="30"/>
      <c r="EQ2332" s="30"/>
      <c r="ER2332" s="30"/>
      <c r="ES2332" s="30"/>
      <c r="ET2332" s="30"/>
      <c r="EU2332" s="30"/>
      <c r="EV2332" s="30"/>
      <c r="EW2332" s="30"/>
      <c r="EX2332" s="30"/>
      <c r="EY2332" s="30"/>
      <c r="EZ2332" s="30"/>
      <c r="FA2332" s="30"/>
      <c r="FB2332" s="30"/>
      <c r="FC2332" s="30"/>
      <c r="FD2332" s="30"/>
      <c r="FE2332" s="30"/>
      <c r="FF2332" s="30"/>
      <c r="FG2332" s="30"/>
      <c r="FH2332" s="30"/>
      <c r="FI2332" s="30"/>
      <c r="FJ2332" s="30"/>
      <c r="FK2332" s="30"/>
      <c r="FL2332" s="30"/>
      <c r="FM2332" s="30"/>
      <c r="FN2332" s="30"/>
      <c r="FO2332" s="30"/>
      <c r="FP2332" s="30"/>
      <c r="FQ2332" s="30"/>
      <c r="FR2332" s="30"/>
      <c r="FS2332" s="30"/>
      <c r="FT2332" s="30"/>
      <c r="FU2332" s="30"/>
      <c r="FV2332" s="30"/>
      <c r="FW2332" s="30"/>
      <c r="FX2332" s="30"/>
      <c r="FY2332" s="30"/>
      <c r="FZ2332" s="30"/>
      <c r="GA2332" s="30"/>
      <c r="GB2332" s="30"/>
      <c r="GC2332" s="30"/>
      <c r="GD2332" s="30"/>
      <c r="GE2332" s="30"/>
      <c r="GF2332" s="30"/>
      <c r="GG2332" s="30"/>
      <c r="GH2332" s="30"/>
      <c r="GI2332" s="30"/>
      <c r="GJ2332" s="30"/>
      <c r="GK2332" s="30"/>
      <c r="GL2332" s="30"/>
      <c r="GM2332" s="30"/>
      <c r="GN2332" s="30"/>
      <c r="GO2332" s="30"/>
      <c r="GP2332" s="30"/>
      <c r="GQ2332" s="30"/>
      <c r="GR2332" s="30"/>
      <c r="GS2332" s="30"/>
      <c r="GT2332" s="30"/>
      <c r="GU2332" s="30"/>
      <c r="GV2332" s="30"/>
      <c r="GW2332" s="30"/>
      <c r="GX2332" s="30"/>
      <c r="GY2332" s="30"/>
      <c r="GZ2332" s="30"/>
      <c r="HA2332" s="30"/>
      <c r="HB2332" s="30"/>
      <c r="HC2332" s="30"/>
      <c r="HD2332" s="30"/>
      <c r="HE2332" s="30"/>
      <c r="HF2332" s="30"/>
      <c r="HG2332" s="30"/>
      <c r="HH2332" s="30"/>
      <c r="HI2332" s="30"/>
      <c r="HJ2332" s="30"/>
      <c r="HK2332" s="30"/>
      <c r="HL2332" s="30"/>
      <c r="HM2332" s="30"/>
      <c r="HN2332" s="30"/>
      <c r="HO2332" s="30"/>
      <c r="HP2332" s="30"/>
      <c r="HQ2332" s="30"/>
      <c r="HR2332" s="30"/>
      <c r="HS2332" s="30"/>
      <c r="HT2332" s="30"/>
      <c r="HU2332" s="30"/>
      <c r="HV2332" s="30"/>
      <c r="HW2332" s="30"/>
      <c r="HX2332" s="30"/>
      <c r="HY2332" s="30"/>
      <c r="HZ2332" s="30"/>
      <c r="IA2332" s="30"/>
      <c r="IB2332" s="30"/>
      <c r="IC2332" s="30"/>
      <c r="ID2332" s="30"/>
      <c r="IE2332" s="30"/>
      <c r="IF2332" s="30"/>
      <c r="IG2332" s="30"/>
      <c r="IH2332" s="30"/>
      <c r="II2332" s="30"/>
      <c r="IJ2332" s="30"/>
      <c r="IK2332" s="30"/>
      <c r="IL2332" s="30"/>
      <c r="IM2332" s="30"/>
      <c r="IN2332" s="30"/>
      <c r="IO2332" s="30"/>
      <c r="IP2332" s="30"/>
      <c r="IQ2332" s="30"/>
    </row>
    <row r="2333" spans="1:251" s="44" customFormat="1" ht="18.75" customHeight="1">
      <c r="A2333" s="36"/>
      <c r="B2333" s="53"/>
      <c r="C2333" s="105" t="s">
        <v>515</v>
      </c>
      <c r="D2333" s="106"/>
      <c r="E2333" s="106"/>
      <c r="F2333" s="106"/>
      <c r="G2333" s="106"/>
      <c r="H2333" s="106"/>
      <c r="I2333" s="106"/>
      <c r="J2333" s="106"/>
      <c r="K2333" s="106"/>
      <c r="L2333" s="106"/>
      <c r="M2333" s="106"/>
      <c r="N2333" s="106"/>
      <c r="O2333" s="106"/>
      <c r="P2333" s="106"/>
      <c r="Q2333" s="106"/>
      <c r="R2333" s="106"/>
      <c r="S2333" s="106"/>
      <c r="T2333" s="106"/>
      <c r="U2333" s="106"/>
      <c r="V2333" s="106"/>
      <c r="W2333" s="106"/>
      <c r="X2333" s="106"/>
      <c r="Y2333" s="106"/>
      <c r="Z2333" s="107"/>
      <c r="AA2333" s="108">
        <v>100</v>
      </c>
      <c r="AB2333" s="109"/>
      <c r="AC2333" s="109"/>
      <c r="AD2333" s="109"/>
      <c r="AE2333" s="109"/>
      <c r="AF2333" s="109"/>
      <c r="AG2333" s="109"/>
      <c r="AH2333" s="109"/>
      <c r="AI2333" s="110"/>
      <c r="AJ2333" s="108">
        <v>10500</v>
      </c>
      <c r="AK2333" s="109"/>
      <c r="AL2333" s="109"/>
      <c r="AM2333" s="109"/>
      <c r="AN2333" s="109"/>
      <c r="AO2333" s="109"/>
      <c r="AP2333" s="109"/>
      <c r="AQ2333" s="109"/>
      <c r="AR2333" s="110"/>
      <c r="AS2333" s="111"/>
      <c r="AT2333" s="112"/>
      <c r="AU2333" s="112"/>
      <c r="AV2333" s="112"/>
      <c r="AW2333" s="112"/>
      <c r="AX2333" s="113"/>
      <c r="AY2333" s="30"/>
      <c r="AZ2333" s="30"/>
      <c r="BA2333" s="30"/>
      <c r="BB2333" s="30"/>
      <c r="BC2333" s="30"/>
      <c r="BD2333" s="30"/>
      <c r="BE2333" s="30"/>
      <c r="BF2333" s="30"/>
      <c r="BG2333" s="30"/>
      <c r="BH2333" s="30"/>
      <c r="BI2333" s="30"/>
      <c r="BJ2333" s="30"/>
      <c r="BK2333" s="30"/>
      <c r="BL2333" s="30"/>
      <c r="BM2333" s="30"/>
      <c r="BN2333" s="30"/>
      <c r="BO2333" s="30"/>
      <c r="BP2333" s="30"/>
      <c r="BQ2333" s="30"/>
      <c r="BR2333" s="30"/>
      <c r="BS2333" s="30"/>
      <c r="BT2333" s="30"/>
      <c r="BU2333" s="30"/>
      <c r="BV2333" s="30"/>
      <c r="BW2333" s="30"/>
      <c r="BX2333" s="30"/>
      <c r="BY2333" s="30"/>
      <c r="BZ2333" s="30"/>
      <c r="CA2333" s="30"/>
      <c r="CB2333" s="30"/>
      <c r="CC2333" s="30"/>
      <c r="CD2333" s="30"/>
      <c r="CE2333" s="30"/>
      <c r="CF2333" s="30"/>
      <c r="CG2333" s="30"/>
      <c r="CH2333" s="30"/>
      <c r="CI2333" s="30"/>
      <c r="CJ2333" s="30"/>
      <c r="CK2333" s="30"/>
      <c r="CL2333" s="30"/>
      <c r="CM2333" s="30"/>
      <c r="CN2333" s="30"/>
      <c r="CO2333" s="30"/>
      <c r="CP2333" s="30"/>
      <c r="CQ2333" s="30"/>
      <c r="CR2333" s="30"/>
      <c r="CS2333" s="30"/>
      <c r="CT2333" s="30"/>
      <c r="CU2333" s="30"/>
      <c r="CV2333" s="30"/>
      <c r="CW2333" s="30"/>
      <c r="CX2333" s="30"/>
      <c r="CY2333" s="30"/>
      <c r="CZ2333" s="30"/>
      <c r="DA2333" s="30"/>
      <c r="DB2333" s="30"/>
      <c r="DC2333" s="30"/>
      <c r="DD2333" s="30"/>
      <c r="DE2333" s="30"/>
      <c r="DF2333" s="30"/>
      <c r="DG2333" s="30"/>
      <c r="DH2333" s="30"/>
      <c r="DI2333" s="30"/>
      <c r="DJ2333" s="30"/>
      <c r="DK2333" s="30"/>
      <c r="DL2333" s="30"/>
      <c r="DM2333" s="30"/>
      <c r="DN2333" s="30"/>
      <c r="DO2333" s="30"/>
      <c r="DP2333" s="30"/>
      <c r="DQ2333" s="30"/>
      <c r="DR2333" s="30"/>
      <c r="DS2333" s="30"/>
      <c r="DT2333" s="30"/>
      <c r="DU2333" s="30"/>
      <c r="DV2333" s="30"/>
      <c r="DW2333" s="30"/>
      <c r="DX2333" s="30"/>
      <c r="DY2333" s="30"/>
      <c r="DZ2333" s="30"/>
      <c r="EA2333" s="30"/>
      <c r="EB2333" s="30"/>
      <c r="EC2333" s="30"/>
      <c r="ED2333" s="30"/>
      <c r="EE2333" s="30"/>
      <c r="EF2333" s="30"/>
      <c r="EG2333" s="30"/>
      <c r="EH2333" s="30"/>
      <c r="EI2333" s="30"/>
      <c r="EJ2333" s="30"/>
      <c r="EK2333" s="30"/>
      <c r="EL2333" s="30"/>
      <c r="EM2333" s="30"/>
      <c r="EN2333" s="30"/>
      <c r="EO2333" s="30"/>
      <c r="EP2333" s="30"/>
      <c r="EQ2333" s="30"/>
      <c r="ER2333" s="30"/>
      <c r="ES2333" s="30"/>
      <c r="ET2333" s="30"/>
      <c r="EU2333" s="30"/>
      <c r="EV2333" s="30"/>
      <c r="EW2333" s="30"/>
      <c r="EX2333" s="30"/>
      <c r="EY2333" s="30"/>
      <c r="EZ2333" s="30"/>
      <c r="FA2333" s="30"/>
      <c r="FB2333" s="30"/>
      <c r="FC2333" s="30"/>
      <c r="FD2333" s="30"/>
      <c r="FE2333" s="30"/>
      <c r="FF2333" s="30"/>
      <c r="FG2333" s="30"/>
      <c r="FH2333" s="30"/>
      <c r="FI2333" s="30"/>
      <c r="FJ2333" s="30"/>
      <c r="FK2333" s="30"/>
      <c r="FL2333" s="30"/>
      <c r="FM2333" s="30"/>
      <c r="FN2333" s="30"/>
      <c r="FO2333" s="30"/>
      <c r="FP2333" s="30"/>
      <c r="FQ2333" s="30"/>
      <c r="FR2333" s="30"/>
      <c r="FS2333" s="30"/>
      <c r="FT2333" s="30"/>
      <c r="FU2333" s="30"/>
      <c r="FV2333" s="30"/>
      <c r="FW2333" s="30"/>
      <c r="FX2333" s="30"/>
      <c r="FY2333" s="30"/>
      <c r="FZ2333" s="30"/>
      <c r="GA2333" s="30"/>
      <c r="GB2333" s="30"/>
      <c r="GC2333" s="30"/>
      <c r="GD2333" s="30"/>
      <c r="GE2333" s="30"/>
      <c r="GF2333" s="30"/>
      <c r="GG2333" s="30"/>
      <c r="GH2333" s="30"/>
      <c r="GI2333" s="30"/>
      <c r="GJ2333" s="30"/>
      <c r="GK2333" s="30"/>
      <c r="GL2333" s="30"/>
      <c r="GM2333" s="30"/>
      <c r="GN2333" s="30"/>
      <c r="GO2333" s="30"/>
      <c r="GP2333" s="30"/>
      <c r="GQ2333" s="30"/>
      <c r="GR2333" s="30"/>
      <c r="GS2333" s="30"/>
      <c r="GT2333" s="30"/>
      <c r="GU2333" s="30"/>
      <c r="GV2333" s="30"/>
      <c r="GW2333" s="30"/>
      <c r="GX2333" s="30"/>
      <c r="GY2333" s="30"/>
      <c r="GZ2333" s="30"/>
      <c r="HA2333" s="30"/>
      <c r="HB2333" s="30"/>
      <c r="HC2333" s="30"/>
      <c r="HD2333" s="30"/>
      <c r="HE2333" s="30"/>
      <c r="HF2333" s="30"/>
      <c r="HG2333" s="30"/>
      <c r="HH2333" s="30"/>
      <c r="HI2333" s="30"/>
      <c r="HJ2333" s="30"/>
      <c r="HK2333" s="30"/>
      <c r="HL2333" s="30"/>
      <c r="HM2333" s="30"/>
      <c r="HN2333" s="30"/>
      <c r="HO2333" s="30"/>
      <c r="HP2333" s="30"/>
      <c r="HQ2333" s="30"/>
      <c r="HR2333" s="30"/>
      <c r="HS2333" s="30"/>
      <c r="HT2333" s="30"/>
      <c r="HU2333" s="30"/>
      <c r="HV2333" s="30"/>
      <c r="HW2333" s="30"/>
      <c r="HX2333" s="30"/>
      <c r="HY2333" s="30"/>
      <c r="HZ2333" s="30"/>
      <c r="IA2333" s="30"/>
      <c r="IB2333" s="30"/>
      <c r="IC2333" s="30"/>
      <c r="ID2333" s="30"/>
      <c r="IE2333" s="30"/>
      <c r="IF2333" s="30"/>
      <c r="IG2333" s="30"/>
      <c r="IH2333" s="30"/>
      <c r="II2333" s="30"/>
      <c r="IJ2333" s="30"/>
      <c r="IK2333" s="30"/>
      <c r="IL2333" s="30"/>
      <c r="IM2333" s="30"/>
      <c r="IN2333" s="30"/>
      <c r="IO2333" s="30"/>
      <c r="IP2333" s="30"/>
      <c r="IQ2333" s="30"/>
    </row>
    <row r="2334" spans="1:251" s="44" customFormat="1" ht="18.75" customHeight="1" thickBot="1">
      <c r="A2334" s="45"/>
      <c r="B2334" s="96" t="s">
        <v>162</v>
      </c>
      <c r="C2334" s="97"/>
      <c r="D2334" s="97"/>
      <c r="E2334" s="97"/>
      <c r="F2334" s="97"/>
      <c r="G2334" s="97"/>
      <c r="H2334" s="97"/>
      <c r="I2334" s="97"/>
      <c r="J2334" s="97"/>
      <c r="K2334" s="97"/>
      <c r="L2334" s="97"/>
      <c r="M2334" s="97"/>
      <c r="N2334" s="97"/>
      <c r="O2334" s="97"/>
      <c r="P2334" s="97"/>
      <c r="Q2334" s="97"/>
      <c r="R2334" s="97"/>
      <c r="S2334" s="97"/>
      <c r="T2334" s="97"/>
      <c r="U2334" s="97"/>
      <c r="V2334" s="97"/>
      <c r="W2334" s="97"/>
      <c r="X2334" s="97"/>
      <c r="Y2334" s="97"/>
      <c r="Z2334" s="98"/>
      <c r="AA2334" s="99">
        <f>SUM($AA$2332:$AA$2333)</f>
        <v>2643</v>
      </c>
      <c r="AB2334" s="100"/>
      <c r="AC2334" s="100"/>
      <c r="AD2334" s="100"/>
      <c r="AE2334" s="100"/>
      <c r="AF2334" s="100"/>
      <c r="AG2334" s="100"/>
      <c r="AH2334" s="100"/>
      <c r="AI2334" s="101"/>
      <c r="AJ2334" s="99">
        <f>SUM($AJ$2332:$AJ$2333)</f>
        <v>28791</v>
      </c>
      <c r="AK2334" s="100"/>
      <c r="AL2334" s="100"/>
      <c r="AM2334" s="100"/>
      <c r="AN2334" s="100"/>
      <c r="AO2334" s="100"/>
      <c r="AP2334" s="100"/>
      <c r="AQ2334" s="100"/>
      <c r="AR2334" s="101"/>
      <c r="AS2334" s="102"/>
      <c r="AT2334" s="103"/>
      <c r="AU2334" s="103"/>
      <c r="AV2334" s="103"/>
      <c r="AW2334" s="103"/>
      <c r="AX2334" s="104"/>
      <c r="AY2334" s="30"/>
      <c r="AZ2334" s="30"/>
      <c r="BA2334" s="30"/>
      <c r="BB2334" s="30"/>
      <c r="BC2334" s="30"/>
      <c r="BD2334" s="30"/>
      <c r="BE2334" s="30"/>
      <c r="BF2334" s="30"/>
      <c r="BG2334" s="30"/>
      <c r="BH2334" s="30"/>
      <c r="BI2334" s="30"/>
      <c r="BJ2334" s="30"/>
      <c r="BK2334" s="30"/>
      <c r="BL2334" s="30"/>
      <c r="BM2334" s="30"/>
      <c r="BN2334" s="30"/>
      <c r="BO2334" s="30"/>
      <c r="BP2334" s="30"/>
      <c r="BQ2334" s="30"/>
      <c r="BR2334" s="30"/>
      <c r="BS2334" s="30"/>
      <c r="BT2334" s="30"/>
      <c r="BU2334" s="30"/>
      <c r="BV2334" s="30"/>
      <c r="BW2334" s="30"/>
      <c r="BX2334" s="30"/>
      <c r="BY2334" s="30"/>
      <c r="BZ2334" s="30"/>
      <c r="CA2334" s="30"/>
      <c r="CB2334" s="30"/>
      <c r="CC2334" s="30"/>
      <c r="CD2334" s="30"/>
      <c r="CE2334" s="30"/>
      <c r="CF2334" s="30"/>
      <c r="CG2334" s="30"/>
      <c r="CH2334" s="30"/>
      <c r="CI2334" s="30"/>
      <c r="CJ2334" s="30"/>
      <c r="CK2334" s="30"/>
      <c r="CL2334" s="30"/>
      <c r="CM2334" s="30"/>
      <c r="CN2334" s="30"/>
      <c r="CO2334" s="30"/>
      <c r="CP2334" s="30"/>
      <c r="CQ2334" s="30"/>
      <c r="CR2334" s="30"/>
      <c r="CS2334" s="30"/>
      <c r="CT2334" s="30"/>
      <c r="CU2334" s="30"/>
      <c r="CV2334" s="30"/>
      <c r="CW2334" s="30"/>
      <c r="CX2334" s="30"/>
      <c r="CY2334" s="30"/>
      <c r="CZ2334" s="30"/>
      <c r="DA2334" s="30"/>
      <c r="DB2334" s="30"/>
      <c r="DC2334" s="30"/>
      <c r="DD2334" s="30"/>
      <c r="DE2334" s="30"/>
      <c r="DF2334" s="30"/>
      <c r="DG2334" s="30"/>
      <c r="DH2334" s="30"/>
      <c r="DI2334" s="30"/>
      <c r="DJ2334" s="30"/>
      <c r="DK2334" s="30"/>
      <c r="DL2334" s="30"/>
      <c r="DM2334" s="30"/>
      <c r="DN2334" s="30"/>
      <c r="DO2334" s="30"/>
      <c r="DP2334" s="30"/>
      <c r="DQ2334" s="30"/>
      <c r="DR2334" s="30"/>
      <c r="DS2334" s="30"/>
      <c r="DT2334" s="30"/>
      <c r="DU2334" s="30"/>
      <c r="DV2334" s="30"/>
      <c r="DW2334" s="30"/>
      <c r="DX2334" s="30"/>
      <c r="DY2334" s="30"/>
      <c r="DZ2334" s="30"/>
      <c r="EA2334" s="30"/>
      <c r="EB2334" s="30"/>
      <c r="EC2334" s="30"/>
      <c r="ED2334" s="30"/>
      <c r="EE2334" s="30"/>
      <c r="EF2334" s="30"/>
      <c r="EG2334" s="30"/>
      <c r="EH2334" s="30"/>
      <c r="EI2334" s="30"/>
      <c r="EJ2334" s="30"/>
      <c r="EK2334" s="30"/>
      <c r="EL2334" s="30"/>
      <c r="EM2334" s="30"/>
      <c r="EN2334" s="30"/>
      <c r="EO2334" s="30"/>
      <c r="EP2334" s="30"/>
      <c r="EQ2334" s="30"/>
      <c r="ER2334" s="30"/>
      <c r="ES2334" s="30"/>
      <c r="ET2334" s="30"/>
      <c r="EU2334" s="30"/>
      <c r="EV2334" s="30"/>
      <c r="EW2334" s="30"/>
      <c r="EX2334" s="30"/>
      <c r="EY2334" s="30"/>
      <c r="EZ2334" s="30"/>
      <c r="FA2334" s="30"/>
      <c r="FB2334" s="30"/>
      <c r="FC2334" s="30"/>
      <c r="FD2334" s="30"/>
      <c r="FE2334" s="30"/>
      <c r="FF2334" s="30"/>
      <c r="FG2334" s="30"/>
      <c r="FH2334" s="30"/>
      <c r="FI2334" s="30"/>
      <c r="FJ2334" s="30"/>
      <c r="FK2334" s="30"/>
      <c r="FL2334" s="30"/>
      <c r="FM2334" s="30"/>
      <c r="FN2334" s="30"/>
      <c r="FO2334" s="30"/>
      <c r="FP2334" s="30"/>
      <c r="FQ2334" s="30"/>
      <c r="FR2334" s="30"/>
      <c r="FS2334" s="30"/>
      <c r="FT2334" s="30"/>
      <c r="FU2334" s="30"/>
      <c r="FV2334" s="30"/>
      <c r="FW2334" s="30"/>
      <c r="FX2334" s="30"/>
      <c r="FY2334" s="30"/>
      <c r="FZ2334" s="30"/>
      <c r="GA2334" s="30"/>
      <c r="GB2334" s="30"/>
      <c r="GC2334" s="30"/>
      <c r="GD2334" s="30"/>
      <c r="GE2334" s="30"/>
      <c r="GF2334" s="30"/>
      <c r="GG2334" s="30"/>
      <c r="GH2334" s="30"/>
      <c r="GI2334" s="30"/>
      <c r="GJ2334" s="30"/>
      <c r="GK2334" s="30"/>
      <c r="GL2334" s="30"/>
      <c r="GM2334" s="30"/>
      <c r="GN2334" s="30"/>
      <c r="GO2334" s="30"/>
      <c r="GP2334" s="30"/>
      <c r="GQ2334" s="30"/>
      <c r="GR2334" s="30"/>
      <c r="GS2334" s="30"/>
      <c r="GT2334" s="30"/>
      <c r="GU2334" s="30"/>
      <c r="GV2334" s="30"/>
      <c r="GW2334" s="30"/>
      <c r="GX2334" s="30"/>
      <c r="GY2334" s="30"/>
      <c r="GZ2334" s="30"/>
      <c r="HA2334" s="30"/>
      <c r="HB2334" s="30"/>
      <c r="HC2334" s="30"/>
      <c r="HD2334" s="30"/>
      <c r="HE2334" s="30"/>
      <c r="HF2334" s="30"/>
      <c r="HG2334" s="30"/>
      <c r="HH2334" s="30"/>
      <c r="HI2334" s="30"/>
      <c r="HJ2334" s="30"/>
      <c r="HK2334" s="30"/>
      <c r="HL2334" s="30"/>
      <c r="HM2334" s="30"/>
      <c r="HN2334" s="30"/>
      <c r="HO2334" s="30"/>
      <c r="HP2334" s="30"/>
      <c r="HQ2334" s="30"/>
      <c r="HR2334" s="30"/>
      <c r="HS2334" s="30"/>
      <c r="HT2334" s="30"/>
      <c r="HU2334" s="30"/>
      <c r="HV2334" s="30"/>
      <c r="HW2334" s="30"/>
      <c r="HX2334" s="30"/>
      <c r="HY2334" s="30"/>
      <c r="HZ2334" s="30"/>
      <c r="IA2334" s="30"/>
      <c r="IB2334" s="30"/>
      <c r="IC2334" s="30"/>
      <c r="ID2334" s="30"/>
      <c r="IE2334" s="30"/>
      <c r="IF2334" s="30"/>
      <c r="IG2334" s="30"/>
      <c r="IH2334" s="30"/>
      <c r="II2334" s="30"/>
      <c r="IJ2334" s="30"/>
      <c r="IK2334" s="30"/>
      <c r="IL2334" s="30"/>
      <c r="IM2334" s="30"/>
      <c r="IN2334" s="30"/>
      <c r="IO2334" s="30"/>
      <c r="IP2334" s="30"/>
      <c r="IQ2334" s="30"/>
    </row>
    <row r="2336" spans="1:251" ht="18.75">
      <c r="A2336" s="29" t="s">
        <v>149</v>
      </c>
      <c r="AW2336" s="31"/>
      <c r="AX2336" s="32"/>
      <c r="AY2336" s="31"/>
    </row>
    <row r="2338" spans="1:113" ht="18.75">
      <c r="B2338" s="127" t="s">
        <v>0</v>
      </c>
      <c r="C2338" s="128"/>
      <c r="D2338" s="128"/>
      <c r="E2338" s="128"/>
      <c r="F2338" s="128"/>
      <c r="G2338" s="128"/>
      <c r="H2338" s="128"/>
      <c r="I2338" s="128"/>
      <c r="J2338" s="128"/>
      <c r="K2338" s="128"/>
      <c r="L2338" s="128"/>
      <c r="M2338" s="128"/>
      <c r="N2338" s="128"/>
      <c r="O2338" s="128"/>
      <c r="P2338" s="128"/>
      <c r="Q2338" s="128"/>
      <c r="R2338" s="128"/>
      <c r="S2338" s="128"/>
      <c r="T2338" s="128"/>
      <c r="U2338" s="128"/>
      <c r="V2338" s="128"/>
      <c r="W2338" s="128"/>
      <c r="X2338" s="128"/>
      <c r="Y2338" s="128"/>
      <c r="Z2338" s="128"/>
      <c r="AA2338" s="128"/>
      <c r="AB2338" s="128"/>
      <c r="AC2338" s="128"/>
      <c r="AD2338" s="128"/>
      <c r="AE2338" s="128"/>
      <c r="AF2338" s="128"/>
      <c r="AG2338" s="128"/>
      <c r="AH2338" s="128"/>
      <c r="AI2338" s="128"/>
      <c r="AJ2338" s="128"/>
      <c r="AK2338" s="128"/>
      <c r="AL2338" s="128"/>
      <c r="AM2338" s="128"/>
      <c r="AN2338" s="128"/>
      <c r="AO2338" s="128"/>
      <c r="AP2338" s="128"/>
      <c r="AQ2338" s="128"/>
      <c r="AR2338" s="128"/>
      <c r="AS2338" s="128"/>
      <c r="AT2338" s="128"/>
      <c r="AU2338" s="128"/>
      <c r="AV2338" s="128"/>
      <c r="AW2338" s="128"/>
      <c r="AX2338" s="128"/>
    </row>
    <row r="2339" spans="1:113">
      <c r="Z2339" s="33"/>
      <c r="AD2339" s="33"/>
      <c r="AE2339" s="33"/>
      <c r="AF2339" s="33"/>
      <c r="AG2339" s="33"/>
      <c r="AH2339" s="33"/>
      <c r="AI2339" s="33"/>
      <c r="AO2339" s="33"/>
    </row>
    <row r="2340" spans="1:113" ht="13.5" thickBot="1">
      <c r="Z2340" s="33"/>
      <c r="AD2340" s="33"/>
      <c r="AE2340" s="33"/>
      <c r="AF2340" s="33"/>
      <c r="AG2340" s="33"/>
      <c r="AH2340" s="33"/>
      <c r="AI2340" s="33"/>
      <c r="AO2340" s="33"/>
      <c r="DI2340" s="34"/>
    </row>
    <row r="2341" spans="1:113" ht="24.75" customHeight="1" thickBot="1">
      <c r="B2341" s="129" t="s">
        <v>150</v>
      </c>
      <c r="C2341" s="130"/>
      <c r="D2341" s="130"/>
      <c r="E2341" s="130"/>
      <c r="F2341" s="130"/>
      <c r="G2341" s="130"/>
      <c r="H2341" s="131" t="s">
        <v>163</v>
      </c>
      <c r="I2341" s="132"/>
      <c r="J2341" s="132"/>
      <c r="K2341" s="132"/>
      <c r="L2341" s="132"/>
      <c r="M2341" s="132"/>
      <c r="N2341" s="132"/>
      <c r="O2341" s="132"/>
      <c r="P2341" s="132"/>
      <c r="Q2341" s="132"/>
      <c r="R2341" s="132"/>
      <c r="S2341" s="132"/>
      <c r="T2341" s="132"/>
      <c r="U2341" s="132"/>
      <c r="V2341" s="132"/>
      <c r="W2341" s="132"/>
      <c r="X2341" s="132"/>
      <c r="Y2341" s="132"/>
      <c r="Z2341" s="132"/>
      <c r="AA2341" s="132"/>
      <c r="AB2341" s="132"/>
      <c r="AC2341" s="132"/>
      <c r="AD2341" s="132"/>
      <c r="AE2341" s="132"/>
      <c r="AF2341" s="132"/>
      <c r="AG2341" s="132"/>
      <c r="AH2341" s="132"/>
      <c r="AI2341" s="132"/>
      <c r="AJ2341" s="132"/>
      <c r="AK2341" s="132"/>
      <c r="AL2341" s="132"/>
      <c r="AM2341" s="132"/>
      <c r="AN2341" s="132"/>
      <c r="AO2341" s="132"/>
      <c r="AP2341" s="132"/>
      <c r="AQ2341" s="132"/>
      <c r="AR2341" s="132"/>
      <c r="AS2341" s="132"/>
      <c r="AT2341" s="132"/>
      <c r="AU2341" s="132"/>
      <c r="AV2341" s="132"/>
      <c r="AW2341" s="132"/>
      <c r="AX2341" s="133"/>
      <c r="DI2341" s="34"/>
    </row>
    <row r="2342" spans="1:113" ht="14.25">
      <c r="B2342" s="35"/>
      <c r="C2342" s="35"/>
      <c r="D2342" s="35"/>
      <c r="E2342" s="35"/>
      <c r="F2342" s="35"/>
      <c r="G2342" s="35"/>
      <c r="H2342" s="36"/>
      <c r="I2342" s="36"/>
      <c r="J2342" s="36"/>
      <c r="K2342" s="36"/>
      <c r="L2342" s="37"/>
      <c r="M2342" s="37"/>
      <c r="N2342" s="37"/>
      <c r="O2342" s="37"/>
      <c r="P2342" s="36"/>
      <c r="Q2342" s="36"/>
      <c r="R2342" s="36"/>
      <c r="S2342" s="36"/>
      <c r="T2342" s="36"/>
      <c r="U2342" s="36"/>
      <c r="V2342" s="38"/>
      <c r="W2342" s="38"/>
      <c r="X2342" s="38"/>
      <c r="Y2342" s="38"/>
      <c r="Z2342" s="38"/>
      <c r="AA2342" s="38"/>
      <c r="AB2342" s="38"/>
      <c r="AC2342" s="38"/>
      <c r="AD2342" s="38"/>
      <c r="AE2342" s="38"/>
      <c r="AF2342" s="38"/>
      <c r="AG2342" s="38"/>
      <c r="AH2342" s="38"/>
      <c r="AI2342" s="38"/>
      <c r="AJ2342" s="38"/>
      <c r="AK2342" s="38"/>
      <c r="AL2342" s="38"/>
      <c r="AM2342" s="38"/>
      <c r="AN2342" s="38"/>
      <c r="AO2342" s="38"/>
      <c r="AP2342" s="38"/>
      <c r="AQ2342" s="38"/>
      <c r="AR2342" s="38"/>
      <c r="AS2342" s="38"/>
      <c r="AT2342" s="38"/>
      <c r="AU2342" s="38"/>
      <c r="AV2342" s="38"/>
      <c r="AW2342" s="38"/>
      <c r="AX2342" s="38"/>
      <c r="DI2342" s="34"/>
    </row>
    <row r="2343" spans="1:113" ht="15" thickBot="1">
      <c r="A2343" s="39"/>
      <c r="B2343" s="38" t="s">
        <v>152</v>
      </c>
      <c r="C2343" s="36"/>
      <c r="D2343" s="36"/>
      <c r="E2343" s="36"/>
      <c r="F2343" s="36"/>
      <c r="G2343" s="36"/>
      <c r="H2343" s="36"/>
      <c r="I2343" s="36"/>
      <c r="J2343" s="36"/>
      <c r="K2343" s="36"/>
      <c r="L2343" s="37"/>
      <c r="M2343" s="37"/>
      <c r="N2343" s="37"/>
      <c r="O2343" s="37"/>
      <c r="P2343" s="36"/>
      <c r="Q2343" s="36"/>
      <c r="R2343" s="36"/>
      <c r="S2343" s="36"/>
      <c r="T2343" s="36"/>
      <c r="U2343" s="36"/>
      <c r="V2343" s="38"/>
      <c r="W2343" s="38"/>
      <c r="X2343" s="38"/>
      <c r="Y2343" s="38"/>
      <c r="Z2343" s="38"/>
      <c r="AA2343" s="38"/>
      <c r="AB2343" s="38"/>
      <c r="AC2343" s="38"/>
      <c r="AD2343" s="38"/>
      <c r="AE2343" s="38"/>
      <c r="AF2343" s="38"/>
      <c r="AG2343" s="38"/>
      <c r="AH2343" s="38"/>
      <c r="AI2343" s="38"/>
      <c r="AJ2343" s="38"/>
      <c r="AK2343" s="38"/>
      <c r="AL2343" s="38"/>
      <c r="AM2343" s="38"/>
      <c r="AN2343" s="38"/>
      <c r="AO2343" s="38"/>
      <c r="AP2343" s="38"/>
      <c r="AQ2343" s="38"/>
      <c r="AR2343" s="38"/>
      <c r="AS2343" s="38"/>
      <c r="AT2343" s="38"/>
      <c r="AU2343" s="38"/>
      <c r="AV2343" s="38"/>
      <c r="AW2343" s="38"/>
      <c r="AX2343" s="38"/>
      <c r="DI2343" s="34"/>
    </row>
    <row r="2344" spans="1:113" ht="14.25">
      <c r="A2344" s="36"/>
      <c r="B2344" s="40"/>
      <c r="C2344" s="35"/>
      <c r="D2344" s="35"/>
      <c r="E2344" s="35"/>
      <c r="F2344" s="35"/>
      <c r="G2344" s="35"/>
      <c r="H2344" s="35"/>
      <c r="I2344" s="35"/>
      <c r="J2344" s="35"/>
      <c r="K2344" s="35"/>
      <c r="L2344" s="41"/>
      <c r="M2344" s="41"/>
      <c r="N2344" s="41"/>
      <c r="O2344" s="41"/>
      <c r="P2344" s="35"/>
      <c r="Q2344" s="35"/>
      <c r="R2344" s="35"/>
      <c r="S2344" s="35"/>
      <c r="T2344" s="35"/>
      <c r="U2344" s="35"/>
      <c r="V2344" s="42"/>
      <c r="W2344" s="42"/>
      <c r="X2344" s="42"/>
      <c r="Y2344" s="42"/>
      <c r="Z2344" s="42"/>
      <c r="AA2344" s="42"/>
      <c r="AB2344" s="42"/>
      <c r="AC2344" s="42"/>
      <c r="AD2344" s="42"/>
      <c r="AE2344" s="42"/>
      <c r="AF2344" s="42"/>
      <c r="AG2344" s="42"/>
      <c r="AH2344" s="42"/>
      <c r="AI2344" s="42"/>
      <c r="AJ2344" s="42"/>
      <c r="AK2344" s="42"/>
      <c r="AL2344" s="42"/>
      <c r="AM2344" s="42"/>
      <c r="AN2344" s="42"/>
      <c r="AO2344" s="42"/>
      <c r="AP2344" s="42"/>
      <c r="AQ2344" s="42"/>
      <c r="AR2344" s="42"/>
      <c r="AS2344" s="42"/>
      <c r="AT2344" s="42"/>
      <c r="AU2344" s="42"/>
      <c r="AV2344" s="42"/>
      <c r="AW2344" s="42"/>
      <c r="AX2344" s="43"/>
    </row>
    <row r="2345" spans="1:113" ht="12" customHeight="1">
      <c r="A2345" s="36"/>
      <c r="B2345" s="114" t="s">
        <v>516</v>
      </c>
      <c r="C2345" s="115"/>
      <c r="D2345" s="115"/>
      <c r="E2345" s="115"/>
      <c r="F2345" s="115"/>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6"/>
    </row>
    <row r="2346" spans="1:113" ht="12" customHeight="1">
      <c r="A2346" s="36"/>
      <c r="B2346" s="114"/>
      <c r="C2346" s="115"/>
      <c r="D2346" s="115"/>
      <c r="E2346" s="115"/>
      <c r="F2346" s="115"/>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6"/>
      <c r="BC2346" s="44"/>
    </row>
    <row r="2347" spans="1:113" ht="12" customHeight="1">
      <c r="A2347" s="36"/>
      <c r="B2347" s="114"/>
      <c r="C2347" s="115"/>
      <c r="D2347" s="115"/>
      <c r="E2347" s="115"/>
      <c r="F2347" s="115"/>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6"/>
    </row>
    <row r="2348" spans="1:113" ht="12" customHeight="1">
      <c r="A2348" s="36"/>
      <c r="B2348" s="114"/>
      <c r="C2348" s="115"/>
      <c r="D2348" s="115"/>
      <c r="E2348" s="115"/>
      <c r="F2348" s="115"/>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6"/>
    </row>
    <row r="2349" spans="1:113" ht="12" customHeight="1">
      <c r="A2349" s="36"/>
      <c r="B2349" s="114"/>
      <c r="C2349" s="115"/>
      <c r="D2349" s="115"/>
      <c r="E2349" s="115"/>
      <c r="F2349" s="115"/>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6"/>
    </row>
    <row r="2350" spans="1:113" ht="15" thickBot="1">
      <c r="A2350" s="45"/>
      <c r="B2350" s="46"/>
      <c r="C2350" s="47"/>
      <c r="D2350" s="47"/>
      <c r="E2350" s="47"/>
      <c r="F2350" s="47"/>
      <c r="G2350" s="47"/>
      <c r="H2350" s="47"/>
      <c r="I2350" s="47"/>
      <c r="J2350" s="47"/>
      <c r="K2350" s="47"/>
      <c r="L2350" s="47"/>
      <c r="M2350" s="47"/>
      <c r="N2350" s="47"/>
      <c r="O2350" s="47"/>
      <c r="P2350" s="47"/>
      <c r="Q2350" s="47"/>
      <c r="R2350" s="47"/>
      <c r="S2350" s="47"/>
      <c r="T2350" s="47"/>
      <c r="U2350" s="47"/>
      <c r="V2350" s="47"/>
      <c r="W2350" s="47"/>
      <c r="X2350" s="47"/>
      <c r="Y2350" s="47"/>
      <c r="Z2350" s="47"/>
      <c r="AA2350" s="47"/>
      <c r="AB2350" s="47"/>
      <c r="AC2350" s="47"/>
      <c r="AD2350" s="47"/>
      <c r="AE2350" s="47"/>
      <c r="AF2350" s="47"/>
      <c r="AG2350" s="47"/>
      <c r="AH2350" s="47"/>
      <c r="AI2350" s="47"/>
      <c r="AJ2350" s="47"/>
      <c r="AK2350" s="47"/>
      <c r="AL2350" s="47"/>
      <c r="AM2350" s="47"/>
      <c r="AN2350" s="47"/>
      <c r="AO2350" s="47"/>
      <c r="AP2350" s="47"/>
      <c r="AQ2350" s="47"/>
      <c r="AR2350" s="47"/>
      <c r="AS2350" s="47"/>
      <c r="AT2350" s="47"/>
      <c r="AU2350" s="47"/>
      <c r="AV2350" s="47"/>
      <c r="AW2350" s="47"/>
      <c r="AX2350" s="48"/>
    </row>
    <row r="2351" spans="1:113">
      <c r="B2351" s="49"/>
    </row>
    <row r="2352" spans="1:113" ht="15" thickBot="1">
      <c r="A2352" s="39"/>
      <c r="B2352" s="38" t="s">
        <v>153</v>
      </c>
      <c r="C2352" s="36"/>
      <c r="D2352" s="36"/>
      <c r="E2352" s="36"/>
      <c r="F2352" s="36"/>
      <c r="G2352" s="36"/>
      <c r="H2352" s="36"/>
      <c r="I2352" s="36"/>
      <c r="J2352" s="36"/>
      <c r="K2352" s="36"/>
      <c r="L2352" s="37"/>
      <c r="M2352" s="37"/>
      <c r="N2352" s="37"/>
      <c r="O2352" s="37"/>
      <c r="P2352" s="36"/>
      <c r="Q2352" s="36"/>
      <c r="R2352" s="36"/>
      <c r="S2352" s="36"/>
      <c r="T2352" s="36"/>
      <c r="U2352" s="36"/>
      <c r="V2352" s="38"/>
      <c r="W2352" s="38"/>
      <c r="X2352" s="38"/>
      <c r="Y2352" s="38"/>
      <c r="Z2352" s="38"/>
      <c r="AA2352" s="38"/>
      <c r="AB2352" s="38"/>
      <c r="AC2352" s="38"/>
      <c r="AD2352" s="38"/>
      <c r="AE2352" s="38"/>
      <c r="AF2352" s="38"/>
      <c r="AG2352" s="38"/>
      <c r="AH2352" s="38"/>
      <c r="AI2352" s="38"/>
      <c r="AJ2352" s="38"/>
      <c r="AK2352" s="38"/>
      <c r="AL2352" s="38"/>
      <c r="AM2352" s="38"/>
      <c r="AN2352" s="38"/>
      <c r="AO2352" s="38"/>
      <c r="AP2352" s="38"/>
      <c r="AQ2352" s="38"/>
      <c r="AR2352" s="38"/>
      <c r="AS2352" s="38"/>
      <c r="AT2352" s="38"/>
      <c r="AU2352" s="38"/>
      <c r="AV2352" s="38"/>
      <c r="AW2352" s="38"/>
      <c r="AX2352" s="38"/>
      <c r="DI2352" s="34"/>
    </row>
    <row r="2353" spans="1:251" ht="14.25">
      <c r="A2353" s="36"/>
      <c r="B2353" s="40"/>
      <c r="C2353" s="35"/>
      <c r="D2353" s="35"/>
      <c r="E2353" s="35"/>
      <c r="F2353" s="35"/>
      <c r="G2353" s="35"/>
      <c r="H2353" s="35"/>
      <c r="I2353" s="35"/>
      <c r="J2353" s="35"/>
      <c r="K2353" s="35"/>
      <c r="L2353" s="41"/>
      <c r="M2353" s="41"/>
      <c r="N2353" s="41"/>
      <c r="O2353" s="41"/>
      <c r="P2353" s="35"/>
      <c r="Q2353" s="35"/>
      <c r="R2353" s="35"/>
      <c r="S2353" s="35"/>
      <c r="T2353" s="35"/>
      <c r="U2353" s="35"/>
      <c r="V2353" s="42"/>
      <c r="W2353" s="42"/>
      <c r="X2353" s="42"/>
      <c r="Y2353" s="42"/>
      <c r="Z2353" s="42"/>
      <c r="AA2353" s="42"/>
      <c r="AB2353" s="42"/>
      <c r="AC2353" s="42"/>
      <c r="AD2353" s="42"/>
      <c r="AE2353" s="42"/>
      <c r="AF2353" s="42"/>
      <c r="AG2353" s="42"/>
      <c r="AH2353" s="42"/>
      <c r="AI2353" s="42"/>
      <c r="AJ2353" s="42"/>
      <c r="AK2353" s="42"/>
      <c r="AL2353" s="42"/>
      <c r="AM2353" s="42"/>
      <c r="AN2353" s="42"/>
      <c r="AO2353" s="42"/>
      <c r="AP2353" s="42"/>
      <c r="AQ2353" s="42"/>
      <c r="AR2353" s="42"/>
      <c r="AS2353" s="42"/>
      <c r="AT2353" s="42"/>
      <c r="AU2353" s="42"/>
      <c r="AV2353" s="42"/>
      <c r="AW2353" s="42"/>
      <c r="AX2353" s="43"/>
    </row>
    <row r="2354" spans="1:251" ht="12" customHeight="1">
      <c r="A2354" s="36"/>
      <c r="B2354" s="114" t="s">
        <v>165</v>
      </c>
      <c r="C2354" s="115"/>
      <c r="D2354" s="115"/>
      <c r="E2354" s="115"/>
      <c r="F2354" s="115"/>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6"/>
    </row>
    <row r="2355" spans="1:251" ht="12" customHeight="1">
      <c r="A2355" s="36"/>
      <c r="B2355" s="114"/>
      <c r="C2355" s="115"/>
      <c r="D2355" s="115"/>
      <c r="E2355" s="115"/>
      <c r="F2355" s="115"/>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6"/>
      <c r="BC2355" s="44"/>
    </row>
    <row r="2356" spans="1:251" ht="12" customHeight="1">
      <c r="A2356" s="36"/>
      <c r="B2356" s="114"/>
      <c r="C2356" s="115"/>
      <c r="D2356" s="115"/>
      <c r="E2356" s="115"/>
      <c r="F2356" s="115"/>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6"/>
    </row>
    <row r="2357" spans="1:251" ht="12" customHeight="1">
      <c r="A2357" s="36"/>
      <c r="B2357" s="114"/>
      <c r="C2357" s="115"/>
      <c r="D2357" s="115"/>
      <c r="E2357" s="115"/>
      <c r="F2357" s="115"/>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6"/>
    </row>
    <row r="2358" spans="1:251" ht="12" customHeight="1">
      <c r="A2358" s="36"/>
      <c r="B2358" s="114"/>
      <c r="C2358" s="115"/>
      <c r="D2358" s="115"/>
      <c r="E2358" s="115"/>
      <c r="F2358" s="115"/>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6"/>
    </row>
    <row r="2359" spans="1:251" ht="15" thickBot="1">
      <c r="A2359" s="45"/>
      <c r="B2359" s="46"/>
      <c r="C2359" s="47"/>
      <c r="D2359" s="47"/>
      <c r="E2359" s="47"/>
      <c r="F2359" s="47"/>
      <c r="G2359" s="47"/>
      <c r="H2359" s="47"/>
      <c r="I2359" s="47"/>
      <c r="J2359" s="47"/>
      <c r="K2359" s="47"/>
      <c r="L2359" s="47"/>
      <c r="M2359" s="47"/>
      <c r="N2359" s="47"/>
      <c r="O2359" s="47"/>
      <c r="P2359" s="47"/>
      <c r="Q2359" s="47"/>
      <c r="R2359" s="47"/>
      <c r="S2359" s="47"/>
      <c r="T2359" s="47"/>
      <c r="U2359" s="47"/>
      <c r="V2359" s="47"/>
      <c r="W2359" s="47"/>
      <c r="X2359" s="47"/>
      <c r="Y2359" s="47"/>
      <c r="Z2359" s="47"/>
      <c r="AA2359" s="47"/>
      <c r="AB2359" s="47"/>
      <c r="AC2359" s="47"/>
      <c r="AD2359" s="47"/>
      <c r="AE2359" s="47"/>
      <c r="AF2359" s="47"/>
      <c r="AG2359" s="47"/>
      <c r="AH2359" s="47"/>
      <c r="AI2359" s="47"/>
      <c r="AJ2359" s="47"/>
      <c r="AK2359" s="47"/>
      <c r="AL2359" s="47"/>
      <c r="AM2359" s="47"/>
      <c r="AN2359" s="47"/>
      <c r="AO2359" s="47"/>
      <c r="AP2359" s="47"/>
      <c r="AQ2359" s="47"/>
      <c r="AR2359" s="47"/>
      <c r="AS2359" s="47"/>
      <c r="AT2359" s="47"/>
      <c r="AU2359" s="47"/>
      <c r="AV2359" s="47"/>
      <c r="AW2359" s="47"/>
      <c r="AX2359" s="48"/>
    </row>
    <row r="2360" spans="1:251">
      <c r="B2360" s="49"/>
    </row>
    <row r="2361" spans="1:251" ht="14.25">
      <c r="B2361" s="38" t="s">
        <v>155</v>
      </c>
      <c r="C2361" s="36"/>
      <c r="D2361" s="36"/>
      <c r="E2361" s="36"/>
      <c r="F2361" s="36"/>
      <c r="G2361" s="36"/>
      <c r="H2361" s="36"/>
      <c r="I2361" s="36"/>
      <c r="J2361" s="36"/>
      <c r="K2361" s="36"/>
      <c r="L2361" s="37"/>
      <c r="M2361" s="37"/>
      <c r="N2361" s="37"/>
      <c r="O2361" s="37"/>
      <c r="P2361" s="36"/>
      <c r="Q2361" s="36"/>
      <c r="R2361" s="36"/>
      <c r="S2361" s="36"/>
      <c r="T2361" s="36"/>
      <c r="U2361" s="36"/>
      <c r="V2361" s="38"/>
      <c r="W2361" s="38"/>
      <c r="X2361" s="38"/>
      <c r="Y2361" s="38"/>
      <c r="Z2361" s="38"/>
      <c r="AA2361" s="38"/>
      <c r="AB2361" s="38"/>
      <c r="AC2361" s="38"/>
      <c r="AD2361" s="38"/>
      <c r="AE2361" s="38"/>
      <c r="AF2361" s="38"/>
      <c r="AG2361" s="38"/>
      <c r="AH2361" s="38"/>
      <c r="AI2361" s="38"/>
      <c r="AJ2361" s="38"/>
      <c r="AK2361" s="38"/>
      <c r="AL2361" s="38"/>
      <c r="AM2361" s="38"/>
      <c r="AN2361" s="38"/>
      <c r="AO2361" s="38"/>
      <c r="AP2361" s="38"/>
      <c r="AQ2361" s="38"/>
      <c r="AR2361" s="38"/>
      <c r="AS2361" s="38"/>
      <c r="AT2361" s="38"/>
      <c r="AU2361" s="38"/>
      <c r="AV2361" s="38"/>
      <c r="AW2361" s="38"/>
      <c r="AX2361" s="38"/>
    </row>
    <row r="2362" spans="1:251" ht="15" thickBot="1">
      <c r="B2362" s="36"/>
      <c r="C2362" s="36"/>
      <c r="D2362" s="36"/>
      <c r="E2362" s="36"/>
      <c r="F2362" s="36"/>
      <c r="G2362" s="36"/>
      <c r="H2362" s="36"/>
      <c r="I2362" s="36"/>
      <c r="J2362" s="36"/>
      <c r="K2362" s="36"/>
      <c r="L2362" s="37"/>
      <c r="M2362" s="37"/>
      <c r="N2362" s="37"/>
      <c r="O2362" s="37"/>
      <c r="P2362" s="36"/>
      <c r="Q2362" s="36"/>
      <c r="R2362" s="36"/>
      <c r="S2362" s="36"/>
      <c r="T2362" s="36"/>
      <c r="U2362" s="36"/>
      <c r="V2362" s="38"/>
      <c r="W2362" s="38"/>
      <c r="X2362" s="38"/>
      <c r="Y2362" s="38"/>
      <c r="Z2362" s="38"/>
      <c r="AA2362" s="38"/>
      <c r="AB2362" s="38"/>
      <c r="AC2362" s="38"/>
      <c r="AD2362" s="38"/>
      <c r="AE2362" s="38"/>
      <c r="AF2362" s="38"/>
      <c r="AG2362" s="38"/>
      <c r="AH2362" s="38"/>
      <c r="AI2362" s="38"/>
      <c r="AJ2362" s="38"/>
      <c r="AK2362" s="38"/>
      <c r="AL2362" s="38"/>
      <c r="AM2362" s="38"/>
      <c r="AN2362" s="38"/>
      <c r="AO2362" s="38"/>
      <c r="AP2362" s="38"/>
      <c r="AQ2362" s="38"/>
      <c r="AR2362" s="38"/>
      <c r="AS2362" s="38"/>
      <c r="AT2362" s="38"/>
      <c r="AU2362" s="38"/>
      <c r="AV2362" s="38"/>
      <c r="AW2362" s="38"/>
      <c r="AX2362" s="50" t="s">
        <v>156</v>
      </c>
    </row>
    <row r="2363" spans="1:251" s="44" customFormat="1" ht="13.5" customHeight="1">
      <c r="A2363" s="36"/>
      <c r="B2363" s="117" t="s">
        <v>157</v>
      </c>
      <c r="C2363" s="118"/>
      <c r="D2363" s="118"/>
      <c r="E2363" s="118"/>
      <c r="F2363" s="118"/>
      <c r="G2363" s="118"/>
      <c r="H2363" s="118"/>
      <c r="I2363" s="118"/>
      <c r="J2363" s="118"/>
      <c r="K2363" s="118"/>
      <c r="L2363" s="118"/>
      <c r="M2363" s="118"/>
      <c r="N2363" s="118"/>
      <c r="O2363" s="118"/>
      <c r="P2363" s="118"/>
      <c r="Q2363" s="118"/>
      <c r="R2363" s="118"/>
      <c r="S2363" s="118"/>
      <c r="T2363" s="118"/>
      <c r="U2363" s="118"/>
      <c r="V2363" s="118"/>
      <c r="W2363" s="118"/>
      <c r="X2363" s="118"/>
      <c r="Y2363" s="118"/>
      <c r="Z2363" s="119"/>
      <c r="AA2363" s="123" t="s">
        <v>158</v>
      </c>
      <c r="AB2363" s="118"/>
      <c r="AC2363" s="118"/>
      <c r="AD2363" s="118"/>
      <c r="AE2363" s="118"/>
      <c r="AF2363" s="118"/>
      <c r="AG2363" s="118"/>
      <c r="AH2363" s="118"/>
      <c r="AI2363" s="119"/>
      <c r="AJ2363" s="123" t="s">
        <v>159</v>
      </c>
      <c r="AK2363" s="118"/>
      <c r="AL2363" s="118"/>
      <c r="AM2363" s="118"/>
      <c r="AN2363" s="118"/>
      <c r="AO2363" s="118"/>
      <c r="AP2363" s="118"/>
      <c r="AQ2363" s="118"/>
      <c r="AR2363" s="119"/>
      <c r="AS2363" s="123" t="s">
        <v>160</v>
      </c>
      <c r="AT2363" s="118"/>
      <c r="AU2363" s="118"/>
      <c r="AV2363" s="118"/>
      <c r="AW2363" s="118"/>
      <c r="AX2363" s="125"/>
      <c r="AY2363" s="30"/>
      <c r="AZ2363" s="30"/>
      <c r="BA2363" s="30"/>
      <c r="BB2363" s="30"/>
      <c r="BC2363" s="30"/>
      <c r="BD2363" s="30"/>
      <c r="BE2363" s="30"/>
      <c r="BF2363" s="30"/>
      <c r="BG2363" s="30"/>
      <c r="BH2363" s="30"/>
      <c r="BI2363" s="30"/>
      <c r="BJ2363" s="30"/>
      <c r="BK2363" s="30"/>
      <c r="BL2363" s="30"/>
      <c r="BM2363" s="30"/>
      <c r="BN2363" s="30"/>
      <c r="BO2363" s="30"/>
      <c r="BP2363" s="30"/>
      <c r="BQ2363" s="30"/>
      <c r="BR2363" s="30"/>
      <c r="BS2363" s="30"/>
      <c r="BT2363" s="30"/>
      <c r="BU2363" s="30"/>
      <c r="BV2363" s="30"/>
      <c r="BW2363" s="30"/>
      <c r="BX2363" s="30"/>
      <c r="BY2363" s="30"/>
      <c r="BZ2363" s="30"/>
      <c r="CA2363" s="30"/>
      <c r="CB2363" s="30"/>
      <c r="CC2363" s="30"/>
      <c r="CD2363" s="30"/>
      <c r="CE2363" s="30"/>
      <c r="CF2363" s="30"/>
      <c r="CG2363" s="30"/>
      <c r="CH2363" s="30"/>
      <c r="CI2363" s="30"/>
      <c r="CJ2363" s="30"/>
      <c r="CK2363" s="30"/>
      <c r="CL2363" s="30"/>
      <c r="CM2363" s="30"/>
      <c r="CN2363" s="30"/>
      <c r="CO2363" s="30"/>
      <c r="CP2363" s="30"/>
      <c r="CQ2363" s="30"/>
      <c r="CR2363" s="30"/>
      <c r="CS2363" s="30"/>
      <c r="CT2363" s="30"/>
      <c r="CU2363" s="30"/>
      <c r="CV2363" s="30"/>
      <c r="CW2363" s="30"/>
      <c r="CX2363" s="30"/>
      <c r="CY2363" s="30"/>
      <c r="CZ2363" s="30"/>
      <c r="DA2363" s="30"/>
      <c r="DB2363" s="30"/>
      <c r="DC2363" s="30"/>
      <c r="DD2363" s="30"/>
      <c r="DE2363" s="30"/>
      <c r="DF2363" s="30"/>
      <c r="DG2363" s="30"/>
      <c r="DH2363" s="30"/>
      <c r="DI2363" s="30"/>
      <c r="DJ2363" s="30"/>
      <c r="DK2363" s="30"/>
      <c r="DL2363" s="30"/>
      <c r="DM2363" s="30"/>
      <c r="DN2363" s="30"/>
      <c r="DO2363" s="30"/>
      <c r="DP2363" s="30"/>
      <c r="DQ2363" s="30"/>
      <c r="DR2363" s="30"/>
      <c r="DS2363" s="30"/>
      <c r="DT2363" s="30"/>
      <c r="DU2363" s="30"/>
      <c r="DV2363" s="30"/>
      <c r="DW2363" s="30"/>
      <c r="DX2363" s="30"/>
      <c r="DY2363" s="30"/>
      <c r="DZ2363" s="30"/>
      <c r="EA2363" s="30"/>
      <c r="EB2363" s="30"/>
      <c r="EC2363" s="30"/>
      <c r="ED2363" s="30"/>
      <c r="EE2363" s="30"/>
      <c r="EF2363" s="30"/>
      <c r="EG2363" s="30"/>
      <c r="EH2363" s="30"/>
      <c r="EI2363" s="30"/>
      <c r="EJ2363" s="30"/>
      <c r="EK2363" s="30"/>
      <c r="EL2363" s="30"/>
      <c r="EM2363" s="30"/>
      <c r="EN2363" s="30"/>
      <c r="EO2363" s="30"/>
      <c r="EP2363" s="30"/>
      <c r="EQ2363" s="30"/>
      <c r="ER2363" s="30"/>
      <c r="ES2363" s="30"/>
      <c r="ET2363" s="30"/>
      <c r="EU2363" s="30"/>
      <c r="EV2363" s="30"/>
      <c r="EW2363" s="30"/>
      <c r="EX2363" s="30"/>
      <c r="EY2363" s="30"/>
      <c r="EZ2363" s="30"/>
      <c r="FA2363" s="30"/>
      <c r="FB2363" s="30"/>
      <c r="FC2363" s="30"/>
      <c r="FD2363" s="30"/>
      <c r="FE2363" s="30"/>
      <c r="FF2363" s="30"/>
      <c r="FG2363" s="30"/>
      <c r="FH2363" s="30"/>
      <c r="FI2363" s="30"/>
      <c r="FJ2363" s="30"/>
      <c r="FK2363" s="30"/>
      <c r="FL2363" s="30"/>
      <c r="FM2363" s="30"/>
      <c r="FN2363" s="30"/>
      <c r="FO2363" s="30"/>
      <c r="FP2363" s="30"/>
      <c r="FQ2363" s="30"/>
      <c r="FR2363" s="30"/>
      <c r="FS2363" s="30"/>
      <c r="FT2363" s="30"/>
      <c r="FU2363" s="30"/>
      <c r="FV2363" s="30"/>
      <c r="FW2363" s="30"/>
      <c r="FX2363" s="30"/>
      <c r="FY2363" s="30"/>
      <c r="FZ2363" s="30"/>
      <c r="GA2363" s="30"/>
      <c r="GB2363" s="30"/>
      <c r="GC2363" s="30"/>
      <c r="GD2363" s="30"/>
      <c r="GE2363" s="30"/>
      <c r="GF2363" s="30"/>
      <c r="GG2363" s="30"/>
      <c r="GH2363" s="30"/>
      <c r="GI2363" s="30"/>
      <c r="GJ2363" s="30"/>
      <c r="GK2363" s="30"/>
      <c r="GL2363" s="30"/>
      <c r="GM2363" s="30"/>
      <c r="GN2363" s="30"/>
      <c r="GO2363" s="30"/>
      <c r="GP2363" s="30"/>
      <c r="GQ2363" s="30"/>
      <c r="GR2363" s="30"/>
      <c r="GS2363" s="30"/>
      <c r="GT2363" s="30"/>
      <c r="GU2363" s="30"/>
      <c r="GV2363" s="30"/>
      <c r="GW2363" s="30"/>
      <c r="GX2363" s="30"/>
      <c r="GY2363" s="30"/>
      <c r="GZ2363" s="30"/>
      <c r="HA2363" s="30"/>
      <c r="HB2363" s="30"/>
      <c r="HC2363" s="30"/>
      <c r="HD2363" s="30"/>
      <c r="HE2363" s="30"/>
      <c r="HF2363" s="30"/>
      <c r="HG2363" s="30"/>
      <c r="HH2363" s="30"/>
      <c r="HI2363" s="30"/>
      <c r="HJ2363" s="30"/>
      <c r="HK2363" s="30"/>
      <c r="HL2363" s="30"/>
      <c r="HM2363" s="30"/>
      <c r="HN2363" s="30"/>
      <c r="HO2363" s="30"/>
      <c r="HP2363" s="30"/>
      <c r="HQ2363" s="30"/>
      <c r="HR2363" s="30"/>
      <c r="HS2363" s="30"/>
      <c r="HT2363" s="30"/>
      <c r="HU2363" s="30"/>
      <c r="HV2363" s="30"/>
      <c r="HW2363" s="30"/>
      <c r="HX2363" s="30"/>
      <c r="HY2363" s="30"/>
      <c r="HZ2363" s="30"/>
      <c r="IA2363" s="30"/>
      <c r="IB2363" s="30"/>
      <c r="IC2363" s="30"/>
      <c r="ID2363" s="30"/>
      <c r="IE2363" s="30"/>
      <c r="IF2363" s="30"/>
      <c r="IG2363" s="30"/>
      <c r="IH2363" s="30"/>
      <c r="II2363" s="30"/>
      <c r="IJ2363" s="30"/>
      <c r="IK2363" s="30"/>
      <c r="IL2363" s="30"/>
      <c r="IM2363" s="30"/>
      <c r="IN2363" s="30"/>
      <c r="IO2363" s="30"/>
      <c r="IP2363" s="30"/>
      <c r="IQ2363" s="30"/>
    </row>
    <row r="2364" spans="1:251" s="44" customFormat="1" ht="13.5">
      <c r="A2364" s="36"/>
      <c r="B2364" s="120"/>
      <c r="C2364" s="121"/>
      <c r="D2364" s="121"/>
      <c r="E2364" s="121"/>
      <c r="F2364" s="121"/>
      <c r="G2364" s="121"/>
      <c r="H2364" s="121"/>
      <c r="I2364" s="121"/>
      <c r="J2364" s="121"/>
      <c r="K2364" s="121"/>
      <c r="L2364" s="121"/>
      <c r="M2364" s="121"/>
      <c r="N2364" s="121"/>
      <c r="O2364" s="121"/>
      <c r="P2364" s="121"/>
      <c r="Q2364" s="121"/>
      <c r="R2364" s="121"/>
      <c r="S2364" s="121"/>
      <c r="T2364" s="121"/>
      <c r="U2364" s="121"/>
      <c r="V2364" s="121"/>
      <c r="W2364" s="121"/>
      <c r="X2364" s="121"/>
      <c r="Y2364" s="121"/>
      <c r="Z2364" s="122"/>
      <c r="AA2364" s="124"/>
      <c r="AB2364" s="121"/>
      <c r="AC2364" s="121"/>
      <c r="AD2364" s="121"/>
      <c r="AE2364" s="121"/>
      <c r="AF2364" s="121"/>
      <c r="AG2364" s="121"/>
      <c r="AH2364" s="121"/>
      <c r="AI2364" s="122"/>
      <c r="AJ2364" s="124"/>
      <c r="AK2364" s="121"/>
      <c r="AL2364" s="121"/>
      <c r="AM2364" s="121"/>
      <c r="AN2364" s="121"/>
      <c r="AO2364" s="121"/>
      <c r="AP2364" s="121"/>
      <c r="AQ2364" s="121"/>
      <c r="AR2364" s="122"/>
      <c r="AS2364" s="124"/>
      <c r="AT2364" s="121"/>
      <c r="AU2364" s="121"/>
      <c r="AV2364" s="121"/>
      <c r="AW2364" s="121"/>
      <c r="AX2364" s="126"/>
      <c r="AY2364" s="30"/>
      <c r="AZ2364" s="30"/>
      <c r="BA2364" s="30"/>
      <c r="BB2364" s="51"/>
      <c r="BC2364" s="52"/>
      <c r="BE2364" s="30"/>
      <c r="BF2364" s="30"/>
      <c r="BG2364" s="30"/>
      <c r="BH2364" s="30"/>
      <c r="BI2364" s="30"/>
      <c r="BJ2364" s="30"/>
      <c r="BK2364" s="30"/>
      <c r="BL2364" s="30"/>
      <c r="BM2364" s="30"/>
      <c r="BN2364" s="30"/>
      <c r="BO2364" s="30"/>
      <c r="BP2364" s="30"/>
      <c r="BQ2364" s="30"/>
      <c r="BR2364" s="30"/>
      <c r="BS2364" s="30"/>
      <c r="BT2364" s="30"/>
      <c r="BU2364" s="30"/>
      <c r="BV2364" s="30"/>
      <c r="BW2364" s="30"/>
      <c r="BX2364" s="30"/>
      <c r="BY2364" s="30"/>
      <c r="BZ2364" s="30"/>
      <c r="CA2364" s="30"/>
      <c r="CB2364" s="30"/>
      <c r="CC2364" s="30"/>
      <c r="CD2364" s="30"/>
      <c r="CE2364" s="30"/>
      <c r="CF2364" s="30"/>
      <c r="CG2364" s="30"/>
      <c r="CH2364" s="30"/>
      <c r="CI2364" s="30"/>
      <c r="CJ2364" s="30"/>
      <c r="CK2364" s="30"/>
      <c r="CL2364" s="30"/>
      <c r="CM2364" s="30"/>
      <c r="CN2364" s="30"/>
      <c r="CO2364" s="30"/>
      <c r="CP2364" s="30"/>
      <c r="CQ2364" s="30"/>
      <c r="CR2364" s="30"/>
      <c r="CS2364" s="30"/>
      <c r="CT2364" s="30"/>
      <c r="CU2364" s="30"/>
      <c r="CV2364" s="30"/>
      <c r="CW2364" s="30"/>
      <c r="CX2364" s="30"/>
      <c r="CY2364" s="30"/>
      <c r="CZ2364" s="30"/>
      <c r="DA2364" s="30"/>
      <c r="DB2364" s="30"/>
      <c r="DC2364" s="30"/>
      <c r="DD2364" s="30"/>
      <c r="DE2364" s="30"/>
      <c r="DF2364" s="30"/>
      <c r="DG2364" s="30"/>
      <c r="DH2364" s="30"/>
      <c r="DI2364" s="30"/>
      <c r="DJ2364" s="30"/>
      <c r="DK2364" s="30"/>
      <c r="DL2364" s="30"/>
      <c r="DM2364" s="30"/>
      <c r="DN2364" s="30"/>
      <c r="DO2364" s="30"/>
      <c r="DP2364" s="30"/>
      <c r="DQ2364" s="30"/>
      <c r="DR2364" s="30"/>
      <c r="DS2364" s="30"/>
      <c r="DT2364" s="30"/>
      <c r="DU2364" s="30"/>
      <c r="DV2364" s="30"/>
      <c r="DW2364" s="30"/>
      <c r="DX2364" s="30"/>
      <c r="DY2364" s="30"/>
      <c r="DZ2364" s="30"/>
      <c r="EA2364" s="30"/>
      <c r="EB2364" s="30"/>
      <c r="EC2364" s="30"/>
      <c r="ED2364" s="30"/>
      <c r="EE2364" s="30"/>
      <c r="EF2364" s="30"/>
      <c r="EG2364" s="30"/>
      <c r="EH2364" s="30"/>
      <c r="EI2364" s="30"/>
      <c r="EJ2364" s="30"/>
      <c r="EK2364" s="30"/>
      <c r="EL2364" s="30"/>
      <c r="EM2364" s="30"/>
      <c r="EN2364" s="30"/>
      <c r="EO2364" s="30"/>
      <c r="EP2364" s="30"/>
      <c r="EQ2364" s="30"/>
      <c r="ER2364" s="30"/>
      <c r="ES2364" s="30"/>
      <c r="ET2364" s="30"/>
      <c r="EU2364" s="30"/>
      <c r="EV2364" s="30"/>
      <c r="EW2364" s="30"/>
      <c r="EX2364" s="30"/>
      <c r="EY2364" s="30"/>
      <c r="EZ2364" s="30"/>
      <c r="FA2364" s="30"/>
      <c r="FB2364" s="30"/>
      <c r="FC2364" s="30"/>
      <c r="FD2364" s="30"/>
      <c r="FE2364" s="30"/>
      <c r="FF2364" s="30"/>
      <c r="FG2364" s="30"/>
      <c r="FH2364" s="30"/>
      <c r="FI2364" s="30"/>
      <c r="FJ2364" s="30"/>
      <c r="FK2364" s="30"/>
      <c r="FL2364" s="30"/>
      <c r="FM2364" s="30"/>
      <c r="FN2364" s="30"/>
      <c r="FO2364" s="30"/>
      <c r="FP2364" s="30"/>
      <c r="FQ2364" s="30"/>
      <c r="FR2364" s="30"/>
      <c r="FS2364" s="30"/>
      <c r="FT2364" s="30"/>
      <c r="FU2364" s="30"/>
      <c r="FV2364" s="30"/>
      <c r="FW2364" s="30"/>
      <c r="FX2364" s="30"/>
      <c r="FY2364" s="30"/>
      <c r="FZ2364" s="30"/>
      <c r="GA2364" s="30"/>
      <c r="GB2364" s="30"/>
      <c r="GC2364" s="30"/>
      <c r="GD2364" s="30"/>
      <c r="GE2364" s="30"/>
      <c r="GF2364" s="30"/>
      <c r="GG2364" s="30"/>
      <c r="GH2364" s="30"/>
      <c r="GI2364" s="30"/>
      <c r="GJ2364" s="30"/>
      <c r="GK2364" s="30"/>
      <c r="GL2364" s="30"/>
      <c r="GM2364" s="30"/>
      <c r="GN2364" s="30"/>
      <c r="GO2364" s="30"/>
      <c r="GP2364" s="30"/>
      <c r="GQ2364" s="30"/>
      <c r="GR2364" s="30"/>
      <c r="GS2364" s="30"/>
      <c r="GT2364" s="30"/>
      <c r="GU2364" s="30"/>
      <c r="GV2364" s="30"/>
      <c r="GW2364" s="30"/>
      <c r="GX2364" s="30"/>
      <c r="GY2364" s="30"/>
      <c r="GZ2364" s="30"/>
      <c r="HA2364" s="30"/>
      <c r="HB2364" s="30"/>
      <c r="HC2364" s="30"/>
      <c r="HD2364" s="30"/>
      <c r="HE2364" s="30"/>
      <c r="HF2364" s="30"/>
      <c r="HG2364" s="30"/>
      <c r="HH2364" s="30"/>
      <c r="HI2364" s="30"/>
      <c r="HJ2364" s="30"/>
      <c r="HK2364" s="30"/>
      <c r="HL2364" s="30"/>
      <c r="HM2364" s="30"/>
      <c r="HN2364" s="30"/>
      <c r="HO2364" s="30"/>
      <c r="HP2364" s="30"/>
      <c r="HQ2364" s="30"/>
      <c r="HR2364" s="30"/>
      <c r="HS2364" s="30"/>
      <c r="HT2364" s="30"/>
      <c r="HU2364" s="30"/>
      <c r="HV2364" s="30"/>
      <c r="HW2364" s="30"/>
      <c r="HX2364" s="30"/>
      <c r="HY2364" s="30"/>
      <c r="HZ2364" s="30"/>
      <c r="IA2364" s="30"/>
      <c r="IB2364" s="30"/>
      <c r="IC2364" s="30"/>
      <c r="ID2364" s="30"/>
      <c r="IE2364" s="30"/>
      <c r="IF2364" s="30"/>
      <c r="IG2364" s="30"/>
      <c r="IH2364" s="30"/>
      <c r="II2364" s="30"/>
      <c r="IJ2364" s="30"/>
      <c r="IK2364" s="30"/>
      <c r="IL2364" s="30"/>
      <c r="IM2364" s="30"/>
      <c r="IN2364" s="30"/>
      <c r="IO2364" s="30"/>
      <c r="IP2364" s="30"/>
      <c r="IQ2364" s="30"/>
    </row>
    <row r="2365" spans="1:251" s="44" customFormat="1" ht="18.75" customHeight="1">
      <c r="A2365" s="36"/>
      <c r="B2365" s="53"/>
      <c r="C2365" s="105" t="s">
        <v>517</v>
      </c>
      <c r="D2365" s="106"/>
      <c r="E2365" s="106"/>
      <c r="F2365" s="106"/>
      <c r="G2365" s="106"/>
      <c r="H2365" s="106"/>
      <c r="I2365" s="106"/>
      <c r="J2365" s="106"/>
      <c r="K2365" s="106"/>
      <c r="L2365" s="106"/>
      <c r="M2365" s="106"/>
      <c r="N2365" s="106"/>
      <c r="O2365" s="106"/>
      <c r="P2365" s="106"/>
      <c r="Q2365" s="106"/>
      <c r="R2365" s="106"/>
      <c r="S2365" s="106"/>
      <c r="T2365" s="106"/>
      <c r="U2365" s="106"/>
      <c r="V2365" s="106"/>
      <c r="W2365" s="106"/>
      <c r="X2365" s="106"/>
      <c r="Y2365" s="106"/>
      <c r="Z2365" s="107"/>
      <c r="AA2365" s="108">
        <v>514</v>
      </c>
      <c r="AB2365" s="109"/>
      <c r="AC2365" s="109"/>
      <c r="AD2365" s="109"/>
      <c r="AE2365" s="109"/>
      <c r="AF2365" s="109"/>
      <c r="AG2365" s="109"/>
      <c r="AH2365" s="109"/>
      <c r="AI2365" s="110"/>
      <c r="AJ2365" s="108">
        <v>616</v>
      </c>
      <c r="AK2365" s="109"/>
      <c r="AL2365" s="109"/>
      <c r="AM2365" s="109"/>
      <c r="AN2365" s="109"/>
      <c r="AO2365" s="109"/>
      <c r="AP2365" s="109"/>
      <c r="AQ2365" s="109"/>
      <c r="AR2365" s="110"/>
      <c r="AS2365" s="111"/>
      <c r="AT2365" s="112"/>
      <c r="AU2365" s="112"/>
      <c r="AV2365" s="112"/>
      <c r="AW2365" s="112"/>
      <c r="AX2365" s="113"/>
      <c r="AY2365" s="30"/>
      <c r="AZ2365" s="30"/>
      <c r="BA2365" s="30"/>
      <c r="BB2365" s="30"/>
      <c r="BC2365" s="30"/>
      <c r="BD2365" s="30"/>
      <c r="BE2365" s="30"/>
      <c r="BF2365" s="30"/>
      <c r="BG2365" s="30"/>
      <c r="BH2365" s="30"/>
      <c r="BI2365" s="30"/>
      <c r="BJ2365" s="30"/>
      <c r="BK2365" s="30"/>
      <c r="BL2365" s="30"/>
      <c r="BM2365" s="30"/>
      <c r="BN2365" s="30"/>
      <c r="BO2365" s="30"/>
      <c r="BP2365" s="30"/>
      <c r="BQ2365" s="30"/>
      <c r="BR2365" s="30"/>
      <c r="BS2365" s="30"/>
      <c r="BT2365" s="30"/>
      <c r="BU2365" s="30"/>
      <c r="BV2365" s="30"/>
      <c r="BW2365" s="30"/>
      <c r="BX2365" s="30"/>
      <c r="BY2365" s="30"/>
      <c r="BZ2365" s="30"/>
      <c r="CA2365" s="30"/>
      <c r="CB2365" s="30"/>
      <c r="CC2365" s="30"/>
      <c r="CD2365" s="30"/>
      <c r="CE2365" s="30"/>
      <c r="CF2365" s="30"/>
      <c r="CG2365" s="30"/>
      <c r="CH2365" s="30"/>
      <c r="CI2365" s="30"/>
      <c r="CJ2365" s="30"/>
      <c r="CK2365" s="30"/>
      <c r="CL2365" s="30"/>
      <c r="CM2365" s="30"/>
      <c r="CN2365" s="30"/>
      <c r="CO2365" s="30"/>
      <c r="CP2365" s="30"/>
      <c r="CQ2365" s="30"/>
      <c r="CR2365" s="30"/>
      <c r="CS2365" s="30"/>
      <c r="CT2365" s="30"/>
      <c r="CU2365" s="30"/>
      <c r="CV2365" s="30"/>
      <c r="CW2365" s="30"/>
      <c r="CX2365" s="30"/>
      <c r="CY2365" s="30"/>
      <c r="CZ2365" s="30"/>
      <c r="DA2365" s="30"/>
      <c r="DB2365" s="30"/>
      <c r="DC2365" s="30"/>
      <c r="DD2365" s="30"/>
      <c r="DE2365" s="30"/>
      <c r="DF2365" s="30"/>
      <c r="DG2365" s="30"/>
      <c r="DH2365" s="30"/>
      <c r="DI2365" s="30"/>
      <c r="DJ2365" s="30"/>
      <c r="DK2365" s="30"/>
      <c r="DL2365" s="30"/>
      <c r="DM2365" s="30"/>
      <c r="DN2365" s="30"/>
      <c r="DO2365" s="30"/>
      <c r="DP2365" s="30"/>
      <c r="DQ2365" s="30"/>
      <c r="DR2365" s="30"/>
      <c r="DS2365" s="30"/>
      <c r="DT2365" s="30"/>
      <c r="DU2365" s="30"/>
      <c r="DV2365" s="30"/>
      <c r="DW2365" s="30"/>
      <c r="DX2365" s="30"/>
      <c r="DY2365" s="30"/>
      <c r="DZ2365" s="30"/>
      <c r="EA2365" s="30"/>
      <c r="EB2365" s="30"/>
      <c r="EC2365" s="30"/>
      <c r="ED2365" s="30"/>
      <c r="EE2365" s="30"/>
      <c r="EF2365" s="30"/>
      <c r="EG2365" s="30"/>
      <c r="EH2365" s="30"/>
      <c r="EI2365" s="30"/>
      <c r="EJ2365" s="30"/>
      <c r="EK2365" s="30"/>
      <c r="EL2365" s="30"/>
      <c r="EM2365" s="30"/>
      <c r="EN2365" s="30"/>
      <c r="EO2365" s="30"/>
      <c r="EP2365" s="30"/>
      <c r="EQ2365" s="30"/>
      <c r="ER2365" s="30"/>
      <c r="ES2365" s="30"/>
      <c r="ET2365" s="30"/>
      <c r="EU2365" s="30"/>
      <c r="EV2365" s="30"/>
      <c r="EW2365" s="30"/>
      <c r="EX2365" s="30"/>
      <c r="EY2365" s="30"/>
      <c r="EZ2365" s="30"/>
      <c r="FA2365" s="30"/>
      <c r="FB2365" s="30"/>
      <c r="FC2365" s="30"/>
      <c r="FD2365" s="30"/>
      <c r="FE2365" s="30"/>
      <c r="FF2365" s="30"/>
      <c r="FG2365" s="30"/>
      <c r="FH2365" s="30"/>
      <c r="FI2365" s="30"/>
      <c r="FJ2365" s="30"/>
      <c r="FK2365" s="30"/>
      <c r="FL2365" s="30"/>
      <c r="FM2365" s="30"/>
      <c r="FN2365" s="30"/>
      <c r="FO2365" s="30"/>
      <c r="FP2365" s="30"/>
      <c r="FQ2365" s="30"/>
      <c r="FR2365" s="30"/>
      <c r="FS2365" s="30"/>
      <c r="FT2365" s="30"/>
      <c r="FU2365" s="30"/>
      <c r="FV2365" s="30"/>
      <c r="FW2365" s="30"/>
      <c r="FX2365" s="30"/>
      <c r="FY2365" s="30"/>
      <c r="FZ2365" s="30"/>
      <c r="GA2365" s="30"/>
      <c r="GB2365" s="30"/>
      <c r="GC2365" s="30"/>
      <c r="GD2365" s="30"/>
      <c r="GE2365" s="30"/>
      <c r="GF2365" s="30"/>
      <c r="GG2365" s="30"/>
      <c r="GH2365" s="30"/>
      <c r="GI2365" s="30"/>
      <c r="GJ2365" s="30"/>
      <c r="GK2365" s="30"/>
      <c r="GL2365" s="30"/>
      <c r="GM2365" s="30"/>
      <c r="GN2365" s="30"/>
      <c r="GO2365" s="30"/>
      <c r="GP2365" s="30"/>
      <c r="GQ2365" s="30"/>
      <c r="GR2365" s="30"/>
      <c r="GS2365" s="30"/>
      <c r="GT2365" s="30"/>
      <c r="GU2365" s="30"/>
      <c r="GV2365" s="30"/>
      <c r="GW2365" s="30"/>
      <c r="GX2365" s="30"/>
      <c r="GY2365" s="30"/>
      <c r="GZ2365" s="30"/>
      <c r="HA2365" s="30"/>
      <c r="HB2365" s="30"/>
      <c r="HC2365" s="30"/>
      <c r="HD2365" s="30"/>
      <c r="HE2365" s="30"/>
      <c r="HF2365" s="30"/>
      <c r="HG2365" s="30"/>
      <c r="HH2365" s="30"/>
      <c r="HI2365" s="30"/>
      <c r="HJ2365" s="30"/>
      <c r="HK2365" s="30"/>
      <c r="HL2365" s="30"/>
      <c r="HM2365" s="30"/>
      <c r="HN2365" s="30"/>
      <c r="HO2365" s="30"/>
      <c r="HP2365" s="30"/>
      <c r="HQ2365" s="30"/>
      <c r="HR2365" s="30"/>
      <c r="HS2365" s="30"/>
      <c r="HT2365" s="30"/>
      <c r="HU2365" s="30"/>
      <c r="HV2365" s="30"/>
      <c r="HW2365" s="30"/>
      <c r="HX2365" s="30"/>
      <c r="HY2365" s="30"/>
      <c r="HZ2365" s="30"/>
      <c r="IA2365" s="30"/>
      <c r="IB2365" s="30"/>
      <c r="IC2365" s="30"/>
      <c r="ID2365" s="30"/>
      <c r="IE2365" s="30"/>
      <c r="IF2365" s="30"/>
      <c r="IG2365" s="30"/>
      <c r="IH2365" s="30"/>
      <c r="II2365" s="30"/>
      <c r="IJ2365" s="30"/>
      <c r="IK2365" s="30"/>
      <c r="IL2365" s="30"/>
      <c r="IM2365" s="30"/>
      <c r="IN2365" s="30"/>
      <c r="IO2365" s="30"/>
      <c r="IP2365" s="30"/>
      <c r="IQ2365" s="30"/>
    </row>
    <row r="2366" spans="1:251" s="44" customFormat="1" ht="18.75" customHeight="1">
      <c r="A2366" s="36"/>
      <c r="B2366" s="53"/>
      <c r="C2366" s="105" t="s">
        <v>518</v>
      </c>
      <c r="D2366" s="106"/>
      <c r="E2366" s="106"/>
      <c r="F2366" s="106"/>
      <c r="G2366" s="106"/>
      <c r="H2366" s="106"/>
      <c r="I2366" s="106"/>
      <c r="J2366" s="106"/>
      <c r="K2366" s="106"/>
      <c r="L2366" s="106"/>
      <c r="M2366" s="106"/>
      <c r="N2366" s="106"/>
      <c r="O2366" s="106"/>
      <c r="P2366" s="106"/>
      <c r="Q2366" s="106"/>
      <c r="R2366" s="106"/>
      <c r="S2366" s="106"/>
      <c r="T2366" s="106"/>
      <c r="U2366" s="106"/>
      <c r="V2366" s="106"/>
      <c r="W2366" s="106"/>
      <c r="X2366" s="106"/>
      <c r="Y2366" s="106"/>
      <c r="Z2366" s="107"/>
      <c r="AA2366" s="108">
        <v>851</v>
      </c>
      <c r="AB2366" s="109"/>
      <c r="AC2366" s="109"/>
      <c r="AD2366" s="109"/>
      <c r="AE2366" s="109"/>
      <c r="AF2366" s="109"/>
      <c r="AG2366" s="109"/>
      <c r="AH2366" s="109"/>
      <c r="AI2366" s="110"/>
      <c r="AJ2366" s="108">
        <v>475</v>
      </c>
      <c r="AK2366" s="109"/>
      <c r="AL2366" s="109"/>
      <c r="AM2366" s="109"/>
      <c r="AN2366" s="109"/>
      <c r="AO2366" s="109"/>
      <c r="AP2366" s="109"/>
      <c r="AQ2366" s="109"/>
      <c r="AR2366" s="110"/>
      <c r="AS2366" s="111"/>
      <c r="AT2366" s="112"/>
      <c r="AU2366" s="112"/>
      <c r="AV2366" s="112"/>
      <c r="AW2366" s="112"/>
      <c r="AX2366" s="113"/>
      <c r="AY2366" s="30"/>
      <c r="AZ2366" s="30"/>
      <c r="BA2366" s="30"/>
      <c r="BB2366" s="30"/>
      <c r="BC2366" s="30"/>
      <c r="BD2366" s="30"/>
      <c r="BE2366" s="30"/>
      <c r="BF2366" s="30"/>
      <c r="BG2366" s="30"/>
      <c r="BH2366" s="30"/>
      <c r="BI2366" s="30"/>
      <c r="BJ2366" s="30"/>
      <c r="BK2366" s="30"/>
      <c r="BL2366" s="30"/>
      <c r="BM2366" s="30"/>
      <c r="BN2366" s="30"/>
      <c r="BO2366" s="30"/>
      <c r="BP2366" s="30"/>
      <c r="BQ2366" s="30"/>
      <c r="BR2366" s="30"/>
      <c r="BS2366" s="30"/>
      <c r="BT2366" s="30"/>
      <c r="BU2366" s="30"/>
      <c r="BV2366" s="30"/>
      <c r="BW2366" s="30"/>
      <c r="BX2366" s="30"/>
      <c r="BY2366" s="30"/>
      <c r="BZ2366" s="30"/>
      <c r="CA2366" s="30"/>
      <c r="CB2366" s="30"/>
      <c r="CC2366" s="30"/>
      <c r="CD2366" s="30"/>
      <c r="CE2366" s="30"/>
      <c r="CF2366" s="30"/>
      <c r="CG2366" s="30"/>
      <c r="CH2366" s="30"/>
      <c r="CI2366" s="30"/>
      <c r="CJ2366" s="30"/>
      <c r="CK2366" s="30"/>
      <c r="CL2366" s="30"/>
      <c r="CM2366" s="30"/>
      <c r="CN2366" s="30"/>
      <c r="CO2366" s="30"/>
      <c r="CP2366" s="30"/>
      <c r="CQ2366" s="30"/>
      <c r="CR2366" s="30"/>
      <c r="CS2366" s="30"/>
      <c r="CT2366" s="30"/>
      <c r="CU2366" s="30"/>
      <c r="CV2366" s="30"/>
      <c r="CW2366" s="30"/>
      <c r="CX2366" s="30"/>
      <c r="CY2366" s="30"/>
      <c r="CZ2366" s="30"/>
      <c r="DA2366" s="30"/>
      <c r="DB2366" s="30"/>
      <c r="DC2366" s="30"/>
      <c r="DD2366" s="30"/>
      <c r="DE2366" s="30"/>
      <c r="DF2366" s="30"/>
      <c r="DG2366" s="30"/>
      <c r="DH2366" s="30"/>
      <c r="DI2366" s="30"/>
      <c r="DJ2366" s="30"/>
      <c r="DK2366" s="30"/>
      <c r="DL2366" s="30"/>
      <c r="DM2366" s="30"/>
      <c r="DN2366" s="30"/>
      <c r="DO2366" s="30"/>
      <c r="DP2366" s="30"/>
      <c r="DQ2366" s="30"/>
      <c r="DR2366" s="30"/>
      <c r="DS2366" s="30"/>
      <c r="DT2366" s="30"/>
      <c r="DU2366" s="30"/>
      <c r="DV2366" s="30"/>
      <c r="DW2366" s="30"/>
      <c r="DX2366" s="30"/>
      <c r="DY2366" s="30"/>
      <c r="DZ2366" s="30"/>
      <c r="EA2366" s="30"/>
      <c r="EB2366" s="30"/>
      <c r="EC2366" s="30"/>
      <c r="ED2366" s="30"/>
      <c r="EE2366" s="30"/>
      <c r="EF2366" s="30"/>
      <c r="EG2366" s="30"/>
      <c r="EH2366" s="30"/>
      <c r="EI2366" s="30"/>
      <c r="EJ2366" s="30"/>
      <c r="EK2366" s="30"/>
      <c r="EL2366" s="30"/>
      <c r="EM2366" s="30"/>
      <c r="EN2366" s="30"/>
      <c r="EO2366" s="30"/>
      <c r="EP2366" s="30"/>
      <c r="EQ2366" s="30"/>
      <c r="ER2366" s="30"/>
      <c r="ES2366" s="30"/>
      <c r="ET2366" s="30"/>
      <c r="EU2366" s="30"/>
      <c r="EV2366" s="30"/>
      <c r="EW2366" s="30"/>
      <c r="EX2366" s="30"/>
      <c r="EY2366" s="30"/>
      <c r="EZ2366" s="30"/>
      <c r="FA2366" s="30"/>
      <c r="FB2366" s="30"/>
      <c r="FC2366" s="30"/>
      <c r="FD2366" s="30"/>
      <c r="FE2366" s="30"/>
      <c r="FF2366" s="30"/>
      <c r="FG2366" s="30"/>
      <c r="FH2366" s="30"/>
      <c r="FI2366" s="30"/>
      <c r="FJ2366" s="30"/>
      <c r="FK2366" s="30"/>
      <c r="FL2366" s="30"/>
      <c r="FM2366" s="30"/>
      <c r="FN2366" s="30"/>
      <c r="FO2366" s="30"/>
      <c r="FP2366" s="30"/>
      <c r="FQ2366" s="30"/>
      <c r="FR2366" s="30"/>
      <c r="FS2366" s="30"/>
      <c r="FT2366" s="30"/>
      <c r="FU2366" s="30"/>
      <c r="FV2366" s="30"/>
      <c r="FW2366" s="30"/>
      <c r="FX2366" s="30"/>
      <c r="FY2366" s="30"/>
      <c r="FZ2366" s="30"/>
      <c r="GA2366" s="30"/>
      <c r="GB2366" s="30"/>
      <c r="GC2366" s="30"/>
      <c r="GD2366" s="30"/>
      <c r="GE2366" s="30"/>
      <c r="GF2366" s="30"/>
      <c r="GG2366" s="30"/>
      <c r="GH2366" s="30"/>
      <c r="GI2366" s="30"/>
      <c r="GJ2366" s="30"/>
      <c r="GK2366" s="30"/>
      <c r="GL2366" s="30"/>
      <c r="GM2366" s="30"/>
      <c r="GN2366" s="30"/>
      <c r="GO2366" s="30"/>
      <c r="GP2366" s="30"/>
      <c r="GQ2366" s="30"/>
      <c r="GR2366" s="30"/>
      <c r="GS2366" s="30"/>
      <c r="GT2366" s="30"/>
      <c r="GU2366" s="30"/>
      <c r="GV2366" s="30"/>
      <c r="GW2366" s="30"/>
      <c r="GX2366" s="30"/>
      <c r="GY2366" s="30"/>
      <c r="GZ2366" s="30"/>
      <c r="HA2366" s="30"/>
      <c r="HB2366" s="30"/>
      <c r="HC2366" s="30"/>
      <c r="HD2366" s="30"/>
      <c r="HE2366" s="30"/>
      <c r="HF2366" s="30"/>
      <c r="HG2366" s="30"/>
      <c r="HH2366" s="30"/>
      <c r="HI2366" s="30"/>
      <c r="HJ2366" s="30"/>
      <c r="HK2366" s="30"/>
      <c r="HL2366" s="30"/>
      <c r="HM2366" s="30"/>
      <c r="HN2366" s="30"/>
      <c r="HO2366" s="30"/>
      <c r="HP2366" s="30"/>
      <c r="HQ2366" s="30"/>
      <c r="HR2366" s="30"/>
      <c r="HS2366" s="30"/>
      <c r="HT2366" s="30"/>
      <c r="HU2366" s="30"/>
      <c r="HV2366" s="30"/>
      <c r="HW2366" s="30"/>
      <c r="HX2366" s="30"/>
      <c r="HY2366" s="30"/>
      <c r="HZ2366" s="30"/>
      <c r="IA2366" s="30"/>
      <c r="IB2366" s="30"/>
      <c r="IC2366" s="30"/>
      <c r="ID2366" s="30"/>
      <c r="IE2366" s="30"/>
      <c r="IF2366" s="30"/>
      <c r="IG2366" s="30"/>
      <c r="IH2366" s="30"/>
      <c r="II2366" s="30"/>
      <c r="IJ2366" s="30"/>
      <c r="IK2366" s="30"/>
      <c r="IL2366" s="30"/>
      <c r="IM2366" s="30"/>
      <c r="IN2366" s="30"/>
      <c r="IO2366" s="30"/>
      <c r="IP2366" s="30"/>
      <c r="IQ2366" s="30"/>
    </row>
    <row r="2367" spans="1:251" s="44" customFormat="1" ht="18.75" customHeight="1" thickBot="1">
      <c r="A2367" s="45"/>
      <c r="B2367" s="96" t="s">
        <v>162</v>
      </c>
      <c r="C2367" s="97"/>
      <c r="D2367" s="97"/>
      <c r="E2367" s="97"/>
      <c r="F2367" s="97"/>
      <c r="G2367" s="97"/>
      <c r="H2367" s="97"/>
      <c r="I2367" s="97"/>
      <c r="J2367" s="97"/>
      <c r="K2367" s="97"/>
      <c r="L2367" s="97"/>
      <c r="M2367" s="97"/>
      <c r="N2367" s="97"/>
      <c r="O2367" s="97"/>
      <c r="P2367" s="97"/>
      <c r="Q2367" s="97"/>
      <c r="R2367" s="97"/>
      <c r="S2367" s="97"/>
      <c r="T2367" s="97"/>
      <c r="U2367" s="97"/>
      <c r="V2367" s="97"/>
      <c r="W2367" s="97"/>
      <c r="X2367" s="97"/>
      <c r="Y2367" s="97"/>
      <c r="Z2367" s="98"/>
      <c r="AA2367" s="99">
        <f>SUM($AA$2365:$AA$2366)</f>
        <v>1365</v>
      </c>
      <c r="AB2367" s="100"/>
      <c r="AC2367" s="100"/>
      <c r="AD2367" s="100"/>
      <c r="AE2367" s="100"/>
      <c r="AF2367" s="100"/>
      <c r="AG2367" s="100"/>
      <c r="AH2367" s="100"/>
      <c r="AI2367" s="101"/>
      <c r="AJ2367" s="99">
        <f>SUM($AJ$2365:$AJ$2366)</f>
        <v>1091</v>
      </c>
      <c r="AK2367" s="100"/>
      <c r="AL2367" s="100"/>
      <c r="AM2367" s="100"/>
      <c r="AN2367" s="100"/>
      <c r="AO2367" s="100"/>
      <c r="AP2367" s="100"/>
      <c r="AQ2367" s="100"/>
      <c r="AR2367" s="101"/>
      <c r="AS2367" s="102"/>
      <c r="AT2367" s="103"/>
      <c r="AU2367" s="103"/>
      <c r="AV2367" s="103"/>
      <c r="AW2367" s="103"/>
      <c r="AX2367" s="104"/>
      <c r="AY2367" s="30"/>
      <c r="AZ2367" s="30"/>
      <c r="BA2367" s="30"/>
      <c r="BB2367" s="30"/>
      <c r="BC2367" s="30"/>
      <c r="BD2367" s="30"/>
      <c r="BE2367" s="30"/>
      <c r="BF2367" s="30"/>
      <c r="BG2367" s="30"/>
      <c r="BH2367" s="30"/>
      <c r="BI2367" s="30"/>
      <c r="BJ2367" s="30"/>
      <c r="BK2367" s="30"/>
      <c r="BL2367" s="30"/>
      <c r="BM2367" s="30"/>
      <c r="BN2367" s="30"/>
      <c r="BO2367" s="30"/>
      <c r="BP2367" s="30"/>
      <c r="BQ2367" s="30"/>
      <c r="BR2367" s="30"/>
      <c r="BS2367" s="30"/>
      <c r="BT2367" s="30"/>
      <c r="BU2367" s="30"/>
      <c r="BV2367" s="30"/>
      <c r="BW2367" s="30"/>
      <c r="BX2367" s="30"/>
      <c r="BY2367" s="30"/>
      <c r="BZ2367" s="30"/>
      <c r="CA2367" s="30"/>
      <c r="CB2367" s="30"/>
      <c r="CC2367" s="30"/>
      <c r="CD2367" s="30"/>
      <c r="CE2367" s="30"/>
      <c r="CF2367" s="30"/>
      <c r="CG2367" s="30"/>
      <c r="CH2367" s="30"/>
      <c r="CI2367" s="30"/>
      <c r="CJ2367" s="30"/>
      <c r="CK2367" s="30"/>
      <c r="CL2367" s="30"/>
      <c r="CM2367" s="30"/>
      <c r="CN2367" s="30"/>
      <c r="CO2367" s="30"/>
      <c r="CP2367" s="30"/>
      <c r="CQ2367" s="30"/>
      <c r="CR2367" s="30"/>
      <c r="CS2367" s="30"/>
      <c r="CT2367" s="30"/>
      <c r="CU2367" s="30"/>
      <c r="CV2367" s="30"/>
      <c r="CW2367" s="30"/>
      <c r="CX2367" s="30"/>
      <c r="CY2367" s="30"/>
      <c r="CZ2367" s="30"/>
      <c r="DA2367" s="30"/>
      <c r="DB2367" s="30"/>
      <c r="DC2367" s="30"/>
      <c r="DD2367" s="30"/>
      <c r="DE2367" s="30"/>
      <c r="DF2367" s="30"/>
      <c r="DG2367" s="30"/>
      <c r="DH2367" s="30"/>
      <c r="DI2367" s="30"/>
      <c r="DJ2367" s="30"/>
      <c r="DK2367" s="30"/>
      <c r="DL2367" s="30"/>
      <c r="DM2367" s="30"/>
      <c r="DN2367" s="30"/>
      <c r="DO2367" s="30"/>
      <c r="DP2367" s="30"/>
      <c r="DQ2367" s="30"/>
      <c r="DR2367" s="30"/>
      <c r="DS2367" s="30"/>
      <c r="DT2367" s="30"/>
      <c r="DU2367" s="30"/>
      <c r="DV2367" s="30"/>
      <c r="DW2367" s="30"/>
      <c r="DX2367" s="30"/>
      <c r="DY2367" s="30"/>
      <c r="DZ2367" s="30"/>
      <c r="EA2367" s="30"/>
      <c r="EB2367" s="30"/>
      <c r="EC2367" s="30"/>
      <c r="ED2367" s="30"/>
      <c r="EE2367" s="30"/>
      <c r="EF2367" s="30"/>
      <c r="EG2367" s="30"/>
      <c r="EH2367" s="30"/>
      <c r="EI2367" s="30"/>
      <c r="EJ2367" s="30"/>
      <c r="EK2367" s="30"/>
      <c r="EL2367" s="30"/>
      <c r="EM2367" s="30"/>
      <c r="EN2367" s="30"/>
      <c r="EO2367" s="30"/>
      <c r="EP2367" s="30"/>
      <c r="EQ2367" s="30"/>
      <c r="ER2367" s="30"/>
      <c r="ES2367" s="30"/>
      <c r="ET2367" s="30"/>
      <c r="EU2367" s="30"/>
      <c r="EV2367" s="30"/>
      <c r="EW2367" s="30"/>
      <c r="EX2367" s="30"/>
      <c r="EY2367" s="30"/>
      <c r="EZ2367" s="30"/>
      <c r="FA2367" s="30"/>
      <c r="FB2367" s="30"/>
      <c r="FC2367" s="30"/>
      <c r="FD2367" s="30"/>
      <c r="FE2367" s="30"/>
      <c r="FF2367" s="30"/>
      <c r="FG2367" s="30"/>
      <c r="FH2367" s="30"/>
      <c r="FI2367" s="30"/>
      <c r="FJ2367" s="30"/>
      <c r="FK2367" s="30"/>
      <c r="FL2367" s="30"/>
      <c r="FM2367" s="30"/>
      <c r="FN2367" s="30"/>
      <c r="FO2367" s="30"/>
      <c r="FP2367" s="30"/>
      <c r="FQ2367" s="30"/>
      <c r="FR2367" s="30"/>
      <c r="FS2367" s="30"/>
      <c r="FT2367" s="30"/>
      <c r="FU2367" s="30"/>
      <c r="FV2367" s="30"/>
      <c r="FW2367" s="30"/>
      <c r="FX2367" s="30"/>
      <c r="FY2367" s="30"/>
      <c r="FZ2367" s="30"/>
      <c r="GA2367" s="30"/>
      <c r="GB2367" s="30"/>
      <c r="GC2367" s="30"/>
      <c r="GD2367" s="30"/>
      <c r="GE2367" s="30"/>
      <c r="GF2367" s="30"/>
      <c r="GG2367" s="30"/>
      <c r="GH2367" s="30"/>
      <c r="GI2367" s="30"/>
      <c r="GJ2367" s="30"/>
      <c r="GK2367" s="30"/>
      <c r="GL2367" s="30"/>
      <c r="GM2367" s="30"/>
      <c r="GN2367" s="30"/>
      <c r="GO2367" s="30"/>
      <c r="GP2367" s="30"/>
      <c r="GQ2367" s="30"/>
      <c r="GR2367" s="30"/>
      <c r="GS2367" s="30"/>
      <c r="GT2367" s="30"/>
      <c r="GU2367" s="30"/>
      <c r="GV2367" s="30"/>
      <c r="GW2367" s="30"/>
      <c r="GX2367" s="30"/>
      <c r="GY2367" s="30"/>
      <c r="GZ2367" s="30"/>
      <c r="HA2367" s="30"/>
      <c r="HB2367" s="30"/>
      <c r="HC2367" s="30"/>
      <c r="HD2367" s="30"/>
      <c r="HE2367" s="30"/>
      <c r="HF2367" s="30"/>
      <c r="HG2367" s="30"/>
      <c r="HH2367" s="30"/>
      <c r="HI2367" s="30"/>
      <c r="HJ2367" s="30"/>
      <c r="HK2367" s="30"/>
      <c r="HL2367" s="30"/>
      <c r="HM2367" s="30"/>
      <c r="HN2367" s="30"/>
      <c r="HO2367" s="30"/>
      <c r="HP2367" s="30"/>
      <c r="HQ2367" s="30"/>
      <c r="HR2367" s="30"/>
      <c r="HS2367" s="30"/>
      <c r="HT2367" s="30"/>
      <c r="HU2367" s="30"/>
      <c r="HV2367" s="30"/>
      <c r="HW2367" s="30"/>
      <c r="HX2367" s="30"/>
      <c r="HY2367" s="30"/>
      <c r="HZ2367" s="30"/>
      <c r="IA2367" s="30"/>
      <c r="IB2367" s="30"/>
      <c r="IC2367" s="30"/>
      <c r="ID2367" s="30"/>
      <c r="IE2367" s="30"/>
      <c r="IF2367" s="30"/>
      <c r="IG2367" s="30"/>
      <c r="IH2367" s="30"/>
      <c r="II2367" s="30"/>
      <c r="IJ2367" s="30"/>
      <c r="IK2367" s="30"/>
      <c r="IL2367" s="30"/>
      <c r="IM2367" s="30"/>
      <c r="IN2367" s="30"/>
      <c r="IO2367" s="30"/>
      <c r="IP2367" s="30"/>
      <c r="IQ2367" s="30"/>
    </row>
    <row r="2369" spans="1:113" ht="18.75">
      <c r="A2369" s="29" t="s">
        <v>149</v>
      </c>
      <c r="AW2369" s="31"/>
      <c r="AX2369" s="32"/>
      <c r="AY2369" s="31"/>
    </row>
    <row r="2371" spans="1:113" ht="18.75">
      <c r="B2371" s="127" t="s">
        <v>0</v>
      </c>
      <c r="C2371" s="128"/>
      <c r="D2371" s="128"/>
      <c r="E2371" s="128"/>
      <c r="F2371" s="128"/>
      <c r="G2371" s="128"/>
      <c r="H2371" s="128"/>
      <c r="I2371" s="128"/>
      <c r="J2371" s="128"/>
      <c r="K2371" s="128"/>
      <c r="L2371" s="128"/>
      <c r="M2371" s="128"/>
      <c r="N2371" s="128"/>
      <c r="O2371" s="128"/>
      <c r="P2371" s="128"/>
      <c r="Q2371" s="128"/>
      <c r="R2371" s="128"/>
      <c r="S2371" s="128"/>
      <c r="T2371" s="128"/>
      <c r="U2371" s="128"/>
      <c r="V2371" s="128"/>
      <c r="W2371" s="128"/>
      <c r="X2371" s="128"/>
      <c r="Y2371" s="128"/>
      <c r="Z2371" s="128"/>
      <c r="AA2371" s="128"/>
      <c r="AB2371" s="128"/>
      <c r="AC2371" s="128"/>
      <c r="AD2371" s="128"/>
      <c r="AE2371" s="128"/>
      <c r="AF2371" s="128"/>
      <c r="AG2371" s="128"/>
      <c r="AH2371" s="128"/>
      <c r="AI2371" s="128"/>
      <c r="AJ2371" s="128"/>
      <c r="AK2371" s="128"/>
      <c r="AL2371" s="128"/>
      <c r="AM2371" s="128"/>
      <c r="AN2371" s="128"/>
      <c r="AO2371" s="128"/>
      <c r="AP2371" s="128"/>
      <c r="AQ2371" s="128"/>
      <c r="AR2371" s="128"/>
      <c r="AS2371" s="128"/>
      <c r="AT2371" s="128"/>
      <c r="AU2371" s="128"/>
      <c r="AV2371" s="128"/>
      <c r="AW2371" s="128"/>
      <c r="AX2371" s="128"/>
    </row>
    <row r="2372" spans="1:113">
      <c r="Z2372" s="33"/>
      <c r="AD2372" s="33"/>
      <c r="AE2372" s="33"/>
      <c r="AF2372" s="33"/>
      <c r="AG2372" s="33"/>
      <c r="AH2372" s="33"/>
      <c r="AI2372" s="33"/>
      <c r="AO2372" s="33"/>
    </row>
    <row r="2373" spans="1:113" ht="13.5" thickBot="1">
      <c r="Z2373" s="33"/>
      <c r="AD2373" s="33"/>
      <c r="AE2373" s="33"/>
      <c r="AF2373" s="33"/>
      <c r="AG2373" s="33"/>
      <c r="AH2373" s="33"/>
      <c r="AI2373" s="33"/>
      <c r="AO2373" s="33"/>
      <c r="DI2373" s="34"/>
    </row>
    <row r="2374" spans="1:113" ht="24.75" customHeight="1" thickBot="1">
      <c r="B2374" s="129" t="s">
        <v>150</v>
      </c>
      <c r="C2374" s="130"/>
      <c r="D2374" s="130"/>
      <c r="E2374" s="130"/>
      <c r="F2374" s="130"/>
      <c r="G2374" s="130"/>
      <c r="H2374" s="131" t="s">
        <v>519</v>
      </c>
      <c r="I2374" s="132"/>
      <c r="J2374" s="132"/>
      <c r="K2374" s="132"/>
      <c r="L2374" s="132"/>
      <c r="M2374" s="132"/>
      <c r="N2374" s="132"/>
      <c r="O2374" s="132"/>
      <c r="P2374" s="132"/>
      <c r="Q2374" s="132"/>
      <c r="R2374" s="132"/>
      <c r="S2374" s="132"/>
      <c r="T2374" s="132"/>
      <c r="U2374" s="132"/>
      <c r="V2374" s="132"/>
      <c r="W2374" s="132"/>
      <c r="X2374" s="132"/>
      <c r="Y2374" s="132"/>
      <c r="Z2374" s="132"/>
      <c r="AA2374" s="132"/>
      <c r="AB2374" s="132"/>
      <c r="AC2374" s="132"/>
      <c r="AD2374" s="132"/>
      <c r="AE2374" s="132"/>
      <c r="AF2374" s="132"/>
      <c r="AG2374" s="132"/>
      <c r="AH2374" s="132"/>
      <c r="AI2374" s="132"/>
      <c r="AJ2374" s="132"/>
      <c r="AK2374" s="132"/>
      <c r="AL2374" s="132"/>
      <c r="AM2374" s="132"/>
      <c r="AN2374" s="132"/>
      <c r="AO2374" s="132"/>
      <c r="AP2374" s="132"/>
      <c r="AQ2374" s="132"/>
      <c r="AR2374" s="132"/>
      <c r="AS2374" s="132"/>
      <c r="AT2374" s="132"/>
      <c r="AU2374" s="132"/>
      <c r="AV2374" s="132"/>
      <c r="AW2374" s="132"/>
      <c r="AX2374" s="133"/>
      <c r="DI2374" s="34"/>
    </row>
    <row r="2375" spans="1:113" ht="14.25">
      <c r="B2375" s="35"/>
      <c r="C2375" s="35"/>
      <c r="D2375" s="35"/>
      <c r="E2375" s="35"/>
      <c r="F2375" s="35"/>
      <c r="G2375" s="35"/>
      <c r="H2375" s="36"/>
      <c r="I2375" s="36"/>
      <c r="J2375" s="36"/>
      <c r="K2375" s="36"/>
      <c r="L2375" s="37"/>
      <c r="M2375" s="37"/>
      <c r="N2375" s="37"/>
      <c r="O2375" s="37"/>
      <c r="P2375" s="36"/>
      <c r="Q2375" s="36"/>
      <c r="R2375" s="36"/>
      <c r="S2375" s="36"/>
      <c r="T2375" s="36"/>
      <c r="U2375" s="36"/>
      <c r="V2375" s="38"/>
      <c r="W2375" s="38"/>
      <c r="X2375" s="38"/>
      <c r="Y2375" s="38"/>
      <c r="Z2375" s="38"/>
      <c r="AA2375" s="38"/>
      <c r="AB2375" s="38"/>
      <c r="AC2375" s="38"/>
      <c r="AD2375" s="38"/>
      <c r="AE2375" s="38"/>
      <c r="AF2375" s="38"/>
      <c r="AG2375" s="38"/>
      <c r="AH2375" s="38"/>
      <c r="AI2375" s="38"/>
      <c r="AJ2375" s="38"/>
      <c r="AK2375" s="38"/>
      <c r="AL2375" s="38"/>
      <c r="AM2375" s="38"/>
      <c r="AN2375" s="38"/>
      <c r="AO2375" s="38"/>
      <c r="AP2375" s="38"/>
      <c r="AQ2375" s="38"/>
      <c r="AR2375" s="38"/>
      <c r="AS2375" s="38"/>
      <c r="AT2375" s="38"/>
      <c r="AU2375" s="38"/>
      <c r="AV2375" s="38"/>
      <c r="AW2375" s="38"/>
      <c r="AX2375" s="38"/>
      <c r="DI2375" s="34"/>
    </row>
    <row r="2376" spans="1:113" ht="15" thickBot="1">
      <c r="A2376" s="39"/>
      <c r="B2376" s="38" t="s">
        <v>152</v>
      </c>
      <c r="C2376" s="36"/>
      <c r="D2376" s="36"/>
      <c r="E2376" s="36"/>
      <c r="F2376" s="36"/>
      <c r="G2376" s="36"/>
      <c r="H2376" s="36"/>
      <c r="I2376" s="36"/>
      <c r="J2376" s="36"/>
      <c r="K2376" s="36"/>
      <c r="L2376" s="37"/>
      <c r="M2376" s="37"/>
      <c r="N2376" s="37"/>
      <c r="O2376" s="37"/>
      <c r="P2376" s="36"/>
      <c r="Q2376" s="36"/>
      <c r="R2376" s="36"/>
      <c r="S2376" s="36"/>
      <c r="T2376" s="36"/>
      <c r="U2376" s="36"/>
      <c r="V2376" s="38"/>
      <c r="W2376" s="38"/>
      <c r="X2376" s="38"/>
      <c r="Y2376" s="38"/>
      <c r="Z2376" s="38"/>
      <c r="AA2376" s="38"/>
      <c r="AB2376" s="38"/>
      <c r="AC2376" s="38"/>
      <c r="AD2376" s="38"/>
      <c r="AE2376" s="38"/>
      <c r="AF2376" s="38"/>
      <c r="AG2376" s="38"/>
      <c r="AH2376" s="38"/>
      <c r="AI2376" s="38"/>
      <c r="AJ2376" s="38"/>
      <c r="AK2376" s="38"/>
      <c r="AL2376" s="38"/>
      <c r="AM2376" s="38"/>
      <c r="AN2376" s="38"/>
      <c r="AO2376" s="38"/>
      <c r="AP2376" s="38"/>
      <c r="AQ2376" s="38"/>
      <c r="AR2376" s="38"/>
      <c r="AS2376" s="38"/>
      <c r="AT2376" s="38"/>
      <c r="AU2376" s="38"/>
      <c r="AV2376" s="38"/>
      <c r="AW2376" s="38"/>
      <c r="AX2376" s="38"/>
      <c r="DI2376" s="34"/>
    </row>
    <row r="2377" spans="1:113" ht="14.25">
      <c r="A2377" s="36"/>
      <c r="B2377" s="40"/>
      <c r="C2377" s="35"/>
      <c r="D2377" s="35"/>
      <c r="E2377" s="35"/>
      <c r="F2377" s="35"/>
      <c r="G2377" s="35"/>
      <c r="H2377" s="35"/>
      <c r="I2377" s="35"/>
      <c r="J2377" s="35"/>
      <c r="K2377" s="35"/>
      <c r="L2377" s="41"/>
      <c r="M2377" s="41"/>
      <c r="N2377" s="41"/>
      <c r="O2377" s="41"/>
      <c r="P2377" s="35"/>
      <c r="Q2377" s="35"/>
      <c r="R2377" s="35"/>
      <c r="S2377" s="35"/>
      <c r="T2377" s="35"/>
      <c r="U2377" s="35"/>
      <c r="V2377" s="42"/>
      <c r="W2377" s="42"/>
      <c r="X2377" s="42"/>
      <c r="Y2377" s="42"/>
      <c r="Z2377" s="42"/>
      <c r="AA2377" s="42"/>
      <c r="AB2377" s="42"/>
      <c r="AC2377" s="42"/>
      <c r="AD2377" s="42"/>
      <c r="AE2377" s="42"/>
      <c r="AF2377" s="42"/>
      <c r="AG2377" s="42"/>
      <c r="AH2377" s="42"/>
      <c r="AI2377" s="42"/>
      <c r="AJ2377" s="42"/>
      <c r="AK2377" s="42"/>
      <c r="AL2377" s="42"/>
      <c r="AM2377" s="42"/>
      <c r="AN2377" s="42"/>
      <c r="AO2377" s="42"/>
      <c r="AP2377" s="42"/>
      <c r="AQ2377" s="42"/>
      <c r="AR2377" s="42"/>
      <c r="AS2377" s="42"/>
      <c r="AT2377" s="42"/>
      <c r="AU2377" s="42"/>
      <c r="AV2377" s="42"/>
      <c r="AW2377" s="42"/>
      <c r="AX2377" s="43"/>
    </row>
    <row r="2378" spans="1:113" ht="12" customHeight="1">
      <c r="A2378" s="36"/>
      <c r="B2378" s="114" t="s">
        <v>520</v>
      </c>
      <c r="C2378" s="115"/>
      <c r="D2378" s="115"/>
      <c r="E2378" s="115"/>
      <c r="F2378" s="115"/>
      <c r="G2378" s="115"/>
      <c r="H2378" s="115"/>
      <c r="I2378" s="115"/>
      <c r="J2378" s="115"/>
      <c r="K2378" s="115"/>
      <c r="L2378" s="115"/>
      <c r="M2378" s="115"/>
      <c r="N2378" s="115"/>
      <c r="O2378" s="115"/>
      <c r="P2378" s="115"/>
      <c r="Q2378" s="115"/>
      <c r="R2378" s="115"/>
      <c r="S2378" s="115"/>
      <c r="T2378" s="115"/>
      <c r="U2378" s="115"/>
      <c r="V2378" s="115"/>
      <c r="W2378" s="115"/>
      <c r="X2378" s="115"/>
      <c r="Y2378" s="115"/>
      <c r="Z2378" s="115"/>
      <c r="AA2378" s="115"/>
      <c r="AB2378" s="115"/>
      <c r="AC2378" s="115"/>
      <c r="AD2378" s="115"/>
      <c r="AE2378" s="115"/>
      <c r="AF2378" s="115"/>
      <c r="AG2378" s="115"/>
      <c r="AH2378" s="115"/>
      <c r="AI2378" s="115"/>
      <c r="AJ2378" s="115"/>
      <c r="AK2378" s="115"/>
      <c r="AL2378" s="115"/>
      <c r="AM2378" s="115"/>
      <c r="AN2378" s="115"/>
      <c r="AO2378" s="115"/>
      <c r="AP2378" s="115"/>
      <c r="AQ2378" s="115"/>
      <c r="AR2378" s="115"/>
      <c r="AS2378" s="115"/>
      <c r="AT2378" s="115"/>
      <c r="AU2378" s="115"/>
      <c r="AV2378" s="115"/>
      <c r="AW2378" s="115"/>
      <c r="AX2378" s="116"/>
    </row>
    <row r="2379" spans="1:113" ht="12" customHeight="1">
      <c r="A2379" s="36"/>
      <c r="B2379" s="114"/>
      <c r="C2379" s="115"/>
      <c r="D2379" s="115"/>
      <c r="E2379" s="115"/>
      <c r="F2379" s="115"/>
      <c r="G2379" s="115"/>
      <c r="H2379" s="115"/>
      <c r="I2379" s="115"/>
      <c r="J2379" s="115"/>
      <c r="K2379" s="115"/>
      <c r="L2379" s="115"/>
      <c r="M2379" s="115"/>
      <c r="N2379" s="115"/>
      <c r="O2379" s="115"/>
      <c r="P2379" s="115"/>
      <c r="Q2379" s="115"/>
      <c r="R2379" s="115"/>
      <c r="S2379" s="115"/>
      <c r="T2379" s="115"/>
      <c r="U2379" s="115"/>
      <c r="V2379" s="115"/>
      <c r="W2379" s="115"/>
      <c r="X2379" s="115"/>
      <c r="Y2379" s="115"/>
      <c r="Z2379" s="115"/>
      <c r="AA2379" s="115"/>
      <c r="AB2379" s="115"/>
      <c r="AC2379" s="115"/>
      <c r="AD2379" s="115"/>
      <c r="AE2379" s="115"/>
      <c r="AF2379" s="115"/>
      <c r="AG2379" s="115"/>
      <c r="AH2379" s="115"/>
      <c r="AI2379" s="115"/>
      <c r="AJ2379" s="115"/>
      <c r="AK2379" s="115"/>
      <c r="AL2379" s="115"/>
      <c r="AM2379" s="115"/>
      <c r="AN2379" s="115"/>
      <c r="AO2379" s="115"/>
      <c r="AP2379" s="115"/>
      <c r="AQ2379" s="115"/>
      <c r="AR2379" s="115"/>
      <c r="AS2379" s="115"/>
      <c r="AT2379" s="115"/>
      <c r="AU2379" s="115"/>
      <c r="AV2379" s="115"/>
      <c r="AW2379" s="115"/>
      <c r="AX2379" s="116"/>
      <c r="BC2379" s="44"/>
    </row>
    <row r="2380" spans="1:113" ht="12" customHeight="1">
      <c r="A2380" s="36"/>
      <c r="B2380" s="114"/>
      <c r="C2380" s="115"/>
      <c r="D2380" s="115"/>
      <c r="E2380" s="115"/>
      <c r="F2380" s="115"/>
      <c r="G2380" s="115"/>
      <c r="H2380" s="115"/>
      <c r="I2380" s="115"/>
      <c r="J2380" s="115"/>
      <c r="K2380" s="115"/>
      <c r="L2380" s="115"/>
      <c r="M2380" s="115"/>
      <c r="N2380" s="115"/>
      <c r="O2380" s="115"/>
      <c r="P2380" s="115"/>
      <c r="Q2380" s="115"/>
      <c r="R2380" s="115"/>
      <c r="S2380" s="115"/>
      <c r="T2380" s="115"/>
      <c r="U2380" s="115"/>
      <c r="V2380" s="115"/>
      <c r="W2380" s="115"/>
      <c r="X2380" s="115"/>
      <c r="Y2380" s="115"/>
      <c r="Z2380" s="115"/>
      <c r="AA2380" s="115"/>
      <c r="AB2380" s="115"/>
      <c r="AC2380" s="115"/>
      <c r="AD2380" s="115"/>
      <c r="AE2380" s="115"/>
      <c r="AF2380" s="115"/>
      <c r="AG2380" s="115"/>
      <c r="AH2380" s="115"/>
      <c r="AI2380" s="115"/>
      <c r="AJ2380" s="115"/>
      <c r="AK2380" s="115"/>
      <c r="AL2380" s="115"/>
      <c r="AM2380" s="115"/>
      <c r="AN2380" s="115"/>
      <c r="AO2380" s="115"/>
      <c r="AP2380" s="115"/>
      <c r="AQ2380" s="115"/>
      <c r="AR2380" s="115"/>
      <c r="AS2380" s="115"/>
      <c r="AT2380" s="115"/>
      <c r="AU2380" s="115"/>
      <c r="AV2380" s="115"/>
      <c r="AW2380" s="115"/>
      <c r="AX2380" s="116"/>
    </row>
    <row r="2381" spans="1:113" ht="12" customHeight="1">
      <c r="A2381" s="36"/>
      <c r="B2381" s="114"/>
      <c r="C2381" s="115"/>
      <c r="D2381" s="115"/>
      <c r="E2381" s="115"/>
      <c r="F2381" s="115"/>
      <c r="G2381" s="115"/>
      <c r="H2381" s="115"/>
      <c r="I2381" s="115"/>
      <c r="J2381" s="115"/>
      <c r="K2381" s="115"/>
      <c r="L2381" s="115"/>
      <c r="M2381" s="115"/>
      <c r="N2381" s="115"/>
      <c r="O2381" s="115"/>
      <c r="P2381" s="115"/>
      <c r="Q2381" s="115"/>
      <c r="R2381" s="115"/>
      <c r="S2381" s="115"/>
      <c r="T2381" s="115"/>
      <c r="U2381" s="115"/>
      <c r="V2381" s="115"/>
      <c r="W2381" s="115"/>
      <c r="X2381" s="115"/>
      <c r="Y2381" s="115"/>
      <c r="Z2381" s="115"/>
      <c r="AA2381" s="115"/>
      <c r="AB2381" s="115"/>
      <c r="AC2381" s="115"/>
      <c r="AD2381" s="115"/>
      <c r="AE2381" s="115"/>
      <c r="AF2381" s="115"/>
      <c r="AG2381" s="115"/>
      <c r="AH2381" s="115"/>
      <c r="AI2381" s="115"/>
      <c r="AJ2381" s="115"/>
      <c r="AK2381" s="115"/>
      <c r="AL2381" s="115"/>
      <c r="AM2381" s="115"/>
      <c r="AN2381" s="115"/>
      <c r="AO2381" s="115"/>
      <c r="AP2381" s="115"/>
      <c r="AQ2381" s="115"/>
      <c r="AR2381" s="115"/>
      <c r="AS2381" s="115"/>
      <c r="AT2381" s="115"/>
      <c r="AU2381" s="115"/>
      <c r="AV2381" s="115"/>
      <c r="AW2381" s="115"/>
      <c r="AX2381" s="116"/>
    </row>
    <row r="2382" spans="1:113" ht="12" customHeight="1">
      <c r="A2382" s="36"/>
      <c r="B2382" s="114"/>
      <c r="C2382" s="115"/>
      <c r="D2382" s="115"/>
      <c r="E2382" s="115"/>
      <c r="F2382" s="115"/>
      <c r="G2382" s="115"/>
      <c r="H2382" s="115"/>
      <c r="I2382" s="115"/>
      <c r="J2382" s="115"/>
      <c r="K2382" s="115"/>
      <c r="L2382" s="115"/>
      <c r="M2382" s="115"/>
      <c r="N2382" s="115"/>
      <c r="O2382" s="115"/>
      <c r="P2382" s="115"/>
      <c r="Q2382" s="115"/>
      <c r="R2382" s="115"/>
      <c r="S2382" s="115"/>
      <c r="T2382" s="115"/>
      <c r="U2382" s="115"/>
      <c r="V2382" s="115"/>
      <c r="W2382" s="115"/>
      <c r="X2382" s="115"/>
      <c r="Y2382" s="115"/>
      <c r="Z2382" s="115"/>
      <c r="AA2382" s="115"/>
      <c r="AB2382" s="115"/>
      <c r="AC2382" s="115"/>
      <c r="AD2382" s="115"/>
      <c r="AE2382" s="115"/>
      <c r="AF2382" s="115"/>
      <c r="AG2382" s="115"/>
      <c r="AH2382" s="115"/>
      <c r="AI2382" s="115"/>
      <c r="AJ2382" s="115"/>
      <c r="AK2382" s="115"/>
      <c r="AL2382" s="115"/>
      <c r="AM2382" s="115"/>
      <c r="AN2382" s="115"/>
      <c r="AO2382" s="115"/>
      <c r="AP2382" s="115"/>
      <c r="AQ2382" s="115"/>
      <c r="AR2382" s="115"/>
      <c r="AS2382" s="115"/>
      <c r="AT2382" s="115"/>
      <c r="AU2382" s="115"/>
      <c r="AV2382" s="115"/>
      <c r="AW2382" s="115"/>
      <c r="AX2382" s="116"/>
    </row>
    <row r="2383" spans="1:113" ht="15" thickBot="1">
      <c r="A2383" s="45"/>
      <c r="B2383" s="46"/>
      <c r="C2383" s="47"/>
      <c r="D2383" s="47"/>
      <c r="E2383" s="47"/>
      <c r="F2383" s="47"/>
      <c r="G2383" s="47"/>
      <c r="H2383" s="47"/>
      <c r="I2383" s="47"/>
      <c r="J2383" s="47"/>
      <c r="K2383" s="47"/>
      <c r="L2383" s="47"/>
      <c r="M2383" s="47"/>
      <c r="N2383" s="47"/>
      <c r="O2383" s="47"/>
      <c r="P2383" s="47"/>
      <c r="Q2383" s="47"/>
      <c r="R2383" s="47"/>
      <c r="S2383" s="47"/>
      <c r="T2383" s="47"/>
      <c r="U2383" s="47"/>
      <c r="V2383" s="47"/>
      <c r="W2383" s="47"/>
      <c r="X2383" s="47"/>
      <c r="Y2383" s="47"/>
      <c r="Z2383" s="47"/>
      <c r="AA2383" s="47"/>
      <c r="AB2383" s="47"/>
      <c r="AC2383" s="47"/>
      <c r="AD2383" s="47"/>
      <c r="AE2383" s="47"/>
      <c r="AF2383" s="47"/>
      <c r="AG2383" s="47"/>
      <c r="AH2383" s="47"/>
      <c r="AI2383" s="47"/>
      <c r="AJ2383" s="47"/>
      <c r="AK2383" s="47"/>
      <c r="AL2383" s="47"/>
      <c r="AM2383" s="47"/>
      <c r="AN2383" s="47"/>
      <c r="AO2383" s="47"/>
      <c r="AP2383" s="47"/>
      <c r="AQ2383" s="47"/>
      <c r="AR2383" s="47"/>
      <c r="AS2383" s="47"/>
      <c r="AT2383" s="47"/>
      <c r="AU2383" s="47"/>
      <c r="AV2383" s="47"/>
      <c r="AW2383" s="47"/>
      <c r="AX2383" s="48"/>
    </row>
    <row r="2384" spans="1:113">
      <c r="B2384" s="49"/>
    </row>
    <row r="2385" spans="1:251" ht="15" thickBot="1">
      <c r="A2385" s="39"/>
      <c r="B2385" s="38" t="s">
        <v>153</v>
      </c>
      <c r="C2385" s="36"/>
      <c r="D2385" s="36"/>
      <c r="E2385" s="36"/>
      <c r="F2385" s="36"/>
      <c r="G2385" s="36"/>
      <c r="H2385" s="36"/>
      <c r="I2385" s="36"/>
      <c r="J2385" s="36"/>
      <c r="K2385" s="36"/>
      <c r="L2385" s="37"/>
      <c r="M2385" s="37"/>
      <c r="N2385" s="37"/>
      <c r="O2385" s="37"/>
      <c r="P2385" s="36"/>
      <c r="Q2385" s="36"/>
      <c r="R2385" s="36"/>
      <c r="S2385" s="36"/>
      <c r="T2385" s="36"/>
      <c r="U2385" s="36"/>
      <c r="V2385" s="38"/>
      <c r="W2385" s="38"/>
      <c r="X2385" s="38"/>
      <c r="Y2385" s="38"/>
      <c r="Z2385" s="38"/>
      <c r="AA2385" s="38"/>
      <c r="AB2385" s="38"/>
      <c r="AC2385" s="38"/>
      <c r="AD2385" s="38"/>
      <c r="AE2385" s="38"/>
      <c r="AF2385" s="38"/>
      <c r="AG2385" s="38"/>
      <c r="AH2385" s="38"/>
      <c r="AI2385" s="38"/>
      <c r="AJ2385" s="38"/>
      <c r="AK2385" s="38"/>
      <c r="AL2385" s="38"/>
      <c r="AM2385" s="38"/>
      <c r="AN2385" s="38"/>
      <c r="AO2385" s="38"/>
      <c r="AP2385" s="38"/>
      <c r="AQ2385" s="38"/>
      <c r="AR2385" s="38"/>
      <c r="AS2385" s="38"/>
      <c r="AT2385" s="38"/>
      <c r="AU2385" s="38"/>
      <c r="AV2385" s="38"/>
      <c r="AW2385" s="38"/>
      <c r="AX2385" s="38"/>
      <c r="DI2385" s="34"/>
    </row>
    <row r="2386" spans="1:251" ht="14.25">
      <c r="A2386" s="36"/>
      <c r="B2386" s="40"/>
      <c r="C2386" s="35"/>
      <c r="D2386" s="35"/>
      <c r="E2386" s="35"/>
      <c r="F2386" s="35"/>
      <c r="G2386" s="35"/>
      <c r="H2386" s="35"/>
      <c r="I2386" s="35"/>
      <c r="J2386" s="35"/>
      <c r="K2386" s="35"/>
      <c r="L2386" s="41"/>
      <c r="M2386" s="41"/>
      <c r="N2386" s="41"/>
      <c r="O2386" s="41"/>
      <c r="P2386" s="35"/>
      <c r="Q2386" s="35"/>
      <c r="R2386" s="35"/>
      <c r="S2386" s="35"/>
      <c r="T2386" s="35"/>
      <c r="U2386" s="35"/>
      <c r="V2386" s="42"/>
      <c r="W2386" s="42"/>
      <c r="X2386" s="42"/>
      <c r="Y2386" s="42"/>
      <c r="Z2386" s="42"/>
      <c r="AA2386" s="42"/>
      <c r="AB2386" s="42"/>
      <c r="AC2386" s="42"/>
      <c r="AD2386" s="42"/>
      <c r="AE2386" s="42"/>
      <c r="AF2386" s="42"/>
      <c r="AG2386" s="42"/>
      <c r="AH2386" s="42"/>
      <c r="AI2386" s="42"/>
      <c r="AJ2386" s="42"/>
      <c r="AK2386" s="42"/>
      <c r="AL2386" s="42"/>
      <c r="AM2386" s="42"/>
      <c r="AN2386" s="42"/>
      <c r="AO2386" s="42"/>
      <c r="AP2386" s="42"/>
      <c r="AQ2386" s="42"/>
      <c r="AR2386" s="42"/>
      <c r="AS2386" s="42"/>
      <c r="AT2386" s="42"/>
      <c r="AU2386" s="42"/>
      <c r="AV2386" s="42"/>
      <c r="AW2386" s="42"/>
      <c r="AX2386" s="43"/>
    </row>
    <row r="2387" spans="1:251" ht="12" customHeight="1">
      <c r="A2387" s="36"/>
      <c r="B2387" s="114" t="s">
        <v>521</v>
      </c>
      <c r="C2387" s="115"/>
      <c r="D2387" s="115"/>
      <c r="E2387" s="115"/>
      <c r="F2387" s="115"/>
      <c r="G2387" s="115"/>
      <c r="H2387" s="115"/>
      <c r="I2387" s="115"/>
      <c r="J2387" s="115"/>
      <c r="K2387" s="115"/>
      <c r="L2387" s="115"/>
      <c r="M2387" s="115"/>
      <c r="N2387" s="115"/>
      <c r="O2387" s="115"/>
      <c r="P2387" s="115"/>
      <c r="Q2387" s="115"/>
      <c r="R2387" s="115"/>
      <c r="S2387" s="115"/>
      <c r="T2387" s="115"/>
      <c r="U2387" s="115"/>
      <c r="V2387" s="115"/>
      <c r="W2387" s="115"/>
      <c r="X2387" s="115"/>
      <c r="Y2387" s="115"/>
      <c r="Z2387" s="115"/>
      <c r="AA2387" s="115"/>
      <c r="AB2387" s="115"/>
      <c r="AC2387" s="115"/>
      <c r="AD2387" s="115"/>
      <c r="AE2387" s="115"/>
      <c r="AF2387" s="115"/>
      <c r="AG2387" s="115"/>
      <c r="AH2387" s="115"/>
      <c r="AI2387" s="115"/>
      <c r="AJ2387" s="115"/>
      <c r="AK2387" s="115"/>
      <c r="AL2387" s="115"/>
      <c r="AM2387" s="115"/>
      <c r="AN2387" s="115"/>
      <c r="AO2387" s="115"/>
      <c r="AP2387" s="115"/>
      <c r="AQ2387" s="115"/>
      <c r="AR2387" s="115"/>
      <c r="AS2387" s="115"/>
      <c r="AT2387" s="115"/>
      <c r="AU2387" s="115"/>
      <c r="AV2387" s="115"/>
      <c r="AW2387" s="115"/>
      <c r="AX2387" s="116"/>
    </row>
    <row r="2388" spans="1:251" ht="12" customHeight="1">
      <c r="A2388" s="36"/>
      <c r="B2388" s="114"/>
      <c r="C2388" s="115"/>
      <c r="D2388" s="115"/>
      <c r="E2388" s="115"/>
      <c r="F2388" s="115"/>
      <c r="G2388" s="115"/>
      <c r="H2388" s="115"/>
      <c r="I2388" s="115"/>
      <c r="J2388" s="115"/>
      <c r="K2388" s="115"/>
      <c r="L2388" s="115"/>
      <c r="M2388" s="115"/>
      <c r="N2388" s="115"/>
      <c r="O2388" s="115"/>
      <c r="P2388" s="115"/>
      <c r="Q2388" s="115"/>
      <c r="R2388" s="115"/>
      <c r="S2388" s="115"/>
      <c r="T2388" s="115"/>
      <c r="U2388" s="115"/>
      <c r="V2388" s="115"/>
      <c r="W2388" s="115"/>
      <c r="X2388" s="115"/>
      <c r="Y2388" s="115"/>
      <c r="Z2388" s="115"/>
      <c r="AA2388" s="115"/>
      <c r="AB2388" s="115"/>
      <c r="AC2388" s="115"/>
      <c r="AD2388" s="115"/>
      <c r="AE2388" s="115"/>
      <c r="AF2388" s="115"/>
      <c r="AG2388" s="115"/>
      <c r="AH2388" s="115"/>
      <c r="AI2388" s="115"/>
      <c r="AJ2388" s="115"/>
      <c r="AK2388" s="115"/>
      <c r="AL2388" s="115"/>
      <c r="AM2388" s="115"/>
      <c r="AN2388" s="115"/>
      <c r="AO2388" s="115"/>
      <c r="AP2388" s="115"/>
      <c r="AQ2388" s="115"/>
      <c r="AR2388" s="115"/>
      <c r="AS2388" s="115"/>
      <c r="AT2388" s="115"/>
      <c r="AU2388" s="115"/>
      <c r="AV2388" s="115"/>
      <c r="AW2388" s="115"/>
      <c r="AX2388" s="116"/>
    </row>
    <row r="2389" spans="1:251" ht="12" customHeight="1">
      <c r="A2389" s="36"/>
      <c r="B2389" s="114"/>
      <c r="C2389" s="115"/>
      <c r="D2389" s="115"/>
      <c r="E2389" s="115"/>
      <c r="F2389" s="115"/>
      <c r="G2389" s="115"/>
      <c r="H2389" s="115"/>
      <c r="I2389" s="115"/>
      <c r="J2389" s="115"/>
      <c r="K2389" s="115"/>
      <c r="L2389" s="115"/>
      <c r="M2389" s="115"/>
      <c r="N2389" s="115"/>
      <c r="O2389" s="115"/>
      <c r="P2389" s="115"/>
      <c r="Q2389" s="115"/>
      <c r="R2389" s="115"/>
      <c r="S2389" s="115"/>
      <c r="T2389" s="115"/>
      <c r="U2389" s="115"/>
      <c r="V2389" s="115"/>
      <c r="W2389" s="115"/>
      <c r="X2389" s="115"/>
      <c r="Y2389" s="115"/>
      <c r="Z2389" s="115"/>
      <c r="AA2389" s="115"/>
      <c r="AB2389" s="115"/>
      <c r="AC2389" s="115"/>
      <c r="AD2389" s="115"/>
      <c r="AE2389" s="115"/>
      <c r="AF2389" s="115"/>
      <c r="AG2389" s="115"/>
      <c r="AH2389" s="115"/>
      <c r="AI2389" s="115"/>
      <c r="AJ2389" s="115"/>
      <c r="AK2389" s="115"/>
      <c r="AL2389" s="115"/>
      <c r="AM2389" s="115"/>
      <c r="AN2389" s="115"/>
      <c r="AO2389" s="115"/>
      <c r="AP2389" s="115"/>
      <c r="AQ2389" s="115"/>
      <c r="AR2389" s="115"/>
      <c r="AS2389" s="115"/>
      <c r="AT2389" s="115"/>
      <c r="AU2389" s="115"/>
      <c r="AV2389" s="115"/>
      <c r="AW2389" s="115"/>
      <c r="AX2389" s="116"/>
      <c r="BC2389" s="44"/>
    </row>
    <row r="2390" spans="1:251" ht="12" customHeight="1">
      <c r="A2390" s="36"/>
      <c r="B2390" s="114"/>
      <c r="C2390" s="115"/>
      <c r="D2390" s="115"/>
      <c r="E2390" s="115"/>
      <c r="F2390" s="115"/>
      <c r="G2390" s="115"/>
      <c r="H2390" s="115"/>
      <c r="I2390" s="115"/>
      <c r="J2390" s="115"/>
      <c r="K2390" s="115"/>
      <c r="L2390" s="115"/>
      <c r="M2390" s="115"/>
      <c r="N2390" s="115"/>
      <c r="O2390" s="115"/>
      <c r="P2390" s="115"/>
      <c r="Q2390" s="115"/>
      <c r="R2390" s="115"/>
      <c r="S2390" s="115"/>
      <c r="T2390" s="115"/>
      <c r="U2390" s="115"/>
      <c r="V2390" s="115"/>
      <c r="W2390" s="115"/>
      <c r="X2390" s="115"/>
      <c r="Y2390" s="115"/>
      <c r="Z2390" s="115"/>
      <c r="AA2390" s="115"/>
      <c r="AB2390" s="115"/>
      <c r="AC2390" s="115"/>
      <c r="AD2390" s="115"/>
      <c r="AE2390" s="115"/>
      <c r="AF2390" s="115"/>
      <c r="AG2390" s="115"/>
      <c r="AH2390" s="115"/>
      <c r="AI2390" s="115"/>
      <c r="AJ2390" s="115"/>
      <c r="AK2390" s="115"/>
      <c r="AL2390" s="115"/>
      <c r="AM2390" s="115"/>
      <c r="AN2390" s="115"/>
      <c r="AO2390" s="115"/>
      <c r="AP2390" s="115"/>
      <c r="AQ2390" s="115"/>
      <c r="AR2390" s="115"/>
      <c r="AS2390" s="115"/>
      <c r="AT2390" s="115"/>
      <c r="AU2390" s="115"/>
      <c r="AV2390" s="115"/>
      <c r="AW2390" s="115"/>
      <c r="AX2390" s="116"/>
    </row>
    <row r="2391" spans="1:251" ht="12" customHeight="1">
      <c r="A2391" s="36"/>
      <c r="B2391" s="114"/>
      <c r="C2391" s="115"/>
      <c r="D2391" s="115"/>
      <c r="E2391" s="115"/>
      <c r="F2391" s="115"/>
      <c r="G2391" s="115"/>
      <c r="H2391" s="115"/>
      <c r="I2391" s="115"/>
      <c r="J2391" s="115"/>
      <c r="K2391" s="115"/>
      <c r="L2391" s="115"/>
      <c r="M2391" s="115"/>
      <c r="N2391" s="115"/>
      <c r="O2391" s="115"/>
      <c r="P2391" s="115"/>
      <c r="Q2391" s="115"/>
      <c r="R2391" s="115"/>
      <c r="S2391" s="115"/>
      <c r="T2391" s="115"/>
      <c r="U2391" s="115"/>
      <c r="V2391" s="115"/>
      <c r="W2391" s="115"/>
      <c r="X2391" s="115"/>
      <c r="Y2391" s="115"/>
      <c r="Z2391" s="115"/>
      <c r="AA2391" s="115"/>
      <c r="AB2391" s="115"/>
      <c r="AC2391" s="115"/>
      <c r="AD2391" s="115"/>
      <c r="AE2391" s="115"/>
      <c r="AF2391" s="115"/>
      <c r="AG2391" s="115"/>
      <c r="AH2391" s="115"/>
      <c r="AI2391" s="115"/>
      <c r="AJ2391" s="115"/>
      <c r="AK2391" s="115"/>
      <c r="AL2391" s="115"/>
      <c r="AM2391" s="115"/>
      <c r="AN2391" s="115"/>
      <c r="AO2391" s="115"/>
      <c r="AP2391" s="115"/>
      <c r="AQ2391" s="115"/>
      <c r="AR2391" s="115"/>
      <c r="AS2391" s="115"/>
      <c r="AT2391" s="115"/>
      <c r="AU2391" s="115"/>
      <c r="AV2391" s="115"/>
      <c r="AW2391" s="115"/>
      <c r="AX2391" s="116"/>
    </row>
    <row r="2392" spans="1:251" ht="12" customHeight="1">
      <c r="A2392" s="36"/>
      <c r="B2392" s="114"/>
      <c r="C2392" s="115"/>
      <c r="D2392" s="115"/>
      <c r="E2392" s="115"/>
      <c r="F2392" s="115"/>
      <c r="G2392" s="115"/>
      <c r="H2392" s="115"/>
      <c r="I2392" s="115"/>
      <c r="J2392" s="115"/>
      <c r="K2392" s="115"/>
      <c r="L2392" s="115"/>
      <c r="M2392" s="115"/>
      <c r="N2392" s="115"/>
      <c r="O2392" s="115"/>
      <c r="P2392" s="115"/>
      <c r="Q2392" s="115"/>
      <c r="R2392" s="115"/>
      <c r="S2392" s="115"/>
      <c r="T2392" s="115"/>
      <c r="U2392" s="115"/>
      <c r="V2392" s="115"/>
      <c r="W2392" s="115"/>
      <c r="X2392" s="115"/>
      <c r="Y2392" s="115"/>
      <c r="Z2392" s="115"/>
      <c r="AA2392" s="115"/>
      <c r="AB2392" s="115"/>
      <c r="AC2392" s="115"/>
      <c r="AD2392" s="115"/>
      <c r="AE2392" s="115"/>
      <c r="AF2392" s="115"/>
      <c r="AG2392" s="115"/>
      <c r="AH2392" s="115"/>
      <c r="AI2392" s="115"/>
      <c r="AJ2392" s="115"/>
      <c r="AK2392" s="115"/>
      <c r="AL2392" s="115"/>
      <c r="AM2392" s="115"/>
      <c r="AN2392" s="115"/>
      <c r="AO2392" s="115"/>
      <c r="AP2392" s="115"/>
      <c r="AQ2392" s="115"/>
      <c r="AR2392" s="115"/>
      <c r="AS2392" s="115"/>
      <c r="AT2392" s="115"/>
      <c r="AU2392" s="115"/>
      <c r="AV2392" s="115"/>
      <c r="AW2392" s="115"/>
      <c r="AX2392" s="116"/>
    </row>
    <row r="2393" spans="1:251" ht="15" thickBot="1">
      <c r="A2393" s="45"/>
      <c r="B2393" s="46"/>
      <c r="C2393" s="47"/>
      <c r="D2393" s="47"/>
      <c r="E2393" s="47"/>
      <c r="F2393" s="47"/>
      <c r="G2393" s="47"/>
      <c r="H2393" s="47"/>
      <c r="I2393" s="47"/>
      <c r="J2393" s="47"/>
      <c r="K2393" s="47"/>
      <c r="L2393" s="47"/>
      <c r="M2393" s="47"/>
      <c r="N2393" s="47"/>
      <c r="O2393" s="47"/>
      <c r="P2393" s="47"/>
      <c r="Q2393" s="47"/>
      <c r="R2393" s="47"/>
      <c r="S2393" s="47"/>
      <c r="T2393" s="47"/>
      <c r="U2393" s="47"/>
      <c r="V2393" s="47"/>
      <c r="W2393" s="47"/>
      <c r="X2393" s="47"/>
      <c r="Y2393" s="47"/>
      <c r="Z2393" s="47"/>
      <c r="AA2393" s="47"/>
      <c r="AB2393" s="47"/>
      <c r="AC2393" s="47"/>
      <c r="AD2393" s="47"/>
      <c r="AE2393" s="47"/>
      <c r="AF2393" s="47"/>
      <c r="AG2393" s="47"/>
      <c r="AH2393" s="47"/>
      <c r="AI2393" s="47"/>
      <c r="AJ2393" s="47"/>
      <c r="AK2393" s="47"/>
      <c r="AL2393" s="47"/>
      <c r="AM2393" s="47"/>
      <c r="AN2393" s="47"/>
      <c r="AO2393" s="47"/>
      <c r="AP2393" s="47"/>
      <c r="AQ2393" s="47"/>
      <c r="AR2393" s="47"/>
      <c r="AS2393" s="47"/>
      <c r="AT2393" s="47"/>
      <c r="AU2393" s="47"/>
      <c r="AV2393" s="47"/>
      <c r="AW2393" s="47"/>
      <c r="AX2393" s="48"/>
    </row>
    <row r="2394" spans="1:251">
      <c r="B2394" s="49"/>
    </row>
    <row r="2395" spans="1:251" ht="14.25">
      <c r="B2395" s="38" t="s">
        <v>155</v>
      </c>
      <c r="C2395" s="36"/>
      <c r="D2395" s="36"/>
      <c r="E2395" s="36"/>
      <c r="F2395" s="36"/>
      <c r="G2395" s="36"/>
      <c r="H2395" s="36"/>
      <c r="I2395" s="36"/>
      <c r="J2395" s="36"/>
      <c r="K2395" s="36"/>
      <c r="L2395" s="37"/>
      <c r="M2395" s="37"/>
      <c r="N2395" s="37"/>
      <c r="O2395" s="37"/>
      <c r="P2395" s="36"/>
      <c r="Q2395" s="36"/>
      <c r="R2395" s="36"/>
      <c r="S2395" s="36"/>
      <c r="T2395" s="36"/>
      <c r="U2395" s="36"/>
      <c r="V2395" s="38"/>
      <c r="W2395" s="38"/>
      <c r="X2395" s="38"/>
      <c r="Y2395" s="38"/>
      <c r="Z2395" s="38"/>
      <c r="AA2395" s="38"/>
      <c r="AB2395" s="38"/>
      <c r="AC2395" s="38"/>
      <c r="AD2395" s="38"/>
      <c r="AE2395" s="38"/>
      <c r="AF2395" s="38"/>
      <c r="AG2395" s="38"/>
      <c r="AH2395" s="38"/>
      <c r="AI2395" s="38"/>
      <c r="AJ2395" s="38"/>
      <c r="AK2395" s="38"/>
      <c r="AL2395" s="38"/>
      <c r="AM2395" s="38"/>
      <c r="AN2395" s="38"/>
      <c r="AO2395" s="38"/>
      <c r="AP2395" s="38"/>
      <c r="AQ2395" s="38"/>
      <c r="AR2395" s="38"/>
      <c r="AS2395" s="38"/>
      <c r="AT2395" s="38"/>
      <c r="AU2395" s="38"/>
      <c r="AV2395" s="38"/>
      <c r="AW2395" s="38"/>
      <c r="AX2395" s="38"/>
    </row>
    <row r="2396" spans="1:251" ht="15" thickBot="1">
      <c r="B2396" s="36"/>
      <c r="C2396" s="36"/>
      <c r="D2396" s="36"/>
      <c r="E2396" s="36"/>
      <c r="F2396" s="36"/>
      <c r="G2396" s="36"/>
      <c r="H2396" s="36"/>
      <c r="I2396" s="36"/>
      <c r="J2396" s="36"/>
      <c r="K2396" s="36"/>
      <c r="L2396" s="37"/>
      <c r="M2396" s="37"/>
      <c r="N2396" s="37"/>
      <c r="O2396" s="37"/>
      <c r="P2396" s="36"/>
      <c r="Q2396" s="36"/>
      <c r="R2396" s="36"/>
      <c r="S2396" s="36"/>
      <c r="T2396" s="36"/>
      <c r="U2396" s="36"/>
      <c r="V2396" s="38"/>
      <c r="W2396" s="38"/>
      <c r="X2396" s="38"/>
      <c r="Y2396" s="38"/>
      <c r="Z2396" s="38"/>
      <c r="AA2396" s="38"/>
      <c r="AB2396" s="38"/>
      <c r="AC2396" s="38"/>
      <c r="AD2396" s="38"/>
      <c r="AE2396" s="38"/>
      <c r="AF2396" s="38"/>
      <c r="AG2396" s="38"/>
      <c r="AH2396" s="38"/>
      <c r="AI2396" s="38"/>
      <c r="AJ2396" s="38"/>
      <c r="AK2396" s="38"/>
      <c r="AL2396" s="38"/>
      <c r="AM2396" s="38"/>
      <c r="AN2396" s="38"/>
      <c r="AO2396" s="38"/>
      <c r="AP2396" s="38"/>
      <c r="AQ2396" s="38"/>
      <c r="AR2396" s="38"/>
      <c r="AS2396" s="38"/>
      <c r="AT2396" s="38"/>
      <c r="AU2396" s="38"/>
      <c r="AV2396" s="38"/>
      <c r="AW2396" s="38"/>
      <c r="AX2396" s="50" t="s">
        <v>156</v>
      </c>
    </row>
    <row r="2397" spans="1:251" s="44" customFormat="1" ht="13.5" customHeight="1">
      <c r="A2397" s="36"/>
      <c r="B2397" s="117" t="s">
        <v>157</v>
      </c>
      <c r="C2397" s="118"/>
      <c r="D2397" s="118"/>
      <c r="E2397" s="118"/>
      <c r="F2397" s="118"/>
      <c r="G2397" s="118"/>
      <c r="H2397" s="118"/>
      <c r="I2397" s="118"/>
      <c r="J2397" s="118"/>
      <c r="K2397" s="118"/>
      <c r="L2397" s="118"/>
      <c r="M2397" s="118"/>
      <c r="N2397" s="118"/>
      <c r="O2397" s="118"/>
      <c r="P2397" s="118"/>
      <c r="Q2397" s="118"/>
      <c r="R2397" s="118"/>
      <c r="S2397" s="118"/>
      <c r="T2397" s="118"/>
      <c r="U2397" s="118"/>
      <c r="V2397" s="118"/>
      <c r="W2397" s="118"/>
      <c r="X2397" s="118"/>
      <c r="Y2397" s="118"/>
      <c r="Z2397" s="119"/>
      <c r="AA2397" s="123" t="s">
        <v>158</v>
      </c>
      <c r="AB2397" s="118"/>
      <c r="AC2397" s="118"/>
      <c r="AD2397" s="118"/>
      <c r="AE2397" s="118"/>
      <c r="AF2397" s="118"/>
      <c r="AG2397" s="118"/>
      <c r="AH2397" s="118"/>
      <c r="AI2397" s="119"/>
      <c r="AJ2397" s="123" t="s">
        <v>159</v>
      </c>
      <c r="AK2397" s="118"/>
      <c r="AL2397" s="118"/>
      <c r="AM2397" s="118"/>
      <c r="AN2397" s="118"/>
      <c r="AO2397" s="118"/>
      <c r="AP2397" s="118"/>
      <c r="AQ2397" s="118"/>
      <c r="AR2397" s="119"/>
      <c r="AS2397" s="123" t="s">
        <v>160</v>
      </c>
      <c r="AT2397" s="118"/>
      <c r="AU2397" s="118"/>
      <c r="AV2397" s="118"/>
      <c r="AW2397" s="118"/>
      <c r="AX2397" s="125"/>
      <c r="AY2397" s="30"/>
      <c r="AZ2397" s="30"/>
      <c r="BA2397" s="30"/>
      <c r="BB2397" s="30"/>
      <c r="BC2397" s="30"/>
      <c r="BD2397" s="30"/>
      <c r="BE2397" s="30"/>
      <c r="BF2397" s="30"/>
      <c r="BG2397" s="30"/>
      <c r="BH2397" s="30"/>
      <c r="BI2397" s="30"/>
      <c r="BJ2397" s="30"/>
      <c r="BK2397" s="30"/>
      <c r="BL2397" s="30"/>
      <c r="BM2397" s="30"/>
      <c r="BN2397" s="30"/>
      <c r="BO2397" s="30"/>
      <c r="BP2397" s="30"/>
      <c r="BQ2397" s="30"/>
      <c r="BR2397" s="30"/>
      <c r="BS2397" s="30"/>
      <c r="BT2397" s="30"/>
      <c r="BU2397" s="30"/>
      <c r="BV2397" s="30"/>
      <c r="BW2397" s="30"/>
      <c r="BX2397" s="30"/>
      <c r="BY2397" s="30"/>
      <c r="BZ2397" s="30"/>
      <c r="CA2397" s="30"/>
      <c r="CB2397" s="30"/>
      <c r="CC2397" s="30"/>
      <c r="CD2397" s="30"/>
      <c r="CE2397" s="30"/>
      <c r="CF2397" s="30"/>
      <c r="CG2397" s="30"/>
      <c r="CH2397" s="30"/>
      <c r="CI2397" s="30"/>
      <c r="CJ2397" s="30"/>
      <c r="CK2397" s="30"/>
      <c r="CL2397" s="30"/>
      <c r="CM2397" s="30"/>
      <c r="CN2397" s="30"/>
      <c r="CO2397" s="30"/>
      <c r="CP2397" s="30"/>
      <c r="CQ2397" s="30"/>
      <c r="CR2397" s="30"/>
      <c r="CS2397" s="30"/>
      <c r="CT2397" s="30"/>
      <c r="CU2397" s="30"/>
      <c r="CV2397" s="30"/>
      <c r="CW2397" s="30"/>
      <c r="CX2397" s="30"/>
      <c r="CY2397" s="30"/>
      <c r="CZ2397" s="30"/>
      <c r="DA2397" s="30"/>
      <c r="DB2397" s="30"/>
      <c r="DC2397" s="30"/>
      <c r="DD2397" s="30"/>
      <c r="DE2397" s="30"/>
      <c r="DF2397" s="30"/>
      <c r="DG2397" s="30"/>
      <c r="DH2397" s="30"/>
      <c r="DI2397" s="30"/>
      <c r="DJ2397" s="30"/>
      <c r="DK2397" s="30"/>
      <c r="DL2397" s="30"/>
      <c r="DM2397" s="30"/>
      <c r="DN2397" s="30"/>
      <c r="DO2397" s="30"/>
      <c r="DP2397" s="30"/>
      <c r="DQ2397" s="30"/>
      <c r="DR2397" s="30"/>
      <c r="DS2397" s="30"/>
      <c r="DT2397" s="30"/>
      <c r="DU2397" s="30"/>
      <c r="DV2397" s="30"/>
      <c r="DW2397" s="30"/>
      <c r="DX2397" s="30"/>
      <c r="DY2397" s="30"/>
      <c r="DZ2397" s="30"/>
      <c r="EA2397" s="30"/>
      <c r="EB2397" s="30"/>
      <c r="EC2397" s="30"/>
      <c r="ED2397" s="30"/>
      <c r="EE2397" s="30"/>
      <c r="EF2397" s="30"/>
      <c r="EG2397" s="30"/>
      <c r="EH2397" s="30"/>
      <c r="EI2397" s="30"/>
      <c r="EJ2397" s="30"/>
      <c r="EK2397" s="30"/>
      <c r="EL2397" s="30"/>
      <c r="EM2397" s="30"/>
      <c r="EN2397" s="30"/>
      <c r="EO2397" s="30"/>
      <c r="EP2397" s="30"/>
      <c r="EQ2397" s="30"/>
      <c r="ER2397" s="30"/>
      <c r="ES2397" s="30"/>
      <c r="ET2397" s="30"/>
      <c r="EU2397" s="30"/>
      <c r="EV2397" s="30"/>
      <c r="EW2397" s="30"/>
      <c r="EX2397" s="30"/>
      <c r="EY2397" s="30"/>
      <c r="EZ2397" s="30"/>
      <c r="FA2397" s="30"/>
      <c r="FB2397" s="30"/>
      <c r="FC2397" s="30"/>
      <c r="FD2397" s="30"/>
      <c r="FE2397" s="30"/>
      <c r="FF2397" s="30"/>
      <c r="FG2397" s="30"/>
      <c r="FH2397" s="30"/>
      <c r="FI2397" s="30"/>
      <c r="FJ2397" s="30"/>
      <c r="FK2397" s="30"/>
      <c r="FL2397" s="30"/>
      <c r="FM2397" s="30"/>
      <c r="FN2397" s="30"/>
      <c r="FO2397" s="30"/>
      <c r="FP2397" s="30"/>
      <c r="FQ2397" s="30"/>
      <c r="FR2397" s="30"/>
      <c r="FS2397" s="30"/>
      <c r="FT2397" s="30"/>
      <c r="FU2397" s="30"/>
      <c r="FV2397" s="30"/>
      <c r="FW2397" s="30"/>
      <c r="FX2397" s="30"/>
      <c r="FY2397" s="30"/>
      <c r="FZ2397" s="30"/>
      <c r="GA2397" s="30"/>
      <c r="GB2397" s="30"/>
      <c r="GC2397" s="30"/>
      <c r="GD2397" s="30"/>
      <c r="GE2397" s="30"/>
      <c r="GF2397" s="30"/>
      <c r="GG2397" s="30"/>
      <c r="GH2397" s="30"/>
      <c r="GI2397" s="30"/>
      <c r="GJ2397" s="30"/>
      <c r="GK2397" s="30"/>
      <c r="GL2397" s="30"/>
      <c r="GM2397" s="30"/>
      <c r="GN2397" s="30"/>
      <c r="GO2397" s="30"/>
      <c r="GP2397" s="30"/>
      <c r="GQ2397" s="30"/>
      <c r="GR2397" s="30"/>
      <c r="GS2397" s="30"/>
      <c r="GT2397" s="30"/>
      <c r="GU2397" s="30"/>
      <c r="GV2397" s="30"/>
      <c r="GW2397" s="30"/>
      <c r="GX2397" s="30"/>
      <c r="GY2397" s="30"/>
      <c r="GZ2397" s="30"/>
      <c r="HA2397" s="30"/>
      <c r="HB2397" s="30"/>
      <c r="HC2397" s="30"/>
      <c r="HD2397" s="30"/>
      <c r="HE2397" s="30"/>
      <c r="HF2397" s="30"/>
      <c r="HG2397" s="30"/>
      <c r="HH2397" s="30"/>
      <c r="HI2397" s="30"/>
      <c r="HJ2397" s="30"/>
      <c r="HK2397" s="30"/>
      <c r="HL2397" s="30"/>
      <c r="HM2397" s="30"/>
      <c r="HN2397" s="30"/>
      <c r="HO2397" s="30"/>
      <c r="HP2397" s="30"/>
      <c r="HQ2397" s="30"/>
      <c r="HR2397" s="30"/>
      <c r="HS2397" s="30"/>
      <c r="HT2397" s="30"/>
      <c r="HU2397" s="30"/>
      <c r="HV2397" s="30"/>
      <c r="HW2397" s="30"/>
      <c r="HX2397" s="30"/>
      <c r="HY2397" s="30"/>
      <c r="HZ2397" s="30"/>
      <c r="IA2397" s="30"/>
      <c r="IB2397" s="30"/>
      <c r="IC2397" s="30"/>
      <c r="ID2397" s="30"/>
      <c r="IE2397" s="30"/>
      <c r="IF2397" s="30"/>
      <c r="IG2397" s="30"/>
      <c r="IH2397" s="30"/>
      <c r="II2397" s="30"/>
      <c r="IJ2397" s="30"/>
      <c r="IK2397" s="30"/>
      <c r="IL2397" s="30"/>
      <c r="IM2397" s="30"/>
      <c r="IN2397" s="30"/>
      <c r="IO2397" s="30"/>
      <c r="IP2397" s="30"/>
      <c r="IQ2397" s="30"/>
    </row>
    <row r="2398" spans="1:251" s="44" customFormat="1" ht="13.5">
      <c r="A2398" s="36"/>
      <c r="B2398" s="120"/>
      <c r="C2398" s="121"/>
      <c r="D2398" s="121"/>
      <c r="E2398" s="121"/>
      <c r="F2398" s="121"/>
      <c r="G2398" s="121"/>
      <c r="H2398" s="121"/>
      <c r="I2398" s="121"/>
      <c r="J2398" s="121"/>
      <c r="K2398" s="121"/>
      <c r="L2398" s="121"/>
      <c r="M2398" s="121"/>
      <c r="N2398" s="121"/>
      <c r="O2398" s="121"/>
      <c r="P2398" s="121"/>
      <c r="Q2398" s="121"/>
      <c r="R2398" s="121"/>
      <c r="S2398" s="121"/>
      <c r="T2398" s="121"/>
      <c r="U2398" s="121"/>
      <c r="V2398" s="121"/>
      <c r="W2398" s="121"/>
      <c r="X2398" s="121"/>
      <c r="Y2398" s="121"/>
      <c r="Z2398" s="122"/>
      <c r="AA2398" s="124"/>
      <c r="AB2398" s="121"/>
      <c r="AC2398" s="121"/>
      <c r="AD2398" s="121"/>
      <c r="AE2398" s="121"/>
      <c r="AF2398" s="121"/>
      <c r="AG2398" s="121"/>
      <c r="AH2398" s="121"/>
      <c r="AI2398" s="122"/>
      <c r="AJ2398" s="124"/>
      <c r="AK2398" s="121"/>
      <c r="AL2398" s="121"/>
      <c r="AM2398" s="121"/>
      <c r="AN2398" s="121"/>
      <c r="AO2398" s="121"/>
      <c r="AP2398" s="121"/>
      <c r="AQ2398" s="121"/>
      <c r="AR2398" s="122"/>
      <c r="AS2398" s="124"/>
      <c r="AT2398" s="121"/>
      <c r="AU2398" s="121"/>
      <c r="AV2398" s="121"/>
      <c r="AW2398" s="121"/>
      <c r="AX2398" s="126"/>
      <c r="AY2398" s="30"/>
      <c r="AZ2398" s="30"/>
      <c r="BA2398" s="30"/>
      <c r="BB2398" s="51"/>
      <c r="BC2398" s="52"/>
      <c r="BE2398" s="30"/>
      <c r="BF2398" s="30"/>
      <c r="BG2398" s="30"/>
      <c r="BH2398" s="30"/>
      <c r="BI2398" s="30"/>
      <c r="BJ2398" s="30"/>
      <c r="BK2398" s="30"/>
      <c r="BL2398" s="30"/>
      <c r="BM2398" s="30"/>
      <c r="BN2398" s="30"/>
      <c r="BO2398" s="30"/>
      <c r="BP2398" s="30"/>
      <c r="BQ2398" s="30"/>
      <c r="BR2398" s="30"/>
      <c r="BS2398" s="30"/>
      <c r="BT2398" s="30"/>
      <c r="BU2398" s="30"/>
      <c r="BV2398" s="30"/>
      <c r="BW2398" s="30"/>
      <c r="BX2398" s="30"/>
      <c r="BY2398" s="30"/>
      <c r="BZ2398" s="30"/>
      <c r="CA2398" s="30"/>
      <c r="CB2398" s="30"/>
      <c r="CC2398" s="30"/>
      <c r="CD2398" s="30"/>
      <c r="CE2398" s="30"/>
      <c r="CF2398" s="30"/>
      <c r="CG2398" s="30"/>
      <c r="CH2398" s="30"/>
      <c r="CI2398" s="30"/>
      <c r="CJ2398" s="30"/>
      <c r="CK2398" s="30"/>
      <c r="CL2398" s="30"/>
      <c r="CM2398" s="30"/>
      <c r="CN2398" s="30"/>
      <c r="CO2398" s="30"/>
      <c r="CP2398" s="30"/>
      <c r="CQ2398" s="30"/>
      <c r="CR2398" s="30"/>
      <c r="CS2398" s="30"/>
      <c r="CT2398" s="30"/>
      <c r="CU2398" s="30"/>
      <c r="CV2398" s="30"/>
      <c r="CW2398" s="30"/>
      <c r="CX2398" s="30"/>
      <c r="CY2398" s="30"/>
      <c r="CZ2398" s="30"/>
      <c r="DA2398" s="30"/>
      <c r="DB2398" s="30"/>
      <c r="DC2398" s="30"/>
      <c r="DD2398" s="30"/>
      <c r="DE2398" s="30"/>
      <c r="DF2398" s="30"/>
      <c r="DG2398" s="30"/>
      <c r="DH2398" s="30"/>
      <c r="DI2398" s="30"/>
      <c r="DJ2398" s="30"/>
      <c r="DK2398" s="30"/>
      <c r="DL2398" s="30"/>
      <c r="DM2398" s="30"/>
      <c r="DN2398" s="30"/>
      <c r="DO2398" s="30"/>
      <c r="DP2398" s="30"/>
      <c r="DQ2398" s="30"/>
      <c r="DR2398" s="30"/>
      <c r="DS2398" s="30"/>
      <c r="DT2398" s="30"/>
      <c r="DU2398" s="30"/>
      <c r="DV2398" s="30"/>
      <c r="DW2398" s="30"/>
      <c r="DX2398" s="30"/>
      <c r="DY2398" s="30"/>
      <c r="DZ2398" s="30"/>
      <c r="EA2398" s="30"/>
      <c r="EB2398" s="30"/>
      <c r="EC2398" s="30"/>
      <c r="ED2398" s="30"/>
      <c r="EE2398" s="30"/>
      <c r="EF2398" s="30"/>
      <c r="EG2398" s="30"/>
      <c r="EH2398" s="30"/>
      <c r="EI2398" s="30"/>
      <c r="EJ2398" s="30"/>
      <c r="EK2398" s="30"/>
      <c r="EL2398" s="30"/>
      <c r="EM2398" s="30"/>
      <c r="EN2398" s="30"/>
      <c r="EO2398" s="30"/>
      <c r="EP2398" s="30"/>
      <c r="EQ2398" s="30"/>
      <c r="ER2398" s="30"/>
      <c r="ES2398" s="30"/>
      <c r="ET2398" s="30"/>
      <c r="EU2398" s="30"/>
      <c r="EV2398" s="30"/>
      <c r="EW2398" s="30"/>
      <c r="EX2398" s="30"/>
      <c r="EY2398" s="30"/>
      <c r="EZ2398" s="30"/>
      <c r="FA2398" s="30"/>
      <c r="FB2398" s="30"/>
      <c r="FC2398" s="30"/>
      <c r="FD2398" s="30"/>
      <c r="FE2398" s="30"/>
      <c r="FF2398" s="30"/>
      <c r="FG2398" s="30"/>
      <c r="FH2398" s="30"/>
      <c r="FI2398" s="30"/>
      <c r="FJ2398" s="30"/>
      <c r="FK2398" s="30"/>
      <c r="FL2398" s="30"/>
      <c r="FM2398" s="30"/>
      <c r="FN2398" s="30"/>
      <c r="FO2398" s="30"/>
      <c r="FP2398" s="30"/>
      <c r="FQ2398" s="30"/>
      <c r="FR2398" s="30"/>
      <c r="FS2398" s="30"/>
      <c r="FT2398" s="30"/>
      <c r="FU2398" s="30"/>
      <c r="FV2398" s="30"/>
      <c r="FW2398" s="30"/>
      <c r="FX2398" s="30"/>
      <c r="FY2398" s="30"/>
      <c r="FZ2398" s="30"/>
      <c r="GA2398" s="30"/>
      <c r="GB2398" s="30"/>
      <c r="GC2398" s="30"/>
      <c r="GD2398" s="30"/>
      <c r="GE2398" s="30"/>
      <c r="GF2398" s="30"/>
      <c r="GG2398" s="30"/>
      <c r="GH2398" s="30"/>
      <c r="GI2398" s="30"/>
      <c r="GJ2398" s="30"/>
      <c r="GK2398" s="30"/>
      <c r="GL2398" s="30"/>
      <c r="GM2398" s="30"/>
      <c r="GN2398" s="30"/>
      <c r="GO2398" s="30"/>
      <c r="GP2398" s="30"/>
      <c r="GQ2398" s="30"/>
      <c r="GR2398" s="30"/>
      <c r="GS2398" s="30"/>
      <c r="GT2398" s="30"/>
      <c r="GU2398" s="30"/>
      <c r="GV2398" s="30"/>
      <c r="GW2398" s="30"/>
      <c r="GX2398" s="30"/>
      <c r="GY2398" s="30"/>
      <c r="GZ2398" s="30"/>
      <c r="HA2398" s="30"/>
      <c r="HB2398" s="30"/>
      <c r="HC2398" s="30"/>
      <c r="HD2398" s="30"/>
      <c r="HE2398" s="30"/>
      <c r="HF2398" s="30"/>
      <c r="HG2398" s="30"/>
      <c r="HH2398" s="30"/>
      <c r="HI2398" s="30"/>
      <c r="HJ2398" s="30"/>
      <c r="HK2398" s="30"/>
      <c r="HL2398" s="30"/>
      <c r="HM2398" s="30"/>
      <c r="HN2398" s="30"/>
      <c r="HO2398" s="30"/>
      <c r="HP2398" s="30"/>
      <c r="HQ2398" s="30"/>
      <c r="HR2398" s="30"/>
      <c r="HS2398" s="30"/>
      <c r="HT2398" s="30"/>
      <c r="HU2398" s="30"/>
      <c r="HV2398" s="30"/>
      <c r="HW2398" s="30"/>
      <c r="HX2398" s="30"/>
      <c r="HY2398" s="30"/>
      <c r="HZ2398" s="30"/>
      <c r="IA2398" s="30"/>
      <c r="IB2398" s="30"/>
      <c r="IC2398" s="30"/>
      <c r="ID2398" s="30"/>
      <c r="IE2398" s="30"/>
      <c r="IF2398" s="30"/>
      <c r="IG2398" s="30"/>
      <c r="IH2398" s="30"/>
      <c r="II2398" s="30"/>
      <c r="IJ2398" s="30"/>
      <c r="IK2398" s="30"/>
      <c r="IL2398" s="30"/>
      <c r="IM2398" s="30"/>
      <c r="IN2398" s="30"/>
      <c r="IO2398" s="30"/>
      <c r="IP2398" s="30"/>
      <c r="IQ2398" s="30"/>
    </row>
    <row r="2399" spans="1:251" s="44" customFormat="1" ht="18.75" customHeight="1">
      <c r="A2399" s="36"/>
      <c r="B2399" s="53"/>
      <c r="C2399" s="105" t="s">
        <v>522</v>
      </c>
      <c r="D2399" s="106"/>
      <c r="E2399" s="106"/>
      <c r="F2399" s="106"/>
      <c r="G2399" s="106"/>
      <c r="H2399" s="106"/>
      <c r="I2399" s="106"/>
      <c r="J2399" s="106"/>
      <c r="K2399" s="106"/>
      <c r="L2399" s="106"/>
      <c r="M2399" s="106"/>
      <c r="N2399" s="106"/>
      <c r="O2399" s="106"/>
      <c r="P2399" s="106"/>
      <c r="Q2399" s="106"/>
      <c r="R2399" s="106"/>
      <c r="S2399" s="106"/>
      <c r="T2399" s="106"/>
      <c r="U2399" s="106"/>
      <c r="V2399" s="106"/>
      <c r="W2399" s="106"/>
      <c r="X2399" s="106"/>
      <c r="Y2399" s="106"/>
      <c r="Z2399" s="107"/>
      <c r="AA2399" s="108">
        <v>138411</v>
      </c>
      <c r="AB2399" s="109"/>
      <c r="AC2399" s="109"/>
      <c r="AD2399" s="109"/>
      <c r="AE2399" s="109"/>
      <c r="AF2399" s="109"/>
      <c r="AG2399" s="109"/>
      <c r="AH2399" s="109"/>
      <c r="AI2399" s="110"/>
      <c r="AJ2399" s="108">
        <v>138184</v>
      </c>
      <c r="AK2399" s="109"/>
      <c r="AL2399" s="109"/>
      <c r="AM2399" s="109"/>
      <c r="AN2399" s="109"/>
      <c r="AO2399" s="109"/>
      <c r="AP2399" s="109"/>
      <c r="AQ2399" s="109"/>
      <c r="AR2399" s="110"/>
      <c r="AS2399" s="111"/>
      <c r="AT2399" s="112"/>
      <c r="AU2399" s="112"/>
      <c r="AV2399" s="112"/>
      <c r="AW2399" s="112"/>
      <c r="AX2399" s="113"/>
      <c r="AY2399" s="30"/>
      <c r="AZ2399" s="30"/>
      <c r="BA2399" s="30"/>
      <c r="BB2399" s="30"/>
      <c r="BC2399" s="30"/>
      <c r="BD2399" s="30"/>
      <c r="BE2399" s="30"/>
      <c r="BF2399" s="30"/>
      <c r="BG2399" s="30"/>
      <c r="BH2399" s="30"/>
      <c r="BI2399" s="30"/>
      <c r="BJ2399" s="30"/>
      <c r="BK2399" s="30"/>
      <c r="BL2399" s="30"/>
      <c r="BM2399" s="30"/>
      <c r="BN2399" s="30"/>
      <c r="BO2399" s="30"/>
      <c r="BP2399" s="30"/>
      <c r="BQ2399" s="30"/>
      <c r="BR2399" s="30"/>
      <c r="BS2399" s="30"/>
      <c r="BT2399" s="30"/>
      <c r="BU2399" s="30"/>
      <c r="BV2399" s="30"/>
      <c r="BW2399" s="30"/>
      <c r="BX2399" s="30"/>
      <c r="BY2399" s="30"/>
      <c r="BZ2399" s="30"/>
      <c r="CA2399" s="30"/>
      <c r="CB2399" s="30"/>
      <c r="CC2399" s="30"/>
      <c r="CD2399" s="30"/>
      <c r="CE2399" s="30"/>
      <c r="CF2399" s="30"/>
      <c r="CG2399" s="30"/>
      <c r="CH2399" s="30"/>
      <c r="CI2399" s="30"/>
      <c r="CJ2399" s="30"/>
      <c r="CK2399" s="30"/>
      <c r="CL2399" s="30"/>
      <c r="CM2399" s="30"/>
      <c r="CN2399" s="30"/>
      <c r="CO2399" s="30"/>
      <c r="CP2399" s="30"/>
      <c r="CQ2399" s="30"/>
      <c r="CR2399" s="30"/>
      <c r="CS2399" s="30"/>
      <c r="CT2399" s="30"/>
      <c r="CU2399" s="30"/>
      <c r="CV2399" s="30"/>
      <c r="CW2399" s="30"/>
      <c r="CX2399" s="30"/>
      <c r="CY2399" s="30"/>
      <c r="CZ2399" s="30"/>
      <c r="DA2399" s="30"/>
      <c r="DB2399" s="30"/>
      <c r="DC2399" s="30"/>
      <c r="DD2399" s="30"/>
      <c r="DE2399" s="30"/>
      <c r="DF2399" s="30"/>
      <c r="DG2399" s="30"/>
      <c r="DH2399" s="30"/>
      <c r="DI2399" s="30"/>
      <c r="DJ2399" s="30"/>
      <c r="DK2399" s="30"/>
      <c r="DL2399" s="30"/>
      <c r="DM2399" s="30"/>
      <c r="DN2399" s="30"/>
      <c r="DO2399" s="30"/>
      <c r="DP2399" s="30"/>
      <c r="DQ2399" s="30"/>
      <c r="DR2399" s="30"/>
      <c r="DS2399" s="30"/>
      <c r="DT2399" s="30"/>
      <c r="DU2399" s="30"/>
      <c r="DV2399" s="30"/>
      <c r="DW2399" s="30"/>
      <c r="DX2399" s="30"/>
      <c r="DY2399" s="30"/>
      <c r="DZ2399" s="30"/>
      <c r="EA2399" s="30"/>
      <c r="EB2399" s="30"/>
      <c r="EC2399" s="30"/>
      <c r="ED2399" s="30"/>
      <c r="EE2399" s="30"/>
      <c r="EF2399" s="30"/>
      <c r="EG2399" s="30"/>
      <c r="EH2399" s="30"/>
      <c r="EI2399" s="30"/>
      <c r="EJ2399" s="30"/>
      <c r="EK2399" s="30"/>
      <c r="EL2399" s="30"/>
      <c r="EM2399" s="30"/>
      <c r="EN2399" s="30"/>
      <c r="EO2399" s="30"/>
      <c r="EP2399" s="30"/>
      <c r="EQ2399" s="30"/>
      <c r="ER2399" s="30"/>
      <c r="ES2399" s="30"/>
      <c r="ET2399" s="30"/>
      <c r="EU2399" s="30"/>
      <c r="EV2399" s="30"/>
      <c r="EW2399" s="30"/>
      <c r="EX2399" s="30"/>
      <c r="EY2399" s="30"/>
      <c r="EZ2399" s="30"/>
      <c r="FA2399" s="30"/>
      <c r="FB2399" s="30"/>
      <c r="FC2399" s="30"/>
      <c r="FD2399" s="30"/>
      <c r="FE2399" s="30"/>
      <c r="FF2399" s="30"/>
      <c r="FG2399" s="30"/>
      <c r="FH2399" s="30"/>
      <c r="FI2399" s="30"/>
      <c r="FJ2399" s="30"/>
      <c r="FK2399" s="30"/>
      <c r="FL2399" s="30"/>
      <c r="FM2399" s="30"/>
      <c r="FN2399" s="30"/>
      <c r="FO2399" s="30"/>
      <c r="FP2399" s="30"/>
      <c r="FQ2399" s="30"/>
      <c r="FR2399" s="30"/>
      <c r="FS2399" s="30"/>
      <c r="FT2399" s="30"/>
      <c r="FU2399" s="30"/>
      <c r="FV2399" s="30"/>
      <c r="FW2399" s="30"/>
      <c r="FX2399" s="30"/>
      <c r="FY2399" s="30"/>
      <c r="FZ2399" s="30"/>
      <c r="GA2399" s="30"/>
      <c r="GB2399" s="30"/>
      <c r="GC2399" s="30"/>
      <c r="GD2399" s="30"/>
      <c r="GE2399" s="30"/>
      <c r="GF2399" s="30"/>
      <c r="GG2399" s="30"/>
      <c r="GH2399" s="30"/>
      <c r="GI2399" s="30"/>
      <c r="GJ2399" s="30"/>
      <c r="GK2399" s="30"/>
      <c r="GL2399" s="30"/>
      <c r="GM2399" s="30"/>
      <c r="GN2399" s="30"/>
      <c r="GO2399" s="30"/>
      <c r="GP2399" s="30"/>
      <c r="GQ2399" s="30"/>
      <c r="GR2399" s="30"/>
      <c r="GS2399" s="30"/>
      <c r="GT2399" s="30"/>
      <c r="GU2399" s="30"/>
      <c r="GV2399" s="30"/>
      <c r="GW2399" s="30"/>
      <c r="GX2399" s="30"/>
      <c r="GY2399" s="30"/>
      <c r="GZ2399" s="30"/>
      <c r="HA2399" s="30"/>
      <c r="HB2399" s="30"/>
      <c r="HC2399" s="30"/>
      <c r="HD2399" s="30"/>
      <c r="HE2399" s="30"/>
      <c r="HF2399" s="30"/>
      <c r="HG2399" s="30"/>
      <c r="HH2399" s="30"/>
      <c r="HI2399" s="30"/>
      <c r="HJ2399" s="30"/>
      <c r="HK2399" s="30"/>
      <c r="HL2399" s="30"/>
      <c r="HM2399" s="30"/>
      <c r="HN2399" s="30"/>
      <c r="HO2399" s="30"/>
      <c r="HP2399" s="30"/>
      <c r="HQ2399" s="30"/>
      <c r="HR2399" s="30"/>
      <c r="HS2399" s="30"/>
      <c r="HT2399" s="30"/>
      <c r="HU2399" s="30"/>
      <c r="HV2399" s="30"/>
      <c r="HW2399" s="30"/>
      <c r="HX2399" s="30"/>
      <c r="HY2399" s="30"/>
      <c r="HZ2399" s="30"/>
      <c r="IA2399" s="30"/>
      <c r="IB2399" s="30"/>
      <c r="IC2399" s="30"/>
      <c r="ID2399" s="30"/>
      <c r="IE2399" s="30"/>
      <c r="IF2399" s="30"/>
      <c r="IG2399" s="30"/>
      <c r="IH2399" s="30"/>
      <c r="II2399" s="30"/>
      <c r="IJ2399" s="30"/>
      <c r="IK2399" s="30"/>
      <c r="IL2399" s="30"/>
      <c r="IM2399" s="30"/>
      <c r="IN2399" s="30"/>
      <c r="IO2399" s="30"/>
      <c r="IP2399" s="30"/>
      <c r="IQ2399" s="30"/>
    </row>
    <row r="2400" spans="1:251" s="44" customFormat="1" ht="18.75" customHeight="1">
      <c r="A2400" s="36"/>
      <c r="B2400" s="53"/>
      <c r="C2400" s="105" t="s">
        <v>523</v>
      </c>
      <c r="D2400" s="106"/>
      <c r="E2400" s="106"/>
      <c r="F2400" s="106"/>
      <c r="G2400" s="106"/>
      <c r="H2400" s="106"/>
      <c r="I2400" s="106"/>
      <c r="J2400" s="106"/>
      <c r="K2400" s="106"/>
      <c r="L2400" s="106"/>
      <c r="M2400" s="106"/>
      <c r="N2400" s="106"/>
      <c r="O2400" s="106"/>
      <c r="P2400" s="106"/>
      <c r="Q2400" s="106"/>
      <c r="R2400" s="106"/>
      <c r="S2400" s="106"/>
      <c r="T2400" s="106"/>
      <c r="U2400" s="106"/>
      <c r="V2400" s="106"/>
      <c r="W2400" s="106"/>
      <c r="X2400" s="106"/>
      <c r="Y2400" s="106"/>
      <c r="Z2400" s="107"/>
      <c r="AA2400" s="108">
        <v>259</v>
      </c>
      <c r="AB2400" s="109"/>
      <c r="AC2400" s="109"/>
      <c r="AD2400" s="109"/>
      <c r="AE2400" s="109"/>
      <c r="AF2400" s="109"/>
      <c r="AG2400" s="109"/>
      <c r="AH2400" s="109"/>
      <c r="AI2400" s="110"/>
      <c r="AJ2400" s="108">
        <v>0</v>
      </c>
      <c r="AK2400" s="109"/>
      <c r="AL2400" s="109"/>
      <c r="AM2400" s="109"/>
      <c r="AN2400" s="109"/>
      <c r="AO2400" s="109"/>
      <c r="AP2400" s="109"/>
      <c r="AQ2400" s="109"/>
      <c r="AR2400" s="110"/>
      <c r="AS2400" s="111"/>
      <c r="AT2400" s="112"/>
      <c r="AU2400" s="112"/>
      <c r="AV2400" s="112"/>
      <c r="AW2400" s="112"/>
      <c r="AX2400" s="113"/>
      <c r="AY2400" s="30"/>
      <c r="AZ2400" s="30"/>
      <c r="BA2400" s="30"/>
      <c r="BB2400" s="30"/>
      <c r="BC2400" s="30"/>
      <c r="BD2400" s="30"/>
      <c r="BE2400" s="30"/>
      <c r="BF2400" s="30"/>
      <c r="BG2400" s="30"/>
      <c r="BH2400" s="30"/>
      <c r="BI2400" s="30"/>
      <c r="BJ2400" s="30"/>
      <c r="BK2400" s="30"/>
      <c r="BL2400" s="30"/>
      <c r="BM2400" s="30"/>
      <c r="BN2400" s="30"/>
      <c r="BO2400" s="30"/>
      <c r="BP2400" s="30"/>
      <c r="BQ2400" s="30"/>
      <c r="BR2400" s="30"/>
      <c r="BS2400" s="30"/>
      <c r="BT2400" s="30"/>
      <c r="BU2400" s="30"/>
      <c r="BV2400" s="30"/>
      <c r="BW2400" s="30"/>
      <c r="BX2400" s="30"/>
      <c r="BY2400" s="30"/>
      <c r="BZ2400" s="30"/>
      <c r="CA2400" s="30"/>
      <c r="CB2400" s="30"/>
      <c r="CC2400" s="30"/>
      <c r="CD2400" s="30"/>
      <c r="CE2400" s="30"/>
      <c r="CF2400" s="30"/>
      <c r="CG2400" s="30"/>
      <c r="CH2400" s="30"/>
      <c r="CI2400" s="30"/>
      <c r="CJ2400" s="30"/>
      <c r="CK2400" s="30"/>
      <c r="CL2400" s="30"/>
      <c r="CM2400" s="30"/>
      <c r="CN2400" s="30"/>
      <c r="CO2400" s="30"/>
      <c r="CP2400" s="30"/>
      <c r="CQ2400" s="30"/>
      <c r="CR2400" s="30"/>
      <c r="CS2400" s="30"/>
      <c r="CT2400" s="30"/>
      <c r="CU2400" s="30"/>
      <c r="CV2400" s="30"/>
      <c r="CW2400" s="30"/>
      <c r="CX2400" s="30"/>
      <c r="CY2400" s="30"/>
      <c r="CZ2400" s="30"/>
      <c r="DA2400" s="30"/>
      <c r="DB2400" s="30"/>
      <c r="DC2400" s="30"/>
      <c r="DD2400" s="30"/>
      <c r="DE2400" s="30"/>
      <c r="DF2400" s="30"/>
      <c r="DG2400" s="30"/>
      <c r="DH2400" s="30"/>
      <c r="DI2400" s="30"/>
      <c r="DJ2400" s="30"/>
      <c r="DK2400" s="30"/>
      <c r="DL2400" s="30"/>
      <c r="DM2400" s="30"/>
      <c r="DN2400" s="30"/>
      <c r="DO2400" s="30"/>
      <c r="DP2400" s="30"/>
      <c r="DQ2400" s="30"/>
      <c r="DR2400" s="30"/>
      <c r="DS2400" s="30"/>
      <c r="DT2400" s="30"/>
      <c r="DU2400" s="30"/>
      <c r="DV2400" s="30"/>
      <c r="DW2400" s="30"/>
      <c r="DX2400" s="30"/>
      <c r="DY2400" s="30"/>
      <c r="DZ2400" s="30"/>
      <c r="EA2400" s="30"/>
      <c r="EB2400" s="30"/>
      <c r="EC2400" s="30"/>
      <c r="ED2400" s="30"/>
      <c r="EE2400" s="30"/>
      <c r="EF2400" s="30"/>
      <c r="EG2400" s="30"/>
      <c r="EH2400" s="30"/>
      <c r="EI2400" s="30"/>
      <c r="EJ2400" s="30"/>
      <c r="EK2400" s="30"/>
      <c r="EL2400" s="30"/>
      <c r="EM2400" s="30"/>
      <c r="EN2400" s="30"/>
      <c r="EO2400" s="30"/>
      <c r="EP2400" s="30"/>
      <c r="EQ2400" s="30"/>
      <c r="ER2400" s="30"/>
      <c r="ES2400" s="30"/>
      <c r="ET2400" s="30"/>
      <c r="EU2400" s="30"/>
      <c r="EV2400" s="30"/>
      <c r="EW2400" s="30"/>
      <c r="EX2400" s="30"/>
      <c r="EY2400" s="30"/>
      <c r="EZ2400" s="30"/>
      <c r="FA2400" s="30"/>
      <c r="FB2400" s="30"/>
      <c r="FC2400" s="30"/>
      <c r="FD2400" s="30"/>
      <c r="FE2400" s="30"/>
      <c r="FF2400" s="30"/>
      <c r="FG2400" s="30"/>
      <c r="FH2400" s="30"/>
      <c r="FI2400" s="30"/>
      <c r="FJ2400" s="30"/>
      <c r="FK2400" s="30"/>
      <c r="FL2400" s="30"/>
      <c r="FM2400" s="30"/>
      <c r="FN2400" s="30"/>
      <c r="FO2400" s="30"/>
      <c r="FP2400" s="30"/>
      <c r="FQ2400" s="30"/>
      <c r="FR2400" s="30"/>
      <c r="FS2400" s="30"/>
      <c r="FT2400" s="30"/>
      <c r="FU2400" s="30"/>
      <c r="FV2400" s="30"/>
      <c r="FW2400" s="30"/>
      <c r="FX2400" s="30"/>
      <c r="FY2400" s="30"/>
      <c r="FZ2400" s="30"/>
      <c r="GA2400" s="30"/>
      <c r="GB2400" s="30"/>
      <c r="GC2400" s="30"/>
      <c r="GD2400" s="30"/>
      <c r="GE2400" s="30"/>
      <c r="GF2400" s="30"/>
      <c r="GG2400" s="30"/>
      <c r="GH2400" s="30"/>
      <c r="GI2400" s="30"/>
      <c r="GJ2400" s="30"/>
      <c r="GK2400" s="30"/>
      <c r="GL2400" s="30"/>
      <c r="GM2400" s="30"/>
      <c r="GN2400" s="30"/>
      <c r="GO2400" s="30"/>
      <c r="GP2400" s="30"/>
      <c r="GQ2400" s="30"/>
      <c r="GR2400" s="30"/>
      <c r="GS2400" s="30"/>
      <c r="GT2400" s="30"/>
      <c r="GU2400" s="30"/>
      <c r="GV2400" s="30"/>
      <c r="GW2400" s="30"/>
      <c r="GX2400" s="30"/>
      <c r="GY2400" s="30"/>
      <c r="GZ2400" s="30"/>
      <c r="HA2400" s="30"/>
      <c r="HB2400" s="30"/>
      <c r="HC2400" s="30"/>
      <c r="HD2400" s="30"/>
      <c r="HE2400" s="30"/>
      <c r="HF2400" s="30"/>
      <c r="HG2400" s="30"/>
      <c r="HH2400" s="30"/>
      <c r="HI2400" s="30"/>
      <c r="HJ2400" s="30"/>
      <c r="HK2400" s="30"/>
      <c r="HL2400" s="30"/>
      <c r="HM2400" s="30"/>
      <c r="HN2400" s="30"/>
      <c r="HO2400" s="30"/>
      <c r="HP2400" s="30"/>
      <c r="HQ2400" s="30"/>
      <c r="HR2400" s="30"/>
      <c r="HS2400" s="30"/>
      <c r="HT2400" s="30"/>
      <c r="HU2400" s="30"/>
      <c r="HV2400" s="30"/>
      <c r="HW2400" s="30"/>
      <c r="HX2400" s="30"/>
      <c r="HY2400" s="30"/>
      <c r="HZ2400" s="30"/>
      <c r="IA2400" s="30"/>
      <c r="IB2400" s="30"/>
      <c r="IC2400" s="30"/>
      <c r="ID2400" s="30"/>
      <c r="IE2400" s="30"/>
      <c r="IF2400" s="30"/>
      <c r="IG2400" s="30"/>
      <c r="IH2400" s="30"/>
      <c r="II2400" s="30"/>
      <c r="IJ2400" s="30"/>
      <c r="IK2400" s="30"/>
      <c r="IL2400" s="30"/>
      <c r="IM2400" s="30"/>
      <c r="IN2400" s="30"/>
      <c r="IO2400" s="30"/>
      <c r="IP2400" s="30"/>
      <c r="IQ2400" s="30"/>
    </row>
    <row r="2401" spans="1:251" s="44" customFormat="1" ht="18.75" customHeight="1" thickBot="1">
      <c r="A2401" s="45"/>
      <c r="B2401" s="96" t="s">
        <v>162</v>
      </c>
      <c r="C2401" s="97"/>
      <c r="D2401" s="97"/>
      <c r="E2401" s="97"/>
      <c r="F2401" s="97"/>
      <c r="G2401" s="97"/>
      <c r="H2401" s="97"/>
      <c r="I2401" s="97"/>
      <c r="J2401" s="97"/>
      <c r="K2401" s="97"/>
      <c r="L2401" s="97"/>
      <c r="M2401" s="97"/>
      <c r="N2401" s="97"/>
      <c r="O2401" s="97"/>
      <c r="P2401" s="97"/>
      <c r="Q2401" s="97"/>
      <c r="R2401" s="97"/>
      <c r="S2401" s="97"/>
      <c r="T2401" s="97"/>
      <c r="U2401" s="97"/>
      <c r="V2401" s="97"/>
      <c r="W2401" s="97"/>
      <c r="X2401" s="97"/>
      <c r="Y2401" s="97"/>
      <c r="Z2401" s="98"/>
      <c r="AA2401" s="99">
        <f>SUM($AA$2399:$AA$2400)</f>
        <v>138670</v>
      </c>
      <c r="AB2401" s="100"/>
      <c r="AC2401" s="100"/>
      <c r="AD2401" s="100"/>
      <c r="AE2401" s="100"/>
      <c r="AF2401" s="100"/>
      <c r="AG2401" s="100"/>
      <c r="AH2401" s="100"/>
      <c r="AI2401" s="101"/>
      <c r="AJ2401" s="99">
        <f>SUM($AJ$2399:$AJ$2400)</f>
        <v>138184</v>
      </c>
      <c r="AK2401" s="100"/>
      <c r="AL2401" s="100"/>
      <c r="AM2401" s="100"/>
      <c r="AN2401" s="100"/>
      <c r="AO2401" s="100"/>
      <c r="AP2401" s="100"/>
      <c r="AQ2401" s="100"/>
      <c r="AR2401" s="101"/>
      <c r="AS2401" s="102"/>
      <c r="AT2401" s="103"/>
      <c r="AU2401" s="103"/>
      <c r="AV2401" s="103"/>
      <c r="AW2401" s="103"/>
      <c r="AX2401" s="104"/>
      <c r="AY2401" s="30"/>
      <c r="AZ2401" s="30"/>
      <c r="BA2401" s="30"/>
      <c r="BB2401" s="30"/>
      <c r="BC2401" s="30"/>
      <c r="BD2401" s="30"/>
      <c r="BE2401" s="30"/>
      <c r="BF2401" s="30"/>
      <c r="BG2401" s="30"/>
      <c r="BH2401" s="30"/>
      <c r="BI2401" s="30"/>
      <c r="BJ2401" s="30"/>
      <c r="BK2401" s="30"/>
      <c r="BL2401" s="30"/>
      <c r="BM2401" s="30"/>
      <c r="BN2401" s="30"/>
      <c r="BO2401" s="30"/>
      <c r="BP2401" s="30"/>
      <c r="BQ2401" s="30"/>
      <c r="BR2401" s="30"/>
      <c r="BS2401" s="30"/>
      <c r="BT2401" s="30"/>
      <c r="BU2401" s="30"/>
      <c r="BV2401" s="30"/>
      <c r="BW2401" s="30"/>
      <c r="BX2401" s="30"/>
      <c r="BY2401" s="30"/>
      <c r="BZ2401" s="30"/>
      <c r="CA2401" s="30"/>
      <c r="CB2401" s="30"/>
      <c r="CC2401" s="30"/>
      <c r="CD2401" s="30"/>
      <c r="CE2401" s="30"/>
      <c r="CF2401" s="30"/>
      <c r="CG2401" s="30"/>
      <c r="CH2401" s="30"/>
      <c r="CI2401" s="30"/>
      <c r="CJ2401" s="30"/>
      <c r="CK2401" s="30"/>
      <c r="CL2401" s="30"/>
      <c r="CM2401" s="30"/>
      <c r="CN2401" s="30"/>
      <c r="CO2401" s="30"/>
      <c r="CP2401" s="30"/>
      <c r="CQ2401" s="30"/>
      <c r="CR2401" s="30"/>
      <c r="CS2401" s="30"/>
      <c r="CT2401" s="30"/>
      <c r="CU2401" s="30"/>
      <c r="CV2401" s="30"/>
      <c r="CW2401" s="30"/>
      <c r="CX2401" s="30"/>
      <c r="CY2401" s="30"/>
      <c r="CZ2401" s="30"/>
      <c r="DA2401" s="30"/>
      <c r="DB2401" s="30"/>
      <c r="DC2401" s="30"/>
      <c r="DD2401" s="30"/>
      <c r="DE2401" s="30"/>
      <c r="DF2401" s="30"/>
      <c r="DG2401" s="30"/>
      <c r="DH2401" s="30"/>
      <c r="DI2401" s="30"/>
      <c r="DJ2401" s="30"/>
      <c r="DK2401" s="30"/>
      <c r="DL2401" s="30"/>
      <c r="DM2401" s="30"/>
      <c r="DN2401" s="30"/>
      <c r="DO2401" s="30"/>
      <c r="DP2401" s="30"/>
      <c r="DQ2401" s="30"/>
      <c r="DR2401" s="30"/>
      <c r="DS2401" s="30"/>
      <c r="DT2401" s="30"/>
      <c r="DU2401" s="30"/>
      <c r="DV2401" s="30"/>
      <c r="DW2401" s="30"/>
      <c r="DX2401" s="30"/>
      <c r="DY2401" s="30"/>
      <c r="DZ2401" s="30"/>
      <c r="EA2401" s="30"/>
      <c r="EB2401" s="30"/>
      <c r="EC2401" s="30"/>
      <c r="ED2401" s="30"/>
      <c r="EE2401" s="30"/>
      <c r="EF2401" s="30"/>
      <c r="EG2401" s="30"/>
      <c r="EH2401" s="30"/>
      <c r="EI2401" s="30"/>
      <c r="EJ2401" s="30"/>
      <c r="EK2401" s="30"/>
      <c r="EL2401" s="30"/>
      <c r="EM2401" s="30"/>
      <c r="EN2401" s="30"/>
      <c r="EO2401" s="30"/>
      <c r="EP2401" s="30"/>
      <c r="EQ2401" s="30"/>
      <c r="ER2401" s="30"/>
      <c r="ES2401" s="30"/>
      <c r="ET2401" s="30"/>
      <c r="EU2401" s="30"/>
      <c r="EV2401" s="30"/>
      <c r="EW2401" s="30"/>
      <c r="EX2401" s="30"/>
      <c r="EY2401" s="30"/>
      <c r="EZ2401" s="30"/>
      <c r="FA2401" s="30"/>
      <c r="FB2401" s="30"/>
      <c r="FC2401" s="30"/>
      <c r="FD2401" s="30"/>
      <c r="FE2401" s="30"/>
      <c r="FF2401" s="30"/>
      <c r="FG2401" s="30"/>
      <c r="FH2401" s="30"/>
      <c r="FI2401" s="30"/>
      <c r="FJ2401" s="30"/>
      <c r="FK2401" s="30"/>
      <c r="FL2401" s="30"/>
      <c r="FM2401" s="30"/>
      <c r="FN2401" s="30"/>
      <c r="FO2401" s="30"/>
      <c r="FP2401" s="30"/>
      <c r="FQ2401" s="30"/>
      <c r="FR2401" s="30"/>
      <c r="FS2401" s="30"/>
      <c r="FT2401" s="30"/>
      <c r="FU2401" s="30"/>
      <c r="FV2401" s="30"/>
      <c r="FW2401" s="30"/>
      <c r="FX2401" s="30"/>
      <c r="FY2401" s="30"/>
      <c r="FZ2401" s="30"/>
      <c r="GA2401" s="30"/>
      <c r="GB2401" s="30"/>
      <c r="GC2401" s="30"/>
      <c r="GD2401" s="30"/>
      <c r="GE2401" s="30"/>
      <c r="GF2401" s="30"/>
      <c r="GG2401" s="30"/>
      <c r="GH2401" s="30"/>
      <c r="GI2401" s="30"/>
      <c r="GJ2401" s="30"/>
      <c r="GK2401" s="30"/>
      <c r="GL2401" s="30"/>
      <c r="GM2401" s="30"/>
      <c r="GN2401" s="30"/>
      <c r="GO2401" s="30"/>
      <c r="GP2401" s="30"/>
      <c r="GQ2401" s="30"/>
      <c r="GR2401" s="30"/>
      <c r="GS2401" s="30"/>
      <c r="GT2401" s="30"/>
      <c r="GU2401" s="30"/>
      <c r="GV2401" s="30"/>
      <c r="GW2401" s="30"/>
      <c r="GX2401" s="30"/>
      <c r="GY2401" s="30"/>
      <c r="GZ2401" s="30"/>
      <c r="HA2401" s="30"/>
      <c r="HB2401" s="30"/>
      <c r="HC2401" s="30"/>
      <c r="HD2401" s="30"/>
      <c r="HE2401" s="30"/>
      <c r="HF2401" s="30"/>
      <c r="HG2401" s="30"/>
      <c r="HH2401" s="30"/>
      <c r="HI2401" s="30"/>
      <c r="HJ2401" s="30"/>
      <c r="HK2401" s="30"/>
      <c r="HL2401" s="30"/>
      <c r="HM2401" s="30"/>
      <c r="HN2401" s="30"/>
      <c r="HO2401" s="30"/>
      <c r="HP2401" s="30"/>
      <c r="HQ2401" s="30"/>
      <c r="HR2401" s="30"/>
      <c r="HS2401" s="30"/>
      <c r="HT2401" s="30"/>
      <c r="HU2401" s="30"/>
      <c r="HV2401" s="30"/>
      <c r="HW2401" s="30"/>
      <c r="HX2401" s="30"/>
      <c r="HY2401" s="30"/>
      <c r="HZ2401" s="30"/>
      <c r="IA2401" s="30"/>
      <c r="IB2401" s="30"/>
      <c r="IC2401" s="30"/>
      <c r="ID2401" s="30"/>
      <c r="IE2401" s="30"/>
      <c r="IF2401" s="30"/>
      <c r="IG2401" s="30"/>
      <c r="IH2401" s="30"/>
      <c r="II2401" s="30"/>
      <c r="IJ2401" s="30"/>
      <c r="IK2401" s="30"/>
      <c r="IL2401" s="30"/>
      <c r="IM2401" s="30"/>
      <c r="IN2401" s="30"/>
      <c r="IO2401" s="30"/>
      <c r="IP2401" s="30"/>
      <c r="IQ2401" s="30"/>
    </row>
    <row r="2403" spans="1:251" ht="18.75">
      <c r="A2403" s="29" t="s">
        <v>149</v>
      </c>
      <c r="AW2403" s="31"/>
      <c r="AX2403" s="32"/>
      <c r="AY2403" s="31"/>
    </row>
    <row r="2405" spans="1:251" ht="18.75">
      <c r="B2405" s="127" t="s">
        <v>0</v>
      </c>
      <c r="C2405" s="128"/>
      <c r="D2405" s="128"/>
      <c r="E2405" s="128"/>
      <c r="F2405" s="128"/>
      <c r="G2405" s="128"/>
      <c r="H2405" s="128"/>
      <c r="I2405" s="128"/>
      <c r="J2405" s="128"/>
      <c r="K2405" s="128"/>
      <c r="L2405" s="128"/>
      <c r="M2405" s="128"/>
      <c r="N2405" s="128"/>
      <c r="O2405" s="128"/>
      <c r="P2405" s="128"/>
      <c r="Q2405" s="128"/>
      <c r="R2405" s="128"/>
      <c r="S2405" s="128"/>
      <c r="T2405" s="128"/>
      <c r="U2405" s="128"/>
      <c r="V2405" s="128"/>
      <c r="W2405" s="128"/>
      <c r="X2405" s="128"/>
      <c r="Y2405" s="128"/>
      <c r="Z2405" s="128"/>
      <c r="AA2405" s="128"/>
      <c r="AB2405" s="128"/>
      <c r="AC2405" s="128"/>
      <c r="AD2405" s="128"/>
      <c r="AE2405" s="128"/>
      <c r="AF2405" s="128"/>
      <c r="AG2405" s="128"/>
      <c r="AH2405" s="128"/>
      <c r="AI2405" s="128"/>
      <c r="AJ2405" s="128"/>
      <c r="AK2405" s="128"/>
      <c r="AL2405" s="128"/>
      <c r="AM2405" s="128"/>
      <c r="AN2405" s="128"/>
      <c r="AO2405" s="128"/>
      <c r="AP2405" s="128"/>
      <c r="AQ2405" s="128"/>
      <c r="AR2405" s="128"/>
      <c r="AS2405" s="128"/>
      <c r="AT2405" s="128"/>
      <c r="AU2405" s="128"/>
      <c r="AV2405" s="128"/>
      <c r="AW2405" s="128"/>
      <c r="AX2405" s="128"/>
    </row>
    <row r="2406" spans="1:251">
      <c r="Z2406" s="33"/>
      <c r="AD2406" s="33"/>
      <c r="AE2406" s="33"/>
      <c r="AF2406" s="33"/>
      <c r="AG2406" s="33"/>
      <c r="AH2406" s="33"/>
      <c r="AI2406" s="33"/>
      <c r="AO2406" s="33"/>
    </row>
    <row r="2407" spans="1:251" ht="13.5" thickBot="1">
      <c r="Z2407" s="33"/>
      <c r="AD2407" s="33"/>
      <c r="AE2407" s="33"/>
      <c r="AF2407" s="33"/>
      <c r="AG2407" s="33"/>
      <c r="AH2407" s="33"/>
      <c r="AI2407" s="33"/>
      <c r="AO2407" s="33"/>
      <c r="DI2407" s="34"/>
    </row>
    <row r="2408" spans="1:251" ht="24.75" customHeight="1" thickBot="1">
      <c r="B2408" s="129" t="s">
        <v>150</v>
      </c>
      <c r="C2408" s="130"/>
      <c r="D2408" s="130"/>
      <c r="E2408" s="130"/>
      <c r="F2408" s="130"/>
      <c r="G2408" s="130"/>
      <c r="H2408" s="131" t="s">
        <v>524</v>
      </c>
      <c r="I2408" s="132"/>
      <c r="J2408" s="132"/>
      <c r="K2408" s="132"/>
      <c r="L2408" s="132"/>
      <c r="M2408" s="132"/>
      <c r="N2408" s="132"/>
      <c r="O2408" s="132"/>
      <c r="P2408" s="132"/>
      <c r="Q2408" s="132"/>
      <c r="R2408" s="132"/>
      <c r="S2408" s="132"/>
      <c r="T2408" s="132"/>
      <c r="U2408" s="132"/>
      <c r="V2408" s="132"/>
      <c r="W2408" s="132"/>
      <c r="X2408" s="132"/>
      <c r="Y2408" s="132"/>
      <c r="Z2408" s="132"/>
      <c r="AA2408" s="132"/>
      <c r="AB2408" s="132"/>
      <c r="AC2408" s="132"/>
      <c r="AD2408" s="132"/>
      <c r="AE2408" s="132"/>
      <c r="AF2408" s="132"/>
      <c r="AG2408" s="132"/>
      <c r="AH2408" s="132"/>
      <c r="AI2408" s="132"/>
      <c r="AJ2408" s="132"/>
      <c r="AK2408" s="132"/>
      <c r="AL2408" s="132"/>
      <c r="AM2408" s="132"/>
      <c r="AN2408" s="132"/>
      <c r="AO2408" s="132"/>
      <c r="AP2408" s="132"/>
      <c r="AQ2408" s="132"/>
      <c r="AR2408" s="132"/>
      <c r="AS2408" s="132"/>
      <c r="AT2408" s="132"/>
      <c r="AU2408" s="132"/>
      <c r="AV2408" s="132"/>
      <c r="AW2408" s="132"/>
      <c r="AX2408" s="133"/>
      <c r="DI2408" s="34"/>
    </row>
    <row r="2409" spans="1:251" ht="14.25">
      <c r="B2409" s="35"/>
      <c r="C2409" s="35"/>
      <c r="D2409" s="35"/>
      <c r="E2409" s="35"/>
      <c r="F2409" s="35"/>
      <c r="G2409" s="35"/>
      <c r="H2409" s="36"/>
      <c r="I2409" s="36"/>
      <c r="J2409" s="36"/>
      <c r="K2409" s="36"/>
      <c r="L2409" s="37"/>
      <c r="M2409" s="37"/>
      <c r="N2409" s="37"/>
      <c r="O2409" s="37"/>
      <c r="P2409" s="36"/>
      <c r="Q2409" s="36"/>
      <c r="R2409" s="36"/>
      <c r="S2409" s="36"/>
      <c r="T2409" s="36"/>
      <c r="U2409" s="36"/>
      <c r="V2409" s="38"/>
      <c r="W2409" s="38"/>
      <c r="X2409" s="38"/>
      <c r="Y2409" s="38"/>
      <c r="Z2409" s="38"/>
      <c r="AA2409" s="38"/>
      <c r="AB2409" s="38"/>
      <c r="AC2409" s="38"/>
      <c r="AD2409" s="38"/>
      <c r="AE2409" s="38"/>
      <c r="AF2409" s="38"/>
      <c r="AG2409" s="38"/>
      <c r="AH2409" s="38"/>
      <c r="AI2409" s="38"/>
      <c r="AJ2409" s="38"/>
      <c r="AK2409" s="38"/>
      <c r="AL2409" s="38"/>
      <c r="AM2409" s="38"/>
      <c r="AN2409" s="38"/>
      <c r="AO2409" s="38"/>
      <c r="AP2409" s="38"/>
      <c r="AQ2409" s="38"/>
      <c r="AR2409" s="38"/>
      <c r="AS2409" s="38"/>
      <c r="AT2409" s="38"/>
      <c r="AU2409" s="38"/>
      <c r="AV2409" s="38"/>
      <c r="AW2409" s="38"/>
      <c r="AX2409" s="38"/>
      <c r="DI2409" s="34"/>
    </row>
    <row r="2410" spans="1:251" ht="15" thickBot="1">
      <c r="A2410" s="39"/>
      <c r="B2410" s="38" t="s">
        <v>152</v>
      </c>
      <c r="C2410" s="36"/>
      <c r="D2410" s="36"/>
      <c r="E2410" s="36"/>
      <c r="F2410" s="36"/>
      <c r="G2410" s="36"/>
      <c r="H2410" s="36"/>
      <c r="I2410" s="36"/>
      <c r="J2410" s="36"/>
      <c r="K2410" s="36"/>
      <c r="L2410" s="37"/>
      <c r="M2410" s="37"/>
      <c r="N2410" s="37"/>
      <c r="O2410" s="37"/>
      <c r="P2410" s="36"/>
      <c r="Q2410" s="36"/>
      <c r="R2410" s="36"/>
      <c r="S2410" s="36"/>
      <c r="T2410" s="36"/>
      <c r="U2410" s="36"/>
      <c r="V2410" s="38"/>
      <c r="W2410" s="38"/>
      <c r="X2410" s="38"/>
      <c r="Y2410" s="38"/>
      <c r="Z2410" s="38"/>
      <c r="AA2410" s="38"/>
      <c r="AB2410" s="38"/>
      <c r="AC2410" s="38"/>
      <c r="AD2410" s="38"/>
      <c r="AE2410" s="38"/>
      <c r="AF2410" s="38"/>
      <c r="AG2410" s="38"/>
      <c r="AH2410" s="38"/>
      <c r="AI2410" s="38"/>
      <c r="AJ2410" s="38"/>
      <c r="AK2410" s="38"/>
      <c r="AL2410" s="38"/>
      <c r="AM2410" s="38"/>
      <c r="AN2410" s="38"/>
      <c r="AO2410" s="38"/>
      <c r="AP2410" s="38"/>
      <c r="AQ2410" s="38"/>
      <c r="AR2410" s="38"/>
      <c r="AS2410" s="38"/>
      <c r="AT2410" s="38"/>
      <c r="AU2410" s="38"/>
      <c r="AV2410" s="38"/>
      <c r="AW2410" s="38"/>
      <c r="AX2410" s="38"/>
      <c r="DI2410" s="34"/>
    </row>
    <row r="2411" spans="1:251" ht="14.25">
      <c r="A2411" s="36"/>
      <c r="B2411" s="40"/>
      <c r="C2411" s="35"/>
      <c r="D2411" s="35"/>
      <c r="E2411" s="35"/>
      <c r="F2411" s="35"/>
      <c r="G2411" s="35"/>
      <c r="H2411" s="35"/>
      <c r="I2411" s="35"/>
      <c r="J2411" s="35"/>
      <c r="K2411" s="35"/>
      <c r="L2411" s="41"/>
      <c r="M2411" s="41"/>
      <c r="N2411" s="41"/>
      <c r="O2411" s="41"/>
      <c r="P2411" s="35"/>
      <c r="Q2411" s="35"/>
      <c r="R2411" s="35"/>
      <c r="S2411" s="35"/>
      <c r="T2411" s="35"/>
      <c r="U2411" s="35"/>
      <c r="V2411" s="42"/>
      <c r="W2411" s="42"/>
      <c r="X2411" s="42"/>
      <c r="Y2411" s="42"/>
      <c r="Z2411" s="42"/>
      <c r="AA2411" s="42"/>
      <c r="AB2411" s="42"/>
      <c r="AC2411" s="42"/>
      <c r="AD2411" s="42"/>
      <c r="AE2411" s="42"/>
      <c r="AF2411" s="42"/>
      <c r="AG2411" s="42"/>
      <c r="AH2411" s="42"/>
      <c r="AI2411" s="42"/>
      <c r="AJ2411" s="42"/>
      <c r="AK2411" s="42"/>
      <c r="AL2411" s="42"/>
      <c r="AM2411" s="42"/>
      <c r="AN2411" s="42"/>
      <c r="AO2411" s="42"/>
      <c r="AP2411" s="42"/>
      <c r="AQ2411" s="42"/>
      <c r="AR2411" s="42"/>
      <c r="AS2411" s="42"/>
      <c r="AT2411" s="42"/>
      <c r="AU2411" s="42"/>
      <c r="AV2411" s="42"/>
      <c r="AW2411" s="42"/>
      <c r="AX2411" s="43"/>
    </row>
    <row r="2412" spans="1:251" ht="12" customHeight="1">
      <c r="A2412" s="36"/>
      <c r="B2412" s="114" t="s">
        <v>525</v>
      </c>
      <c r="C2412" s="115"/>
      <c r="D2412" s="115"/>
      <c r="E2412" s="115"/>
      <c r="F2412" s="115"/>
      <c r="G2412" s="115"/>
      <c r="H2412" s="115"/>
      <c r="I2412" s="115"/>
      <c r="J2412" s="115"/>
      <c r="K2412" s="115"/>
      <c r="L2412" s="115"/>
      <c r="M2412" s="115"/>
      <c r="N2412" s="115"/>
      <c r="O2412" s="115"/>
      <c r="P2412" s="115"/>
      <c r="Q2412" s="115"/>
      <c r="R2412" s="115"/>
      <c r="S2412" s="115"/>
      <c r="T2412" s="115"/>
      <c r="U2412" s="115"/>
      <c r="V2412" s="115"/>
      <c r="W2412" s="115"/>
      <c r="X2412" s="115"/>
      <c r="Y2412" s="115"/>
      <c r="Z2412" s="115"/>
      <c r="AA2412" s="115"/>
      <c r="AB2412" s="115"/>
      <c r="AC2412" s="115"/>
      <c r="AD2412" s="115"/>
      <c r="AE2412" s="115"/>
      <c r="AF2412" s="115"/>
      <c r="AG2412" s="115"/>
      <c r="AH2412" s="115"/>
      <c r="AI2412" s="115"/>
      <c r="AJ2412" s="115"/>
      <c r="AK2412" s="115"/>
      <c r="AL2412" s="115"/>
      <c r="AM2412" s="115"/>
      <c r="AN2412" s="115"/>
      <c r="AO2412" s="115"/>
      <c r="AP2412" s="115"/>
      <c r="AQ2412" s="115"/>
      <c r="AR2412" s="115"/>
      <c r="AS2412" s="115"/>
      <c r="AT2412" s="115"/>
      <c r="AU2412" s="115"/>
      <c r="AV2412" s="115"/>
      <c r="AW2412" s="115"/>
      <c r="AX2412" s="116"/>
    </row>
    <row r="2413" spans="1:251" ht="12" customHeight="1">
      <c r="A2413" s="36"/>
      <c r="B2413" s="114"/>
      <c r="C2413" s="115"/>
      <c r="D2413" s="115"/>
      <c r="E2413" s="115"/>
      <c r="F2413" s="115"/>
      <c r="G2413" s="115"/>
      <c r="H2413" s="115"/>
      <c r="I2413" s="115"/>
      <c r="J2413" s="115"/>
      <c r="K2413" s="115"/>
      <c r="L2413" s="115"/>
      <c r="M2413" s="115"/>
      <c r="N2413" s="115"/>
      <c r="O2413" s="115"/>
      <c r="P2413" s="115"/>
      <c r="Q2413" s="115"/>
      <c r="R2413" s="115"/>
      <c r="S2413" s="115"/>
      <c r="T2413" s="115"/>
      <c r="U2413" s="115"/>
      <c r="V2413" s="115"/>
      <c r="W2413" s="115"/>
      <c r="X2413" s="115"/>
      <c r="Y2413" s="115"/>
      <c r="Z2413" s="115"/>
      <c r="AA2413" s="115"/>
      <c r="AB2413" s="115"/>
      <c r="AC2413" s="115"/>
      <c r="AD2413" s="115"/>
      <c r="AE2413" s="115"/>
      <c r="AF2413" s="115"/>
      <c r="AG2413" s="115"/>
      <c r="AH2413" s="115"/>
      <c r="AI2413" s="115"/>
      <c r="AJ2413" s="115"/>
      <c r="AK2413" s="115"/>
      <c r="AL2413" s="115"/>
      <c r="AM2413" s="115"/>
      <c r="AN2413" s="115"/>
      <c r="AO2413" s="115"/>
      <c r="AP2413" s="115"/>
      <c r="AQ2413" s="115"/>
      <c r="AR2413" s="115"/>
      <c r="AS2413" s="115"/>
      <c r="AT2413" s="115"/>
      <c r="AU2413" s="115"/>
      <c r="AV2413" s="115"/>
      <c r="AW2413" s="115"/>
      <c r="AX2413" s="116"/>
    </row>
    <row r="2414" spans="1:251" ht="12" customHeight="1">
      <c r="A2414" s="36"/>
      <c r="B2414" s="114"/>
      <c r="C2414" s="115"/>
      <c r="D2414" s="115"/>
      <c r="E2414" s="115"/>
      <c r="F2414" s="115"/>
      <c r="G2414" s="115"/>
      <c r="H2414" s="115"/>
      <c r="I2414" s="115"/>
      <c r="J2414" s="115"/>
      <c r="K2414" s="115"/>
      <c r="L2414" s="115"/>
      <c r="M2414" s="115"/>
      <c r="N2414" s="115"/>
      <c r="O2414" s="115"/>
      <c r="P2414" s="115"/>
      <c r="Q2414" s="115"/>
      <c r="R2414" s="115"/>
      <c r="S2414" s="115"/>
      <c r="T2414" s="115"/>
      <c r="U2414" s="115"/>
      <c r="V2414" s="115"/>
      <c r="W2414" s="115"/>
      <c r="X2414" s="115"/>
      <c r="Y2414" s="115"/>
      <c r="Z2414" s="115"/>
      <c r="AA2414" s="115"/>
      <c r="AB2414" s="115"/>
      <c r="AC2414" s="115"/>
      <c r="AD2414" s="115"/>
      <c r="AE2414" s="115"/>
      <c r="AF2414" s="115"/>
      <c r="AG2414" s="115"/>
      <c r="AH2414" s="115"/>
      <c r="AI2414" s="115"/>
      <c r="AJ2414" s="115"/>
      <c r="AK2414" s="115"/>
      <c r="AL2414" s="115"/>
      <c r="AM2414" s="115"/>
      <c r="AN2414" s="115"/>
      <c r="AO2414" s="115"/>
      <c r="AP2414" s="115"/>
      <c r="AQ2414" s="115"/>
      <c r="AR2414" s="115"/>
      <c r="AS2414" s="115"/>
      <c r="AT2414" s="115"/>
      <c r="AU2414" s="115"/>
      <c r="AV2414" s="115"/>
      <c r="AW2414" s="115"/>
      <c r="AX2414" s="116"/>
      <c r="BC2414" s="44"/>
    </row>
    <row r="2415" spans="1:251" ht="12" customHeight="1">
      <c r="A2415" s="36"/>
      <c r="B2415" s="114"/>
      <c r="C2415" s="115"/>
      <c r="D2415" s="115"/>
      <c r="E2415" s="115"/>
      <c r="F2415" s="115"/>
      <c r="G2415" s="115"/>
      <c r="H2415" s="115"/>
      <c r="I2415" s="115"/>
      <c r="J2415" s="115"/>
      <c r="K2415" s="115"/>
      <c r="L2415" s="115"/>
      <c r="M2415" s="115"/>
      <c r="N2415" s="115"/>
      <c r="O2415" s="115"/>
      <c r="P2415" s="115"/>
      <c r="Q2415" s="115"/>
      <c r="R2415" s="115"/>
      <c r="S2415" s="115"/>
      <c r="T2415" s="115"/>
      <c r="U2415" s="115"/>
      <c r="V2415" s="115"/>
      <c r="W2415" s="115"/>
      <c r="X2415" s="115"/>
      <c r="Y2415" s="115"/>
      <c r="Z2415" s="115"/>
      <c r="AA2415" s="115"/>
      <c r="AB2415" s="115"/>
      <c r="AC2415" s="115"/>
      <c r="AD2415" s="115"/>
      <c r="AE2415" s="115"/>
      <c r="AF2415" s="115"/>
      <c r="AG2415" s="115"/>
      <c r="AH2415" s="115"/>
      <c r="AI2415" s="115"/>
      <c r="AJ2415" s="115"/>
      <c r="AK2415" s="115"/>
      <c r="AL2415" s="115"/>
      <c r="AM2415" s="115"/>
      <c r="AN2415" s="115"/>
      <c r="AO2415" s="115"/>
      <c r="AP2415" s="115"/>
      <c r="AQ2415" s="115"/>
      <c r="AR2415" s="115"/>
      <c r="AS2415" s="115"/>
      <c r="AT2415" s="115"/>
      <c r="AU2415" s="115"/>
      <c r="AV2415" s="115"/>
      <c r="AW2415" s="115"/>
      <c r="AX2415" s="116"/>
    </row>
    <row r="2416" spans="1:251" ht="12" customHeight="1">
      <c r="A2416" s="36"/>
      <c r="B2416" s="114"/>
      <c r="C2416" s="115"/>
      <c r="D2416" s="115"/>
      <c r="E2416" s="115"/>
      <c r="F2416" s="115"/>
      <c r="G2416" s="115"/>
      <c r="H2416" s="115"/>
      <c r="I2416" s="115"/>
      <c r="J2416" s="115"/>
      <c r="K2416" s="115"/>
      <c r="L2416" s="115"/>
      <c r="M2416" s="115"/>
      <c r="N2416" s="115"/>
      <c r="O2416" s="115"/>
      <c r="P2416" s="115"/>
      <c r="Q2416" s="115"/>
      <c r="R2416" s="115"/>
      <c r="S2416" s="115"/>
      <c r="T2416" s="115"/>
      <c r="U2416" s="115"/>
      <c r="V2416" s="115"/>
      <c r="W2416" s="115"/>
      <c r="X2416" s="115"/>
      <c r="Y2416" s="115"/>
      <c r="Z2416" s="115"/>
      <c r="AA2416" s="115"/>
      <c r="AB2416" s="115"/>
      <c r="AC2416" s="115"/>
      <c r="AD2416" s="115"/>
      <c r="AE2416" s="115"/>
      <c r="AF2416" s="115"/>
      <c r="AG2416" s="115"/>
      <c r="AH2416" s="115"/>
      <c r="AI2416" s="115"/>
      <c r="AJ2416" s="115"/>
      <c r="AK2416" s="115"/>
      <c r="AL2416" s="115"/>
      <c r="AM2416" s="115"/>
      <c r="AN2416" s="115"/>
      <c r="AO2416" s="115"/>
      <c r="AP2416" s="115"/>
      <c r="AQ2416" s="115"/>
      <c r="AR2416" s="115"/>
      <c r="AS2416" s="115"/>
      <c r="AT2416" s="115"/>
      <c r="AU2416" s="115"/>
      <c r="AV2416" s="115"/>
      <c r="AW2416" s="115"/>
      <c r="AX2416" s="116"/>
    </row>
    <row r="2417" spans="1:113" ht="12" customHeight="1">
      <c r="A2417" s="36"/>
      <c r="B2417" s="114"/>
      <c r="C2417" s="115"/>
      <c r="D2417" s="115"/>
      <c r="E2417" s="115"/>
      <c r="F2417" s="115"/>
      <c r="G2417" s="115"/>
      <c r="H2417" s="115"/>
      <c r="I2417" s="115"/>
      <c r="J2417" s="115"/>
      <c r="K2417" s="115"/>
      <c r="L2417" s="115"/>
      <c r="M2417" s="115"/>
      <c r="N2417" s="115"/>
      <c r="O2417" s="115"/>
      <c r="P2417" s="115"/>
      <c r="Q2417" s="115"/>
      <c r="R2417" s="115"/>
      <c r="S2417" s="115"/>
      <c r="T2417" s="115"/>
      <c r="U2417" s="115"/>
      <c r="V2417" s="115"/>
      <c r="W2417" s="115"/>
      <c r="X2417" s="115"/>
      <c r="Y2417" s="115"/>
      <c r="Z2417" s="115"/>
      <c r="AA2417" s="115"/>
      <c r="AB2417" s="115"/>
      <c r="AC2417" s="115"/>
      <c r="AD2417" s="115"/>
      <c r="AE2417" s="115"/>
      <c r="AF2417" s="115"/>
      <c r="AG2417" s="115"/>
      <c r="AH2417" s="115"/>
      <c r="AI2417" s="115"/>
      <c r="AJ2417" s="115"/>
      <c r="AK2417" s="115"/>
      <c r="AL2417" s="115"/>
      <c r="AM2417" s="115"/>
      <c r="AN2417" s="115"/>
      <c r="AO2417" s="115"/>
      <c r="AP2417" s="115"/>
      <c r="AQ2417" s="115"/>
      <c r="AR2417" s="115"/>
      <c r="AS2417" s="115"/>
      <c r="AT2417" s="115"/>
      <c r="AU2417" s="115"/>
      <c r="AV2417" s="115"/>
      <c r="AW2417" s="115"/>
      <c r="AX2417" s="116"/>
    </row>
    <row r="2418" spans="1:113" ht="15" thickBot="1">
      <c r="A2418" s="45"/>
      <c r="B2418" s="46"/>
      <c r="C2418" s="47"/>
      <c r="D2418" s="47"/>
      <c r="E2418" s="47"/>
      <c r="F2418" s="47"/>
      <c r="G2418" s="47"/>
      <c r="H2418" s="47"/>
      <c r="I2418" s="47"/>
      <c r="J2418" s="47"/>
      <c r="K2418" s="47"/>
      <c r="L2418" s="47"/>
      <c r="M2418" s="47"/>
      <c r="N2418" s="47"/>
      <c r="O2418" s="47"/>
      <c r="P2418" s="47"/>
      <c r="Q2418" s="47"/>
      <c r="R2418" s="47"/>
      <c r="S2418" s="47"/>
      <c r="T2418" s="47"/>
      <c r="U2418" s="47"/>
      <c r="V2418" s="47"/>
      <c r="W2418" s="47"/>
      <c r="X2418" s="47"/>
      <c r="Y2418" s="47"/>
      <c r="Z2418" s="47"/>
      <c r="AA2418" s="47"/>
      <c r="AB2418" s="47"/>
      <c r="AC2418" s="47"/>
      <c r="AD2418" s="47"/>
      <c r="AE2418" s="47"/>
      <c r="AF2418" s="47"/>
      <c r="AG2418" s="47"/>
      <c r="AH2418" s="47"/>
      <c r="AI2418" s="47"/>
      <c r="AJ2418" s="47"/>
      <c r="AK2418" s="47"/>
      <c r="AL2418" s="47"/>
      <c r="AM2418" s="47"/>
      <c r="AN2418" s="47"/>
      <c r="AO2418" s="47"/>
      <c r="AP2418" s="47"/>
      <c r="AQ2418" s="47"/>
      <c r="AR2418" s="47"/>
      <c r="AS2418" s="47"/>
      <c r="AT2418" s="47"/>
      <c r="AU2418" s="47"/>
      <c r="AV2418" s="47"/>
      <c r="AW2418" s="47"/>
      <c r="AX2418" s="48"/>
    </row>
    <row r="2419" spans="1:113">
      <c r="B2419" s="49"/>
    </row>
    <row r="2420" spans="1:113" ht="15" thickBot="1">
      <c r="A2420" s="39"/>
      <c r="B2420" s="38" t="s">
        <v>153</v>
      </c>
      <c r="C2420" s="36"/>
      <c r="D2420" s="36"/>
      <c r="E2420" s="36"/>
      <c r="F2420" s="36"/>
      <c r="G2420" s="36"/>
      <c r="H2420" s="36"/>
      <c r="I2420" s="36"/>
      <c r="J2420" s="36"/>
      <c r="K2420" s="36"/>
      <c r="L2420" s="37"/>
      <c r="M2420" s="37"/>
      <c r="N2420" s="37"/>
      <c r="O2420" s="37"/>
      <c r="P2420" s="36"/>
      <c r="Q2420" s="36"/>
      <c r="R2420" s="36"/>
      <c r="S2420" s="36"/>
      <c r="T2420" s="36"/>
      <c r="U2420" s="36"/>
      <c r="V2420" s="38"/>
      <c r="W2420" s="38"/>
      <c r="X2420" s="38"/>
      <c r="Y2420" s="38"/>
      <c r="Z2420" s="38"/>
      <c r="AA2420" s="38"/>
      <c r="AB2420" s="38"/>
      <c r="AC2420" s="38"/>
      <c r="AD2420" s="38"/>
      <c r="AE2420" s="38"/>
      <c r="AF2420" s="38"/>
      <c r="AG2420" s="38"/>
      <c r="AH2420" s="38"/>
      <c r="AI2420" s="38"/>
      <c r="AJ2420" s="38"/>
      <c r="AK2420" s="38"/>
      <c r="AL2420" s="38"/>
      <c r="AM2420" s="38"/>
      <c r="AN2420" s="38"/>
      <c r="AO2420" s="38"/>
      <c r="AP2420" s="38"/>
      <c r="AQ2420" s="38"/>
      <c r="AR2420" s="38"/>
      <c r="AS2420" s="38"/>
      <c r="AT2420" s="38"/>
      <c r="AU2420" s="38"/>
      <c r="AV2420" s="38"/>
      <c r="AW2420" s="38"/>
      <c r="AX2420" s="38"/>
      <c r="DI2420" s="34"/>
    </row>
    <row r="2421" spans="1:113" ht="14.25">
      <c r="A2421" s="36"/>
      <c r="B2421" s="40"/>
      <c r="C2421" s="35"/>
      <c r="D2421" s="35"/>
      <c r="E2421" s="35"/>
      <c r="F2421" s="35"/>
      <c r="G2421" s="35"/>
      <c r="H2421" s="35"/>
      <c r="I2421" s="35"/>
      <c r="J2421" s="35"/>
      <c r="K2421" s="35"/>
      <c r="L2421" s="41"/>
      <c r="M2421" s="41"/>
      <c r="N2421" s="41"/>
      <c r="O2421" s="41"/>
      <c r="P2421" s="35"/>
      <c r="Q2421" s="35"/>
      <c r="R2421" s="35"/>
      <c r="S2421" s="35"/>
      <c r="T2421" s="35"/>
      <c r="U2421" s="35"/>
      <c r="V2421" s="42"/>
      <c r="W2421" s="42"/>
      <c r="X2421" s="42"/>
      <c r="Y2421" s="42"/>
      <c r="Z2421" s="42"/>
      <c r="AA2421" s="42"/>
      <c r="AB2421" s="42"/>
      <c r="AC2421" s="42"/>
      <c r="AD2421" s="42"/>
      <c r="AE2421" s="42"/>
      <c r="AF2421" s="42"/>
      <c r="AG2421" s="42"/>
      <c r="AH2421" s="42"/>
      <c r="AI2421" s="42"/>
      <c r="AJ2421" s="42"/>
      <c r="AK2421" s="42"/>
      <c r="AL2421" s="42"/>
      <c r="AM2421" s="42"/>
      <c r="AN2421" s="42"/>
      <c r="AO2421" s="42"/>
      <c r="AP2421" s="42"/>
      <c r="AQ2421" s="42"/>
      <c r="AR2421" s="42"/>
      <c r="AS2421" s="42"/>
      <c r="AT2421" s="42"/>
      <c r="AU2421" s="42"/>
      <c r="AV2421" s="42"/>
      <c r="AW2421" s="42"/>
      <c r="AX2421" s="43"/>
    </row>
    <row r="2422" spans="1:113" ht="12" customHeight="1">
      <c r="A2422" s="36"/>
      <c r="B2422" s="114" t="s">
        <v>526</v>
      </c>
      <c r="C2422" s="115"/>
      <c r="D2422" s="115"/>
      <c r="E2422" s="115"/>
      <c r="F2422" s="115"/>
      <c r="G2422" s="115"/>
      <c r="H2422" s="115"/>
      <c r="I2422" s="115"/>
      <c r="J2422" s="115"/>
      <c r="K2422" s="115"/>
      <c r="L2422" s="115"/>
      <c r="M2422" s="115"/>
      <c r="N2422" s="115"/>
      <c r="O2422" s="115"/>
      <c r="P2422" s="115"/>
      <c r="Q2422" s="115"/>
      <c r="R2422" s="115"/>
      <c r="S2422" s="115"/>
      <c r="T2422" s="115"/>
      <c r="U2422" s="115"/>
      <c r="V2422" s="115"/>
      <c r="W2422" s="115"/>
      <c r="X2422" s="115"/>
      <c r="Y2422" s="115"/>
      <c r="Z2422" s="115"/>
      <c r="AA2422" s="115"/>
      <c r="AB2422" s="115"/>
      <c r="AC2422" s="115"/>
      <c r="AD2422" s="115"/>
      <c r="AE2422" s="115"/>
      <c r="AF2422" s="115"/>
      <c r="AG2422" s="115"/>
      <c r="AH2422" s="115"/>
      <c r="AI2422" s="115"/>
      <c r="AJ2422" s="115"/>
      <c r="AK2422" s="115"/>
      <c r="AL2422" s="115"/>
      <c r="AM2422" s="115"/>
      <c r="AN2422" s="115"/>
      <c r="AO2422" s="115"/>
      <c r="AP2422" s="115"/>
      <c r="AQ2422" s="115"/>
      <c r="AR2422" s="115"/>
      <c r="AS2422" s="115"/>
      <c r="AT2422" s="115"/>
      <c r="AU2422" s="115"/>
      <c r="AV2422" s="115"/>
      <c r="AW2422" s="115"/>
      <c r="AX2422" s="116"/>
    </row>
    <row r="2423" spans="1:113" ht="12" customHeight="1">
      <c r="A2423" s="36"/>
      <c r="B2423" s="114"/>
      <c r="C2423" s="115"/>
      <c r="D2423" s="115"/>
      <c r="E2423" s="115"/>
      <c r="F2423" s="115"/>
      <c r="G2423" s="115"/>
      <c r="H2423" s="115"/>
      <c r="I2423" s="115"/>
      <c r="J2423" s="115"/>
      <c r="K2423" s="115"/>
      <c r="L2423" s="115"/>
      <c r="M2423" s="115"/>
      <c r="N2423" s="115"/>
      <c r="O2423" s="115"/>
      <c r="P2423" s="115"/>
      <c r="Q2423" s="115"/>
      <c r="R2423" s="115"/>
      <c r="S2423" s="115"/>
      <c r="T2423" s="115"/>
      <c r="U2423" s="115"/>
      <c r="V2423" s="115"/>
      <c r="W2423" s="115"/>
      <c r="X2423" s="115"/>
      <c r="Y2423" s="115"/>
      <c r="Z2423" s="115"/>
      <c r="AA2423" s="115"/>
      <c r="AB2423" s="115"/>
      <c r="AC2423" s="115"/>
      <c r="AD2423" s="115"/>
      <c r="AE2423" s="115"/>
      <c r="AF2423" s="115"/>
      <c r="AG2423" s="115"/>
      <c r="AH2423" s="115"/>
      <c r="AI2423" s="115"/>
      <c r="AJ2423" s="115"/>
      <c r="AK2423" s="115"/>
      <c r="AL2423" s="115"/>
      <c r="AM2423" s="115"/>
      <c r="AN2423" s="115"/>
      <c r="AO2423" s="115"/>
      <c r="AP2423" s="115"/>
      <c r="AQ2423" s="115"/>
      <c r="AR2423" s="115"/>
      <c r="AS2423" s="115"/>
      <c r="AT2423" s="115"/>
      <c r="AU2423" s="115"/>
      <c r="AV2423" s="115"/>
      <c r="AW2423" s="115"/>
      <c r="AX2423" s="116"/>
    </row>
    <row r="2424" spans="1:113" ht="12" customHeight="1">
      <c r="A2424" s="36"/>
      <c r="B2424" s="114"/>
      <c r="C2424" s="115"/>
      <c r="D2424" s="115"/>
      <c r="E2424" s="115"/>
      <c r="F2424" s="115"/>
      <c r="G2424" s="115"/>
      <c r="H2424" s="115"/>
      <c r="I2424" s="115"/>
      <c r="J2424" s="115"/>
      <c r="K2424" s="115"/>
      <c r="L2424" s="115"/>
      <c r="M2424" s="115"/>
      <c r="N2424" s="115"/>
      <c r="O2424" s="115"/>
      <c r="P2424" s="115"/>
      <c r="Q2424" s="115"/>
      <c r="R2424" s="115"/>
      <c r="S2424" s="115"/>
      <c r="T2424" s="115"/>
      <c r="U2424" s="115"/>
      <c r="V2424" s="115"/>
      <c r="W2424" s="115"/>
      <c r="X2424" s="115"/>
      <c r="Y2424" s="115"/>
      <c r="Z2424" s="115"/>
      <c r="AA2424" s="115"/>
      <c r="AB2424" s="115"/>
      <c r="AC2424" s="115"/>
      <c r="AD2424" s="115"/>
      <c r="AE2424" s="115"/>
      <c r="AF2424" s="115"/>
      <c r="AG2424" s="115"/>
      <c r="AH2424" s="115"/>
      <c r="AI2424" s="115"/>
      <c r="AJ2424" s="115"/>
      <c r="AK2424" s="115"/>
      <c r="AL2424" s="115"/>
      <c r="AM2424" s="115"/>
      <c r="AN2424" s="115"/>
      <c r="AO2424" s="115"/>
      <c r="AP2424" s="115"/>
      <c r="AQ2424" s="115"/>
      <c r="AR2424" s="115"/>
      <c r="AS2424" s="115"/>
      <c r="AT2424" s="115"/>
      <c r="AU2424" s="115"/>
      <c r="AV2424" s="115"/>
      <c r="AW2424" s="115"/>
      <c r="AX2424" s="116"/>
    </row>
    <row r="2425" spans="1:113" ht="12" customHeight="1">
      <c r="A2425" s="36"/>
      <c r="B2425" s="114"/>
      <c r="C2425" s="115"/>
      <c r="D2425" s="115"/>
      <c r="E2425" s="115"/>
      <c r="F2425" s="115"/>
      <c r="G2425" s="115"/>
      <c r="H2425" s="115"/>
      <c r="I2425" s="115"/>
      <c r="J2425" s="115"/>
      <c r="K2425" s="115"/>
      <c r="L2425" s="115"/>
      <c r="M2425" s="115"/>
      <c r="N2425" s="115"/>
      <c r="O2425" s="115"/>
      <c r="P2425" s="115"/>
      <c r="Q2425" s="115"/>
      <c r="R2425" s="115"/>
      <c r="S2425" s="115"/>
      <c r="T2425" s="115"/>
      <c r="U2425" s="115"/>
      <c r="V2425" s="115"/>
      <c r="W2425" s="115"/>
      <c r="X2425" s="115"/>
      <c r="Y2425" s="115"/>
      <c r="Z2425" s="115"/>
      <c r="AA2425" s="115"/>
      <c r="AB2425" s="115"/>
      <c r="AC2425" s="115"/>
      <c r="AD2425" s="115"/>
      <c r="AE2425" s="115"/>
      <c r="AF2425" s="115"/>
      <c r="AG2425" s="115"/>
      <c r="AH2425" s="115"/>
      <c r="AI2425" s="115"/>
      <c r="AJ2425" s="115"/>
      <c r="AK2425" s="115"/>
      <c r="AL2425" s="115"/>
      <c r="AM2425" s="115"/>
      <c r="AN2425" s="115"/>
      <c r="AO2425" s="115"/>
      <c r="AP2425" s="115"/>
      <c r="AQ2425" s="115"/>
      <c r="AR2425" s="115"/>
      <c r="AS2425" s="115"/>
      <c r="AT2425" s="115"/>
      <c r="AU2425" s="115"/>
      <c r="AV2425" s="115"/>
      <c r="AW2425" s="115"/>
      <c r="AX2425" s="116"/>
    </row>
    <row r="2426" spans="1:113" ht="12" customHeight="1">
      <c r="A2426" s="36"/>
      <c r="B2426" s="114"/>
      <c r="C2426" s="115"/>
      <c r="D2426" s="115"/>
      <c r="E2426" s="115"/>
      <c r="F2426" s="115"/>
      <c r="G2426" s="115"/>
      <c r="H2426" s="115"/>
      <c r="I2426" s="115"/>
      <c r="J2426" s="115"/>
      <c r="K2426" s="115"/>
      <c r="L2426" s="115"/>
      <c r="M2426" s="115"/>
      <c r="N2426" s="115"/>
      <c r="O2426" s="115"/>
      <c r="P2426" s="115"/>
      <c r="Q2426" s="115"/>
      <c r="R2426" s="115"/>
      <c r="S2426" s="115"/>
      <c r="T2426" s="115"/>
      <c r="U2426" s="115"/>
      <c r="V2426" s="115"/>
      <c r="W2426" s="115"/>
      <c r="X2426" s="115"/>
      <c r="Y2426" s="115"/>
      <c r="Z2426" s="115"/>
      <c r="AA2426" s="115"/>
      <c r="AB2426" s="115"/>
      <c r="AC2426" s="115"/>
      <c r="AD2426" s="115"/>
      <c r="AE2426" s="115"/>
      <c r="AF2426" s="115"/>
      <c r="AG2426" s="115"/>
      <c r="AH2426" s="115"/>
      <c r="AI2426" s="115"/>
      <c r="AJ2426" s="115"/>
      <c r="AK2426" s="115"/>
      <c r="AL2426" s="115"/>
      <c r="AM2426" s="115"/>
      <c r="AN2426" s="115"/>
      <c r="AO2426" s="115"/>
      <c r="AP2426" s="115"/>
      <c r="AQ2426" s="115"/>
      <c r="AR2426" s="115"/>
      <c r="AS2426" s="115"/>
      <c r="AT2426" s="115"/>
      <c r="AU2426" s="115"/>
      <c r="AV2426" s="115"/>
      <c r="AW2426" s="115"/>
      <c r="AX2426" s="116"/>
      <c r="BC2426" s="44"/>
    </row>
    <row r="2427" spans="1:113" ht="12" customHeight="1">
      <c r="A2427" s="36"/>
      <c r="B2427" s="114"/>
      <c r="C2427" s="115"/>
      <c r="D2427" s="115"/>
      <c r="E2427" s="115"/>
      <c r="F2427" s="115"/>
      <c r="G2427" s="115"/>
      <c r="H2427" s="115"/>
      <c r="I2427" s="115"/>
      <c r="J2427" s="115"/>
      <c r="K2427" s="115"/>
      <c r="L2427" s="115"/>
      <c r="M2427" s="115"/>
      <c r="N2427" s="115"/>
      <c r="O2427" s="115"/>
      <c r="P2427" s="115"/>
      <c r="Q2427" s="115"/>
      <c r="R2427" s="115"/>
      <c r="S2427" s="115"/>
      <c r="T2427" s="115"/>
      <c r="U2427" s="115"/>
      <c r="V2427" s="115"/>
      <c r="W2427" s="115"/>
      <c r="X2427" s="115"/>
      <c r="Y2427" s="115"/>
      <c r="Z2427" s="115"/>
      <c r="AA2427" s="115"/>
      <c r="AB2427" s="115"/>
      <c r="AC2427" s="115"/>
      <c r="AD2427" s="115"/>
      <c r="AE2427" s="115"/>
      <c r="AF2427" s="115"/>
      <c r="AG2427" s="115"/>
      <c r="AH2427" s="115"/>
      <c r="AI2427" s="115"/>
      <c r="AJ2427" s="115"/>
      <c r="AK2427" s="115"/>
      <c r="AL2427" s="115"/>
      <c r="AM2427" s="115"/>
      <c r="AN2427" s="115"/>
      <c r="AO2427" s="115"/>
      <c r="AP2427" s="115"/>
      <c r="AQ2427" s="115"/>
      <c r="AR2427" s="115"/>
      <c r="AS2427" s="115"/>
      <c r="AT2427" s="115"/>
      <c r="AU2427" s="115"/>
      <c r="AV2427" s="115"/>
      <c r="AW2427" s="115"/>
      <c r="AX2427" s="116"/>
    </row>
    <row r="2428" spans="1:113" ht="12" customHeight="1">
      <c r="A2428" s="36"/>
      <c r="B2428" s="114"/>
      <c r="C2428" s="115"/>
      <c r="D2428" s="115"/>
      <c r="E2428" s="115"/>
      <c r="F2428" s="115"/>
      <c r="G2428" s="115"/>
      <c r="H2428" s="115"/>
      <c r="I2428" s="115"/>
      <c r="J2428" s="115"/>
      <c r="K2428" s="115"/>
      <c r="L2428" s="115"/>
      <c r="M2428" s="115"/>
      <c r="N2428" s="115"/>
      <c r="O2428" s="115"/>
      <c r="P2428" s="115"/>
      <c r="Q2428" s="115"/>
      <c r="R2428" s="115"/>
      <c r="S2428" s="115"/>
      <c r="T2428" s="115"/>
      <c r="U2428" s="115"/>
      <c r="V2428" s="115"/>
      <c r="W2428" s="115"/>
      <c r="X2428" s="115"/>
      <c r="Y2428" s="115"/>
      <c r="Z2428" s="115"/>
      <c r="AA2428" s="115"/>
      <c r="AB2428" s="115"/>
      <c r="AC2428" s="115"/>
      <c r="AD2428" s="115"/>
      <c r="AE2428" s="115"/>
      <c r="AF2428" s="115"/>
      <c r="AG2428" s="115"/>
      <c r="AH2428" s="115"/>
      <c r="AI2428" s="115"/>
      <c r="AJ2428" s="115"/>
      <c r="AK2428" s="115"/>
      <c r="AL2428" s="115"/>
      <c r="AM2428" s="115"/>
      <c r="AN2428" s="115"/>
      <c r="AO2428" s="115"/>
      <c r="AP2428" s="115"/>
      <c r="AQ2428" s="115"/>
      <c r="AR2428" s="115"/>
      <c r="AS2428" s="115"/>
      <c r="AT2428" s="115"/>
      <c r="AU2428" s="115"/>
      <c r="AV2428" s="115"/>
      <c r="AW2428" s="115"/>
      <c r="AX2428" s="116"/>
    </row>
    <row r="2429" spans="1:113" ht="12" customHeight="1">
      <c r="A2429" s="36"/>
      <c r="B2429" s="114"/>
      <c r="C2429" s="115"/>
      <c r="D2429" s="115"/>
      <c r="E2429" s="115"/>
      <c r="F2429" s="115"/>
      <c r="G2429" s="115"/>
      <c r="H2429" s="115"/>
      <c r="I2429" s="115"/>
      <c r="J2429" s="115"/>
      <c r="K2429" s="115"/>
      <c r="L2429" s="115"/>
      <c r="M2429" s="115"/>
      <c r="N2429" s="115"/>
      <c r="O2429" s="115"/>
      <c r="P2429" s="115"/>
      <c r="Q2429" s="115"/>
      <c r="R2429" s="115"/>
      <c r="S2429" s="115"/>
      <c r="T2429" s="115"/>
      <c r="U2429" s="115"/>
      <c r="V2429" s="115"/>
      <c r="W2429" s="115"/>
      <c r="X2429" s="115"/>
      <c r="Y2429" s="115"/>
      <c r="Z2429" s="115"/>
      <c r="AA2429" s="115"/>
      <c r="AB2429" s="115"/>
      <c r="AC2429" s="115"/>
      <c r="AD2429" s="115"/>
      <c r="AE2429" s="115"/>
      <c r="AF2429" s="115"/>
      <c r="AG2429" s="115"/>
      <c r="AH2429" s="115"/>
      <c r="AI2429" s="115"/>
      <c r="AJ2429" s="115"/>
      <c r="AK2429" s="115"/>
      <c r="AL2429" s="115"/>
      <c r="AM2429" s="115"/>
      <c r="AN2429" s="115"/>
      <c r="AO2429" s="115"/>
      <c r="AP2429" s="115"/>
      <c r="AQ2429" s="115"/>
      <c r="AR2429" s="115"/>
      <c r="AS2429" s="115"/>
      <c r="AT2429" s="115"/>
      <c r="AU2429" s="115"/>
      <c r="AV2429" s="115"/>
      <c r="AW2429" s="115"/>
      <c r="AX2429" s="116"/>
    </row>
    <row r="2430" spans="1:113" ht="15" thickBot="1">
      <c r="A2430" s="45"/>
      <c r="B2430" s="46"/>
      <c r="C2430" s="47"/>
      <c r="D2430" s="47"/>
      <c r="E2430" s="47"/>
      <c r="F2430" s="47"/>
      <c r="G2430" s="47"/>
      <c r="H2430" s="47"/>
      <c r="I2430" s="47"/>
      <c r="J2430" s="47"/>
      <c r="K2430" s="47"/>
      <c r="L2430" s="47"/>
      <c r="M2430" s="47"/>
      <c r="N2430" s="47"/>
      <c r="O2430" s="47"/>
      <c r="P2430" s="47"/>
      <c r="Q2430" s="47"/>
      <c r="R2430" s="47"/>
      <c r="S2430" s="47"/>
      <c r="T2430" s="47"/>
      <c r="U2430" s="47"/>
      <c r="V2430" s="47"/>
      <c r="W2430" s="47"/>
      <c r="X2430" s="47"/>
      <c r="Y2430" s="47"/>
      <c r="Z2430" s="47"/>
      <c r="AA2430" s="47"/>
      <c r="AB2430" s="47"/>
      <c r="AC2430" s="47"/>
      <c r="AD2430" s="47"/>
      <c r="AE2430" s="47"/>
      <c r="AF2430" s="47"/>
      <c r="AG2430" s="47"/>
      <c r="AH2430" s="47"/>
      <c r="AI2430" s="47"/>
      <c r="AJ2430" s="47"/>
      <c r="AK2430" s="47"/>
      <c r="AL2430" s="47"/>
      <c r="AM2430" s="47"/>
      <c r="AN2430" s="47"/>
      <c r="AO2430" s="47"/>
      <c r="AP2430" s="47"/>
      <c r="AQ2430" s="47"/>
      <c r="AR2430" s="47"/>
      <c r="AS2430" s="47"/>
      <c r="AT2430" s="47"/>
      <c r="AU2430" s="47"/>
      <c r="AV2430" s="47"/>
      <c r="AW2430" s="47"/>
      <c r="AX2430" s="48"/>
    </row>
    <row r="2431" spans="1:113">
      <c r="B2431" s="49"/>
    </row>
    <row r="2432" spans="1:113" ht="14.25">
      <c r="B2432" s="38" t="s">
        <v>155</v>
      </c>
      <c r="C2432" s="36"/>
      <c r="D2432" s="36"/>
      <c r="E2432" s="36"/>
      <c r="F2432" s="36"/>
      <c r="G2432" s="36"/>
      <c r="H2432" s="36"/>
      <c r="I2432" s="36"/>
      <c r="J2432" s="36"/>
      <c r="K2432" s="36"/>
      <c r="L2432" s="37"/>
      <c r="M2432" s="37"/>
      <c r="N2432" s="37"/>
      <c r="O2432" s="37"/>
      <c r="P2432" s="36"/>
      <c r="Q2432" s="36"/>
      <c r="R2432" s="36"/>
      <c r="S2432" s="36"/>
      <c r="T2432" s="36"/>
      <c r="U2432" s="36"/>
      <c r="V2432" s="38"/>
      <c r="W2432" s="38"/>
      <c r="X2432" s="38"/>
      <c r="Y2432" s="38"/>
      <c r="Z2432" s="38"/>
      <c r="AA2432" s="38"/>
      <c r="AB2432" s="38"/>
      <c r="AC2432" s="38"/>
      <c r="AD2432" s="38"/>
      <c r="AE2432" s="38"/>
      <c r="AF2432" s="38"/>
      <c r="AG2432" s="38"/>
      <c r="AH2432" s="38"/>
      <c r="AI2432" s="38"/>
      <c r="AJ2432" s="38"/>
      <c r="AK2432" s="38"/>
      <c r="AL2432" s="38"/>
      <c r="AM2432" s="38"/>
      <c r="AN2432" s="38"/>
      <c r="AO2432" s="38"/>
      <c r="AP2432" s="38"/>
      <c r="AQ2432" s="38"/>
      <c r="AR2432" s="38"/>
      <c r="AS2432" s="38"/>
      <c r="AT2432" s="38"/>
      <c r="AU2432" s="38"/>
      <c r="AV2432" s="38"/>
      <c r="AW2432" s="38"/>
      <c r="AX2432" s="38"/>
    </row>
    <row r="2433" spans="1:251" ht="15" thickBot="1">
      <c r="B2433" s="36"/>
      <c r="C2433" s="36"/>
      <c r="D2433" s="36"/>
      <c r="E2433" s="36"/>
      <c r="F2433" s="36"/>
      <c r="G2433" s="36"/>
      <c r="H2433" s="36"/>
      <c r="I2433" s="36"/>
      <c r="J2433" s="36"/>
      <c r="K2433" s="36"/>
      <c r="L2433" s="37"/>
      <c r="M2433" s="37"/>
      <c r="N2433" s="37"/>
      <c r="O2433" s="37"/>
      <c r="P2433" s="36"/>
      <c r="Q2433" s="36"/>
      <c r="R2433" s="36"/>
      <c r="S2433" s="36"/>
      <c r="T2433" s="36"/>
      <c r="U2433" s="36"/>
      <c r="V2433" s="38"/>
      <c r="W2433" s="38"/>
      <c r="X2433" s="38"/>
      <c r="Y2433" s="38"/>
      <c r="Z2433" s="38"/>
      <c r="AA2433" s="38"/>
      <c r="AB2433" s="38"/>
      <c r="AC2433" s="38"/>
      <c r="AD2433" s="38"/>
      <c r="AE2433" s="38"/>
      <c r="AF2433" s="38"/>
      <c r="AG2433" s="38"/>
      <c r="AH2433" s="38"/>
      <c r="AI2433" s="38"/>
      <c r="AJ2433" s="38"/>
      <c r="AK2433" s="38"/>
      <c r="AL2433" s="38"/>
      <c r="AM2433" s="38"/>
      <c r="AN2433" s="38"/>
      <c r="AO2433" s="38"/>
      <c r="AP2433" s="38"/>
      <c r="AQ2433" s="38"/>
      <c r="AR2433" s="38"/>
      <c r="AS2433" s="38"/>
      <c r="AT2433" s="38"/>
      <c r="AU2433" s="38"/>
      <c r="AV2433" s="38"/>
      <c r="AW2433" s="38"/>
      <c r="AX2433" s="50" t="s">
        <v>156</v>
      </c>
    </row>
    <row r="2434" spans="1:251" s="44" customFormat="1" ht="13.5" customHeight="1">
      <c r="A2434" s="36"/>
      <c r="B2434" s="117" t="s">
        <v>157</v>
      </c>
      <c r="C2434" s="118"/>
      <c r="D2434" s="118"/>
      <c r="E2434" s="118"/>
      <c r="F2434" s="118"/>
      <c r="G2434" s="118"/>
      <c r="H2434" s="118"/>
      <c r="I2434" s="118"/>
      <c r="J2434" s="118"/>
      <c r="K2434" s="118"/>
      <c r="L2434" s="118"/>
      <c r="M2434" s="118"/>
      <c r="N2434" s="118"/>
      <c r="O2434" s="118"/>
      <c r="P2434" s="118"/>
      <c r="Q2434" s="118"/>
      <c r="R2434" s="118"/>
      <c r="S2434" s="118"/>
      <c r="T2434" s="118"/>
      <c r="U2434" s="118"/>
      <c r="V2434" s="118"/>
      <c r="W2434" s="118"/>
      <c r="X2434" s="118"/>
      <c r="Y2434" s="118"/>
      <c r="Z2434" s="119"/>
      <c r="AA2434" s="123" t="s">
        <v>158</v>
      </c>
      <c r="AB2434" s="118"/>
      <c r="AC2434" s="118"/>
      <c r="AD2434" s="118"/>
      <c r="AE2434" s="118"/>
      <c r="AF2434" s="118"/>
      <c r="AG2434" s="118"/>
      <c r="AH2434" s="118"/>
      <c r="AI2434" s="119"/>
      <c r="AJ2434" s="123" t="s">
        <v>159</v>
      </c>
      <c r="AK2434" s="118"/>
      <c r="AL2434" s="118"/>
      <c r="AM2434" s="118"/>
      <c r="AN2434" s="118"/>
      <c r="AO2434" s="118"/>
      <c r="AP2434" s="118"/>
      <c r="AQ2434" s="118"/>
      <c r="AR2434" s="119"/>
      <c r="AS2434" s="123" t="s">
        <v>160</v>
      </c>
      <c r="AT2434" s="118"/>
      <c r="AU2434" s="118"/>
      <c r="AV2434" s="118"/>
      <c r="AW2434" s="118"/>
      <c r="AX2434" s="125"/>
      <c r="AY2434" s="30"/>
      <c r="AZ2434" s="30"/>
      <c r="BA2434" s="30"/>
      <c r="BB2434" s="30"/>
      <c r="BC2434" s="30"/>
      <c r="BD2434" s="30"/>
      <c r="BE2434" s="30"/>
      <c r="BF2434" s="30"/>
      <c r="BG2434" s="30"/>
      <c r="BH2434" s="30"/>
      <c r="BI2434" s="30"/>
      <c r="BJ2434" s="30"/>
      <c r="BK2434" s="30"/>
      <c r="BL2434" s="30"/>
      <c r="BM2434" s="30"/>
      <c r="BN2434" s="30"/>
      <c r="BO2434" s="30"/>
      <c r="BP2434" s="30"/>
      <c r="BQ2434" s="30"/>
      <c r="BR2434" s="30"/>
      <c r="BS2434" s="30"/>
      <c r="BT2434" s="30"/>
      <c r="BU2434" s="30"/>
      <c r="BV2434" s="30"/>
      <c r="BW2434" s="30"/>
      <c r="BX2434" s="30"/>
      <c r="BY2434" s="30"/>
      <c r="BZ2434" s="30"/>
      <c r="CA2434" s="30"/>
      <c r="CB2434" s="30"/>
      <c r="CC2434" s="30"/>
      <c r="CD2434" s="30"/>
      <c r="CE2434" s="30"/>
      <c r="CF2434" s="30"/>
      <c r="CG2434" s="30"/>
      <c r="CH2434" s="30"/>
      <c r="CI2434" s="30"/>
      <c r="CJ2434" s="30"/>
      <c r="CK2434" s="30"/>
      <c r="CL2434" s="30"/>
      <c r="CM2434" s="30"/>
      <c r="CN2434" s="30"/>
      <c r="CO2434" s="30"/>
      <c r="CP2434" s="30"/>
      <c r="CQ2434" s="30"/>
      <c r="CR2434" s="30"/>
      <c r="CS2434" s="30"/>
      <c r="CT2434" s="30"/>
      <c r="CU2434" s="30"/>
      <c r="CV2434" s="30"/>
      <c r="CW2434" s="30"/>
      <c r="CX2434" s="30"/>
      <c r="CY2434" s="30"/>
      <c r="CZ2434" s="30"/>
      <c r="DA2434" s="30"/>
      <c r="DB2434" s="30"/>
      <c r="DC2434" s="30"/>
      <c r="DD2434" s="30"/>
      <c r="DE2434" s="30"/>
      <c r="DF2434" s="30"/>
      <c r="DG2434" s="30"/>
      <c r="DH2434" s="30"/>
      <c r="DI2434" s="30"/>
      <c r="DJ2434" s="30"/>
      <c r="DK2434" s="30"/>
      <c r="DL2434" s="30"/>
      <c r="DM2434" s="30"/>
      <c r="DN2434" s="30"/>
      <c r="DO2434" s="30"/>
      <c r="DP2434" s="30"/>
      <c r="DQ2434" s="30"/>
      <c r="DR2434" s="30"/>
      <c r="DS2434" s="30"/>
      <c r="DT2434" s="30"/>
      <c r="DU2434" s="30"/>
      <c r="DV2434" s="30"/>
      <c r="DW2434" s="30"/>
      <c r="DX2434" s="30"/>
      <c r="DY2434" s="30"/>
      <c r="DZ2434" s="30"/>
      <c r="EA2434" s="30"/>
      <c r="EB2434" s="30"/>
      <c r="EC2434" s="30"/>
      <c r="ED2434" s="30"/>
      <c r="EE2434" s="30"/>
      <c r="EF2434" s="30"/>
      <c r="EG2434" s="30"/>
      <c r="EH2434" s="30"/>
      <c r="EI2434" s="30"/>
      <c r="EJ2434" s="30"/>
      <c r="EK2434" s="30"/>
      <c r="EL2434" s="30"/>
      <c r="EM2434" s="30"/>
      <c r="EN2434" s="30"/>
      <c r="EO2434" s="30"/>
      <c r="EP2434" s="30"/>
      <c r="EQ2434" s="30"/>
      <c r="ER2434" s="30"/>
      <c r="ES2434" s="30"/>
      <c r="ET2434" s="30"/>
      <c r="EU2434" s="30"/>
      <c r="EV2434" s="30"/>
      <c r="EW2434" s="30"/>
      <c r="EX2434" s="30"/>
      <c r="EY2434" s="30"/>
      <c r="EZ2434" s="30"/>
      <c r="FA2434" s="30"/>
      <c r="FB2434" s="30"/>
      <c r="FC2434" s="30"/>
      <c r="FD2434" s="30"/>
      <c r="FE2434" s="30"/>
      <c r="FF2434" s="30"/>
      <c r="FG2434" s="30"/>
      <c r="FH2434" s="30"/>
      <c r="FI2434" s="30"/>
      <c r="FJ2434" s="30"/>
      <c r="FK2434" s="30"/>
      <c r="FL2434" s="30"/>
      <c r="FM2434" s="30"/>
      <c r="FN2434" s="30"/>
      <c r="FO2434" s="30"/>
      <c r="FP2434" s="30"/>
      <c r="FQ2434" s="30"/>
      <c r="FR2434" s="30"/>
      <c r="FS2434" s="30"/>
      <c r="FT2434" s="30"/>
      <c r="FU2434" s="30"/>
      <c r="FV2434" s="30"/>
      <c r="FW2434" s="30"/>
      <c r="FX2434" s="30"/>
      <c r="FY2434" s="30"/>
      <c r="FZ2434" s="30"/>
      <c r="GA2434" s="30"/>
      <c r="GB2434" s="30"/>
      <c r="GC2434" s="30"/>
      <c r="GD2434" s="30"/>
      <c r="GE2434" s="30"/>
      <c r="GF2434" s="30"/>
      <c r="GG2434" s="30"/>
      <c r="GH2434" s="30"/>
      <c r="GI2434" s="30"/>
      <c r="GJ2434" s="30"/>
      <c r="GK2434" s="30"/>
      <c r="GL2434" s="30"/>
      <c r="GM2434" s="30"/>
      <c r="GN2434" s="30"/>
      <c r="GO2434" s="30"/>
      <c r="GP2434" s="30"/>
      <c r="GQ2434" s="30"/>
      <c r="GR2434" s="30"/>
      <c r="GS2434" s="30"/>
      <c r="GT2434" s="30"/>
      <c r="GU2434" s="30"/>
      <c r="GV2434" s="30"/>
      <c r="GW2434" s="30"/>
      <c r="GX2434" s="30"/>
      <c r="GY2434" s="30"/>
      <c r="GZ2434" s="30"/>
      <c r="HA2434" s="30"/>
      <c r="HB2434" s="30"/>
      <c r="HC2434" s="30"/>
      <c r="HD2434" s="30"/>
      <c r="HE2434" s="30"/>
      <c r="HF2434" s="30"/>
      <c r="HG2434" s="30"/>
      <c r="HH2434" s="30"/>
      <c r="HI2434" s="30"/>
      <c r="HJ2434" s="30"/>
      <c r="HK2434" s="30"/>
      <c r="HL2434" s="30"/>
      <c r="HM2434" s="30"/>
      <c r="HN2434" s="30"/>
      <c r="HO2434" s="30"/>
      <c r="HP2434" s="30"/>
      <c r="HQ2434" s="30"/>
      <c r="HR2434" s="30"/>
      <c r="HS2434" s="30"/>
      <c r="HT2434" s="30"/>
      <c r="HU2434" s="30"/>
      <c r="HV2434" s="30"/>
      <c r="HW2434" s="30"/>
      <c r="HX2434" s="30"/>
      <c r="HY2434" s="30"/>
      <c r="HZ2434" s="30"/>
      <c r="IA2434" s="30"/>
      <c r="IB2434" s="30"/>
      <c r="IC2434" s="30"/>
      <c r="ID2434" s="30"/>
      <c r="IE2434" s="30"/>
      <c r="IF2434" s="30"/>
      <c r="IG2434" s="30"/>
      <c r="IH2434" s="30"/>
      <c r="II2434" s="30"/>
      <c r="IJ2434" s="30"/>
      <c r="IK2434" s="30"/>
      <c r="IL2434" s="30"/>
      <c r="IM2434" s="30"/>
      <c r="IN2434" s="30"/>
      <c r="IO2434" s="30"/>
      <c r="IP2434" s="30"/>
      <c r="IQ2434" s="30"/>
    </row>
    <row r="2435" spans="1:251" s="44" customFormat="1" ht="13.5">
      <c r="A2435" s="36"/>
      <c r="B2435" s="120"/>
      <c r="C2435" s="121"/>
      <c r="D2435" s="121"/>
      <c r="E2435" s="121"/>
      <c r="F2435" s="121"/>
      <c r="G2435" s="121"/>
      <c r="H2435" s="121"/>
      <c r="I2435" s="121"/>
      <c r="J2435" s="121"/>
      <c r="K2435" s="121"/>
      <c r="L2435" s="121"/>
      <c r="M2435" s="121"/>
      <c r="N2435" s="121"/>
      <c r="O2435" s="121"/>
      <c r="P2435" s="121"/>
      <c r="Q2435" s="121"/>
      <c r="R2435" s="121"/>
      <c r="S2435" s="121"/>
      <c r="T2435" s="121"/>
      <c r="U2435" s="121"/>
      <c r="V2435" s="121"/>
      <c r="W2435" s="121"/>
      <c r="X2435" s="121"/>
      <c r="Y2435" s="121"/>
      <c r="Z2435" s="122"/>
      <c r="AA2435" s="124"/>
      <c r="AB2435" s="121"/>
      <c r="AC2435" s="121"/>
      <c r="AD2435" s="121"/>
      <c r="AE2435" s="121"/>
      <c r="AF2435" s="121"/>
      <c r="AG2435" s="121"/>
      <c r="AH2435" s="121"/>
      <c r="AI2435" s="122"/>
      <c r="AJ2435" s="124"/>
      <c r="AK2435" s="121"/>
      <c r="AL2435" s="121"/>
      <c r="AM2435" s="121"/>
      <c r="AN2435" s="121"/>
      <c r="AO2435" s="121"/>
      <c r="AP2435" s="121"/>
      <c r="AQ2435" s="121"/>
      <c r="AR2435" s="122"/>
      <c r="AS2435" s="124"/>
      <c r="AT2435" s="121"/>
      <c r="AU2435" s="121"/>
      <c r="AV2435" s="121"/>
      <c r="AW2435" s="121"/>
      <c r="AX2435" s="126"/>
      <c r="AY2435" s="30"/>
      <c r="AZ2435" s="30"/>
      <c r="BA2435" s="30"/>
      <c r="BB2435" s="51"/>
      <c r="BC2435" s="52"/>
      <c r="BE2435" s="30"/>
      <c r="BF2435" s="30"/>
      <c r="BG2435" s="30"/>
      <c r="BH2435" s="30"/>
      <c r="BI2435" s="30"/>
      <c r="BJ2435" s="30"/>
      <c r="BK2435" s="30"/>
      <c r="BL2435" s="30"/>
      <c r="BM2435" s="30"/>
      <c r="BN2435" s="30"/>
      <c r="BO2435" s="30"/>
      <c r="BP2435" s="30"/>
      <c r="BQ2435" s="30"/>
      <c r="BR2435" s="30"/>
      <c r="BS2435" s="30"/>
      <c r="BT2435" s="30"/>
      <c r="BU2435" s="30"/>
      <c r="BV2435" s="30"/>
      <c r="BW2435" s="30"/>
      <c r="BX2435" s="30"/>
      <c r="BY2435" s="30"/>
      <c r="BZ2435" s="30"/>
      <c r="CA2435" s="30"/>
      <c r="CB2435" s="30"/>
      <c r="CC2435" s="30"/>
      <c r="CD2435" s="30"/>
      <c r="CE2435" s="30"/>
      <c r="CF2435" s="30"/>
      <c r="CG2435" s="30"/>
      <c r="CH2435" s="30"/>
      <c r="CI2435" s="30"/>
      <c r="CJ2435" s="30"/>
      <c r="CK2435" s="30"/>
      <c r="CL2435" s="30"/>
      <c r="CM2435" s="30"/>
      <c r="CN2435" s="30"/>
      <c r="CO2435" s="30"/>
      <c r="CP2435" s="30"/>
      <c r="CQ2435" s="30"/>
      <c r="CR2435" s="30"/>
      <c r="CS2435" s="30"/>
      <c r="CT2435" s="30"/>
      <c r="CU2435" s="30"/>
      <c r="CV2435" s="30"/>
      <c r="CW2435" s="30"/>
      <c r="CX2435" s="30"/>
      <c r="CY2435" s="30"/>
      <c r="CZ2435" s="30"/>
      <c r="DA2435" s="30"/>
      <c r="DB2435" s="30"/>
      <c r="DC2435" s="30"/>
      <c r="DD2435" s="30"/>
      <c r="DE2435" s="30"/>
      <c r="DF2435" s="30"/>
      <c r="DG2435" s="30"/>
      <c r="DH2435" s="30"/>
      <c r="DI2435" s="30"/>
      <c r="DJ2435" s="30"/>
      <c r="DK2435" s="30"/>
      <c r="DL2435" s="30"/>
      <c r="DM2435" s="30"/>
      <c r="DN2435" s="30"/>
      <c r="DO2435" s="30"/>
      <c r="DP2435" s="30"/>
      <c r="DQ2435" s="30"/>
      <c r="DR2435" s="30"/>
      <c r="DS2435" s="30"/>
      <c r="DT2435" s="30"/>
      <c r="DU2435" s="30"/>
      <c r="DV2435" s="30"/>
      <c r="DW2435" s="30"/>
      <c r="DX2435" s="30"/>
      <c r="DY2435" s="30"/>
      <c r="DZ2435" s="30"/>
      <c r="EA2435" s="30"/>
      <c r="EB2435" s="30"/>
      <c r="EC2435" s="30"/>
      <c r="ED2435" s="30"/>
      <c r="EE2435" s="30"/>
      <c r="EF2435" s="30"/>
      <c r="EG2435" s="30"/>
      <c r="EH2435" s="30"/>
      <c r="EI2435" s="30"/>
      <c r="EJ2435" s="30"/>
      <c r="EK2435" s="30"/>
      <c r="EL2435" s="30"/>
      <c r="EM2435" s="30"/>
      <c r="EN2435" s="30"/>
      <c r="EO2435" s="30"/>
      <c r="EP2435" s="30"/>
      <c r="EQ2435" s="30"/>
      <c r="ER2435" s="30"/>
      <c r="ES2435" s="30"/>
      <c r="ET2435" s="30"/>
      <c r="EU2435" s="30"/>
      <c r="EV2435" s="30"/>
      <c r="EW2435" s="30"/>
      <c r="EX2435" s="30"/>
      <c r="EY2435" s="30"/>
      <c r="EZ2435" s="30"/>
      <c r="FA2435" s="30"/>
      <c r="FB2435" s="30"/>
      <c r="FC2435" s="30"/>
      <c r="FD2435" s="30"/>
      <c r="FE2435" s="30"/>
      <c r="FF2435" s="30"/>
      <c r="FG2435" s="30"/>
      <c r="FH2435" s="30"/>
      <c r="FI2435" s="30"/>
      <c r="FJ2435" s="30"/>
      <c r="FK2435" s="30"/>
      <c r="FL2435" s="30"/>
      <c r="FM2435" s="30"/>
      <c r="FN2435" s="30"/>
      <c r="FO2435" s="30"/>
      <c r="FP2435" s="30"/>
      <c r="FQ2435" s="30"/>
      <c r="FR2435" s="30"/>
      <c r="FS2435" s="30"/>
      <c r="FT2435" s="30"/>
      <c r="FU2435" s="30"/>
      <c r="FV2435" s="30"/>
      <c r="FW2435" s="30"/>
      <c r="FX2435" s="30"/>
      <c r="FY2435" s="30"/>
      <c r="FZ2435" s="30"/>
      <c r="GA2435" s="30"/>
      <c r="GB2435" s="30"/>
      <c r="GC2435" s="30"/>
      <c r="GD2435" s="30"/>
      <c r="GE2435" s="30"/>
      <c r="GF2435" s="30"/>
      <c r="GG2435" s="30"/>
      <c r="GH2435" s="30"/>
      <c r="GI2435" s="30"/>
      <c r="GJ2435" s="30"/>
      <c r="GK2435" s="30"/>
      <c r="GL2435" s="30"/>
      <c r="GM2435" s="30"/>
      <c r="GN2435" s="30"/>
      <c r="GO2435" s="30"/>
      <c r="GP2435" s="30"/>
      <c r="GQ2435" s="30"/>
      <c r="GR2435" s="30"/>
      <c r="GS2435" s="30"/>
      <c r="GT2435" s="30"/>
      <c r="GU2435" s="30"/>
      <c r="GV2435" s="30"/>
      <c r="GW2435" s="30"/>
      <c r="GX2435" s="30"/>
      <c r="GY2435" s="30"/>
      <c r="GZ2435" s="30"/>
      <c r="HA2435" s="30"/>
      <c r="HB2435" s="30"/>
      <c r="HC2435" s="30"/>
      <c r="HD2435" s="30"/>
      <c r="HE2435" s="30"/>
      <c r="HF2435" s="30"/>
      <c r="HG2435" s="30"/>
      <c r="HH2435" s="30"/>
      <c r="HI2435" s="30"/>
      <c r="HJ2435" s="30"/>
      <c r="HK2435" s="30"/>
      <c r="HL2435" s="30"/>
      <c r="HM2435" s="30"/>
      <c r="HN2435" s="30"/>
      <c r="HO2435" s="30"/>
      <c r="HP2435" s="30"/>
      <c r="HQ2435" s="30"/>
      <c r="HR2435" s="30"/>
      <c r="HS2435" s="30"/>
      <c r="HT2435" s="30"/>
      <c r="HU2435" s="30"/>
      <c r="HV2435" s="30"/>
      <c r="HW2435" s="30"/>
      <c r="HX2435" s="30"/>
      <c r="HY2435" s="30"/>
      <c r="HZ2435" s="30"/>
      <c r="IA2435" s="30"/>
      <c r="IB2435" s="30"/>
      <c r="IC2435" s="30"/>
      <c r="ID2435" s="30"/>
      <c r="IE2435" s="30"/>
      <c r="IF2435" s="30"/>
      <c r="IG2435" s="30"/>
      <c r="IH2435" s="30"/>
      <c r="II2435" s="30"/>
      <c r="IJ2435" s="30"/>
      <c r="IK2435" s="30"/>
      <c r="IL2435" s="30"/>
      <c r="IM2435" s="30"/>
      <c r="IN2435" s="30"/>
      <c r="IO2435" s="30"/>
      <c r="IP2435" s="30"/>
      <c r="IQ2435" s="30"/>
    </row>
    <row r="2436" spans="1:251" s="44" customFormat="1" ht="18.75" customHeight="1">
      <c r="A2436" s="36"/>
      <c r="B2436" s="53"/>
      <c r="C2436" s="105" t="s">
        <v>527</v>
      </c>
      <c r="D2436" s="106"/>
      <c r="E2436" s="106"/>
      <c r="F2436" s="106"/>
      <c r="G2436" s="106"/>
      <c r="H2436" s="106"/>
      <c r="I2436" s="106"/>
      <c r="J2436" s="106"/>
      <c r="K2436" s="106"/>
      <c r="L2436" s="106"/>
      <c r="M2436" s="106"/>
      <c r="N2436" s="106"/>
      <c r="O2436" s="106"/>
      <c r="P2436" s="106"/>
      <c r="Q2436" s="106"/>
      <c r="R2436" s="106"/>
      <c r="S2436" s="106"/>
      <c r="T2436" s="106"/>
      <c r="U2436" s="106"/>
      <c r="V2436" s="106"/>
      <c r="W2436" s="106"/>
      <c r="X2436" s="106"/>
      <c r="Y2436" s="106"/>
      <c r="Z2436" s="107"/>
      <c r="AA2436" s="108">
        <v>41071</v>
      </c>
      <c r="AB2436" s="109"/>
      <c r="AC2436" s="109"/>
      <c r="AD2436" s="109"/>
      <c r="AE2436" s="109"/>
      <c r="AF2436" s="109"/>
      <c r="AG2436" s="109"/>
      <c r="AH2436" s="109"/>
      <c r="AI2436" s="110"/>
      <c r="AJ2436" s="108">
        <v>41557</v>
      </c>
      <c r="AK2436" s="109"/>
      <c r="AL2436" s="109"/>
      <c r="AM2436" s="109"/>
      <c r="AN2436" s="109"/>
      <c r="AO2436" s="109"/>
      <c r="AP2436" s="109"/>
      <c r="AQ2436" s="109"/>
      <c r="AR2436" s="110"/>
      <c r="AS2436" s="111"/>
      <c r="AT2436" s="112"/>
      <c r="AU2436" s="112"/>
      <c r="AV2436" s="112"/>
      <c r="AW2436" s="112"/>
      <c r="AX2436" s="113"/>
      <c r="AY2436" s="30"/>
      <c r="AZ2436" s="30"/>
      <c r="BA2436" s="30"/>
      <c r="BB2436" s="30"/>
      <c r="BC2436" s="30"/>
      <c r="BD2436" s="30"/>
      <c r="BE2436" s="30"/>
      <c r="BF2436" s="30"/>
      <c r="BG2436" s="30"/>
      <c r="BH2436" s="30"/>
      <c r="BI2436" s="30"/>
      <c r="BJ2436" s="30"/>
      <c r="BK2436" s="30"/>
      <c r="BL2436" s="30"/>
      <c r="BM2436" s="30"/>
      <c r="BN2436" s="30"/>
      <c r="BO2436" s="30"/>
      <c r="BP2436" s="30"/>
      <c r="BQ2436" s="30"/>
      <c r="BR2436" s="30"/>
      <c r="BS2436" s="30"/>
      <c r="BT2436" s="30"/>
      <c r="BU2436" s="30"/>
      <c r="BV2436" s="30"/>
      <c r="BW2436" s="30"/>
      <c r="BX2436" s="30"/>
      <c r="BY2436" s="30"/>
      <c r="BZ2436" s="30"/>
      <c r="CA2436" s="30"/>
      <c r="CB2436" s="30"/>
      <c r="CC2436" s="30"/>
      <c r="CD2436" s="30"/>
      <c r="CE2436" s="30"/>
      <c r="CF2436" s="30"/>
      <c r="CG2436" s="30"/>
      <c r="CH2436" s="30"/>
      <c r="CI2436" s="30"/>
      <c r="CJ2436" s="30"/>
      <c r="CK2436" s="30"/>
      <c r="CL2436" s="30"/>
      <c r="CM2436" s="30"/>
      <c r="CN2436" s="30"/>
      <c r="CO2436" s="30"/>
      <c r="CP2436" s="30"/>
      <c r="CQ2436" s="30"/>
      <c r="CR2436" s="30"/>
      <c r="CS2436" s="30"/>
      <c r="CT2436" s="30"/>
      <c r="CU2436" s="30"/>
      <c r="CV2436" s="30"/>
      <c r="CW2436" s="30"/>
      <c r="CX2436" s="30"/>
      <c r="CY2436" s="30"/>
      <c r="CZ2436" s="30"/>
      <c r="DA2436" s="30"/>
      <c r="DB2436" s="30"/>
      <c r="DC2436" s="30"/>
      <c r="DD2436" s="30"/>
      <c r="DE2436" s="30"/>
      <c r="DF2436" s="30"/>
      <c r="DG2436" s="30"/>
      <c r="DH2436" s="30"/>
      <c r="DI2436" s="30"/>
      <c r="DJ2436" s="30"/>
      <c r="DK2436" s="30"/>
      <c r="DL2436" s="30"/>
      <c r="DM2436" s="30"/>
      <c r="DN2436" s="30"/>
      <c r="DO2436" s="30"/>
      <c r="DP2436" s="30"/>
      <c r="DQ2436" s="30"/>
      <c r="DR2436" s="30"/>
      <c r="DS2436" s="30"/>
      <c r="DT2436" s="30"/>
      <c r="DU2436" s="30"/>
      <c r="DV2436" s="30"/>
      <c r="DW2436" s="30"/>
      <c r="DX2436" s="30"/>
      <c r="DY2436" s="30"/>
      <c r="DZ2436" s="30"/>
      <c r="EA2436" s="30"/>
      <c r="EB2436" s="30"/>
      <c r="EC2436" s="30"/>
      <c r="ED2436" s="30"/>
      <c r="EE2436" s="30"/>
      <c r="EF2436" s="30"/>
      <c r="EG2436" s="30"/>
      <c r="EH2436" s="30"/>
      <c r="EI2436" s="30"/>
      <c r="EJ2436" s="30"/>
      <c r="EK2436" s="30"/>
      <c r="EL2436" s="30"/>
      <c r="EM2436" s="30"/>
      <c r="EN2436" s="30"/>
      <c r="EO2436" s="30"/>
      <c r="EP2436" s="30"/>
      <c r="EQ2436" s="30"/>
      <c r="ER2436" s="30"/>
      <c r="ES2436" s="30"/>
      <c r="ET2436" s="30"/>
      <c r="EU2436" s="30"/>
      <c r="EV2436" s="30"/>
      <c r="EW2436" s="30"/>
      <c r="EX2436" s="30"/>
      <c r="EY2436" s="30"/>
      <c r="EZ2436" s="30"/>
      <c r="FA2436" s="30"/>
      <c r="FB2436" s="30"/>
      <c r="FC2436" s="30"/>
      <c r="FD2436" s="30"/>
      <c r="FE2436" s="30"/>
      <c r="FF2436" s="30"/>
      <c r="FG2436" s="30"/>
      <c r="FH2436" s="30"/>
      <c r="FI2436" s="30"/>
      <c r="FJ2436" s="30"/>
      <c r="FK2436" s="30"/>
      <c r="FL2436" s="30"/>
      <c r="FM2436" s="30"/>
      <c r="FN2436" s="30"/>
      <c r="FO2436" s="30"/>
      <c r="FP2436" s="30"/>
      <c r="FQ2436" s="30"/>
      <c r="FR2436" s="30"/>
      <c r="FS2436" s="30"/>
      <c r="FT2436" s="30"/>
      <c r="FU2436" s="30"/>
      <c r="FV2436" s="30"/>
      <c r="FW2436" s="30"/>
      <c r="FX2436" s="30"/>
      <c r="FY2436" s="30"/>
      <c r="FZ2436" s="30"/>
      <c r="GA2436" s="30"/>
      <c r="GB2436" s="30"/>
      <c r="GC2436" s="30"/>
      <c r="GD2436" s="30"/>
      <c r="GE2436" s="30"/>
      <c r="GF2436" s="30"/>
      <c r="GG2436" s="30"/>
      <c r="GH2436" s="30"/>
      <c r="GI2436" s="30"/>
      <c r="GJ2436" s="30"/>
      <c r="GK2436" s="30"/>
      <c r="GL2436" s="30"/>
      <c r="GM2436" s="30"/>
      <c r="GN2436" s="30"/>
      <c r="GO2436" s="30"/>
      <c r="GP2436" s="30"/>
      <c r="GQ2436" s="30"/>
      <c r="GR2436" s="30"/>
      <c r="GS2436" s="30"/>
      <c r="GT2436" s="30"/>
      <c r="GU2436" s="30"/>
      <c r="GV2436" s="30"/>
      <c r="GW2436" s="30"/>
      <c r="GX2436" s="30"/>
      <c r="GY2436" s="30"/>
      <c r="GZ2436" s="30"/>
      <c r="HA2436" s="30"/>
      <c r="HB2436" s="30"/>
      <c r="HC2436" s="30"/>
      <c r="HD2436" s="30"/>
      <c r="HE2436" s="30"/>
      <c r="HF2436" s="30"/>
      <c r="HG2436" s="30"/>
      <c r="HH2436" s="30"/>
      <c r="HI2436" s="30"/>
      <c r="HJ2436" s="30"/>
      <c r="HK2436" s="30"/>
      <c r="HL2436" s="30"/>
      <c r="HM2436" s="30"/>
      <c r="HN2436" s="30"/>
      <c r="HO2436" s="30"/>
      <c r="HP2436" s="30"/>
      <c r="HQ2436" s="30"/>
      <c r="HR2436" s="30"/>
      <c r="HS2436" s="30"/>
      <c r="HT2436" s="30"/>
      <c r="HU2436" s="30"/>
      <c r="HV2436" s="30"/>
      <c r="HW2436" s="30"/>
      <c r="HX2436" s="30"/>
      <c r="HY2436" s="30"/>
      <c r="HZ2436" s="30"/>
      <c r="IA2436" s="30"/>
      <c r="IB2436" s="30"/>
      <c r="IC2436" s="30"/>
      <c r="ID2436" s="30"/>
      <c r="IE2436" s="30"/>
      <c r="IF2436" s="30"/>
      <c r="IG2436" s="30"/>
      <c r="IH2436" s="30"/>
      <c r="II2436" s="30"/>
      <c r="IJ2436" s="30"/>
      <c r="IK2436" s="30"/>
      <c r="IL2436" s="30"/>
      <c r="IM2436" s="30"/>
      <c r="IN2436" s="30"/>
      <c r="IO2436" s="30"/>
      <c r="IP2436" s="30"/>
      <c r="IQ2436" s="30"/>
    </row>
    <row r="2437" spans="1:251" s="44" customFormat="1" ht="18.75" customHeight="1">
      <c r="A2437" s="36"/>
      <c r="B2437" s="53"/>
      <c r="C2437" s="105" t="s">
        <v>528</v>
      </c>
      <c r="D2437" s="106"/>
      <c r="E2437" s="106"/>
      <c r="F2437" s="106"/>
      <c r="G2437" s="106"/>
      <c r="H2437" s="106"/>
      <c r="I2437" s="106"/>
      <c r="J2437" s="106"/>
      <c r="K2437" s="106"/>
      <c r="L2437" s="106"/>
      <c r="M2437" s="106"/>
      <c r="N2437" s="106"/>
      <c r="O2437" s="106"/>
      <c r="P2437" s="106"/>
      <c r="Q2437" s="106"/>
      <c r="R2437" s="106"/>
      <c r="S2437" s="106"/>
      <c r="T2437" s="106"/>
      <c r="U2437" s="106"/>
      <c r="V2437" s="106"/>
      <c r="W2437" s="106"/>
      <c r="X2437" s="106"/>
      <c r="Y2437" s="106"/>
      <c r="Z2437" s="107"/>
      <c r="AA2437" s="108">
        <v>30710</v>
      </c>
      <c r="AB2437" s="109"/>
      <c r="AC2437" s="109"/>
      <c r="AD2437" s="109"/>
      <c r="AE2437" s="109"/>
      <c r="AF2437" s="109"/>
      <c r="AG2437" s="109"/>
      <c r="AH2437" s="109"/>
      <c r="AI2437" s="110"/>
      <c r="AJ2437" s="108">
        <v>28676</v>
      </c>
      <c r="AK2437" s="109"/>
      <c r="AL2437" s="109"/>
      <c r="AM2437" s="109"/>
      <c r="AN2437" s="109"/>
      <c r="AO2437" s="109"/>
      <c r="AP2437" s="109"/>
      <c r="AQ2437" s="109"/>
      <c r="AR2437" s="110"/>
      <c r="AS2437" s="111"/>
      <c r="AT2437" s="112"/>
      <c r="AU2437" s="112"/>
      <c r="AV2437" s="112"/>
      <c r="AW2437" s="112"/>
      <c r="AX2437" s="113"/>
      <c r="AY2437" s="30"/>
      <c r="AZ2437" s="30"/>
      <c r="BA2437" s="30"/>
      <c r="BB2437" s="30"/>
      <c r="BC2437" s="30"/>
      <c r="BD2437" s="30"/>
      <c r="BE2437" s="30"/>
      <c r="BF2437" s="30"/>
      <c r="BG2437" s="30"/>
      <c r="BH2437" s="30"/>
      <c r="BI2437" s="30"/>
      <c r="BJ2437" s="30"/>
      <c r="BK2437" s="30"/>
      <c r="BL2437" s="30"/>
      <c r="BM2437" s="30"/>
      <c r="BN2437" s="30"/>
      <c r="BO2437" s="30"/>
      <c r="BP2437" s="30"/>
      <c r="BQ2437" s="30"/>
      <c r="BR2437" s="30"/>
      <c r="BS2437" s="30"/>
      <c r="BT2437" s="30"/>
      <c r="BU2437" s="30"/>
      <c r="BV2437" s="30"/>
      <c r="BW2437" s="30"/>
      <c r="BX2437" s="30"/>
      <c r="BY2437" s="30"/>
      <c r="BZ2437" s="30"/>
      <c r="CA2437" s="30"/>
      <c r="CB2437" s="30"/>
      <c r="CC2437" s="30"/>
      <c r="CD2437" s="30"/>
      <c r="CE2437" s="30"/>
      <c r="CF2437" s="30"/>
      <c r="CG2437" s="30"/>
      <c r="CH2437" s="30"/>
      <c r="CI2437" s="30"/>
      <c r="CJ2437" s="30"/>
      <c r="CK2437" s="30"/>
      <c r="CL2437" s="30"/>
      <c r="CM2437" s="30"/>
      <c r="CN2437" s="30"/>
      <c r="CO2437" s="30"/>
      <c r="CP2437" s="30"/>
      <c r="CQ2437" s="30"/>
      <c r="CR2437" s="30"/>
      <c r="CS2437" s="30"/>
      <c r="CT2437" s="30"/>
      <c r="CU2437" s="30"/>
      <c r="CV2437" s="30"/>
      <c r="CW2437" s="30"/>
      <c r="CX2437" s="30"/>
      <c r="CY2437" s="30"/>
      <c r="CZ2437" s="30"/>
      <c r="DA2437" s="30"/>
      <c r="DB2437" s="30"/>
      <c r="DC2437" s="30"/>
      <c r="DD2437" s="30"/>
      <c r="DE2437" s="30"/>
      <c r="DF2437" s="30"/>
      <c r="DG2437" s="30"/>
      <c r="DH2437" s="30"/>
      <c r="DI2437" s="30"/>
      <c r="DJ2437" s="30"/>
      <c r="DK2437" s="30"/>
      <c r="DL2437" s="30"/>
      <c r="DM2437" s="30"/>
      <c r="DN2437" s="30"/>
      <c r="DO2437" s="30"/>
      <c r="DP2437" s="30"/>
      <c r="DQ2437" s="30"/>
      <c r="DR2437" s="30"/>
      <c r="DS2437" s="30"/>
      <c r="DT2437" s="30"/>
      <c r="DU2437" s="30"/>
      <c r="DV2437" s="30"/>
      <c r="DW2437" s="30"/>
      <c r="DX2437" s="30"/>
      <c r="DY2437" s="30"/>
      <c r="DZ2437" s="30"/>
      <c r="EA2437" s="30"/>
      <c r="EB2437" s="30"/>
      <c r="EC2437" s="30"/>
      <c r="ED2437" s="30"/>
      <c r="EE2437" s="30"/>
      <c r="EF2437" s="30"/>
      <c r="EG2437" s="30"/>
      <c r="EH2437" s="30"/>
      <c r="EI2437" s="30"/>
      <c r="EJ2437" s="30"/>
      <c r="EK2437" s="30"/>
      <c r="EL2437" s="30"/>
      <c r="EM2437" s="30"/>
      <c r="EN2437" s="30"/>
      <c r="EO2437" s="30"/>
      <c r="EP2437" s="30"/>
      <c r="EQ2437" s="30"/>
      <c r="ER2437" s="30"/>
      <c r="ES2437" s="30"/>
      <c r="ET2437" s="30"/>
      <c r="EU2437" s="30"/>
      <c r="EV2437" s="30"/>
      <c r="EW2437" s="30"/>
      <c r="EX2437" s="30"/>
      <c r="EY2437" s="30"/>
      <c r="EZ2437" s="30"/>
      <c r="FA2437" s="30"/>
      <c r="FB2437" s="30"/>
      <c r="FC2437" s="30"/>
      <c r="FD2437" s="30"/>
      <c r="FE2437" s="30"/>
      <c r="FF2437" s="30"/>
      <c r="FG2437" s="30"/>
      <c r="FH2437" s="30"/>
      <c r="FI2437" s="30"/>
      <c r="FJ2437" s="30"/>
      <c r="FK2437" s="30"/>
      <c r="FL2437" s="30"/>
      <c r="FM2437" s="30"/>
      <c r="FN2437" s="30"/>
      <c r="FO2437" s="30"/>
      <c r="FP2437" s="30"/>
      <c r="FQ2437" s="30"/>
      <c r="FR2437" s="30"/>
      <c r="FS2437" s="30"/>
      <c r="FT2437" s="30"/>
      <c r="FU2437" s="30"/>
      <c r="FV2437" s="30"/>
      <c r="FW2437" s="30"/>
      <c r="FX2437" s="30"/>
      <c r="FY2437" s="30"/>
      <c r="FZ2437" s="30"/>
      <c r="GA2437" s="30"/>
      <c r="GB2437" s="30"/>
      <c r="GC2437" s="30"/>
      <c r="GD2437" s="30"/>
      <c r="GE2437" s="30"/>
      <c r="GF2437" s="30"/>
      <c r="GG2437" s="30"/>
      <c r="GH2437" s="30"/>
      <c r="GI2437" s="30"/>
      <c r="GJ2437" s="30"/>
      <c r="GK2437" s="30"/>
      <c r="GL2437" s="30"/>
      <c r="GM2437" s="30"/>
      <c r="GN2437" s="30"/>
      <c r="GO2437" s="30"/>
      <c r="GP2437" s="30"/>
      <c r="GQ2437" s="30"/>
      <c r="GR2437" s="30"/>
      <c r="GS2437" s="30"/>
      <c r="GT2437" s="30"/>
      <c r="GU2437" s="30"/>
      <c r="GV2437" s="30"/>
      <c r="GW2437" s="30"/>
      <c r="GX2437" s="30"/>
      <c r="GY2437" s="30"/>
      <c r="GZ2437" s="30"/>
      <c r="HA2437" s="30"/>
      <c r="HB2437" s="30"/>
      <c r="HC2437" s="30"/>
      <c r="HD2437" s="30"/>
      <c r="HE2437" s="30"/>
      <c r="HF2437" s="30"/>
      <c r="HG2437" s="30"/>
      <c r="HH2437" s="30"/>
      <c r="HI2437" s="30"/>
      <c r="HJ2437" s="30"/>
      <c r="HK2437" s="30"/>
      <c r="HL2437" s="30"/>
      <c r="HM2437" s="30"/>
      <c r="HN2437" s="30"/>
      <c r="HO2437" s="30"/>
      <c r="HP2437" s="30"/>
      <c r="HQ2437" s="30"/>
      <c r="HR2437" s="30"/>
      <c r="HS2437" s="30"/>
      <c r="HT2437" s="30"/>
      <c r="HU2437" s="30"/>
      <c r="HV2437" s="30"/>
      <c r="HW2437" s="30"/>
      <c r="HX2437" s="30"/>
      <c r="HY2437" s="30"/>
      <c r="HZ2437" s="30"/>
      <c r="IA2437" s="30"/>
      <c r="IB2437" s="30"/>
      <c r="IC2437" s="30"/>
      <c r="ID2437" s="30"/>
      <c r="IE2437" s="30"/>
      <c r="IF2437" s="30"/>
      <c r="IG2437" s="30"/>
      <c r="IH2437" s="30"/>
      <c r="II2437" s="30"/>
      <c r="IJ2437" s="30"/>
      <c r="IK2437" s="30"/>
      <c r="IL2437" s="30"/>
      <c r="IM2437" s="30"/>
      <c r="IN2437" s="30"/>
      <c r="IO2437" s="30"/>
      <c r="IP2437" s="30"/>
      <c r="IQ2437" s="30"/>
    </row>
    <row r="2438" spans="1:251" s="44" customFormat="1" ht="18.75" customHeight="1">
      <c r="A2438" s="36"/>
      <c r="B2438" s="53"/>
      <c r="C2438" s="105" t="s">
        <v>529</v>
      </c>
      <c r="D2438" s="106"/>
      <c r="E2438" s="106"/>
      <c r="F2438" s="106"/>
      <c r="G2438" s="106"/>
      <c r="H2438" s="106"/>
      <c r="I2438" s="106"/>
      <c r="J2438" s="106"/>
      <c r="K2438" s="106"/>
      <c r="L2438" s="106"/>
      <c r="M2438" s="106"/>
      <c r="N2438" s="106"/>
      <c r="O2438" s="106"/>
      <c r="P2438" s="106"/>
      <c r="Q2438" s="106"/>
      <c r="R2438" s="106"/>
      <c r="S2438" s="106"/>
      <c r="T2438" s="106"/>
      <c r="U2438" s="106"/>
      <c r="V2438" s="106"/>
      <c r="W2438" s="106"/>
      <c r="X2438" s="106"/>
      <c r="Y2438" s="106"/>
      <c r="Z2438" s="107"/>
      <c r="AA2438" s="108">
        <v>4595</v>
      </c>
      <c r="AB2438" s="109"/>
      <c r="AC2438" s="109"/>
      <c r="AD2438" s="109"/>
      <c r="AE2438" s="109"/>
      <c r="AF2438" s="109"/>
      <c r="AG2438" s="109"/>
      <c r="AH2438" s="109"/>
      <c r="AI2438" s="110"/>
      <c r="AJ2438" s="108">
        <v>4300</v>
      </c>
      <c r="AK2438" s="109"/>
      <c r="AL2438" s="109"/>
      <c r="AM2438" s="109"/>
      <c r="AN2438" s="109"/>
      <c r="AO2438" s="109"/>
      <c r="AP2438" s="109"/>
      <c r="AQ2438" s="109"/>
      <c r="AR2438" s="110"/>
      <c r="AS2438" s="111"/>
      <c r="AT2438" s="112"/>
      <c r="AU2438" s="112"/>
      <c r="AV2438" s="112"/>
      <c r="AW2438" s="112"/>
      <c r="AX2438" s="113"/>
      <c r="AY2438" s="30"/>
      <c r="AZ2438" s="30"/>
      <c r="BA2438" s="30"/>
      <c r="BB2438" s="30"/>
      <c r="BC2438" s="30"/>
      <c r="BD2438" s="30"/>
      <c r="BE2438" s="30"/>
      <c r="BF2438" s="30"/>
      <c r="BG2438" s="30"/>
      <c r="BH2438" s="30"/>
      <c r="BI2438" s="30"/>
      <c r="BJ2438" s="30"/>
      <c r="BK2438" s="30"/>
      <c r="BL2438" s="30"/>
      <c r="BM2438" s="30"/>
      <c r="BN2438" s="30"/>
      <c r="BO2438" s="30"/>
      <c r="BP2438" s="30"/>
      <c r="BQ2438" s="30"/>
      <c r="BR2438" s="30"/>
      <c r="BS2438" s="30"/>
      <c r="BT2438" s="30"/>
      <c r="BU2438" s="30"/>
      <c r="BV2438" s="30"/>
      <c r="BW2438" s="30"/>
      <c r="BX2438" s="30"/>
      <c r="BY2438" s="30"/>
      <c r="BZ2438" s="30"/>
      <c r="CA2438" s="30"/>
      <c r="CB2438" s="30"/>
      <c r="CC2438" s="30"/>
      <c r="CD2438" s="30"/>
      <c r="CE2438" s="30"/>
      <c r="CF2438" s="30"/>
      <c r="CG2438" s="30"/>
      <c r="CH2438" s="30"/>
      <c r="CI2438" s="30"/>
      <c r="CJ2438" s="30"/>
      <c r="CK2438" s="30"/>
      <c r="CL2438" s="30"/>
      <c r="CM2438" s="30"/>
      <c r="CN2438" s="30"/>
      <c r="CO2438" s="30"/>
      <c r="CP2438" s="30"/>
      <c r="CQ2438" s="30"/>
      <c r="CR2438" s="30"/>
      <c r="CS2438" s="30"/>
      <c r="CT2438" s="30"/>
      <c r="CU2438" s="30"/>
      <c r="CV2438" s="30"/>
      <c r="CW2438" s="30"/>
      <c r="CX2438" s="30"/>
      <c r="CY2438" s="30"/>
      <c r="CZ2438" s="30"/>
      <c r="DA2438" s="30"/>
      <c r="DB2438" s="30"/>
      <c r="DC2438" s="30"/>
      <c r="DD2438" s="30"/>
      <c r="DE2438" s="30"/>
      <c r="DF2438" s="30"/>
      <c r="DG2438" s="30"/>
      <c r="DH2438" s="30"/>
      <c r="DI2438" s="30"/>
      <c r="DJ2438" s="30"/>
      <c r="DK2438" s="30"/>
      <c r="DL2438" s="30"/>
      <c r="DM2438" s="30"/>
      <c r="DN2438" s="30"/>
      <c r="DO2438" s="30"/>
      <c r="DP2438" s="30"/>
      <c r="DQ2438" s="30"/>
      <c r="DR2438" s="30"/>
      <c r="DS2438" s="30"/>
      <c r="DT2438" s="30"/>
      <c r="DU2438" s="30"/>
      <c r="DV2438" s="30"/>
      <c r="DW2438" s="30"/>
      <c r="DX2438" s="30"/>
      <c r="DY2438" s="30"/>
      <c r="DZ2438" s="30"/>
      <c r="EA2438" s="30"/>
      <c r="EB2438" s="30"/>
      <c r="EC2438" s="30"/>
      <c r="ED2438" s="30"/>
      <c r="EE2438" s="30"/>
      <c r="EF2438" s="30"/>
      <c r="EG2438" s="30"/>
      <c r="EH2438" s="30"/>
      <c r="EI2438" s="30"/>
      <c r="EJ2438" s="30"/>
      <c r="EK2438" s="30"/>
      <c r="EL2438" s="30"/>
      <c r="EM2438" s="30"/>
      <c r="EN2438" s="30"/>
      <c r="EO2438" s="30"/>
      <c r="EP2438" s="30"/>
      <c r="EQ2438" s="30"/>
      <c r="ER2438" s="30"/>
      <c r="ES2438" s="30"/>
      <c r="ET2438" s="30"/>
      <c r="EU2438" s="30"/>
      <c r="EV2438" s="30"/>
      <c r="EW2438" s="30"/>
      <c r="EX2438" s="30"/>
      <c r="EY2438" s="30"/>
      <c r="EZ2438" s="30"/>
      <c r="FA2438" s="30"/>
      <c r="FB2438" s="30"/>
      <c r="FC2438" s="30"/>
      <c r="FD2438" s="30"/>
      <c r="FE2438" s="30"/>
      <c r="FF2438" s="30"/>
      <c r="FG2438" s="30"/>
      <c r="FH2438" s="30"/>
      <c r="FI2438" s="30"/>
      <c r="FJ2438" s="30"/>
      <c r="FK2438" s="30"/>
      <c r="FL2438" s="30"/>
      <c r="FM2438" s="30"/>
      <c r="FN2438" s="30"/>
      <c r="FO2438" s="30"/>
      <c r="FP2438" s="30"/>
      <c r="FQ2438" s="30"/>
      <c r="FR2438" s="30"/>
      <c r="FS2438" s="30"/>
      <c r="FT2438" s="30"/>
      <c r="FU2438" s="30"/>
      <c r="FV2438" s="30"/>
      <c r="FW2438" s="30"/>
      <c r="FX2438" s="30"/>
      <c r="FY2438" s="30"/>
      <c r="FZ2438" s="30"/>
      <c r="GA2438" s="30"/>
      <c r="GB2438" s="30"/>
      <c r="GC2438" s="30"/>
      <c r="GD2438" s="30"/>
      <c r="GE2438" s="30"/>
      <c r="GF2438" s="30"/>
      <c r="GG2438" s="30"/>
      <c r="GH2438" s="30"/>
      <c r="GI2438" s="30"/>
      <c r="GJ2438" s="30"/>
      <c r="GK2438" s="30"/>
      <c r="GL2438" s="30"/>
      <c r="GM2438" s="30"/>
      <c r="GN2438" s="30"/>
      <c r="GO2438" s="30"/>
      <c r="GP2438" s="30"/>
      <c r="GQ2438" s="30"/>
      <c r="GR2438" s="30"/>
      <c r="GS2438" s="30"/>
      <c r="GT2438" s="30"/>
      <c r="GU2438" s="30"/>
      <c r="GV2438" s="30"/>
      <c r="GW2438" s="30"/>
      <c r="GX2438" s="30"/>
      <c r="GY2438" s="30"/>
      <c r="GZ2438" s="30"/>
      <c r="HA2438" s="30"/>
      <c r="HB2438" s="30"/>
      <c r="HC2438" s="30"/>
      <c r="HD2438" s="30"/>
      <c r="HE2438" s="30"/>
      <c r="HF2438" s="30"/>
      <c r="HG2438" s="30"/>
      <c r="HH2438" s="30"/>
      <c r="HI2438" s="30"/>
      <c r="HJ2438" s="30"/>
      <c r="HK2438" s="30"/>
      <c r="HL2438" s="30"/>
      <c r="HM2438" s="30"/>
      <c r="HN2438" s="30"/>
      <c r="HO2438" s="30"/>
      <c r="HP2438" s="30"/>
      <c r="HQ2438" s="30"/>
      <c r="HR2438" s="30"/>
      <c r="HS2438" s="30"/>
      <c r="HT2438" s="30"/>
      <c r="HU2438" s="30"/>
      <c r="HV2438" s="30"/>
      <c r="HW2438" s="30"/>
      <c r="HX2438" s="30"/>
      <c r="HY2438" s="30"/>
      <c r="HZ2438" s="30"/>
      <c r="IA2438" s="30"/>
      <c r="IB2438" s="30"/>
      <c r="IC2438" s="30"/>
      <c r="ID2438" s="30"/>
      <c r="IE2438" s="30"/>
      <c r="IF2438" s="30"/>
      <c r="IG2438" s="30"/>
      <c r="IH2438" s="30"/>
      <c r="II2438" s="30"/>
      <c r="IJ2438" s="30"/>
      <c r="IK2438" s="30"/>
      <c r="IL2438" s="30"/>
      <c r="IM2438" s="30"/>
      <c r="IN2438" s="30"/>
      <c r="IO2438" s="30"/>
      <c r="IP2438" s="30"/>
      <c r="IQ2438" s="30"/>
    </row>
    <row r="2439" spans="1:251" s="44" customFormat="1" ht="18.75" customHeight="1">
      <c r="A2439" s="36"/>
      <c r="B2439" s="53"/>
      <c r="C2439" s="105" t="s">
        <v>530</v>
      </c>
      <c r="D2439" s="106"/>
      <c r="E2439" s="106"/>
      <c r="F2439" s="106"/>
      <c r="G2439" s="106"/>
      <c r="H2439" s="106"/>
      <c r="I2439" s="106"/>
      <c r="J2439" s="106"/>
      <c r="K2439" s="106"/>
      <c r="L2439" s="106"/>
      <c r="M2439" s="106"/>
      <c r="N2439" s="106"/>
      <c r="O2439" s="106"/>
      <c r="P2439" s="106"/>
      <c r="Q2439" s="106"/>
      <c r="R2439" s="106"/>
      <c r="S2439" s="106"/>
      <c r="T2439" s="106"/>
      <c r="U2439" s="106"/>
      <c r="V2439" s="106"/>
      <c r="W2439" s="106"/>
      <c r="X2439" s="106"/>
      <c r="Y2439" s="106"/>
      <c r="Z2439" s="107"/>
      <c r="AA2439" s="108">
        <v>1107</v>
      </c>
      <c r="AB2439" s="109"/>
      <c r="AC2439" s="109"/>
      <c r="AD2439" s="109"/>
      <c r="AE2439" s="109"/>
      <c r="AF2439" s="109"/>
      <c r="AG2439" s="109"/>
      <c r="AH2439" s="109"/>
      <c r="AI2439" s="110"/>
      <c r="AJ2439" s="108">
        <v>948</v>
      </c>
      <c r="AK2439" s="109"/>
      <c r="AL2439" s="109"/>
      <c r="AM2439" s="109"/>
      <c r="AN2439" s="109"/>
      <c r="AO2439" s="109"/>
      <c r="AP2439" s="109"/>
      <c r="AQ2439" s="109"/>
      <c r="AR2439" s="110"/>
      <c r="AS2439" s="111"/>
      <c r="AT2439" s="112"/>
      <c r="AU2439" s="112"/>
      <c r="AV2439" s="112"/>
      <c r="AW2439" s="112"/>
      <c r="AX2439" s="113"/>
      <c r="AY2439" s="30"/>
      <c r="AZ2439" s="30"/>
      <c r="BA2439" s="30"/>
      <c r="BB2439" s="30"/>
      <c r="BC2439" s="30"/>
      <c r="BD2439" s="30"/>
      <c r="BE2439" s="30"/>
      <c r="BF2439" s="30"/>
      <c r="BG2439" s="30"/>
      <c r="BH2439" s="30"/>
      <c r="BI2439" s="30"/>
      <c r="BJ2439" s="30"/>
      <c r="BK2439" s="30"/>
      <c r="BL2439" s="30"/>
      <c r="BM2439" s="30"/>
      <c r="BN2439" s="30"/>
      <c r="BO2439" s="30"/>
      <c r="BP2439" s="30"/>
      <c r="BQ2439" s="30"/>
      <c r="BR2439" s="30"/>
      <c r="BS2439" s="30"/>
      <c r="BT2439" s="30"/>
      <c r="BU2439" s="30"/>
      <c r="BV2439" s="30"/>
      <c r="BW2439" s="30"/>
      <c r="BX2439" s="30"/>
      <c r="BY2439" s="30"/>
      <c r="BZ2439" s="30"/>
      <c r="CA2439" s="30"/>
      <c r="CB2439" s="30"/>
      <c r="CC2439" s="30"/>
      <c r="CD2439" s="30"/>
      <c r="CE2439" s="30"/>
      <c r="CF2439" s="30"/>
      <c r="CG2439" s="30"/>
      <c r="CH2439" s="30"/>
      <c r="CI2439" s="30"/>
      <c r="CJ2439" s="30"/>
      <c r="CK2439" s="30"/>
      <c r="CL2439" s="30"/>
      <c r="CM2439" s="30"/>
      <c r="CN2439" s="30"/>
      <c r="CO2439" s="30"/>
      <c r="CP2439" s="30"/>
      <c r="CQ2439" s="30"/>
      <c r="CR2439" s="30"/>
      <c r="CS2439" s="30"/>
      <c r="CT2439" s="30"/>
      <c r="CU2439" s="30"/>
      <c r="CV2439" s="30"/>
      <c r="CW2439" s="30"/>
      <c r="CX2439" s="30"/>
      <c r="CY2439" s="30"/>
      <c r="CZ2439" s="30"/>
      <c r="DA2439" s="30"/>
      <c r="DB2439" s="30"/>
      <c r="DC2439" s="30"/>
      <c r="DD2439" s="30"/>
      <c r="DE2439" s="30"/>
      <c r="DF2439" s="30"/>
      <c r="DG2439" s="30"/>
      <c r="DH2439" s="30"/>
      <c r="DI2439" s="30"/>
      <c r="DJ2439" s="30"/>
      <c r="DK2439" s="30"/>
      <c r="DL2439" s="30"/>
      <c r="DM2439" s="30"/>
      <c r="DN2439" s="30"/>
      <c r="DO2439" s="30"/>
      <c r="DP2439" s="30"/>
      <c r="DQ2439" s="30"/>
      <c r="DR2439" s="30"/>
      <c r="DS2439" s="30"/>
      <c r="DT2439" s="30"/>
      <c r="DU2439" s="30"/>
      <c r="DV2439" s="30"/>
      <c r="DW2439" s="30"/>
      <c r="DX2439" s="30"/>
      <c r="DY2439" s="30"/>
      <c r="DZ2439" s="30"/>
      <c r="EA2439" s="30"/>
      <c r="EB2439" s="30"/>
      <c r="EC2439" s="30"/>
      <c r="ED2439" s="30"/>
      <c r="EE2439" s="30"/>
      <c r="EF2439" s="30"/>
      <c r="EG2439" s="30"/>
      <c r="EH2439" s="30"/>
      <c r="EI2439" s="30"/>
      <c r="EJ2439" s="30"/>
      <c r="EK2439" s="30"/>
      <c r="EL2439" s="30"/>
      <c r="EM2439" s="30"/>
      <c r="EN2439" s="30"/>
      <c r="EO2439" s="30"/>
      <c r="EP2439" s="30"/>
      <c r="EQ2439" s="30"/>
      <c r="ER2439" s="30"/>
      <c r="ES2439" s="30"/>
      <c r="ET2439" s="30"/>
      <c r="EU2439" s="30"/>
      <c r="EV2439" s="30"/>
      <c r="EW2439" s="30"/>
      <c r="EX2439" s="30"/>
      <c r="EY2439" s="30"/>
      <c r="EZ2439" s="30"/>
      <c r="FA2439" s="30"/>
      <c r="FB2439" s="30"/>
      <c r="FC2439" s="30"/>
      <c r="FD2439" s="30"/>
      <c r="FE2439" s="30"/>
      <c r="FF2439" s="30"/>
      <c r="FG2439" s="30"/>
      <c r="FH2439" s="30"/>
      <c r="FI2439" s="30"/>
      <c r="FJ2439" s="30"/>
      <c r="FK2439" s="30"/>
      <c r="FL2439" s="30"/>
      <c r="FM2439" s="30"/>
      <c r="FN2439" s="30"/>
      <c r="FO2439" s="30"/>
      <c r="FP2439" s="30"/>
      <c r="FQ2439" s="30"/>
      <c r="FR2439" s="30"/>
      <c r="FS2439" s="30"/>
      <c r="FT2439" s="30"/>
      <c r="FU2439" s="30"/>
      <c r="FV2439" s="30"/>
      <c r="FW2439" s="30"/>
      <c r="FX2439" s="30"/>
      <c r="FY2439" s="30"/>
      <c r="FZ2439" s="30"/>
      <c r="GA2439" s="30"/>
      <c r="GB2439" s="30"/>
      <c r="GC2439" s="30"/>
      <c r="GD2439" s="30"/>
      <c r="GE2439" s="30"/>
      <c r="GF2439" s="30"/>
      <c r="GG2439" s="30"/>
      <c r="GH2439" s="30"/>
      <c r="GI2439" s="30"/>
      <c r="GJ2439" s="30"/>
      <c r="GK2439" s="30"/>
      <c r="GL2439" s="30"/>
      <c r="GM2439" s="30"/>
      <c r="GN2439" s="30"/>
      <c r="GO2439" s="30"/>
      <c r="GP2439" s="30"/>
      <c r="GQ2439" s="30"/>
      <c r="GR2439" s="30"/>
      <c r="GS2439" s="30"/>
      <c r="GT2439" s="30"/>
      <c r="GU2439" s="30"/>
      <c r="GV2439" s="30"/>
      <c r="GW2439" s="30"/>
      <c r="GX2439" s="30"/>
      <c r="GY2439" s="30"/>
      <c r="GZ2439" s="30"/>
      <c r="HA2439" s="30"/>
      <c r="HB2439" s="30"/>
      <c r="HC2439" s="30"/>
      <c r="HD2439" s="30"/>
      <c r="HE2439" s="30"/>
      <c r="HF2439" s="30"/>
      <c r="HG2439" s="30"/>
      <c r="HH2439" s="30"/>
      <c r="HI2439" s="30"/>
      <c r="HJ2439" s="30"/>
      <c r="HK2439" s="30"/>
      <c r="HL2439" s="30"/>
      <c r="HM2439" s="30"/>
      <c r="HN2439" s="30"/>
      <c r="HO2439" s="30"/>
      <c r="HP2439" s="30"/>
      <c r="HQ2439" s="30"/>
      <c r="HR2439" s="30"/>
      <c r="HS2439" s="30"/>
      <c r="HT2439" s="30"/>
      <c r="HU2439" s="30"/>
      <c r="HV2439" s="30"/>
      <c r="HW2439" s="30"/>
      <c r="HX2439" s="30"/>
      <c r="HY2439" s="30"/>
      <c r="HZ2439" s="30"/>
      <c r="IA2439" s="30"/>
      <c r="IB2439" s="30"/>
      <c r="IC2439" s="30"/>
      <c r="ID2439" s="30"/>
      <c r="IE2439" s="30"/>
      <c r="IF2439" s="30"/>
      <c r="IG2439" s="30"/>
      <c r="IH2439" s="30"/>
      <c r="II2439" s="30"/>
      <c r="IJ2439" s="30"/>
      <c r="IK2439" s="30"/>
      <c r="IL2439" s="30"/>
      <c r="IM2439" s="30"/>
      <c r="IN2439" s="30"/>
      <c r="IO2439" s="30"/>
      <c r="IP2439" s="30"/>
      <c r="IQ2439" s="30"/>
    </row>
    <row r="2440" spans="1:251" s="44" customFormat="1" ht="18.75" customHeight="1">
      <c r="A2440" s="36"/>
      <c r="B2440" s="53"/>
      <c r="C2440" s="105" t="s">
        <v>531</v>
      </c>
      <c r="D2440" s="106"/>
      <c r="E2440" s="106"/>
      <c r="F2440" s="106"/>
      <c r="G2440" s="106"/>
      <c r="H2440" s="106"/>
      <c r="I2440" s="106"/>
      <c r="J2440" s="106"/>
      <c r="K2440" s="106"/>
      <c r="L2440" s="106"/>
      <c r="M2440" s="106"/>
      <c r="N2440" s="106"/>
      <c r="O2440" s="106"/>
      <c r="P2440" s="106"/>
      <c r="Q2440" s="106"/>
      <c r="R2440" s="106"/>
      <c r="S2440" s="106"/>
      <c r="T2440" s="106"/>
      <c r="U2440" s="106"/>
      <c r="V2440" s="106"/>
      <c r="W2440" s="106"/>
      <c r="X2440" s="106"/>
      <c r="Y2440" s="106"/>
      <c r="Z2440" s="107"/>
      <c r="AA2440" s="108">
        <v>31531</v>
      </c>
      <c r="AB2440" s="109"/>
      <c r="AC2440" s="109"/>
      <c r="AD2440" s="109"/>
      <c r="AE2440" s="109"/>
      <c r="AF2440" s="109"/>
      <c r="AG2440" s="109"/>
      <c r="AH2440" s="109"/>
      <c r="AI2440" s="110"/>
      <c r="AJ2440" s="108">
        <v>0</v>
      </c>
      <c r="AK2440" s="109"/>
      <c r="AL2440" s="109"/>
      <c r="AM2440" s="109"/>
      <c r="AN2440" s="109"/>
      <c r="AO2440" s="109"/>
      <c r="AP2440" s="109"/>
      <c r="AQ2440" s="109"/>
      <c r="AR2440" s="110"/>
      <c r="AS2440" s="111"/>
      <c r="AT2440" s="112"/>
      <c r="AU2440" s="112"/>
      <c r="AV2440" s="112"/>
      <c r="AW2440" s="112"/>
      <c r="AX2440" s="113"/>
      <c r="AY2440" s="30"/>
      <c r="AZ2440" s="30"/>
      <c r="BA2440" s="30"/>
      <c r="BB2440" s="30"/>
      <c r="BC2440" s="30"/>
      <c r="BD2440" s="30"/>
      <c r="BE2440" s="30"/>
      <c r="BF2440" s="30"/>
      <c r="BG2440" s="30"/>
      <c r="BH2440" s="30"/>
      <c r="BI2440" s="30"/>
      <c r="BJ2440" s="30"/>
      <c r="BK2440" s="30"/>
      <c r="BL2440" s="30"/>
      <c r="BM2440" s="30"/>
      <c r="BN2440" s="30"/>
      <c r="BO2440" s="30"/>
      <c r="BP2440" s="30"/>
      <c r="BQ2440" s="30"/>
      <c r="BR2440" s="30"/>
      <c r="BS2440" s="30"/>
      <c r="BT2440" s="30"/>
      <c r="BU2440" s="30"/>
      <c r="BV2440" s="30"/>
      <c r="BW2440" s="30"/>
      <c r="BX2440" s="30"/>
      <c r="BY2440" s="30"/>
      <c r="BZ2440" s="30"/>
      <c r="CA2440" s="30"/>
      <c r="CB2440" s="30"/>
      <c r="CC2440" s="30"/>
      <c r="CD2440" s="30"/>
      <c r="CE2440" s="30"/>
      <c r="CF2440" s="30"/>
      <c r="CG2440" s="30"/>
      <c r="CH2440" s="30"/>
      <c r="CI2440" s="30"/>
      <c r="CJ2440" s="30"/>
      <c r="CK2440" s="30"/>
      <c r="CL2440" s="30"/>
      <c r="CM2440" s="30"/>
      <c r="CN2440" s="30"/>
      <c r="CO2440" s="30"/>
      <c r="CP2440" s="30"/>
      <c r="CQ2440" s="30"/>
      <c r="CR2440" s="30"/>
      <c r="CS2440" s="30"/>
      <c r="CT2440" s="30"/>
      <c r="CU2440" s="30"/>
      <c r="CV2440" s="30"/>
      <c r="CW2440" s="30"/>
      <c r="CX2440" s="30"/>
      <c r="CY2440" s="30"/>
      <c r="CZ2440" s="30"/>
      <c r="DA2440" s="30"/>
      <c r="DB2440" s="30"/>
      <c r="DC2440" s="30"/>
      <c r="DD2440" s="30"/>
      <c r="DE2440" s="30"/>
      <c r="DF2440" s="30"/>
      <c r="DG2440" s="30"/>
      <c r="DH2440" s="30"/>
      <c r="DI2440" s="30"/>
      <c r="DJ2440" s="30"/>
      <c r="DK2440" s="30"/>
      <c r="DL2440" s="30"/>
      <c r="DM2440" s="30"/>
      <c r="DN2440" s="30"/>
      <c r="DO2440" s="30"/>
      <c r="DP2440" s="30"/>
      <c r="DQ2440" s="30"/>
      <c r="DR2440" s="30"/>
      <c r="DS2440" s="30"/>
      <c r="DT2440" s="30"/>
      <c r="DU2440" s="30"/>
      <c r="DV2440" s="30"/>
      <c r="DW2440" s="30"/>
      <c r="DX2440" s="30"/>
      <c r="DY2440" s="30"/>
      <c r="DZ2440" s="30"/>
      <c r="EA2440" s="30"/>
      <c r="EB2440" s="30"/>
      <c r="EC2440" s="30"/>
      <c r="ED2440" s="30"/>
      <c r="EE2440" s="30"/>
      <c r="EF2440" s="30"/>
      <c r="EG2440" s="30"/>
      <c r="EH2440" s="30"/>
      <c r="EI2440" s="30"/>
      <c r="EJ2440" s="30"/>
      <c r="EK2440" s="30"/>
      <c r="EL2440" s="30"/>
      <c r="EM2440" s="30"/>
      <c r="EN2440" s="30"/>
      <c r="EO2440" s="30"/>
      <c r="EP2440" s="30"/>
      <c r="EQ2440" s="30"/>
      <c r="ER2440" s="30"/>
      <c r="ES2440" s="30"/>
      <c r="ET2440" s="30"/>
      <c r="EU2440" s="30"/>
      <c r="EV2440" s="30"/>
      <c r="EW2440" s="30"/>
      <c r="EX2440" s="30"/>
      <c r="EY2440" s="30"/>
      <c r="EZ2440" s="30"/>
      <c r="FA2440" s="30"/>
      <c r="FB2440" s="30"/>
      <c r="FC2440" s="30"/>
      <c r="FD2440" s="30"/>
      <c r="FE2440" s="30"/>
      <c r="FF2440" s="30"/>
      <c r="FG2440" s="30"/>
      <c r="FH2440" s="30"/>
      <c r="FI2440" s="30"/>
      <c r="FJ2440" s="30"/>
      <c r="FK2440" s="30"/>
      <c r="FL2440" s="30"/>
      <c r="FM2440" s="30"/>
      <c r="FN2440" s="30"/>
      <c r="FO2440" s="30"/>
      <c r="FP2440" s="30"/>
      <c r="FQ2440" s="30"/>
      <c r="FR2440" s="30"/>
      <c r="FS2440" s="30"/>
      <c r="FT2440" s="30"/>
      <c r="FU2440" s="30"/>
      <c r="FV2440" s="30"/>
      <c r="FW2440" s="30"/>
      <c r="FX2440" s="30"/>
      <c r="FY2440" s="30"/>
      <c r="FZ2440" s="30"/>
      <c r="GA2440" s="30"/>
      <c r="GB2440" s="30"/>
      <c r="GC2440" s="30"/>
      <c r="GD2440" s="30"/>
      <c r="GE2440" s="30"/>
      <c r="GF2440" s="30"/>
      <c r="GG2440" s="30"/>
      <c r="GH2440" s="30"/>
      <c r="GI2440" s="30"/>
      <c r="GJ2440" s="30"/>
      <c r="GK2440" s="30"/>
      <c r="GL2440" s="30"/>
      <c r="GM2440" s="30"/>
      <c r="GN2440" s="30"/>
      <c r="GO2440" s="30"/>
      <c r="GP2440" s="30"/>
      <c r="GQ2440" s="30"/>
      <c r="GR2440" s="30"/>
      <c r="GS2440" s="30"/>
      <c r="GT2440" s="30"/>
      <c r="GU2440" s="30"/>
      <c r="GV2440" s="30"/>
      <c r="GW2440" s="30"/>
      <c r="GX2440" s="30"/>
      <c r="GY2440" s="30"/>
      <c r="GZ2440" s="30"/>
      <c r="HA2440" s="30"/>
      <c r="HB2440" s="30"/>
      <c r="HC2440" s="30"/>
      <c r="HD2440" s="30"/>
      <c r="HE2440" s="30"/>
      <c r="HF2440" s="30"/>
      <c r="HG2440" s="30"/>
      <c r="HH2440" s="30"/>
      <c r="HI2440" s="30"/>
      <c r="HJ2440" s="30"/>
      <c r="HK2440" s="30"/>
      <c r="HL2440" s="30"/>
      <c r="HM2440" s="30"/>
      <c r="HN2440" s="30"/>
      <c r="HO2440" s="30"/>
      <c r="HP2440" s="30"/>
      <c r="HQ2440" s="30"/>
      <c r="HR2440" s="30"/>
      <c r="HS2440" s="30"/>
      <c r="HT2440" s="30"/>
      <c r="HU2440" s="30"/>
      <c r="HV2440" s="30"/>
      <c r="HW2440" s="30"/>
      <c r="HX2440" s="30"/>
      <c r="HY2440" s="30"/>
      <c r="HZ2440" s="30"/>
      <c r="IA2440" s="30"/>
      <c r="IB2440" s="30"/>
      <c r="IC2440" s="30"/>
      <c r="ID2440" s="30"/>
      <c r="IE2440" s="30"/>
      <c r="IF2440" s="30"/>
      <c r="IG2440" s="30"/>
      <c r="IH2440" s="30"/>
      <c r="II2440" s="30"/>
      <c r="IJ2440" s="30"/>
      <c r="IK2440" s="30"/>
      <c r="IL2440" s="30"/>
      <c r="IM2440" s="30"/>
      <c r="IN2440" s="30"/>
      <c r="IO2440" s="30"/>
      <c r="IP2440" s="30"/>
      <c r="IQ2440" s="30"/>
    </row>
    <row r="2441" spans="1:251" s="44" customFormat="1" ht="18.75" customHeight="1" thickBot="1">
      <c r="A2441" s="45"/>
      <c r="B2441" s="96" t="s">
        <v>162</v>
      </c>
      <c r="C2441" s="97"/>
      <c r="D2441" s="97"/>
      <c r="E2441" s="97"/>
      <c r="F2441" s="97"/>
      <c r="G2441" s="97"/>
      <c r="H2441" s="97"/>
      <c r="I2441" s="97"/>
      <c r="J2441" s="97"/>
      <c r="K2441" s="97"/>
      <c r="L2441" s="97"/>
      <c r="M2441" s="97"/>
      <c r="N2441" s="97"/>
      <c r="O2441" s="97"/>
      <c r="P2441" s="97"/>
      <c r="Q2441" s="97"/>
      <c r="R2441" s="97"/>
      <c r="S2441" s="97"/>
      <c r="T2441" s="97"/>
      <c r="U2441" s="97"/>
      <c r="V2441" s="97"/>
      <c r="W2441" s="97"/>
      <c r="X2441" s="97"/>
      <c r="Y2441" s="97"/>
      <c r="Z2441" s="98"/>
      <c r="AA2441" s="99">
        <f>SUM($AA$2436:$AA$2440)</f>
        <v>109014</v>
      </c>
      <c r="AB2441" s="100"/>
      <c r="AC2441" s="100"/>
      <c r="AD2441" s="100"/>
      <c r="AE2441" s="100"/>
      <c r="AF2441" s="100"/>
      <c r="AG2441" s="100"/>
      <c r="AH2441" s="100"/>
      <c r="AI2441" s="101"/>
      <c r="AJ2441" s="99">
        <f>SUM($AJ$2436:$AJ$2440)</f>
        <v>75481</v>
      </c>
      <c r="AK2441" s="100"/>
      <c r="AL2441" s="100"/>
      <c r="AM2441" s="100"/>
      <c r="AN2441" s="100"/>
      <c r="AO2441" s="100"/>
      <c r="AP2441" s="100"/>
      <c r="AQ2441" s="100"/>
      <c r="AR2441" s="101"/>
      <c r="AS2441" s="102"/>
      <c r="AT2441" s="103"/>
      <c r="AU2441" s="103"/>
      <c r="AV2441" s="103"/>
      <c r="AW2441" s="103"/>
      <c r="AX2441" s="104"/>
      <c r="AY2441" s="30"/>
      <c r="AZ2441" s="30"/>
      <c r="BA2441" s="30"/>
      <c r="BB2441" s="30"/>
      <c r="BC2441" s="30"/>
      <c r="BD2441" s="30"/>
      <c r="BE2441" s="30"/>
      <c r="BF2441" s="30"/>
      <c r="BG2441" s="30"/>
      <c r="BH2441" s="30"/>
      <c r="BI2441" s="30"/>
      <c r="BJ2441" s="30"/>
      <c r="BK2441" s="30"/>
      <c r="BL2441" s="30"/>
      <c r="BM2441" s="30"/>
      <c r="BN2441" s="30"/>
      <c r="BO2441" s="30"/>
      <c r="BP2441" s="30"/>
      <c r="BQ2441" s="30"/>
      <c r="BR2441" s="30"/>
      <c r="BS2441" s="30"/>
      <c r="BT2441" s="30"/>
      <c r="BU2441" s="30"/>
      <c r="BV2441" s="30"/>
      <c r="BW2441" s="30"/>
      <c r="BX2441" s="30"/>
      <c r="BY2441" s="30"/>
      <c r="BZ2441" s="30"/>
      <c r="CA2441" s="30"/>
      <c r="CB2441" s="30"/>
      <c r="CC2441" s="30"/>
      <c r="CD2441" s="30"/>
      <c r="CE2441" s="30"/>
      <c r="CF2441" s="30"/>
      <c r="CG2441" s="30"/>
      <c r="CH2441" s="30"/>
      <c r="CI2441" s="30"/>
      <c r="CJ2441" s="30"/>
      <c r="CK2441" s="30"/>
      <c r="CL2441" s="30"/>
      <c r="CM2441" s="30"/>
      <c r="CN2441" s="30"/>
      <c r="CO2441" s="30"/>
      <c r="CP2441" s="30"/>
      <c r="CQ2441" s="30"/>
      <c r="CR2441" s="30"/>
      <c r="CS2441" s="30"/>
      <c r="CT2441" s="30"/>
      <c r="CU2441" s="30"/>
      <c r="CV2441" s="30"/>
      <c r="CW2441" s="30"/>
      <c r="CX2441" s="30"/>
      <c r="CY2441" s="30"/>
      <c r="CZ2441" s="30"/>
      <c r="DA2441" s="30"/>
      <c r="DB2441" s="30"/>
      <c r="DC2441" s="30"/>
      <c r="DD2441" s="30"/>
      <c r="DE2441" s="30"/>
      <c r="DF2441" s="30"/>
      <c r="DG2441" s="30"/>
      <c r="DH2441" s="30"/>
      <c r="DI2441" s="30"/>
      <c r="DJ2441" s="30"/>
      <c r="DK2441" s="30"/>
      <c r="DL2441" s="30"/>
      <c r="DM2441" s="30"/>
      <c r="DN2441" s="30"/>
      <c r="DO2441" s="30"/>
      <c r="DP2441" s="30"/>
      <c r="DQ2441" s="30"/>
      <c r="DR2441" s="30"/>
      <c r="DS2441" s="30"/>
      <c r="DT2441" s="30"/>
      <c r="DU2441" s="30"/>
      <c r="DV2441" s="30"/>
      <c r="DW2441" s="30"/>
      <c r="DX2441" s="30"/>
      <c r="DY2441" s="30"/>
      <c r="DZ2441" s="30"/>
      <c r="EA2441" s="30"/>
      <c r="EB2441" s="30"/>
      <c r="EC2441" s="30"/>
      <c r="ED2441" s="30"/>
      <c r="EE2441" s="30"/>
      <c r="EF2441" s="30"/>
      <c r="EG2441" s="30"/>
      <c r="EH2441" s="30"/>
      <c r="EI2441" s="30"/>
      <c r="EJ2441" s="30"/>
      <c r="EK2441" s="30"/>
      <c r="EL2441" s="30"/>
      <c r="EM2441" s="30"/>
      <c r="EN2441" s="30"/>
      <c r="EO2441" s="30"/>
      <c r="EP2441" s="30"/>
      <c r="EQ2441" s="30"/>
      <c r="ER2441" s="30"/>
      <c r="ES2441" s="30"/>
      <c r="ET2441" s="30"/>
      <c r="EU2441" s="30"/>
      <c r="EV2441" s="30"/>
      <c r="EW2441" s="30"/>
      <c r="EX2441" s="30"/>
      <c r="EY2441" s="30"/>
      <c r="EZ2441" s="30"/>
      <c r="FA2441" s="30"/>
      <c r="FB2441" s="30"/>
      <c r="FC2441" s="30"/>
      <c r="FD2441" s="30"/>
      <c r="FE2441" s="30"/>
      <c r="FF2441" s="30"/>
      <c r="FG2441" s="30"/>
      <c r="FH2441" s="30"/>
      <c r="FI2441" s="30"/>
      <c r="FJ2441" s="30"/>
      <c r="FK2441" s="30"/>
      <c r="FL2441" s="30"/>
      <c r="FM2441" s="30"/>
      <c r="FN2441" s="30"/>
      <c r="FO2441" s="30"/>
      <c r="FP2441" s="30"/>
      <c r="FQ2441" s="30"/>
      <c r="FR2441" s="30"/>
      <c r="FS2441" s="30"/>
      <c r="FT2441" s="30"/>
      <c r="FU2441" s="30"/>
      <c r="FV2441" s="30"/>
      <c r="FW2441" s="30"/>
      <c r="FX2441" s="30"/>
      <c r="FY2441" s="30"/>
      <c r="FZ2441" s="30"/>
      <c r="GA2441" s="30"/>
      <c r="GB2441" s="30"/>
      <c r="GC2441" s="30"/>
      <c r="GD2441" s="30"/>
      <c r="GE2441" s="30"/>
      <c r="GF2441" s="30"/>
      <c r="GG2441" s="30"/>
      <c r="GH2441" s="30"/>
      <c r="GI2441" s="30"/>
      <c r="GJ2441" s="30"/>
      <c r="GK2441" s="30"/>
      <c r="GL2441" s="30"/>
      <c r="GM2441" s="30"/>
      <c r="GN2441" s="30"/>
      <c r="GO2441" s="30"/>
      <c r="GP2441" s="30"/>
      <c r="GQ2441" s="30"/>
      <c r="GR2441" s="30"/>
      <c r="GS2441" s="30"/>
      <c r="GT2441" s="30"/>
      <c r="GU2441" s="30"/>
      <c r="GV2441" s="30"/>
      <c r="GW2441" s="30"/>
      <c r="GX2441" s="30"/>
      <c r="GY2441" s="30"/>
      <c r="GZ2441" s="30"/>
      <c r="HA2441" s="30"/>
      <c r="HB2441" s="30"/>
      <c r="HC2441" s="30"/>
      <c r="HD2441" s="30"/>
      <c r="HE2441" s="30"/>
      <c r="HF2441" s="30"/>
      <c r="HG2441" s="30"/>
      <c r="HH2441" s="30"/>
      <c r="HI2441" s="30"/>
      <c r="HJ2441" s="30"/>
      <c r="HK2441" s="30"/>
      <c r="HL2441" s="30"/>
      <c r="HM2441" s="30"/>
      <c r="HN2441" s="30"/>
      <c r="HO2441" s="30"/>
      <c r="HP2441" s="30"/>
      <c r="HQ2441" s="30"/>
      <c r="HR2441" s="30"/>
      <c r="HS2441" s="30"/>
      <c r="HT2441" s="30"/>
      <c r="HU2441" s="30"/>
      <c r="HV2441" s="30"/>
      <c r="HW2441" s="30"/>
      <c r="HX2441" s="30"/>
      <c r="HY2441" s="30"/>
      <c r="HZ2441" s="30"/>
      <c r="IA2441" s="30"/>
      <c r="IB2441" s="30"/>
      <c r="IC2441" s="30"/>
      <c r="ID2441" s="30"/>
      <c r="IE2441" s="30"/>
      <c r="IF2441" s="30"/>
      <c r="IG2441" s="30"/>
      <c r="IH2441" s="30"/>
      <c r="II2441" s="30"/>
      <c r="IJ2441" s="30"/>
      <c r="IK2441" s="30"/>
      <c r="IL2441" s="30"/>
      <c r="IM2441" s="30"/>
      <c r="IN2441" s="30"/>
      <c r="IO2441" s="30"/>
      <c r="IP2441" s="30"/>
      <c r="IQ2441" s="30"/>
    </row>
    <row r="2443" spans="1:251" ht="18.75">
      <c r="A2443" s="29" t="s">
        <v>149</v>
      </c>
      <c r="AW2443" s="31"/>
      <c r="AX2443" s="32"/>
      <c r="AY2443" s="31"/>
    </row>
    <row r="2445" spans="1:251" ht="18.75">
      <c r="B2445" s="127" t="s">
        <v>0</v>
      </c>
      <c r="C2445" s="128"/>
      <c r="D2445" s="128"/>
      <c r="E2445" s="128"/>
      <c r="F2445" s="128"/>
      <c r="G2445" s="128"/>
      <c r="H2445" s="128"/>
      <c r="I2445" s="128"/>
      <c r="J2445" s="128"/>
      <c r="K2445" s="128"/>
      <c r="L2445" s="128"/>
      <c r="M2445" s="128"/>
      <c r="N2445" s="128"/>
      <c r="O2445" s="128"/>
      <c r="P2445" s="128"/>
      <c r="Q2445" s="128"/>
      <c r="R2445" s="128"/>
      <c r="S2445" s="128"/>
      <c r="T2445" s="128"/>
      <c r="U2445" s="128"/>
      <c r="V2445" s="128"/>
      <c r="W2445" s="128"/>
      <c r="X2445" s="128"/>
      <c r="Y2445" s="128"/>
      <c r="Z2445" s="128"/>
      <c r="AA2445" s="128"/>
      <c r="AB2445" s="128"/>
      <c r="AC2445" s="128"/>
      <c r="AD2445" s="128"/>
      <c r="AE2445" s="128"/>
      <c r="AF2445" s="128"/>
      <c r="AG2445" s="128"/>
      <c r="AH2445" s="128"/>
      <c r="AI2445" s="128"/>
      <c r="AJ2445" s="128"/>
      <c r="AK2445" s="128"/>
      <c r="AL2445" s="128"/>
      <c r="AM2445" s="128"/>
      <c r="AN2445" s="128"/>
      <c r="AO2445" s="128"/>
      <c r="AP2445" s="128"/>
      <c r="AQ2445" s="128"/>
      <c r="AR2445" s="128"/>
      <c r="AS2445" s="128"/>
      <c r="AT2445" s="128"/>
      <c r="AU2445" s="128"/>
      <c r="AV2445" s="128"/>
      <c r="AW2445" s="128"/>
      <c r="AX2445" s="128"/>
    </row>
    <row r="2446" spans="1:251">
      <c r="Z2446" s="33"/>
      <c r="AD2446" s="33"/>
      <c r="AE2446" s="33"/>
      <c r="AF2446" s="33"/>
      <c r="AG2446" s="33"/>
      <c r="AH2446" s="33"/>
      <c r="AI2446" s="33"/>
      <c r="AO2446" s="33"/>
    </row>
    <row r="2447" spans="1:251" ht="13.5" thickBot="1">
      <c r="Z2447" s="33"/>
      <c r="AD2447" s="33"/>
      <c r="AE2447" s="33"/>
      <c r="AF2447" s="33"/>
      <c r="AG2447" s="33"/>
      <c r="AH2447" s="33"/>
      <c r="AI2447" s="33"/>
      <c r="AO2447" s="33"/>
      <c r="DI2447" s="34"/>
    </row>
    <row r="2448" spans="1:251" ht="24.75" customHeight="1" thickBot="1">
      <c r="B2448" s="129" t="s">
        <v>150</v>
      </c>
      <c r="C2448" s="130"/>
      <c r="D2448" s="130"/>
      <c r="E2448" s="130"/>
      <c r="F2448" s="130"/>
      <c r="G2448" s="130"/>
      <c r="H2448" s="131" t="s">
        <v>532</v>
      </c>
      <c r="I2448" s="132"/>
      <c r="J2448" s="132"/>
      <c r="K2448" s="132"/>
      <c r="L2448" s="132"/>
      <c r="M2448" s="132"/>
      <c r="N2448" s="132"/>
      <c r="O2448" s="132"/>
      <c r="P2448" s="132"/>
      <c r="Q2448" s="132"/>
      <c r="R2448" s="132"/>
      <c r="S2448" s="132"/>
      <c r="T2448" s="132"/>
      <c r="U2448" s="132"/>
      <c r="V2448" s="132"/>
      <c r="W2448" s="132"/>
      <c r="X2448" s="132"/>
      <c r="Y2448" s="132"/>
      <c r="Z2448" s="132"/>
      <c r="AA2448" s="132"/>
      <c r="AB2448" s="132"/>
      <c r="AC2448" s="132"/>
      <c r="AD2448" s="132"/>
      <c r="AE2448" s="132"/>
      <c r="AF2448" s="132"/>
      <c r="AG2448" s="132"/>
      <c r="AH2448" s="132"/>
      <c r="AI2448" s="132"/>
      <c r="AJ2448" s="132"/>
      <c r="AK2448" s="132"/>
      <c r="AL2448" s="132"/>
      <c r="AM2448" s="132"/>
      <c r="AN2448" s="132"/>
      <c r="AO2448" s="132"/>
      <c r="AP2448" s="132"/>
      <c r="AQ2448" s="132"/>
      <c r="AR2448" s="132"/>
      <c r="AS2448" s="132"/>
      <c r="AT2448" s="132"/>
      <c r="AU2448" s="132"/>
      <c r="AV2448" s="132"/>
      <c r="AW2448" s="132"/>
      <c r="AX2448" s="133"/>
      <c r="DI2448" s="34"/>
    </row>
    <row r="2449" spans="1:113" ht="14.25">
      <c r="B2449" s="35"/>
      <c r="C2449" s="35"/>
      <c r="D2449" s="35"/>
      <c r="E2449" s="35"/>
      <c r="F2449" s="35"/>
      <c r="G2449" s="35"/>
      <c r="H2449" s="36"/>
      <c r="I2449" s="36"/>
      <c r="J2449" s="36"/>
      <c r="K2449" s="36"/>
      <c r="L2449" s="37"/>
      <c r="M2449" s="37"/>
      <c r="N2449" s="37"/>
      <c r="O2449" s="37"/>
      <c r="P2449" s="36"/>
      <c r="Q2449" s="36"/>
      <c r="R2449" s="36"/>
      <c r="S2449" s="36"/>
      <c r="T2449" s="36"/>
      <c r="U2449" s="36"/>
      <c r="V2449" s="38"/>
      <c r="W2449" s="38"/>
      <c r="X2449" s="38"/>
      <c r="Y2449" s="38"/>
      <c r="Z2449" s="38"/>
      <c r="AA2449" s="38"/>
      <c r="AB2449" s="38"/>
      <c r="AC2449" s="38"/>
      <c r="AD2449" s="38"/>
      <c r="AE2449" s="38"/>
      <c r="AF2449" s="38"/>
      <c r="AG2449" s="38"/>
      <c r="AH2449" s="38"/>
      <c r="AI2449" s="38"/>
      <c r="AJ2449" s="38"/>
      <c r="AK2449" s="38"/>
      <c r="AL2449" s="38"/>
      <c r="AM2449" s="38"/>
      <c r="AN2449" s="38"/>
      <c r="AO2449" s="38"/>
      <c r="AP2449" s="38"/>
      <c r="AQ2449" s="38"/>
      <c r="AR2449" s="38"/>
      <c r="AS2449" s="38"/>
      <c r="AT2449" s="38"/>
      <c r="AU2449" s="38"/>
      <c r="AV2449" s="38"/>
      <c r="AW2449" s="38"/>
      <c r="AX2449" s="38"/>
      <c r="DI2449" s="34"/>
    </row>
    <row r="2450" spans="1:113" ht="15" thickBot="1">
      <c r="A2450" s="39"/>
      <c r="B2450" s="38" t="s">
        <v>152</v>
      </c>
      <c r="C2450" s="36"/>
      <c r="D2450" s="36"/>
      <c r="E2450" s="36"/>
      <c r="F2450" s="36"/>
      <c r="G2450" s="36"/>
      <c r="H2450" s="36"/>
      <c r="I2450" s="36"/>
      <c r="J2450" s="36"/>
      <c r="K2450" s="36"/>
      <c r="L2450" s="37"/>
      <c r="M2450" s="37"/>
      <c r="N2450" s="37"/>
      <c r="O2450" s="37"/>
      <c r="P2450" s="36"/>
      <c r="Q2450" s="36"/>
      <c r="R2450" s="36"/>
      <c r="S2450" s="36"/>
      <c r="T2450" s="36"/>
      <c r="U2450" s="36"/>
      <c r="V2450" s="38"/>
      <c r="W2450" s="38"/>
      <c r="X2450" s="38"/>
      <c r="Y2450" s="38"/>
      <c r="Z2450" s="38"/>
      <c r="AA2450" s="38"/>
      <c r="AB2450" s="38"/>
      <c r="AC2450" s="38"/>
      <c r="AD2450" s="38"/>
      <c r="AE2450" s="38"/>
      <c r="AF2450" s="38"/>
      <c r="AG2450" s="38"/>
      <c r="AH2450" s="38"/>
      <c r="AI2450" s="38"/>
      <c r="AJ2450" s="38"/>
      <c r="AK2450" s="38"/>
      <c r="AL2450" s="38"/>
      <c r="AM2450" s="38"/>
      <c r="AN2450" s="38"/>
      <c r="AO2450" s="38"/>
      <c r="AP2450" s="38"/>
      <c r="AQ2450" s="38"/>
      <c r="AR2450" s="38"/>
      <c r="AS2450" s="38"/>
      <c r="AT2450" s="38"/>
      <c r="AU2450" s="38"/>
      <c r="AV2450" s="38"/>
      <c r="AW2450" s="38"/>
      <c r="AX2450" s="38"/>
      <c r="DI2450" s="34"/>
    </row>
    <row r="2451" spans="1:113" ht="14.25">
      <c r="A2451" s="36"/>
      <c r="B2451" s="40"/>
      <c r="C2451" s="35"/>
      <c r="D2451" s="35"/>
      <c r="E2451" s="35"/>
      <c r="F2451" s="35"/>
      <c r="G2451" s="35"/>
      <c r="H2451" s="35"/>
      <c r="I2451" s="35"/>
      <c r="J2451" s="35"/>
      <c r="K2451" s="35"/>
      <c r="L2451" s="41"/>
      <c r="M2451" s="41"/>
      <c r="N2451" s="41"/>
      <c r="O2451" s="41"/>
      <c r="P2451" s="35"/>
      <c r="Q2451" s="35"/>
      <c r="R2451" s="35"/>
      <c r="S2451" s="35"/>
      <c r="T2451" s="35"/>
      <c r="U2451" s="35"/>
      <c r="V2451" s="42"/>
      <c r="W2451" s="42"/>
      <c r="X2451" s="42"/>
      <c r="Y2451" s="42"/>
      <c r="Z2451" s="42"/>
      <c r="AA2451" s="42"/>
      <c r="AB2451" s="42"/>
      <c r="AC2451" s="42"/>
      <c r="AD2451" s="42"/>
      <c r="AE2451" s="42"/>
      <c r="AF2451" s="42"/>
      <c r="AG2451" s="42"/>
      <c r="AH2451" s="42"/>
      <c r="AI2451" s="42"/>
      <c r="AJ2451" s="42"/>
      <c r="AK2451" s="42"/>
      <c r="AL2451" s="42"/>
      <c r="AM2451" s="42"/>
      <c r="AN2451" s="42"/>
      <c r="AO2451" s="42"/>
      <c r="AP2451" s="42"/>
      <c r="AQ2451" s="42"/>
      <c r="AR2451" s="42"/>
      <c r="AS2451" s="42"/>
      <c r="AT2451" s="42"/>
      <c r="AU2451" s="42"/>
      <c r="AV2451" s="42"/>
      <c r="AW2451" s="42"/>
      <c r="AX2451" s="43"/>
    </row>
    <row r="2452" spans="1:113" ht="12" customHeight="1">
      <c r="A2452" s="36"/>
      <c r="B2452" s="114" t="s">
        <v>533</v>
      </c>
      <c r="C2452" s="115"/>
      <c r="D2452" s="115"/>
      <c r="E2452" s="115"/>
      <c r="F2452" s="115"/>
      <c r="G2452" s="115"/>
      <c r="H2452" s="115"/>
      <c r="I2452" s="115"/>
      <c r="J2452" s="115"/>
      <c r="K2452" s="115"/>
      <c r="L2452" s="115"/>
      <c r="M2452" s="115"/>
      <c r="N2452" s="115"/>
      <c r="O2452" s="115"/>
      <c r="P2452" s="115"/>
      <c r="Q2452" s="115"/>
      <c r="R2452" s="115"/>
      <c r="S2452" s="115"/>
      <c r="T2452" s="115"/>
      <c r="U2452" s="115"/>
      <c r="V2452" s="115"/>
      <c r="W2452" s="115"/>
      <c r="X2452" s="115"/>
      <c r="Y2452" s="115"/>
      <c r="Z2452" s="115"/>
      <c r="AA2452" s="115"/>
      <c r="AB2452" s="115"/>
      <c r="AC2452" s="115"/>
      <c r="AD2452" s="115"/>
      <c r="AE2452" s="115"/>
      <c r="AF2452" s="115"/>
      <c r="AG2452" s="115"/>
      <c r="AH2452" s="115"/>
      <c r="AI2452" s="115"/>
      <c r="AJ2452" s="115"/>
      <c r="AK2452" s="115"/>
      <c r="AL2452" s="115"/>
      <c r="AM2452" s="115"/>
      <c r="AN2452" s="115"/>
      <c r="AO2452" s="115"/>
      <c r="AP2452" s="115"/>
      <c r="AQ2452" s="115"/>
      <c r="AR2452" s="115"/>
      <c r="AS2452" s="115"/>
      <c r="AT2452" s="115"/>
      <c r="AU2452" s="115"/>
      <c r="AV2452" s="115"/>
      <c r="AW2452" s="115"/>
      <c r="AX2452" s="116"/>
    </row>
    <row r="2453" spans="1:113" ht="12" customHeight="1">
      <c r="A2453" s="36"/>
      <c r="B2453" s="114"/>
      <c r="C2453" s="115"/>
      <c r="D2453" s="115"/>
      <c r="E2453" s="115"/>
      <c r="F2453" s="115"/>
      <c r="G2453" s="115"/>
      <c r="H2453" s="115"/>
      <c r="I2453" s="115"/>
      <c r="J2453" s="115"/>
      <c r="K2453" s="115"/>
      <c r="L2453" s="115"/>
      <c r="M2453" s="115"/>
      <c r="N2453" s="115"/>
      <c r="O2453" s="115"/>
      <c r="P2453" s="115"/>
      <c r="Q2453" s="115"/>
      <c r="R2453" s="115"/>
      <c r="S2453" s="115"/>
      <c r="T2453" s="115"/>
      <c r="U2453" s="115"/>
      <c r="V2453" s="115"/>
      <c r="W2453" s="115"/>
      <c r="X2453" s="115"/>
      <c r="Y2453" s="115"/>
      <c r="Z2453" s="115"/>
      <c r="AA2453" s="115"/>
      <c r="AB2453" s="115"/>
      <c r="AC2453" s="115"/>
      <c r="AD2453" s="115"/>
      <c r="AE2453" s="115"/>
      <c r="AF2453" s="115"/>
      <c r="AG2453" s="115"/>
      <c r="AH2453" s="115"/>
      <c r="AI2453" s="115"/>
      <c r="AJ2453" s="115"/>
      <c r="AK2453" s="115"/>
      <c r="AL2453" s="115"/>
      <c r="AM2453" s="115"/>
      <c r="AN2453" s="115"/>
      <c r="AO2453" s="115"/>
      <c r="AP2453" s="115"/>
      <c r="AQ2453" s="115"/>
      <c r="AR2453" s="115"/>
      <c r="AS2453" s="115"/>
      <c r="AT2453" s="115"/>
      <c r="AU2453" s="115"/>
      <c r="AV2453" s="115"/>
      <c r="AW2453" s="115"/>
      <c r="AX2453" s="116"/>
      <c r="BC2453" s="44"/>
    </row>
    <row r="2454" spans="1:113" ht="12" customHeight="1">
      <c r="A2454" s="36"/>
      <c r="B2454" s="114"/>
      <c r="C2454" s="115"/>
      <c r="D2454" s="115"/>
      <c r="E2454" s="115"/>
      <c r="F2454" s="115"/>
      <c r="G2454" s="115"/>
      <c r="H2454" s="115"/>
      <c r="I2454" s="115"/>
      <c r="J2454" s="115"/>
      <c r="K2454" s="115"/>
      <c r="L2454" s="115"/>
      <c r="M2454" s="115"/>
      <c r="N2454" s="115"/>
      <c r="O2454" s="115"/>
      <c r="P2454" s="115"/>
      <c r="Q2454" s="115"/>
      <c r="R2454" s="115"/>
      <c r="S2454" s="115"/>
      <c r="T2454" s="115"/>
      <c r="U2454" s="115"/>
      <c r="V2454" s="115"/>
      <c r="W2454" s="115"/>
      <c r="X2454" s="115"/>
      <c r="Y2454" s="115"/>
      <c r="Z2454" s="115"/>
      <c r="AA2454" s="115"/>
      <c r="AB2454" s="115"/>
      <c r="AC2454" s="115"/>
      <c r="AD2454" s="115"/>
      <c r="AE2454" s="115"/>
      <c r="AF2454" s="115"/>
      <c r="AG2454" s="115"/>
      <c r="AH2454" s="115"/>
      <c r="AI2454" s="115"/>
      <c r="AJ2454" s="115"/>
      <c r="AK2454" s="115"/>
      <c r="AL2454" s="115"/>
      <c r="AM2454" s="115"/>
      <c r="AN2454" s="115"/>
      <c r="AO2454" s="115"/>
      <c r="AP2454" s="115"/>
      <c r="AQ2454" s="115"/>
      <c r="AR2454" s="115"/>
      <c r="AS2454" s="115"/>
      <c r="AT2454" s="115"/>
      <c r="AU2454" s="115"/>
      <c r="AV2454" s="115"/>
      <c r="AW2454" s="115"/>
      <c r="AX2454" s="116"/>
    </row>
    <row r="2455" spans="1:113" ht="12" customHeight="1">
      <c r="A2455" s="36"/>
      <c r="B2455" s="114"/>
      <c r="C2455" s="115"/>
      <c r="D2455" s="115"/>
      <c r="E2455" s="115"/>
      <c r="F2455" s="115"/>
      <c r="G2455" s="115"/>
      <c r="H2455" s="115"/>
      <c r="I2455" s="115"/>
      <c r="J2455" s="115"/>
      <c r="K2455" s="115"/>
      <c r="L2455" s="115"/>
      <c r="M2455" s="115"/>
      <c r="N2455" s="115"/>
      <c r="O2455" s="115"/>
      <c r="P2455" s="115"/>
      <c r="Q2455" s="115"/>
      <c r="R2455" s="115"/>
      <c r="S2455" s="115"/>
      <c r="T2455" s="115"/>
      <c r="U2455" s="115"/>
      <c r="V2455" s="115"/>
      <c r="W2455" s="115"/>
      <c r="X2455" s="115"/>
      <c r="Y2455" s="115"/>
      <c r="Z2455" s="115"/>
      <c r="AA2455" s="115"/>
      <c r="AB2455" s="115"/>
      <c r="AC2455" s="115"/>
      <c r="AD2455" s="115"/>
      <c r="AE2455" s="115"/>
      <c r="AF2455" s="115"/>
      <c r="AG2455" s="115"/>
      <c r="AH2455" s="115"/>
      <c r="AI2455" s="115"/>
      <c r="AJ2455" s="115"/>
      <c r="AK2455" s="115"/>
      <c r="AL2455" s="115"/>
      <c r="AM2455" s="115"/>
      <c r="AN2455" s="115"/>
      <c r="AO2455" s="115"/>
      <c r="AP2455" s="115"/>
      <c r="AQ2455" s="115"/>
      <c r="AR2455" s="115"/>
      <c r="AS2455" s="115"/>
      <c r="AT2455" s="115"/>
      <c r="AU2455" s="115"/>
      <c r="AV2455" s="115"/>
      <c r="AW2455" s="115"/>
      <c r="AX2455" s="116"/>
    </row>
    <row r="2456" spans="1:113" ht="12" customHeight="1">
      <c r="A2456" s="36"/>
      <c r="B2456" s="114"/>
      <c r="C2456" s="115"/>
      <c r="D2456" s="115"/>
      <c r="E2456" s="115"/>
      <c r="F2456" s="115"/>
      <c r="G2456" s="115"/>
      <c r="H2456" s="115"/>
      <c r="I2456" s="115"/>
      <c r="J2456" s="115"/>
      <c r="K2456" s="115"/>
      <c r="L2456" s="115"/>
      <c r="M2456" s="115"/>
      <c r="N2456" s="115"/>
      <c r="O2456" s="115"/>
      <c r="P2456" s="115"/>
      <c r="Q2456" s="115"/>
      <c r="R2456" s="115"/>
      <c r="S2456" s="115"/>
      <c r="T2456" s="115"/>
      <c r="U2456" s="115"/>
      <c r="V2456" s="115"/>
      <c r="W2456" s="115"/>
      <c r="X2456" s="115"/>
      <c r="Y2456" s="115"/>
      <c r="Z2456" s="115"/>
      <c r="AA2456" s="115"/>
      <c r="AB2456" s="115"/>
      <c r="AC2456" s="115"/>
      <c r="AD2456" s="115"/>
      <c r="AE2456" s="115"/>
      <c r="AF2456" s="115"/>
      <c r="AG2456" s="115"/>
      <c r="AH2456" s="115"/>
      <c r="AI2456" s="115"/>
      <c r="AJ2456" s="115"/>
      <c r="AK2456" s="115"/>
      <c r="AL2456" s="115"/>
      <c r="AM2456" s="115"/>
      <c r="AN2456" s="115"/>
      <c r="AO2456" s="115"/>
      <c r="AP2456" s="115"/>
      <c r="AQ2456" s="115"/>
      <c r="AR2456" s="115"/>
      <c r="AS2456" s="115"/>
      <c r="AT2456" s="115"/>
      <c r="AU2456" s="115"/>
      <c r="AV2456" s="115"/>
      <c r="AW2456" s="115"/>
      <c r="AX2456" s="116"/>
    </row>
    <row r="2457" spans="1:113" ht="15" thickBot="1">
      <c r="A2457" s="45"/>
      <c r="B2457" s="46"/>
      <c r="C2457" s="47"/>
      <c r="D2457" s="47"/>
      <c r="E2457" s="47"/>
      <c r="F2457" s="47"/>
      <c r="G2457" s="47"/>
      <c r="H2457" s="47"/>
      <c r="I2457" s="47"/>
      <c r="J2457" s="47"/>
      <c r="K2457" s="47"/>
      <c r="L2457" s="47"/>
      <c r="M2457" s="47"/>
      <c r="N2457" s="47"/>
      <c r="O2457" s="47"/>
      <c r="P2457" s="47"/>
      <c r="Q2457" s="47"/>
      <c r="R2457" s="47"/>
      <c r="S2457" s="47"/>
      <c r="T2457" s="47"/>
      <c r="U2457" s="47"/>
      <c r="V2457" s="47"/>
      <c r="W2457" s="47"/>
      <c r="X2457" s="47"/>
      <c r="Y2457" s="47"/>
      <c r="Z2457" s="47"/>
      <c r="AA2457" s="47"/>
      <c r="AB2457" s="47"/>
      <c r="AC2457" s="47"/>
      <c r="AD2457" s="47"/>
      <c r="AE2457" s="47"/>
      <c r="AF2457" s="47"/>
      <c r="AG2457" s="47"/>
      <c r="AH2457" s="47"/>
      <c r="AI2457" s="47"/>
      <c r="AJ2457" s="47"/>
      <c r="AK2457" s="47"/>
      <c r="AL2457" s="47"/>
      <c r="AM2457" s="47"/>
      <c r="AN2457" s="47"/>
      <c r="AO2457" s="47"/>
      <c r="AP2457" s="47"/>
      <c r="AQ2457" s="47"/>
      <c r="AR2457" s="47"/>
      <c r="AS2457" s="47"/>
      <c r="AT2457" s="47"/>
      <c r="AU2457" s="47"/>
      <c r="AV2457" s="47"/>
      <c r="AW2457" s="47"/>
      <c r="AX2457" s="48"/>
    </row>
    <row r="2458" spans="1:113">
      <c r="B2458" s="49"/>
    </row>
    <row r="2459" spans="1:113" ht="15" thickBot="1">
      <c r="A2459" s="39"/>
      <c r="B2459" s="38" t="s">
        <v>153</v>
      </c>
      <c r="C2459" s="36"/>
      <c r="D2459" s="36"/>
      <c r="E2459" s="36"/>
      <c r="F2459" s="36"/>
      <c r="G2459" s="36"/>
      <c r="H2459" s="36"/>
      <c r="I2459" s="36"/>
      <c r="J2459" s="36"/>
      <c r="K2459" s="36"/>
      <c r="L2459" s="37"/>
      <c r="M2459" s="37"/>
      <c r="N2459" s="37"/>
      <c r="O2459" s="37"/>
      <c r="P2459" s="36"/>
      <c r="Q2459" s="36"/>
      <c r="R2459" s="36"/>
      <c r="S2459" s="36"/>
      <c r="T2459" s="36"/>
      <c r="U2459" s="36"/>
      <c r="V2459" s="38"/>
      <c r="W2459" s="38"/>
      <c r="X2459" s="38"/>
      <c r="Y2459" s="38"/>
      <c r="Z2459" s="38"/>
      <c r="AA2459" s="38"/>
      <c r="AB2459" s="38"/>
      <c r="AC2459" s="38"/>
      <c r="AD2459" s="38"/>
      <c r="AE2459" s="38"/>
      <c r="AF2459" s="38"/>
      <c r="AG2459" s="38"/>
      <c r="AH2459" s="38"/>
      <c r="AI2459" s="38"/>
      <c r="AJ2459" s="38"/>
      <c r="AK2459" s="38"/>
      <c r="AL2459" s="38"/>
      <c r="AM2459" s="38"/>
      <c r="AN2459" s="38"/>
      <c r="AO2459" s="38"/>
      <c r="AP2459" s="38"/>
      <c r="AQ2459" s="38"/>
      <c r="AR2459" s="38"/>
      <c r="AS2459" s="38"/>
      <c r="AT2459" s="38"/>
      <c r="AU2459" s="38"/>
      <c r="AV2459" s="38"/>
      <c r="AW2459" s="38"/>
      <c r="AX2459" s="38"/>
      <c r="DI2459" s="34"/>
    </row>
    <row r="2460" spans="1:113" ht="14.25">
      <c r="A2460" s="36"/>
      <c r="B2460" s="40"/>
      <c r="C2460" s="35"/>
      <c r="D2460" s="35"/>
      <c r="E2460" s="35"/>
      <c r="F2460" s="35"/>
      <c r="G2460" s="35"/>
      <c r="H2460" s="35"/>
      <c r="I2460" s="35"/>
      <c r="J2460" s="35"/>
      <c r="K2460" s="35"/>
      <c r="L2460" s="41"/>
      <c r="M2460" s="41"/>
      <c r="N2460" s="41"/>
      <c r="O2460" s="41"/>
      <c r="P2460" s="35"/>
      <c r="Q2460" s="35"/>
      <c r="R2460" s="35"/>
      <c r="S2460" s="35"/>
      <c r="T2460" s="35"/>
      <c r="U2460" s="35"/>
      <c r="V2460" s="42"/>
      <c r="W2460" s="42"/>
      <c r="X2460" s="42"/>
      <c r="Y2460" s="42"/>
      <c r="Z2460" s="42"/>
      <c r="AA2460" s="42"/>
      <c r="AB2460" s="42"/>
      <c r="AC2460" s="42"/>
      <c r="AD2460" s="42"/>
      <c r="AE2460" s="42"/>
      <c r="AF2460" s="42"/>
      <c r="AG2460" s="42"/>
      <c r="AH2460" s="42"/>
      <c r="AI2460" s="42"/>
      <c r="AJ2460" s="42"/>
      <c r="AK2460" s="42"/>
      <c r="AL2460" s="42"/>
      <c r="AM2460" s="42"/>
      <c r="AN2460" s="42"/>
      <c r="AO2460" s="42"/>
      <c r="AP2460" s="42"/>
      <c r="AQ2460" s="42"/>
      <c r="AR2460" s="42"/>
      <c r="AS2460" s="42"/>
      <c r="AT2460" s="42"/>
      <c r="AU2460" s="42"/>
      <c r="AV2460" s="42"/>
      <c r="AW2460" s="42"/>
      <c r="AX2460" s="43"/>
    </row>
    <row r="2461" spans="1:113" ht="12" customHeight="1">
      <c r="A2461" s="36"/>
      <c r="B2461" s="114" t="s">
        <v>534</v>
      </c>
      <c r="C2461" s="115"/>
      <c r="D2461" s="115"/>
      <c r="E2461" s="115"/>
      <c r="F2461" s="115"/>
      <c r="G2461" s="115"/>
      <c r="H2461" s="115"/>
      <c r="I2461" s="115"/>
      <c r="J2461" s="115"/>
      <c r="K2461" s="115"/>
      <c r="L2461" s="115"/>
      <c r="M2461" s="115"/>
      <c r="N2461" s="115"/>
      <c r="O2461" s="115"/>
      <c r="P2461" s="115"/>
      <c r="Q2461" s="115"/>
      <c r="R2461" s="115"/>
      <c r="S2461" s="115"/>
      <c r="T2461" s="115"/>
      <c r="U2461" s="115"/>
      <c r="V2461" s="115"/>
      <c r="W2461" s="115"/>
      <c r="X2461" s="115"/>
      <c r="Y2461" s="115"/>
      <c r="Z2461" s="115"/>
      <c r="AA2461" s="115"/>
      <c r="AB2461" s="115"/>
      <c r="AC2461" s="115"/>
      <c r="AD2461" s="115"/>
      <c r="AE2461" s="115"/>
      <c r="AF2461" s="115"/>
      <c r="AG2461" s="115"/>
      <c r="AH2461" s="115"/>
      <c r="AI2461" s="115"/>
      <c r="AJ2461" s="115"/>
      <c r="AK2461" s="115"/>
      <c r="AL2461" s="115"/>
      <c r="AM2461" s="115"/>
      <c r="AN2461" s="115"/>
      <c r="AO2461" s="115"/>
      <c r="AP2461" s="115"/>
      <c r="AQ2461" s="115"/>
      <c r="AR2461" s="115"/>
      <c r="AS2461" s="115"/>
      <c r="AT2461" s="115"/>
      <c r="AU2461" s="115"/>
      <c r="AV2461" s="115"/>
      <c r="AW2461" s="115"/>
      <c r="AX2461" s="116"/>
    </row>
    <row r="2462" spans="1:113" ht="12" customHeight="1">
      <c r="A2462" s="36"/>
      <c r="B2462" s="114"/>
      <c r="C2462" s="115"/>
      <c r="D2462" s="115"/>
      <c r="E2462" s="115"/>
      <c r="F2462" s="115"/>
      <c r="G2462" s="115"/>
      <c r="H2462" s="115"/>
      <c r="I2462" s="115"/>
      <c r="J2462" s="115"/>
      <c r="K2462" s="115"/>
      <c r="L2462" s="115"/>
      <c r="M2462" s="115"/>
      <c r="N2462" s="115"/>
      <c r="O2462" s="115"/>
      <c r="P2462" s="115"/>
      <c r="Q2462" s="115"/>
      <c r="R2462" s="115"/>
      <c r="S2462" s="115"/>
      <c r="T2462" s="115"/>
      <c r="U2462" s="115"/>
      <c r="V2462" s="115"/>
      <c r="W2462" s="115"/>
      <c r="X2462" s="115"/>
      <c r="Y2462" s="115"/>
      <c r="Z2462" s="115"/>
      <c r="AA2462" s="115"/>
      <c r="AB2462" s="115"/>
      <c r="AC2462" s="115"/>
      <c r="AD2462" s="115"/>
      <c r="AE2462" s="115"/>
      <c r="AF2462" s="115"/>
      <c r="AG2462" s="115"/>
      <c r="AH2462" s="115"/>
      <c r="AI2462" s="115"/>
      <c r="AJ2462" s="115"/>
      <c r="AK2462" s="115"/>
      <c r="AL2462" s="115"/>
      <c r="AM2462" s="115"/>
      <c r="AN2462" s="115"/>
      <c r="AO2462" s="115"/>
      <c r="AP2462" s="115"/>
      <c r="AQ2462" s="115"/>
      <c r="AR2462" s="115"/>
      <c r="AS2462" s="115"/>
      <c r="AT2462" s="115"/>
      <c r="AU2462" s="115"/>
      <c r="AV2462" s="115"/>
      <c r="AW2462" s="115"/>
      <c r="AX2462" s="116"/>
    </row>
    <row r="2463" spans="1:113" ht="12" customHeight="1">
      <c r="A2463" s="36"/>
      <c r="B2463" s="114"/>
      <c r="C2463" s="115"/>
      <c r="D2463" s="115"/>
      <c r="E2463" s="115"/>
      <c r="F2463" s="115"/>
      <c r="G2463" s="115"/>
      <c r="H2463" s="115"/>
      <c r="I2463" s="115"/>
      <c r="J2463" s="115"/>
      <c r="K2463" s="115"/>
      <c r="L2463" s="115"/>
      <c r="M2463" s="115"/>
      <c r="N2463" s="115"/>
      <c r="O2463" s="115"/>
      <c r="P2463" s="115"/>
      <c r="Q2463" s="115"/>
      <c r="R2463" s="115"/>
      <c r="S2463" s="115"/>
      <c r="T2463" s="115"/>
      <c r="U2463" s="115"/>
      <c r="V2463" s="115"/>
      <c r="W2463" s="115"/>
      <c r="X2463" s="115"/>
      <c r="Y2463" s="115"/>
      <c r="Z2463" s="115"/>
      <c r="AA2463" s="115"/>
      <c r="AB2463" s="115"/>
      <c r="AC2463" s="115"/>
      <c r="AD2463" s="115"/>
      <c r="AE2463" s="115"/>
      <c r="AF2463" s="115"/>
      <c r="AG2463" s="115"/>
      <c r="AH2463" s="115"/>
      <c r="AI2463" s="115"/>
      <c r="AJ2463" s="115"/>
      <c r="AK2463" s="115"/>
      <c r="AL2463" s="115"/>
      <c r="AM2463" s="115"/>
      <c r="AN2463" s="115"/>
      <c r="AO2463" s="115"/>
      <c r="AP2463" s="115"/>
      <c r="AQ2463" s="115"/>
      <c r="AR2463" s="115"/>
      <c r="AS2463" s="115"/>
      <c r="AT2463" s="115"/>
      <c r="AU2463" s="115"/>
      <c r="AV2463" s="115"/>
      <c r="AW2463" s="115"/>
      <c r="AX2463" s="116"/>
    </row>
    <row r="2464" spans="1:113" ht="12" customHeight="1">
      <c r="A2464" s="36"/>
      <c r="B2464" s="114"/>
      <c r="C2464" s="115"/>
      <c r="D2464" s="115"/>
      <c r="E2464" s="115"/>
      <c r="F2464" s="115"/>
      <c r="G2464" s="115"/>
      <c r="H2464" s="115"/>
      <c r="I2464" s="115"/>
      <c r="J2464" s="115"/>
      <c r="K2464" s="115"/>
      <c r="L2464" s="115"/>
      <c r="M2464" s="115"/>
      <c r="N2464" s="115"/>
      <c r="O2464" s="115"/>
      <c r="P2464" s="115"/>
      <c r="Q2464" s="115"/>
      <c r="R2464" s="115"/>
      <c r="S2464" s="115"/>
      <c r="T2464" s="115"/>
      <c r="U2464" s="115"/>
      <c r="V2464" s="115"/>
      <c r="W2464" s="115"/>
      <c r="X2464" s="115"/>
      <c r="Y2464" s="115"/>
      <c r="Z2464" s="115"/>
      <c r="AA2464" s="115"/>
      <c r="AB2464" s="115"/>
      <c r="AC2464" s="115"/>
      <c r="AD2464" s="115"/>
      <c r="AE2464" s="115"/>
      <c r="AF2464" s="115"/>
      <c r="AG2464" s="115"/>
      <c r="AH2464" s="115"/>
      <c r="AI2464" s="115"/>
      <c r="AJ2464" s="115"/>
      <c r="AK2464" s="115"/>
      <c r="AL2464" s="115"/>
      <c r="AM2464" s="115"/>
      <c r="AN2464" s="115"/>
      <c r="AO2464" s="115"/>
      <c r="AP2464" s="115"/>
      <c r="AQ2464" s="115"/>
      <c r="AR2464" s="115"/>
      <c r="AS2464" s="115"/>
      <c r="AT2464" s="115"/>
      <c r="AU2464" s="115"/>
      <c r="AV2464" s="115"/>
      <c r="AW2464" s="115"/>
      <c r="AX2464" s="116"/>
    </row>
    <row r="2465" spans="1:251" ht="12" customHeight="1">
      <c r="A2465" s="36"/>
      <c r="B2465" s="114"/>
      <c r="C2465" s="115"/>
      <c r="D2465" s="115"/>
      <c r="E2465" s="115"/>
      <c r="F2465" s="115"/>
      <c r="G2465" s="115"/>
      <c r="H2465" s="115"/>
      <c r="I2465" s="115"/>
      <c r="J2465" s="115"/>
      <c r="K2465" s="115"/>
      <c r="L2465" s="115"/>
      <c r="M2465" s="115"/>
      <c r="N2465" s="115"/>
      <c r="O2465" s="115"/>
      <c r="P2465" s="115"/>
      <c r="Q2465" s="115"/>
      <c r="R2465" s="115"/>
      <c r="S2465" s="115"/>
      <c r="T2465" s="115"/>
      <c r="U2465" s="115"/>
      <c r="V2465" s="115"/>
      <c r="W2465" s="115"/>
      <c r="X2465" s="115"/>
      <c r="Y2465" s="115"/>
      <c r="Z2465" s="115"/>
      <c r="AA2465" s="115"/>
      <c r="AB2465" s="115"/>
      <c r="AC2465" s="115"/>
      <c r="AD2465" s="115"/>
      <c r="AE2465" s="115"/>
      <c r="AF2465" s="115"/>
      <c r="AG2465" s="115"/>
      <c r="AH2465" s="115"/>
      <c r="AI2465" s="115"/>
      <c r="AJ2465" s="115"/>
      <c r="AK2465" s="115"/>
      <c r="AL2465" s="115"/>
      <c r="AM2465" s="115"/>
      <c r="AN2465" s="115"/>
      <c r="AO2465" s="115"/>
      <c r="AP2465" s="115"/>
      <c r="AQ2465" s="115"/>
      <c r="AR2465" s="115"/>
      <c r="AS2465" s="115"/>
      <c r="AT2465" s="115"/>
      <c r="AU2465" s="115"/>
      <c r="AV2465" s="115"/>
      <c r="AW2465" s="115"/>
      <c r="AX2465" s="116"/>
    </row>
    <row r="2466" spans="1:251" ht="12" customHeight="1">
      <c r="A2466" s="36"/>
      <c r="B2466" s="114"/>
      <c r="C2466" s="115"/>
      <c r="D2466" s="115"/>
      <c r="E2466" s="115"/>
      <c r="F2466" s="115"/>
      <c r="G2466" s="115"/>
      <c r="H2466" s="115"/>
      <c r="I2466" s="115"/>
      <c r="J2466" s="115"/>
      <c r="K2466" s="115"/>
      <c r="L2466" s="115"/>
      <c r="M2466" s="115"/>
      <c r="N2466" s="115"/>
      <c r="O2466" s="115"/>
      <c r="P2466" s="115"/>
      <c r="Q2466" s="115"/>
      <c r="R2466" s="115"/>
      <c r="S2466" s="115"/>
      <c r="T2466" s="115"/>
      <c r="U2466" s="115"/>
      <c r="V2466" s="115"/>
      <c r="W2466" s="115"/>
      <c r="X2466" s="115"/>
      <c r="Y2466" s="115"/>
      <c r="Z2466" s="115"/>
      <c r="AA2466" s="115"/>
      <c r="AB2466" s="115"/>
      <c r="AC2466" s="115"/>
      <c r="AD2466" s="115"/>
      <c r="AE2466" s="115"/>
      <c r="AF2466" s="115"/>
      <c r="AG2466" s="115"/>
      <c r="AH2466" s="115"/>
      <c r="AI2466" s="115"/>
      <c r="AJ2466" s="115"/>
      <c r="AK2466" s="115"/>
      <c r="AL2466" s="115"/>
      <c r="AM2466" s="115"/>
      <c r="AN2466" s="115"/>
      <c r="AO2466" s="115"/>
      <c r="AP2466" s="115"/>
      <c r="AQ2466" s="115"/>
      <c r="AR2466" s="115"/>
      <c r="AS2466" s="115"/>
      <c r="AT2466" s="115"/>
      <c r="AU2466" s="115"/>
      <c r="AV2466" s="115"/>
      <c r="AW2466" s="115"/>
      <c r="AX2466" s="116"/>
    </row>
    <row r="2467" spans="1:251" ht="12" customHeight="1">
      <c r="A2467" s="36"/>
      <c r="B2467" s="114"/>
      <c r="C2467" s="115"/>
      <c r="D2467" s="115"/>
      <c r="E2467" s="115"/>
      <c r="F2467" s="115"/>
      <c r="G2467" s="115"/>
      <c r="H2467" s="115"/>
      <c r="I2467" s="115"/>
      <c r="J2467" s="115"/>
      <c r="K2467" s="115"/>
      <c r="L2467" s="115"/>
      <c r="M2467" s="115"/>
      <c r="N2467" s="115"/>
      <c r="O2467" s="115"/>
      <c r="P2467" s="115"/>
      <c r="Q2467" s="115"/>
      <c r="R2467" s="115"/>
      <c r="S2467" s="115"/>
      <c r="T2467" s="115"/>
      <c r="U2467" s="115"/>
      <c r="V2467" s="115"/>
      <c r="W2467" s="115"/>
      <c r="X2467" s="115"/>
      <c r="Y2467" s="115"/>
      <c r="Z2467" s="115"/>
      <c r="AA2467" s="115"/>
      <c r="AB2467" s="115"/>
      <c r="AC2467" s="115"/>
      <c r="AD2467" s="115"/>
      <c r="AE2467" s="115"/>
      <c r="AF2467" s="115"/>
      <c r="AG2467" s="115"/>
      <c r="AH2467" s="115"/>
      <c r="AI2467" s="115"/>
      <c r="AJ2467" s="115"/>
      <c r="AK2467" s="115"/>
      <c r="AL2467" s="115"/>
      <c r="AM2467" s="115"/>
      <c r="AN2467" s="115"/>
      <c r="AO2467" s="115"/>
      <c r="AP2467" s="115"/>
      <c r="AQ2467" s="115"/>
      <c r="AR2467" s="115"/>
      <c r="AS2467" s="115"/>
      <c r="AT2467" s="115"/>
      <c r="AU2467" s="115"/>
      <c r="AV2467" s="115"/>
      <c r="AW2467" s="115"/>
      <c r="AX2467" s="116"/>
    </row>
    <row r="2468" spans="1:251" ht="12" customHeight="1">
      <c r="A2468" s="36"/>
      <c r="B2468" s="114"/>
      <c r="C2468" s="115"/>
      <c r="D2468" s="115"/>
      <c r="E2468" s="115"/>
      <c r="F2468" s="115"/>
      <c r="G2468" s="115"/>
      <c r="H2468" s="115"/>
      <c r="I2468" s="115"/>
      <c r="J2468" s="115"/>
      <c r="K2468" s="115"/>
      <c r="L2468" s="115"/>
      <c r="M2468" s="115"/>
      <c r="N2468" s="115"/>
      <c r="O2468" s="115"/>
      <c r="P2468" s="115"/>
      <c r="Q2468" s="115"/>
      <c r="R2468" s="115"/>
      <c r="S2468" s="115"/>
      <c r="T2468" s="115"/>
      <c r="U2468" s="115"/>
      <c r="V2468" s="115"/>
      <c r="W2468" s="115"/>
      <c r="X2468" s="115"/>
      <c r="Y2468" s="115"/>
      <c r="Z2468" s="115"/>
      <c r="AA2468" s="115"/>
      <c r="AB2468" s="115"/>
      <c r="AC2468" s="115"/>
      <c r="AD2468" s="115"/>
      <c r="AE2468" s="115"/>
      <c r="AF2468" s="115"/>
      <c r="AG2468" s="115"/>
      <c r="AH2468" s="115"/>
      <c r="AI2468" s="115"/>
      <c r="AJ2468" s="115"/>
      <c r="AK2468" s="115"/>
      <c r="AL2468" s="115"/>
      <c r="AM2468" s="115"/>
      <c r="AN2468" s="115"/>
      <c r="AO2468" s="115"/>
      <c r="AP2468" s="115"/>
      <c r="AQ2468" s="115"/>
      <c r="AR2468" s="115"/>
      <c r="AS2468" s="115"/>
      <c r="AT2468" s="115"/>
      <c r="AU2468" s="115"/>
      <c r="AV2468" s="115"/>
      <c r="AW2468" s="115"/>
      <c r="AX2468" s="116"/>
      <c r="BC2468" s="44"/>
    </row>
    <row r="2469" spans="1:251" ht="12" customHeight="1">
      <c r="A2469" s="36"/>
      <c r="B2469" s="114"/>
      <c r="C2469" s="115"/>
      <c r="D2469" s="115"/>
      <c r="E2469" s="115"/>
      <c r="F2469" s="115"/>
      <c r="G2469" s="115"/>
      <c r="H2469" s="115"/>
      <c r="I2469" s="115"/>
      <c r="J2469" s="115"/>
      <c r="K2469" s="115"/>
      <c r="L2469" s="115"/>
      <c r="M2469" s="115"/>
      <c r="N2469" s="115"/>
      <c r="O2469" s="115"/>
      <c r="P2469" s="115"/>
      <c r="Q2469" s="115"/>
      <c r="R2469" s="115"/>
      <c r="S2469" s="115"/>
      <c r="T2469" s="115"/>
      <c r="U2469" s="115"/>
      <c r="V2469" s="115"/>
      <c r="W2469" s="115"/>
      <c r="X2469" s="115"/>
      <c r="Y2469" s="115"/>
      <c r="Z2469" s="115"/>
      <c r="AA2469" s="115"/>
      <c r="AB2469" s="115"/>
      <c r="AC2469" s="115"/>
      <c r="AD2469" s="115"/>
      <c r="AE2469" s="115"/>
      <c r="AF2469" s="115"/>
      <c r="AG2469" s="115"/>
      <c r="AH2469" s="115"/>
      <c r="AI2469" s="115"/>
      <c r="AJ2469" s="115"/>
      <c r="AK2469" s="115"/>
      <c r="AL2469" s="115"/>
      <c r="AM2469" s="115"/>
      <c r="AN2469" s="115"/>
      <c r="AO2469" s="115"/>
      <c r="AP2469" s="115"/>
      <c r="AQ2469" s="115"/>
      <c r="AR2469" s="115"/>
      <c r="AS2469" s="115"/>
      <c r="AT2469" s="115"/>
      <c r="AU2469" s="115"/>
      <c r="AV2469" s="115"/>
      <c r="AW2469" s="115"/>
      <c r="AX2469" s="116"/>
    </row>
    <row r="2470" spans="1:251" ht="12" customHeight="1">
      <c r="A2470" s="36"/>
      <c r="B2470" s="114"/>
      <c r="C2470" s="115"/>
      <c r="D2470" s="115"/>
      <c r="E2470" s="115"/>
      <c r="F2470" s="115"/>
      <c r="G2470" s="115"/>
      <c r="H2470" s="115"/>
      <c r="I2470" s="115"/>
      <c r="J2470" s="115"/>
      <c r="K2470" s="115"/>
      <c r="L2470" s="115"/>
      <c r="M2470" s="115"/>
      <c r="N2470" s="115"/>
      <c r="O2470" s="115"/>
      <c r="P2470" s="115"/>
      <c r="Q2470" s="115"/>
      <c r="R2470" s="115"/>
      <c r="S2470" s="115"/>
      <c r="T2470" s="115"/>
      <c r="U2470" s="115"/>
      <c r="V2470" s="115"/>
      <c r="W2470" s="115"/>
      <c r="X2470" s="115"/>
      <c r="Y2470" s="115"/>
      <c r="Z2470" s="115"/>
      <c r="AA2470" s="115"/>
      <c r="AB2470" s="115"/>
      <c r="AC2470" s="115"/>
      <c r="AD2470" s="115"/>
      <c r="AE2470" s="115"/>
      <c r="AF2470" s="115"/>
      <c r="AG2470" s="115"/>
      <c r="AH2470" s="115"/>
      <c r="AI2470" s="115"/>
      <c r="AJ2470" s="115"/>
      <c r="AK2470" s="115"/>
      <c r="AL2470" s="115"/>
      <c r="AM2470" s="115"/>
      <c r="AN2470" s="115"/>
      <c r="AO2470" s="115"/>
      <c r="AP2470" s="115"/>
      <c r="AQ2470" s="115"/>
      <c r="AR2470" s="115"/>
      <c r="AS2470" s="115"/>
      <c r="AT2470" s="115"/>
      <c r="AU2470" s="115"/>
      <c r="AV2470" s="115"/>
      <c r="AW2470" s="115"/>
      <c r="AX2470" s="116"/>
    </row>
    <row r="2471" spans="1:251" ht="12" customHeight="1">
      <c r="A2471" s="36"/>
      <c r="B2471" s="114"/>
      <c r="C2471" s="115"/>
      <c r="D2471" s="115"/>
      <c r="E2471" s="115"/>
      <c r="F2471" s="115"/>
      <c r="G2471" s="115"/>
      <c r="H2471" s="115"/>
      <c r="I2471" s="115"/>
      <c r="J2471" s="115"/>
      <c r="K2471" s="115"/>
      <c r="L2471" s="115"/>
      <c r="M2471" s="115"/>
      <c r="N2471" s="115"/>
      <c r="O2471" s="115"/>
      <c r="P2471" s="115"/>
      <c r="Q2471" s="115"/>
      <c r="R2471" s="115"/>
      <c r="S2471" s="115"/>
      <c r="T2471" s="115"/>
      <c r="U2471" s="115"/>
      <c r="V2471" s="115"/>
      <c r="W2471" s="115"/>
      <c r="X2471" s="115"/>
      <c r="Y2471" s="115"/>
      <c r="Z2471" s="115"/>
      <c r="AA2471" s="115"/>
      <c r="AB2471" s="115"/>
      <c r="AC2471" s="115"/>
      <c r="AD2471" s="115"/>
      <c r="AE2471" s="115"/>
      <c r="AF2471" s="115"/>
      <c r="AG2471" s="115"/>
      <c r="AH2471" s="115"/>
      <c r="AI2471" s="115"/>
      <c r="AJ2471" s="115"/>
      <c r="AK2471" s="115"/>
      <c r="AL2471" s="115"/>
      <c r="AM2471" s="115"/>
      <c r="AN2471" s="115"/>
      <c r="AO2471" s="115"/>
      <c r="AP2471" s="115"/>
      <c r="AQ2471" s="115"/>
      <c r="AR2471" s="115"/>
      <c r="AS2471" s="115"/>
      <c r="AT2471" s="115"/>
      <c r="AU2471" s="115"/>
      <c r="AV2471" s="115"/>
      <c r="AW2471" s="115"/>
      <c r="AX2471" s="116"/>
    </row>
    <row r="2472" spans="1:251" ht="15" thickBot="1">
      <c r="A2472" s="45"/>
      <c r="B2472" s="46"/>
      <c r="C2472" s="47"/>
      <c r="D2472" s="47"/>
      <c r="E2472" s="47"/>
      <c r="F2472" s="47"/>
      <c r="G2472" s="47"/>
      <c r="H2472" s="47"/>
      <c r="I2472" s="47"/>
      <c r="J2472" s="47"/>
      <c r="K2472" s="47"/>
      <c r="L2472" s="47"/>
      <c r="M2472" s="47"/>
      <c r="N2472" s="47"/>
      <c r="O2472" s="47"/>
      <c r="P2472" s="47"/>
      <c r="Q2472" s="47"/>
      <c r="R2472" s="47"/>
      <c r="S2472" s="47"/>
      <c r="T2472" s="47"/>
      <c r="U2472" s="47"/>
      <c r="V2472" s="47"/>
      <c r="W2472" s="47"/>
      <c r="X2472" s="47"/>
      <c r="Y2472" s="47"/>
      <c r="Z2472" s="47"/>
      <c r="AA2472" s="47"/>
      <c r="AB2472" s="47"/>
      <c r="AC2472" s="47"/>
      <c r="AD2472" s="47"/>
      <c r="AE2472" s="47"/>
      <c r="AF2472" s="47"/>
      <c r="AG2472" s="47"/>
      <c r="AH2472" s="47"/>
      <c r="AI2472" s="47"/>
      <c r="AJ2472" s="47"/>
      <c r="AK2472" s="47"/>
      <c r="AL2472" s="47"/>
      <c r="AM2472" s="47"/>
      <c r="AN2472" s="47"/>
      <c r="AO2472" s="47"/>
      <c r="AP2472" s="47"/>
      <c r="AQ2472" s="47"/>
      <c r="AR2472" s="47"/>
      <c r="AS2472" s="47"/>
      <c r="AT2472" s="47"/>
      <c r="AU2472" s="47"/>
      <c r="AV2472" s="47"/>
      <c r="AW2472" s="47"/>
      <c r="AX2472" s="48"/>
    </row>
    <row r="2473" spans="1:251">
      <c r="B2473" s="49"/>
    </row>
    <row r="2474" spans="1:251" ht="14.25">
      <c r="B2474" s="38" t="s">
        <v>155</v>
      </c>
      <c r="C2474" s="36"/>
      <c r="D2474" s="36"/>
      <c r="E2474" s="36"/>
      <c r="F2474" s="36"/>
      <c r="G2474" s="36"/>
      <c r="H2474" s="36"/>
      <c r="I2474" s="36"/>
      <c r="J2474" s="36"/>
      <c r="K2474" s="36"/>
      <c r="L2474" s="37"/>
      <c r="M2474" s="37"/>
      <c r="N2474" s="37"/>
      <c r="O2474" s="37"/>
      <c r="P2474" s="36"/>
      <c r="Q2474" s="36"/>
      <c r="R2474" s="36"/>
      <c r="S2474" s="36"/>
      <c r="T2474" s="36"/>
      <c r="U2474" s="36"/>
      <c r="V2474" s="38"/>
      <c r="W2474" s="38"/>
      <c r="X2474" s="38"/>
      <c r="Y2474" s="38"/>
      <c r="Z2474" s="38"/>
      <c r="AA2474" s="38"/>
      <c r="AB2474" s="38"/>
      <c r="AC2474" s="38"/>
      <c r="AD2474" s="38"/>
      <c r="AE2474" s="38"/>
      <c r="AF2474" s="38"/>
      <c r="AG2474" s="38"/>
      <c r="AH2474" s="38"/>
      <c r="AI2474" s="38"/>
      <c r="AJ2474" s="38"/>
      <c r="AK2474" s="38"/>
      <c r="AL2474" s="38"/>
      <c r="AM2474" s="38"/>
      <c r="AN2474" s="38"/>
      <c r="AO2474" s="38"/>
      <c r="AP2474" s="38"/>
      <c r="AQ2474" s="38"/>
      <c r="AR2474" s="38"/>
      <c r="AS2474" s="38"/>
      <c r="AT2474" s="38"/>
      <c r="AU2474" s="38"/>
      <c r="AV2474" s="38"/>
      <c r="AW2474" s="38"/>
      <c r="AX2474" s="38"/>
    </row>
    <row r="2475" spans="1:251" ht="15" thickBot="1">
      <c r="B2475" s="36"/>
      <c r="C2475" s="36"/>
      <c r="D2475" s="36"/>
      <c r="E2475" s="36"/>
      <c r="F2475" s="36"/>
      <c r="G2475" s="36"/>
      <c r="H2475" s="36"/>
      <c r="I2475" s="36"/>
      <c r="J2475" s="36"/>
      <c r="K2475" s="36"/>
      <c r="L2475" s="37"/>
      <c r="M2475" s="37"/>
      <c r="N2475" s="37"/>
      <c r="O2475" s="37"/>
      <c r="P2475" s="36"/>
      <c r="Q2475" s="36"/>
      <c r="R2475" s="36"/>
      <c r="S2475" s="36"/>
      <c r="T2475" s="36"/>
      <c r="U2475" s="36"/>
      <c r="V2475" s="38"/>
      <c r="W2475" s="38"/>
      <c r="X2475" s="38"/>
      <c r="Y2475" s="38"/>
      <c r="Z2475" s="38"/>
      <c r="AA2475" s="38"/>
      <c r="AB2475" s="38"/>
      <c r="AC2475" s="38"/>
      <c r="AD2475" s="38"/>
      <c r="AE2475" s="38"/>
      <c r="AF2475" s="38"/>
      <c r="AG2475" s="38"/>
      <c r="AH2475" s="38"/>
      <c r="AI2475" s="38"/>
      <c r="AJ2475" s="38"/>
      <c r="AK2475" s="38"/>
      <c r="AL2475" s="38"/>
      <c r="AM2475" s="38"/>
      <c r="AN2475" s="38"/>
      <c r="AO2475" s="38"/>
      <c r="AP2475" s="38"/>
      <c r="AQ2475" s="38"/>
      <c r="AR2475" s="38"/>
      <c r="AS2475" s="38"/>
      <c r="AT2475" s="38"/>
      <c r="AU2475" s="38"/>
      <c r="AV2475" s="38"/>
      <c r="AW2475" s="38"/>
      <c r="AX2475" s="50" t="s">
        <v>156</v>
      </c>
    </row>
    <row r="2476" spans="1:251" s="44" customFormat="1" ht="13.5" customHeight="1">
      <c r="A2476" s="36"/>
      <c r="B2476" s="117" t="s">
        <v>157</v>
      </c>
      <c r="C2476" s="118"/>
      <c r="D2476" s="118"/>
      <c r="E2476" s="118"/>
      <c r="F2476" s="118"/>
      <c r="G2476" s="118"/>
      <c r="H2476" s="118"/>
      <c r="I2476" s="118"/>
      <c r="J2476" s="118"/>
      <c r="K2476" s="118"/>
      <c r="L2476" s="118"/>
      <c r="M2476" s="118"/>
      <c r="N2476" s="118"/>
      <c r="O2476" s="118"/>
      <c r="P2476" s="118"/>
      <c r="Q2476" s="118"/>
      <c r="R2476" s="118"/>
      <c r="S2476" s="118"/>
      <c r="T2476" s="118"/>
      <c r="U2476" s="118"/>
      <c r="V2476" s="118"/>
      <c r="W2476" s="118"/>
      <c r="X2476" s="118"/>
      <c r="Y2476" s="118"/>
      <c r="Z2476" s="119"/>
      <c r="AA2476" s="123" t="s">
        <v>158</v>
      </c>
      <c r="AB2476" s="118"/>
      <c r="AC2476" s="118"/>
      <c r="AD2476" s="118"/>
      <c r="AE2476" s="118"/>
      <c r="AF2476" s="118"/>
      <c r="AG2476" s="118"/>
      <c r="AH2476" s="118"/>
      <c r="AI2476" s="119"/>
      <c r="AJ2476" s="123" t="s">
        <v>159</v>
      </c>
      <c r="AK2476" s="118"/>
      <c r="AL2476" s="118"/>
      <c r="AM2476" s="118"/>
      <c r="AN2476" s="118"/>
      <c r="AO2476" s="118"/>
      <c r="AP2476" s="118"/>
      <c r="AQ2476" s="118"/>
      <c r="AR2476" s="119"/>
      <c r="AS2476" s="123" t="s">
        <v>160</v>
      </c>
      <c r="AT2476" s="118"/>
      <c r="AU2476" s="118"/>
      <c r="AV2476" s="118"/>
      <c r="AW2476" s="118"/>
      <c r="AX2476" s="125"/>
      <c r="AY2476" s="30"/>
      <c r="AZ2476" s="30"/>
      <c r="BA2476" s="30"/>
      <c r="BB2476" s="30"/>
      <c r="BC2476" s="30"/>
      <c r="BD2476" s="30"/>
      <c r="BE2476" s="30"/>
      <c r="BF2476" s="30"/>
      <c r="BG2476" s="30"/>
      <c r="BH2476" s="30"/>
      <c r="BI2476" s="30"/>
      <c r="BJ2476" s="30"/>
      <c r="BK2476" s="30"/>
      <c r="BL2476" s="30"/>
      <c r="BM2476" s="30"/>
      <c r="BN2476" s="30"/>
      <c r="BO2476" s="30"/>
      <c r="BP2476" s="30"/>
      <c r="BQ2476" s="30"/>
      <c r="BR2476" s="30"/>
      <c r="BS2476" s="30"/>
      <c r="BT2476" s="30"/>
      <c r="BU2476" s="30"/>
      <c r="BV2476" s="30"/>
      <c r="BW2476" s="30"/>
      <c r="BX2476" s="30"/>
      <c r="BY2476" s="30"/>
      <c r="BZ2476" s="30"/>
      <c r="CA2476" s="30"/>
      <c r="CB2476" s="30"/>
      <c r="CC2476" s="30"/>
      <c r="CD2476" s="30"/>
      <c r="CE2476" s="30"/>
      <c r="CF2476" s="30"/>
      <c r="CG2476" s="30"/>
      <c r="CH2476" s="30"/>
      <c r="CI2476" s="30"/>
      <c r="CJ2476" s="30"/>
      <c r="CK2476" s="30"/>
      <c r="CL2476" s="30"/>
      <c r="CM2476" s="30"/>
      <c r="CN2476" s="30"/>
      <c r="CO2476" s="30"/>
      <c r="CP2476" s="30"/>
      <c r="CQ2476" s="30"/>
      <c r="CR2476" s="30"/>
      <c r="CS2476" s="30"/>
      <c r="CT2476" s="30"/>
      <c r="CU2476" s="30"/>
      <c r="CV2476" s="30"/>
      <c r="CW2476" s="30"/>
      <c r="CX2476" s="30"/>
      <c r="CY2476" s="30"/>
      <c r="CZ2476" s="30"/>
      <c r="DA2476" s="30"/>
      <c r="DB2476" s="30"/>
      <c r="DC2476" s="30"/>
      <c r="DD2476" s="30"/>
      <c r="DE2476" s="30"/>
      <c r="DF2476" s="30"/>
      <c r="DG2476" s="30"/>
      <c r="DH2476" s="30"/>
      <c r="DI2476" s="30"/>
      <c r="DJ2476" s="30"/>
      <c r="DK2476" s="30"/>
      <c r="DL2476" s="30"/>
      <c r="DM2476" s="30"/>
      <c r="DN2476" s="30"/>
      <c r="DO2476" s="30"/>
      <c r="DP2476" s="30"/>
      <c r="DQ2476" s="30"/>
      <c r="DR2476" s="30"/>
      <c r="DS2476" s="30"/>
      <c r="DT2476" s="30"/>
      <c r="DU2476" s="30"/>
      <c r="DV2476" s="30"/>
      <c r="DW2476" s="30"/>
      <c r="DX2476" s="30"/>
      <c r="DY2476" s="30"/>
      <c r="DZ2476" s="30"/>
      <c r="EA2476" s="30"/>
      <c r="EB2476" s="30"/>
      <c r="EC2476" s="30"/>
      <c r="ED2476" s="30"/>
      <c r="EE2476" s="30"/>
      <c r="EF2476" s="30"/>
      <c r="EG2476" s="30"/>
      <c r="EH2476" s="30"/>
      <c r="EI2476" s="30"/>
      <c r="EJ2476" s="30"/>
      <c r="EK2476" s="30"/>
      <c r="EL2476" s="30"/>
      <c r="EM2476" s="30"/>
      <c r="EN2476" s="30"/>
      <c r="EO2476" s="30"/>
      <c r="EP2476" s="30"/>
      <c r="EQ2476" s="30"/>
      <c r="ER2476" s="30"/>
      <c r="ES2476" s="30"/>
      <c r="ET2476" s="30"/>
      <c r="EU2476" s="30"/>
      <c r="EV2476" s="30"/>
      <c r="EW2476" s="30"/>
      <c r="EX2476" s="30"/>
      <c r="EY2476" s="30"/>
      <c r="EZ2476" s="30"/>
      <c r="FA2476" s="30"/>
      <c r="FB2476" s="30"/>
      <c r="FC2476" s="30"/>
      <c r="FD2476" s="30"/>
      <c r="FE2476" s="30"/>
      <c r="FF2476" s="30"/>
      <c r="FG2476" s="30"/>
      <c r="FH2476" s="30"/>
      <c r="FI2476" s="30"/>
      <c r="FJ2476" s="30"/>
      <c r="FK2476" s="30"/>
      <c r="FL2476" s="30"/>
      <c r="FM2476" s="30"/>
      <c r="FN2476" s="30"/>
      <c r="FO2476" s="30"/>
      <c r="FP2476" s="30"/>
      <c r="FQ2476" s="30"/>
      <c r="FR2476" s="30"/>
      <c r="FS2476" s="30"/>
      <c r="FT2476" s="30"/>
      <c r="FU2476" s="30"/>
      <c r="FV2476" s="30"/>
      <c r="FW2476" s="30"/>
      <c r="FX2476" s="30"/>
      <c r="FY2476" s="30"/>
      <c r="FZ2476" s="30"/>
      <c r="GA2476" s="30"/>
      <c r="GB2476" s="30"/>
      <c r="GC2476" s="30"/>
      <c r="GD2476" s="30"/>
      <c r="GE2476" s="30"/>
      <c r="GF2476" s="30"/>
      <c r="GG2476" s="30"/>
      <c r="GH2476" s="30"/>
      <c r="GI2476" s="30"/>
      <c r="GJ2476" s="30"/>
      <c r="GK2476" s="30"/>
      <c r="GL2476" s="30"/>
      <c r="GM2476" s="30"/>
      <c r="GN2476" s="30"/>
      <c r="GO2476" s="30"/>
      <c r="GP2476" s="30"/>
      <c r="GQ2476" s="30"/>
      <c r="GR2476" s="30"/>
      <c r="GS2476" s="30"/>
      <c r="GT2476" s="30"/>
      <c r="GU2476" s="30"/>
      <c r="GV2476" s="30"/>
      <c r="GW2476" s="30"/>
      <c r="GX2476" s="30"/>
      <c r="GY2476" s="30"/>
      <c r="GZ2476" s="30"/>
      <c r="HA2476" s="30"/>
      <c r="HB2476" s="30"/>
      <c r="HC2476" s="30"/>
      <c r="HD2476" s="30"/>
      <c r="HE2476" s="30"/>
      <c r="HF2476" s="30"/>
      <c r="HG2476" s="30"/>
      <c r="HH2476" s="30"/>
      <c r="HI2476" s="30"/>
      <c r="HJ2476" s="30"/>
      <c r="HK2476" s="30"/>
      <c r="HL2476" s="30"/>
      <c r="HM2476" s="30"/>
      <c r="HN2476" s="30"/>
      <c r="HO2476" s="30"/>
      <c r="HP2476" s="30"/>
      <c r="HQ2476" s="30"/>
      <c r="HR2476" s="30"/>
      <c r="HS2476" s="30"/>
      <c r="HT2476" s="30"/>
      <c r="HU2476" s="30"/>
      <c r="HV2476" s="30"/>
      <c r="HW2476" s="30"/>
      <c r="HX2476" s="30"/>
      <c r="HY2476" s="30"/>
      <c r="HZ2476" s="30"/>
      <c r="IA2476" s="30"/>
      <c r="IB2476" s="30"/>
      <c r="IC2476" s="30"/>
      <c r="ID2476" s="30"/>
      <c r="IE2476" s="30"/>
      <c r="IF2476" s="30"/>
      <c r="IG2476" s="30"/>
      <c r="IH2476" s="30"/>
      <c r="II2476" s="30"/>
      <c r="IJ2476" s="30"/>
      <c r="IK2476" s="30"/>
      <c r="IL2476" s="30"/>
      <c r="IM2476" s="30"/>
      <c r="IN2476" s="30"/>
      <c r="IO2476" s="30"/>
      <c r="IP2476" s="30"/>
      <c r="IQ2476" s="30"/>
    </row>
    <row r="2477" spans="1:251" s="44" customFormat="1" ht="13.5">
      <c r="A2477" s="36"/>
      <c r="B2477" s="120"/>
      <c r="C2477" s="121"/>
      <c r="D2477" s="121"/>
      <c r="E2477" s="121"/>
      <c r="F2477" s="121"/>
      <c r="G2477" s="121"/>
      <c r="H2477" s="121"/>
      <c r="I2477" s="121"/>
      <c r="J2477" s="121"/>
      <c r="K2477" s="121"/>
      <c r="L2477" s="121"/>
      <c r="M2477" s="121"/>
      <c r="N2477" s="121"/>
      <c r="O2477" s="121"/>
      <c r="P2477" s="121"/>
      <c r="Q2477" s="121"/>
      <c r="R2477" s="121"/>
      <c r="S2477" s="121"/>
      <c r="T2477" s="121"/>
      <c r="U2477" s="121"/>
      <c r="V2477" s="121"/>
      <c r="W2477" s="121"/>
      <c r="X2477" s="121"/>
      <c r="Y2477" s="121"/>
      <c r="Z2477" s="122"/>
      <c r="AA2477" s="124"/>
      <c r="AB2477" s="121"/>
      <c r="AC2477" s="121"/>
      <c r="AD2477" s="121"/>
      <c r="AE2477" s="121"/>
      <c r="AF2477" s="121"/>
      <c r="AG2477" s="121"/>
      <c r="AH2477" s="121"/>
      <c r="AI2477" s="122"/>
      <c r="AJ2477" s="124"/>
      <c r="AK2477" s="121"/>
      <c r="AL2477" s="121"/>
      <c r="AM2477" s="121"/>
      <c r="AN2477" s="121"/>
      <c r="AO2477" s="121"/>
      <c r="AP2477" s="121"/>
      <c r="AQ2477" s="121"/>
      <c r="AR2477" s="122"/>
      <c r="AS2477" s="124"/>
      <c r="AT2477" s="121"/>
      <c r="AU2477" s="121"/>
      <c r="AV2477" s="121"/>
      <c r="AW2477" s="121"/>
      <c r="AX2477" s="126"/>
      <c r="AY2477" s="30"/>
      <c r="AZ2477" s="30"/>
      <c r="BA2477" s="30"/>
      <c r="BB2477" s="51"/>
      <c r="BC2477" s="52"/>
      <c r="BE2477" s="30"/>
      <c r="BF2477" s="30"/>
      <c r="BG2477" s="30"/>
      <c r="BH2477" s="30"/>
      <c r="BI2477" s="30"/>
      <c r="BJ2477" s="30"/>
      <c r="BK2477" s="30"/>
      <c r="BL2477" s="30"/>
      <c r="BM2477" s="30"/>
      <c r="BN2477" s="30"/>
      <c r="BO2477" s="30"/>
      <c r="BP2477" s="30"/>
      <c r="BQ2477" s="30"/>
      <c r="BR2477" s="30"/>
      <c r="BS2477" s="30"/>
      <c r="BT2477" s="30"/>
      <c r="BU2477" s="30"/>
      <c r="BV2477" s="30"/>
      <c r="BW2477" s="30"/>
      <c r="BX2477" s="30"/>
      <c r="BY2477" s="30"/>
      <c r="BZ2477" s="30"/>
      <c r="CA2477" s="30"/>
      <c r="CB2477" s="30"/>
      <c r="CC2477" s="30"/>
      <c r="CD2477" s="30"/>
      <c r="CE2477" s="30"/>
      <c r="CF2477" s="30"/>
      <c r="CG2477" s="30"/>
      <c r="CH2477" s="30"/>
      <c r="CI2477" s="30"/>
      <c r="CJ2477" s="30"/>
      <c r="CK2477" s="30"/>
      <c r="CL2477" s="30"/>
      <c r="CM2477" s="30"/>
      <c r="CN2477" s="30"/>
      <c r="CO2477" s="30"/>
      <c r="CP2477" s="30"/>
      <c r="CQ2477" s="30"/>
      <c r="CR2477" s="30"/>
      <c r="CS2477" s="30"/>
      <c r="CT2477" s="30"/>
      <c r="CU2477" s="30"/>
      <c r="CV2477" s="30"/>
      <c r="CW2477" s="30"/>
      <c r="CX2477" s="30"/>
      <c r="CY2477" s="30"/>
      <c r="CZ2477" s="30"/>
      <c r="DA2477" s="30"/>
      <c r="DB2477" s="30"/>
      <c r="DC2477" s="30"/>
      <c r="DD2477" s="30"/>
      <c r="DE2477" s="30"/>
      <c r="DF2477" s="30"/>
      <c r="DG2477" s="30"/>
      <c r="DH2477" s="30"/>
      <c r="DI2477" s="30"/>
      <c r="DJ2477" s="30"/>
      <c r="DK2477" s="30"/>
      <c r="DL2477" s="30"/>
      <c r="DM2477" s="30"/>
      <c r="DN2477" s="30"/>
      <c r="DO2477" s="30"/>
      <c r="DP2477" s="30"/>
      <c r="DQ2477" s="30"/>
      <c r="DR2477" s="30"/>
      <c r="DS2477" s="30"/>
      <c r="DT2477" s="30"/>
      <c r="DU2477" s="30"/>
      <c r="DV2477" s="30"/>
      <c r="DW2477" s="30"/>
      <c r="DX2477" s="30"/>
      <c r="DY2477" s="30"/>
      <c r="DZ2477" s="30"/>
      <c r="EA2477" s="30"/>
      <c r="EB2477" s="30"/>
      <c r="EC2477" s="30"/>
      <c r="ED2477" s="30"/>
      <c r="EE2477" s="30"/>
      <c r="EF2477" s="30"/>
      <c r="EG2477" s="30"/>
      <c r="EH2477" s="30"/>
      <c r="EI2477" s="30"/>
      <c r="EJ2477" s="30"/>
      <c r="EK2477" s="30"/>
      <c r="EL2477" s="30"/>
      <c r="EM2477" s="30"/>
      <c r="EN2477" s="30"/>
      <c r="EO2477" s="30"/>
      <c r="EP2477" s="30"/>
      <c r="EQ2477" s="30"/>
      <c r="ER2477" s="30"/>
      <c r="ES2477" s="30"/>
      <c r="ET2477" s="30"/>
      <c r="EU2477" s="30"/>
      <c r="EV2477" s="30"/>
      <c r="EW2477" s="30"/>
      <c r="EX2477" s="30"/>
      <c r="EY2477" s="30"/>
      <c r="EZ2477" s="30"/>
      <c r="FA2477" s="30"/>
      <c r="FB2477" s="30"/>
      <c r="FC2477" s="30"/>
      <c r="FD2477" s="30"/>
      <c r="FE2477" s="30"/>
      <c r="FF2477" s="30"/>
      <c r="FG2477" s="30"/>
      <c r="FH2477" s="30"/>
      <c r="FI2477" s="30"/>
      <c r="FJ2477" s="30"/>
      <c r="FK2477" s="30"/>
      <c r="FL2477" s="30"/>
      <c r="FM2477" s="30"/>
      <c r="FN2477" s="30"/>
      <c r="FO2477" s="30"/>
      <c r="FP2477" s="30"/>
      <c r="FQ2477" s="30"/>
      <c r="FR2477" s="30"/>
      <c r="FS2477" s="30"/>
      <c r="FT2477" s="30"/>
      <c r="FU2477" s="30"/>
      <c r="FV2477" s="30"/>
      <c r="FW2477" s="30"/>
      <c r="FX2477" s="30"/>
      <c r="FY2477" s="30"/>
      <c r="FZ2477" s="30"/>
      <c r="GA2477" s="30"/>
      <c r="GB2477" s="30"/>
      <c r="GC2477" s="30"/>
      <c r="GD2477" s="30"/>
      <c r="GE2477" s="30"/>
      <c r="GF2477" s="30"/>
      <c r="GG2477" s="30"/>
      <c r="GH2477" s="30"/>
      <c r="GI2477" s="30"/>
      <c r="GJ2477" s="30"/>
      <c r="GK2477" s="30"/>
      <c r="GL2477" s="30"/>
      <c r="GM2477" s="30"/>
      <c r="GN2477" s="30"/>
      <c r="GO2477" s="30"/>
      <c r="GP2477" s="30"/>
      <c r="GQ2477" s="30"/>
      <c r="GR2477" s="30"/>
      <c r="GS2477" s="30"/>
      <c r="GT2477" s="30"/>
      <c r="GU2477" s="30"/>
      <c r="GV2477" s="30"/>
      <c r="GW2477" s="30"/>
      <c r="GX2477" s="30"/>
      <c r="GY2477" s="30"/>
      <c r="GZ2477" s="30"/>
      <c r="HA2477" s="30"/>
      <c r="HB2477" s="30"/>
      <c r="HC2477" s="30"/>
      <c r="HD2477" s="30"/>
      <c r="HE2477" s="30"/>
      <c r="HF2477" s="30"/>
      <c r="HG2477" s="30"/>
      <c r="HH2477" s="30"/>
      <c r="HI2477" s="30"/>
      <c r="HJ2477" s="30"/>
      <c r="HK2477" s="30"/>
      <c r="HL2477" s="30"/>
      <c r="HM2477" s="30"/>
      <c r="HN2477" s="30"/>
      <c r="HO2477" s="30"/>
      <c r="HP2477" s="30"/>
      <c r="HQ2477" s="30"/>
      <c r="HR2477" s="30"/>
      <c r="HS2477" s="30"/>
      <c r="HT2477" s="30"/>
      <c r="HU2477" s="30"/>
      <c r="HV2477" s="30"/>
      <c r="HW2477" s="30"/>
      <c r="HX2477" s="30"/>
      <c r="HY2477" s="30"/>
      <c r="HZ2477" s="30"/>
      <c r="IA2477" s="30"/>
      <c r="IB2477" s="30"/>
      <c r="IC2477" s="30"/>
      <c r="ID2477" s="30"/>
      <c r="IE2477" s="30"/>
      <c r="IF2477" s="30"/>
      <c r="IG2477" s="30"/>
      <c r="IH2477" s="30"/>
      <c r="II2477" s="30"/>
      <c r="IJ2477" s="30"/>
      <c r="IK2477" s="30"/>
      <c r="IL2477" s="30"/>
      <c r="IM2477" s="30"/>
      <c r="IN2477" s="30"/>
      <c r="IO2477" s="30"/>
      <c r="IP2477" s="30"/>
      <c r="IQ2477" s="30"/>
    </row>
    <row r="2478" spans="1:251" s="44" customFormat="1" ht="18.75" customHeight="1">
      <c r="A2478" s="36"/>
      <c r="B2478" s="53"/>
      <c r="C2478" s="105" t="s">
        <v>528</v>
      </c>
      <c r="D2478" s="106"/>
      <c r="E2478" s="106"/>
      <c r="F2478" s="106"/>
      <c r="G2478" s="106"/>
      <c r="H2478" s="106"/>
      <c r="I2478" s="106"/>
      <c r="J2478" s="106"/>
      <c r="K2478" s="106"/>
      <c r="L2478" s="106"/>
      <c r="M2478" s="106"/>
      <c r="N2478" s="106"/>
      <c r="O2478" s="106"/>
      <c r="P2478" s="106"/>
      <c r="Q2478" s="106"/>
      <c r="R2478" s="106"/>
      <c r="S2478" s="106"/>
      <c r="T2478" s="106"/>
      <c r="U2478" s="106"/>
      <c r="V2478" s="106"/>
      <c r="W2478" s="106"/>
      <c r="X2478" s="106"/>
      <c r="Y2478" s="106"/>
      <c r="Z2478" s="107"/>
      <c r="AA2478" s="108">
        <v>0</v>
      </c>
      <c r="AB2478" s="109"/>
      <c r="AC2478" s="109"/>
      <c r="AD2478" s="109"/>
      <c r="AE2478" s="109"/>
      <c r="AF2478" s="109"/>
      <c r="AG2478" s="109"/>
      <c r="AH2478" s="109"/>
      <c r="AI2478" s="110"/>
      <c r="AJ2478" s="108">
        <v>1068612</v>
      </c>
      <c r="AK2478" s="109"/>
      <c r="AL2478" s="109"/>
      <c r="AM2478" s="109"/>
      <c r="AN2478" s="109"/>
      <c r="AO2478" s="109"/>
      <c r="AP2478" s="109"/>
      <c r="AQ2478" s="109"/>
      <c r="AR2478" s="110"/>
      <c r="AS2478" s="111"/>
      <c r="AT2478" s="112"/>
      <c r="AU2478" s="112"/>
      <c r="AV2478" s="112"/>
      <c r="AW2478" s="112"/>
      <c r="AX2478" s="113"/>
      <c r="AY2478" s="30"/>
      <c r="AZ2478" s="30"/>
      <c r="BA2478" s="30"/>
      <c r="BB2478" s="30"/>
      <c r="BC2478" s="30"/>
      <c r="BD2478" s="30"/>
      <c r="BE2478" s="30"/>
      <c r="BF2478" s="30"/>
      <c r="BG2478" s="30"/>
      <c r="BH2478" s="30"/>
      <c r="BI2478" s="30"/>
      <c r="BJ2478" s="30"/>
      <c r="BK2478" s="30"/>
      <c r="BL2478" s="30"/>
      <c r="BM2478" s="30"/>
      <c r="BN2478" s="30"/>
      <c r="BO2478" s="30"/>
      <c r="BP2478" s="30"/>
      <c r="BQ2478" s="30"/>
      <c r="BR2478" s="30"/>
      <c r="BS2478" s="30"/>
      <c r="BT2478" s="30"/>
      <c r="BU2478" s="30"/>
      <c r="BV2478" s="30"/>
      <c r="BW2478" s="30"/>
      <c r="BX2478" s="30"/>
      <c r="BY2478" s="30"/>
      <c r="BZ2478" s="30"/>
      <c r="CA2478" s="30"/>
      <c r="CB2478" s="30"/>
      <c r="CC2478" s="30"/>
      <c r="CD2478" s="30"/>
      <c r="CE2478" s="30"/>
      <c r="CF2478" s="30"/>
      <c r="CG2478" s="30"/>
      <c r="CH2478" s="30"/>
      <c r="CI2478" s="30"/>
      <c r="CJ2478" s="30"/>
      <c r="CK2478" s="30"/>
      <c r="CL2478" s="30"/>
      <c r="CM2478" s="30"/>
      <c r="CN2478" s="30"/>
      <c r="CO2478" s="30"/>
      <c r="CP2478" s="30"/>
      <c r="CQ2478" s="30"/>
      <c r="CR2478" s="30"/>
      <c r="CS2478" s="30"/>
      <c r="CT2478" s="30"/>
      <c r="CU2478" s="30"/>
      <c r="CV2478" s="30"/>
      <c r="CW2478" s="30"/>
      <c r="CX2478" s="30"/>
      <c r="CY2478" s="30"/>
      <c r="CZ2478" s="30"/>
      <c r="DA2478" s="30"/>
      <c r="DB2478" s="30"/>
      <c r="DC2478" s="30"/>
      <c r="DD2478" s="30"/>
      <c r="DE2478" s="30"/>
      <c r="DF2478" s="30"/>
      <c r="DG2478" s="30"/>
      <c r="DH2478" s="30"/>
      <c r="DI2478" s="30"/>
      <c r="DJ2478" s="30"/>
      <c r="DK2478" s="30"/>
      <c r="DL2478" s="30"/>
      <c r="DM2478" s="30"/>
      <c r="DN2478" s="30"/>
      <c r="DO2478" s="30"/>
      <c r="DP2478" s="30"/>
      <c r="DQ2478" s="30"/>
      <c r="DR2478" s="30"/>
      <c r="DS2478" s="30"/>
      <c r="DT2478" s="30"/>
      <c r="DU2478" s="30"/>
      <c r="DV2478" s="30"/>
      <c r="DW2478" s="30"/>
      <c r="DX2478" s="30"/>
      <c r="DY2478" s="30"/>
      <c r="DZ2478" s="30"/>
      <c r="EA2478" s="30"/>
      <c r="EB2478" s="30"/>
      <c r="EC2478" s="30"/>
      <c r="ED2478" s="30"/>
      <c r="EE2478" s="30"/>
      <c r="EF2478" s="30"/>
      <c r="EG2478" s="30"/>
      <c r="EH2478" s="30"/>
      <c r="EI2478" s="30"/>
      <c r="EJ2478" s="30"/>
      <c r="EK2478" s="30"/>
      <c r="EL2478" s="30"/>
      <c r="EM2478" s="30"/>
      <c r="EN2478" s="30"/>
      <c r="EO2478" s="30"/>
      <c r="EP2478" s="30"/>
      <c r="EQ2478" s="30"/>
      <c r="ER2478" s="30"/>
      <c r="ES2478" s="30"/>
      <c r="ET2478" s="30"/>
      <c r="EU2478" s="30"/>
      <c r="EV2478" s="30"/>
      <c r="EW2478" s="30"/>
      <c r="EX2478" s="30"/>
      <c r="EY2478" s="30"/>
      <c r="EZ2478" s="30"/>
      <c r="FA2478" s="30"/>
      <c r="FB2478" s="30"/>
      <c r="FC2478" s="30"/>
      <c r="FD2478" s="30"/>
      <c r="FE2478" s="30"/>
      <c r="FF2478" s="30"/>
      <c r="FG2478" s="30"/>
      <c r="FH2478" s="30"/>
      <c r="FI2478" s="30"/>
      <c r="FJ2478" s="30"/>
      <c r="FK2478" s="30"/>
      <c r="FL2478" s="30"/>
      <c r="FM2478" s="30"/>
      <c r="FN2478" s="30"/>
      <c r="FO2478" s="30"/>
      <c r="FP2478" s="30"/>
      <c r="FQ2478" s="30"/>
      <c r="FR2478" s="30"/>
      <c r="FS2478" s="30"/>
      <c r="FT2478" s="30"/>
      <c r="FU2478" s="30"/>
      <c r="FV2478" s="30"/>
      <c r="FW2478" s="30"/>
      <c r="FX2478" s="30"/>
      <c r="FY2478" s="30"/>
      <c r="FZ2478" s="30"/>
      <c r="GA2478" s="30"/>
      <c r="GB2478" s="30"/>
      <c r="GC2478" s="30"/>
      <c r="GD2478" s="30"/>
      <c r="GE2478" s="30"/>
      <c r="GF2478" s="30"/>
      <c r="GG2478" s="30"/>
      <c r="GH2478" s="30"/>
      <c r="GI2478" s="30"/>
      <c r="GJ2478" s="30"/>
      <c r="GK2478" s="30"/>
      <c r="GL2478" s="30"/>
      <c r="GM2478" s="30"/>
      <c r="GN2478" s="30"/>
      <c r="GO2478" s="30"/>
      <c r="GP2478" s="30"/>
      <c r="GQ2478" s="30"/>
      <c r="GR2478" s="30"/>
      <c r="GS2478" s="30"/>
      <c r="GT2478" s="30"/>
      <c r="GU2478" s="30"/>
      <c r="GV2478" s="30"/>
      <c r="GW2478" s="30"/>
      <c r="GX2478" s="30"/>
      <c r="GY2478" s="30"/>
      <c r="GZ2478" s="30"/>
      <c r="HA2478" s="30"/>
      <c r="HB2478" s="30"/>
      <c r="HC2478" s="30"/>
      <c r="HD2478" s="30"/>
      <c r="HE2478" s="30"/>
      <c r="HF2478" s="30"/>
      <c r="HG2478" s="30"/>
      <c r="HH2478" s="30"/>
      <c r="HI2478" s="30"/>
      <c r="HJ2478" s="30"/>
      <c r="HK2478" s="30"/>
      <c r="HL2478" s="30"/>
      <c r="HM2478" s="30"/>
      <c r="HN2478" s="30"/>
      <c r="HO2478" s="30"/>
      <c r="HP2478" s="30"/>
      <c r="HQ2478" s="30"/>
      <c r="HR2478" s="30"/>
      <c r="HS2478" s="30"/>
      <c r="HT2478" s="30"/>
      <c r="HU2478" s="30"/>
      <c r="HV2478" s="30"/>
      <c r="HW2478" s="30"/>
      <c r="HX2478" s="30"/>
      <c r="HY2478" s="30"/>
      <c r="HZ2478" s="30"/>
      <c r="IA2478" s="30"/>
      <c r="IB2478" s="30"/>
      <c r="IC2478" s="30"/>
      <c r="ID2478" s="30"/>
      <c r="IE2478" s="30"/>
      <c r="IF2478" s="30"/>
      <c r="IG2478" s="30"/>
      <c r="IH2478" s="30"/>
      <c r="II2478" s="30"/>
      <c r="IJ2478" s="30"/>
      <c r="IK2478" s="30"/>
      <c r="IL2478" s="30"/>
      <c r="IM2478" s="30"/>
      <c r="IN2478" s="30"/>
      <c r="IO2478" s="30"/>
      <c r="IP2478" s="30"/>
      <c r="IQ2478" s="30"/>
    </row>
    <row r="2479" spans="1:251" s="44" customFormat="1" ht="18.75" customHeight="1">
      <c r="A2479" s="36"/>
      <c r="B2479" s="53"/>
      <c r="C2479" s="105" t="s">
        <v>530</v>
      </c>
      <c r="D2479" s="106"/>
      <c r="E2479" s="106"/>
      <c r="F2479" s="106"/>
      <c r="G2479" s="106"/>
      <c r="H2479" s="106"/>
      <c r="I2479" s="106"/>
      <c r="J2479" s="106"/>
      <c r="K2479" s="106"/>
      <c r="L2479" s="106"/>
      <c r="M2479" s="106"/>
      <c r="N2479" s="106"/>
      <c r="O2479" s="106"/>
      <c r="P2479" s="106"/>
      <c r="Q2479" s="106"/>
      <c r="R2479" s="106"/>
      <c r="S2479" s="106"/>
      <c r="T2479" s="106"/>
      <c r="U2479" s="106"/>
      <c r="V2479" s="106"/>
      <c r="W2479" s="106"/>
      <c r="X2479" s="106"/>
      <c r="Y2479" s="106"/>
      <c r="Z2479" s="107"/>
      <c r="AA2479" s="108">
        <v>0</v>
      </c>
      <c r="AB2479" s="109"/>
      <c r="AC2479" s="109"/>
      <c r="AD2479" s="109"/>
      <c r="AE2479" s="109"/>
      <c r="AF2479" s="109"/>
      <c r="AG2479" s="109"/>
      <c r="AH2479" s="109"/>
      <c r="AI2479" s="110"/>
      <c r="AJ2479" s="108">
        <v>194546</v>
      </c>
      <c r="AK2479" s="109"/>
      <c r="AL2479" s="109"/>
      <c r="AM2479" s="109"/>
      <c r="AN2479" s="109"/>
      <c r="AO2479" s="109"/>
      <c r="AP2479" s="109"/>
      <c r="AQ2479" s="109"/>
      <c r="AR2479" s="110"/>
      <c r="AS2479" s="111"/>
      <c r="AT2479" s="112"/>
      <c r="AU2479" s="112"/>
      <c r="AV2479" s="112"/>
      <c r="AW2479" s="112"/>
      <c r="AX2479" s="113"/>
      <c r="AY2479" s="30"/>
      <c r="AZ2479" s="30"/>
      <c r="BA2479" s="30"/>
      <c r="BB2479" s="30"/>
      <c r="BC2479" s="30"/>
      <c r="BD2479" s="30"/>
      <c r="BE2479" s="30"/>
      <c r="BF2479" s="30"/>
      <c r="BG2479" s="30"/>
      <c r="BH2479" s="30"/>
      <c r="BI2479" s="30"/>
      <c r="BJ2479" s="30"/>
      <c r="BK2479" s="30"/>
      <c r="BL2479" s="30"/>
      <c r="BM2479" s="30"/>
      <c r="BN2479" s="30"/>
      <c r="BO2479" s="30"/>
      <c r="BP2479" s="30"/>
      <c r="BQ2479" s="30"/>
      <c r="BR2479" s="30"/>
      <c r="BS2479" s="30"/>
      <c r="BT2479" s="30"/>
      <c r="BU2479" s="30"/>
      <c r="BV2479" s="30"/>
      <c r="BW2479" s="30"/>
      <c r="BX2479" s="30"/>
      <c r="BY2479" s="30"/>
      <c r="BZ2479" s="30"/>
      <c r="CA2479" s="30"/>
      <c r="CB2479" s="30"/>
      <c r="CC2479" s="30"/>
      <c r="CD2479" s="30"/>
      <c r="CE2479" s="30"/>
      <c r="CF2479" s="30"/>
      <c r="CG2479" s="30"/>
      <c r="CH2479" s="30"/>
      <c r="CI2479" s="30"/>
      <c r="CJ2479" s="30"/>
      <c r="CK2479" s="30"/>
      <c r="CL2479" s="30"/>
      <c r="CM2479" s="30"/>
      <c r="CN2479" s="30"/>
      <c r="CO2479" s="30"/>
      <c r="CP2479" s="30"/>
      <c r="CQ2479" s="30"/>
      <c r="CR2479" s="30"/>
      <c r="CS2479" s="30"/>
      <c r="CT2479" s="30"/>
      <c r="CU2479" s="30"/>
      <c r="CV2479" s="30"/>
      <c r="CW2479" s="30"/>
      <c r="CX2479" s="30"/>
      <c r="CY2479" s="30"/>
      <c r="CZ2479" s="30"/>
      <c r="DA2479" s="30"/>
      <c r="DB2479" s="30"/>
      <c r="DC2479" s="30"/>
      <c r="DD2479" s="30"/>
      <c r="DE2479" s="30"/>
      <c r="DF2479" s="30"/>
      <c r="DG2479" s="30"/>
      <c r="DH2479" s="30"/>
      <c r="DI2479" s="30"/>
      <c r="DJ2479" s="30"/>
      <c r="DK2479" s="30"/>
      <c r="DL2479" s="30"/>
      <c r="DM2479" s="30"/>
      <c r="DN2479" s="30"/>
      <c r="DO2479" s="30"/>
      <c r="DP2479" s="30"/>
      <c r="DQ2479" s="30"/>
      <c r="DR2479" s="30"/>
      <c r="DS2479" s="30"/>
      <c r="DT2479" s="30"/>
      <c r="DU2479" s="30"/>
      <c r="DV2479" s="30"/>
      <c r="DW2479" s="30"/>
      <c r="DX2479" s="30"/>
      <c r="DY2479" s="30"/>
      <c r="DZ2479" s="30"/>
      <c r="EA2479" s="30"/>
      <c r="EB2479" s="30"/>
      <c r="EC2479" s="30"/>
      <c r="ED2479" s="30"/>
      <c r="EE2479" s="30"/>
      <c r="EF2479" s="30"/>
      <c r="EG2479" s="30"/>
      <c r="EH2479" s="30"/>
      <c r="EI2479" s="30"/>
      <c r="EJ2479" s="30"/>
      <c r="EK2479" s="30"/>
      <c r="EL2479" s="30"/>
      <c r="EM2479" s="30"/>
      <c r="EN2479" s="30"/>
      <c r="EO2479" s="30"/>
      <c r="EP2479" s="30"/>
      <c r="EQ2479" s="30"/>
      <c r="ER2479" s="30"/>
      <c r="ES2479" s="30"/>
      <c r="ET2479" s="30"/>
      <c r="EU2479" s="30"/>
      <c r="EV2479" s="30"/>
      <c r="EW2479" s="30"/>
      <c r="EX2479" s="30"/>
      <c r="EY2479" s="30"/>
      <c r="EZ2479" s="30"/>
      <c r="FA2479" s="30"/>
      <c r="FB2479" s="30"/>
      <c r="FC2479" s="30"/>
      <c r="FD2479" s="30"/>
      <c r="FE2479" s="30"/>
      <c r="FF2479" s="30"/>
      <c r="FG2479" s="30"/>
      <c r="FH2479" s="30"/>
      <c r="FI2479" s="30"/>
      <c r="FJ2479" s="30"/>
      <c r="FK2479" s="30"/>
      <c r="FL2479" s="30"/>
      <c r="FM2479" s="30"/>
      <c r="FN2479" s="30"/>
      <c r="FO2479" s="30"/>
      <c r="FP2479" s="30"/>
      <c r="FQ2479" s="30"/>
      <c r="FR2479" s="30"/>
      <c r="FS2479" s="30"/>
      <c r="FT2479" s="30"/>
      <c r="FU2479" s="30"/>
      <c r="FV2479" s="30"/>
      <c r="FW2479" s="30"/>
      <c r="FX2479" s="30"/>
      <c r="FY2479" s="30"/>
      <c r="FZ2479" s="30"/>
      <c r="GA2479" s="30"/>
      <c r="GB2479" s="30"/>
      <c r="GC2479" s="30"/>
      <c r="GD2479" s="30"/>
      <c r="GE2479" s="30"/>
      <c r="GF2479" s="30"/>
      <c r="GG2479" s="30"/>
      <c r="GH2479" s="30"/>
      <c r="GI2479" s="30"/>
      <c r="GJ2479" s="30"/>
      <c r="GK2479" s="30"/>
      <c r="GL2479" s="30"/>
      <c r="GM2479" s="30"/>
      <c r="GN2479" s="30"/>
      <c r="GO2479" s="30"/>
      <c r="GP2479" s="30"/>
      <c r="GQ2479" s="30"/>
      <c r="GR2479" s="30"/>
      <c r="GS2479" s="30"/>
      <c r="GT2479" s="30"/>
      <c r="GU2479" s="30"/>
      <c r="GV2479" s="30"/>
      <c r="GW2479" s="30"/>
      <c r="GX2479" s="30"/>
      <c r="GY2479" s="30"/>
      <c r="GZ2479" s="30"/>
      <c r="HA2479" s="30"/>
      <c r="HB2479" s="30"/>
      <c r="HC2479" s="30"/>
      <c r="HD2479" s="30"/>
      <c r="HE2479" s="30"/>
      <c r="HF2479" s="30"/>
      <c r="HG2479" s="30"/>
      <c r="HH2479" s="30"/>
      <c r="HI2479" s="30"/>
      <c r="HJ2479" s="30"/>
      <c r="HK2479" s="30"/>
      <c r="HL2479" s="30"/>
      <c r="HM2479" s="30"/>
      <c r="HN2479" s="30"/>
      <c r="HO2479" s="30"/>
      <c r="HP2479" s="30"/>
      <c r="HQ2479" s="30"/>
      <c r="HR2479" s="30"/>
      <c r="HS2479" s="30"/>
      <c r="HT2479" s="30"/>
      <c r="HU2479" s="30"/>
      <c r="HV2479" s="30"/>
      <c r="HW2479" s="30"/>
      <c r="HX2479" s="30"/>
      <c r="HY2479" s="30"/>
      <c r="HZ2479" s="30"/>
      <c r="IA2479" s="30"/>
      <c r="IB2479" s="30"/>
      <c r="IC2479" s="30"/>
      <c r="ID2479" s="30"/>
      <c r="IE2479" s="30"/>
      <c r="IF2479" s="30"/>
      <c r="IG2479" s="30"/>
      <c r="IH2479" s="30"/>
      <c r="II2479" s="30"/>
      <c r="IJ2479" s="30"/>
      <c r="IK2479" s="30"/>
      <c r="IL2479" s="30"/>
      <c r="IM2479" s="30"/>
      <c r="IN2479" s="30"/>
      <c r="IO2479" s="30"/>
      <c r="IP2479" s="30"/>
      <c r="IQ2479" s="30"/>
    </row>
    <row r="2480" spans="1:251" s="44" customFormat="1" ht="18.75" customHeight="1" thickBot="1">
      <c r="A2480" s="45"/>
      <c r="B2480" s="96" t="s">
        <v>162</v>
      </c>
      <c r="C2480" s="97"/>
      <c r="D2480" s="97"/>
      <c r="E2480" s="97"/>
      <c r="F2480" s="97"/>
      <c r="G2480" s="97"/>
      <c r="H2480" s="97"/>
      <c r="I2480" s="97"/>
      <c r="J2480" s="97"/>
      <c r="K2480" s="97"/>
      <c r="L2480" s="97"/>
      <c r="M2480" s="97"/>
      <c r="N2480" s="97"/>
      <c r="O2480" s="97"/>
      <c r="P2480" s="97"/>
      <c r="Q2480" s="97"/>
      <c r="R2480" s="97"/>
      <c r="S2480" s="97"/>
      <c r="T2480" s="97"/>
      <c r="U2480" s="97"/>
      <c r="V2480" s="97"/>
      <c r="W2480" s="97"/>
      <c r="X2480" s="97"/>
      <c r="Y2480" s="97"/>
      <c r="Z2480" s="98"/>
      <c r="AA2480" s="99">
        <f>SUM($AA$2478:$AA$2479)</f>
        <v>0</v>
      </c>
      <c r="AB2480" s="100"/>
      <c r="AC2480" s="100"/>
      <c r="AD2480" s="100"/>
      <c r="AE2480" s="100"/>
      <c r="AF2480" s="100"/>
      <c r="AG2480" s="100"/>
      <c r="AH2480" s="100"/>
      <c r="AI2480" s="101"/>
      <c r="AJ2480" s="99">
        <f>SUM($AJ$2478:$AJ$2479)</f>
        <v>1263158</v>
      </c>
      <c r="AK2480" s="100"/>
      <c r="AL2480" s="100"/>
      <c r="AM2480" s="100"/>
      <c r="AN2480" s="100"/>
      <c r="AO2480" s="100"/>
      <c r="AP2480" s="100"/>
      <c r="AQ2480" s="100"/>
      <c r="AR2480" s="101"/>
      <c r="AS2480" s="102"/>
      <c r="AT2480" s="103"/>
      <c r="AU2480" s="103"/>
      <c r="AV2480" s="103"/>
      <c r="AW2480" s="103"/>
      <c r="AX2480" s="104"/>
      <c r="AY2480" s="30"/>
      <c r="AZ2480" s="30"/>
      <c r="BA2480" s="30"/>
      <c r="BB2480" s="30"/>
      <c r="BC2480" s="30"/>
      <c r="BD2480" s="30"/>
      <c r="BE2480" s="30"/>
      <c r="BF2480" s="30"/>
      <c r="BG2480" s="30"/>
      <c r="BH2480" s="30"/>
      <c r="BI2480" s="30"/>
      <c r="BJ2480" s="30"/>
      <c r="BK2480" s="30"/>
      <c r="BL2480" s="30"/>
      <c r="BM2480" s="30"/>
      <c r="BN2480" s="30"/>
      <c r="BO2480" s="30"/>
      <c r="BP2480" s="30"/>
      <c r="BQ2480" s="30"/>
      <c r="BR2480" s="30"/>
      <c r="BS2480" s="30"/>
      <c r="BT2480" s="30"/>
      <c r="BU2480" s="30"/>
      <c r="BV2480" s="30"/>
      <c r="BW2480" s="30"/>
      <c r="BX2480" s="30"/>
      <c r="BY2480" s="30"/>
      <c r="BZ2480" s="30"/>
      <c r="CA2480" s="30"/>
      <c r="CB2480" s="30"/>
      <c r="CC2480" s="30"/>
      <c r="CD2480" s="30"/>
      <c r="CE2480" s="30"/>
      <c r="CF2480" s="30"/>
      <c r="CG2480" s="30"/>
      <c r="CH2480" s="30"/>
      <c r="CI2480" s="30"/>
      <c r="CJ2480" s="30"/>
      <c r="CK2480" s="30"/>
      <c r="CL2480" s="30"/>
      <c r="CM2480" s="30"/>
      <c r="CN2480" s="30"/>
      <c r="CO2480" s="30"/>
      <c r="CP2480" s="30"/>
      <c r="CQ2480" s="30"/>
      <c r="CR2480" s="30"/>
      <c r="CS2480" s="30"/>
      <c r="CT2480" s="30"/>
      <c r="CU2480" s="30"/>
      <c r="CV2480" s="30"/>
      <c r="CW2480" s="30"/>
      <c r="CX2480" s="30"/>
      <c r="CY2480" s="30"/>
      <c r="CZ2480" s="30"/>
      <c r="DA2480" s="30"/>
      <c r="DB2480" s="30"/>
      <c r="DC2480" s="30"/>
      <c r="DD2480" s="30"/>
      <c r="DE2480" s="30"/>
      <c r="DF2480" s="30"/>
      <c r="DG2480" s="30"/>
      <c r="DH2480" s="30"/>
      <c r="DI2480" s="30"/>
      <c r="DJ2480" s="30"/>
      <c r="DK2480" s="30"/>
      <c r="DL2480" s="30"/>
      <c r="DM2480" s="30"/>
      <c r="DN2480" s="30"/>
      <c r="DO2480" s="30"/>
      <c r="DP2480" s="30"/>
      <c r="DQ2480" s="30"/>
      <c r="DR2480" s="30"/>
      <c r="DS2480" s="30"/>
      <c r="DT2480" s="30"/>
      <c r="DU2480" s="30"/>
      <c r="DV2480" s="30"/>
      <c r="DW2480" s="30"/>
      <c r="DX2480" s="30"/>
      <c r="DY2480" s="30"/>
      <c r="DZ2480" s="30"/>
      <c r="EA2480" s="30"/>
      <c r="EB2480" s="30"/>
      <c r="EC2480" s="30"/>
      <c r="ED2480" s="30"/>
      <c r="EE2480" s="30"/>
      <c r="EF2480" s="30"/>
      <c r="EG2480" s="30"/>
      <c r="EH2480" s="30"/>
      <c r="EI2480" s="30"/>
      <c r="EJ2480" s="30"/>
      <c r="EK2480" s="30"/>
      <c r="EL2480" s="30"/>
      <c r="EM2480" s="30"/>
      <c r="EN2480" s="30"/>
      <c r="EO2480" s="30"/>
      <c r="EP2480" s="30"/>
      <c r="EQ2480" s="30"/>
      <c r="ER2480" s="30"/>
      <c r="ES2480" s="30"/>
      <c r="ET2480" s="30"/>
      <c r="EU2480" s="30"/>
      <c r="EV2480" s="30"/>
      <c r="EW2480" s="30"/>
      <c r="EX2480" s="30"/>
      <c r="EY2480" s="30"/>
      <c r="EZ2480" s="30"/>
      <c r="FA2480" s="30"/>
      <c r="FB2480" s="30"/>
      <c r="FC2480" s="30"/>
      <c r="FD2480" s="30"/>
      <c r="FE2480" s="30"/>
      <c r="FF2480" s="30"/>
      <c r="FG2480" s="30"/>
      <c r="FH2480" s="30"/>
      <c r="FI2480" s="30"/>
      <c r="FJ2480" s="30"/>
      <c r="FK2480" s="30"/>
      <c r="FL2480" s="30"/>
      <c r="FM2480" s="30"/>
      <c r="FN2480" s="30"/>
      <c r="FO2480" s="30"/>
      <c r="FP2480" s="30"/>
      <c r="FQ2480" s="30"/>
      <c r="FR2480" s="30"/>
      <c r="FS2480" s="30"/>
      <c r="FT2480" s="30"/>
      <c r="FU2480" s="30"/>
      <c r="FV2480" s="30"/>
      <c r="FW2480" s="30"/>
      <c r="FX2480" s="30"/>
      <c r="FY2480" s="30"/>
      <c r="FZ2480" s="30"/>
      <c r="GA2480" s="30"/>
      <c r="GB2480" s="30"/>
      <c r="GC2480" s="30"/>
      <c r="GD2480" s="30"/>
      <c r="GE2480" s="30"/>
      <c r="GF2480" s="30"/>
      <c r="GG2480" s="30"/>
      <c r="GH2480" s="30"/>
      <c r="GI2480" s="30"/>
      <c r="GJ2480" s="30"/>
      <c r="GK2480" s="30"/>
      <c r="GL2480" s="30"/>
      <c r="GM2480" s="30"/>
      <c r="GN2480" s="30"/>
      <c r="GO2480" s="30"/>
      <c r="GP2480" s="30"/>
      <c r="GQ2480" s="30"/>
      <c r="GR2480" s="30"/>
      <c r="GS2480" s="30"/>
      <c r="GT2480" s="30"/>
      <c r="GU2480" s="30"/>
      <c r="GV2480" s="30"/>
      <c r="GW2480" s="30"/>
      <c r="GX2480" s="30"/>
      <c r="GY2480" s="30"/>
      <c r="GZ2480" s="30"/>
      <c r="HA2480" s="30"/>
      <c r="HB2480" s="30"/>
      <c r="HC2480" s="30"/>
      <c r="HD2480" s="30"/>
      <c r="HE2480" s="30"/>
      <c r="HF2480" s="30"/>
      <c r="HG2480" s="30"/>
      <c r="HH2480" s="30"/>
      <c r="HI2480" s="30"/>
      <c r="HJ2480" s="30"/>
      <c r="HK2480" s="30"/>
      <c r="HL2480" s="30"/>
      <c r="HM2480" s="30"/>
      <c r="HN2480" s="30"/>
      <c r="HO2480" s="30"/>
      <c r="HP2480" s="30"/>
      <c r="HQ2480" s="30"/>
      <c r="HR2480" s="30"/>
      <c r="HS2480" s="30"/>
      <c r="HT2480" s="30"/>
      <c r="HU2480" s="30"/>
      <c r="HV2480" s="30"/>
      <c r="HW2480" s="30"/>
      <c r="HX2480" s="30"/>
      <c r="HY2480" s="30"/>
      <c r="HZ2480" s="30"/>
      <c r="IA2480" s="30"/>
      <c r="IB2480" s="30"/>
      <c r="IC2480" s="30"/>
      <c r="ID2480" s="30"/>
      <c r="IE2480" s="30"/>
      <c r="IF2480" s="30"/>
      <c r="IG2480" s="30"/>
      <c r="IH2480" s="30"/>
      <c r="II2480" s="30"/>
      <c r="IJ2480" s="30"/>
      <c r="IK2480" s="30"/>
      <c r="IL2480" s="30"/>
      <c r="IM2480" s="30"/>
      <c r="IN2480" s="30"/>
      <c r="IO2480" s="30"/>
      <c r="IP2480" s="30"/>
      <c r="IQ2480" s="30"/>
    </row>
    <row r="2482" spans="1:113" ht="18.75">
      <c r="A2482" s="29" t="s">
        <v>149</v>
      </c>
      <c r="AW2482" s="31"/>
      <c r="AX2482" s="32"/>
      <c r="AY2482" s="31"/>
    </row>
    <row r="2484" spans="1:113" ht="18.75">
      <c r="B2484" s="127" t="s">
        <v>0</v>
      </c>
      <c r="C2484" s="128"/>
      <c r="D2484" s="128"/>
      <c r="E2484" s="128"/>
      <c r="F2484" s="128"/>
      <c r="G2484" s="128"/>
      <c r="H2484" s="128"/>
      <c r="I2484" s="128"/>
      <c r="J2484" s="128"/>
      <c r="K2484" s="128"/>
      <c r="L2484" s="128"/>
      <c r="M2484" s="128"/>
      <c r="N2484" s="128"/>
      <c r="O2484" s="128"/>
      <c r="P2484" s="128"/>
      <c r="Q2484" s="128"/>
      <c r="R2484" s="128"/>
      <c r="S2484" s="128"/>
      <c r="T2484" s="128"/>
      <c r="U2484" s="128"/>
      <c r="V2484" s="128"/>
      <c r="W2484" s="128"/>
      <c r="X2484" s="128"/>
      <c r="Y2484" s="128"/>
      <c r="Z2484" s="128"/>
      <c r="AA2484" s="128"/>
      <c r="AB2484" s="128"/>
      <c r="AC2484" s="128"/>
      <c r="AD2484" s="128"/>
      <c r="AE2484" s="128"/>
      <c r="AF2484" s="128"/>
      <c r="AG2484" s="128"/>
      <c r="AH2484" s="128"/>
      <c r="AI2484" s="128"/>
      <c r="AJ2484" s="128"/>
      <c r="AK2484" s="128"/>
      <c r="AL2484" s="128"/>
      <c r="AM2484" s="128"/>
      <c r="AN2484" s="128"/>
      <c r="AO2484" s="128"/>
      <c r="AP2484" s="128"/>
      <c r="AQ2484" s="128"/>
      <c r="AR2484" s="128"/>
      <c r="AS2484" s="128"/>
      <c r="AT2484" s="128"/>
      <c r="AU2484" s="128"/>
      <c r="AV2484" s="128"/>
      <c r="AW2484" s="128"/>
      <c r="AX2484" s="128"/>
    </row>
    <row r="2485" spans="1:113">
      <c r="Z2485" s="33"/>
      <c r="AD2485" s="33"/>
      <c r="AE2485" s="33"/>
      <c r="AF2485" s="33"/>
      <c r="AG2485" s="33"/>
      <c r="AH2485" s="33"/>
      <c r="AI2485" s="33"/>
      <c r="AO2485" s="33"/>
    </row>
    <row r="2486" spans="1:113" ht="13.5" thickBot="1">
      <c r="Z2486" s="33"/>
      <c r="AD2486" s="33"/>
      <c r="AE2486" s="33"/>
      <c r="AF2486" s="33"/>
      <c r="AG2486" s="33"/>
      <c r="AH2486" s="33"/>
      <c r="AI2486" s="33"/>
      <c r="AO2486" s="33"/>
      <c r="DI2486" s="34"/>
    </row>
    <row r="2487" spans="1:113" ht="24.75" customHeight="1" thickBot="1">
      <c r="B2487" s="129" t="s">
        <v>150</v>
      </c>
      <c r="C2487" s="130"/>
      <c r="D2487" s="130"/>
      <c r="E2487" s="130"/>
      <c r="F2487" s="130"/>
      <c r="G2487" s="130"/>
      <c r="H2487" s="131" t="s">
        <v>535</v>
      </c>
      <c r="I2487" s="132"/>
      <c r="J2487" s="132"/>
      <c r="K2487" s="132"/>
      <c r="L2487" s="132"/>
      <c r="M2487" s="132"/>
      <c r="N2487" s="132"/>
      <c r="O2487" s="132"/>
      <c r="P2487" s="132"/>
      <c r="Q2487" s="132"/>
      <c r="R2487" s="132"/>
      <c r="S2487" s="132"/>
      <c r="T2487" s="132"/>
      <c r="U2487" s="132"/>
      <c r="V2487" s="132"/>
      <c r="W2487" s="132"/>
      <c r="X2487" s="132"/>
      <c r="Y2487" s="132"/>
      <c r="Z2487" s="132"/>
      <c r="AA2487" s="132"/>
      <c r="AB2487" s="132"/>
      <c r="AC2487" s="132"/>
      <c r="AD2487" s="132"/>
      <c r="AE2487" s="132"/>
      <c r="AF2487" s="132"/>
      <c r="AG2487" s="132"/>
      <c r="AH2487" s="132"/>
      <c r="AI2487" s="132"/>
      <c r="AJ2487" s="132"/>
      <c r="AK2487" s="132"/>
      <c r="AL2487" s="132"/>
      <c r="AM2487" s="132"/>
      <c r="AN2487" s="132"/>
      <c r="AO2487" s="132"/>
      <c r="AP2487" s="132"/>
      <c r="AQ2487" s="132"/>
      <c r="AR2487" s="132"/>
      <c r="AS2487" s="132"/>
      <c r="AT2487" s="132"/>
      <c r="AU2487" s="132"/>
      <c r="AV2487" s="132"/>
      <c r="AW2487" s="132"/>
      <c r="AX2487" s="133"/>
      <c r="DI2487" s="34"/>
    </row>
    <row r="2488" spans="1:113" ht="14.25">
      <c r="B2488" s="35"/>
      <c r="C2488" s="35"/>
      <c r="D2488" s="35"/>
      <c r="E2488" s="35"/>
      <c r="F2488" s="35"/>
      <c r="G2488" s="35"/>
      <c r="H2488" s="36"/>
      <c r="I2488" s="36"/>
      <c r="J2488" s="36"/>
      <c r="K2488" s="36"/>
      <c r="L2488" s="37"/>
      <c r="M2488" s="37"/>
      <c r="N2488" s="37"/>
      <c r="O2488" s="37"/>
      <c r="P2488" s="36"/>
      <c r="Q2488" s="36"/>
      <c r="R2488" s="36"/>
      <c r="S2488" s="36"/>
      <c r="T2488" s="36"/>
      <c r="U2488" s="36"/>
      <c r="V2488" s="38"/>
      <c r="W2488" s="38"/>
      <c r="X2488" s="38"/>
      <c r="Y2488" s="38"/>
      <c r="Z2488" s="38"/>
      <c r="AA2488" s="38"/>
      <c r="AB2488" s="38"/>
      <c r="AC2488" s="38"/>
      <c r="AD2488" s="38"/>
      <c r="AE2488" s="38"/>
      <c r="AF2488" s="38"/>
      <c r="AG2488" s="38"/>
      <c r="AH2488" s="38"/>
      <c r="AI2488" s="38"/>
      <c r="AJ2488" s="38"/>
      <c r="AK2488" s="38"/>
      <c r="AL2488" s="38"/>
      <c r="AM2488" s="38"/>
      <c r="AN2488" s="38"/>
      <c r="AO2488" s="38"/>
      <c r="AP2488" s="38"/>
      <c r="AQ2488" s="38"/>
      <c r="AR2488" s="38"/>
      <c r="AS2488" s="38"/>
      <c r="AT2488" s="38"/>
      <c r="AU2488" s="38"/>
      <c r="AV2488" s="38"/>
      <c r="AW2488" s="38"/>
      <c r="AX2488" s="38"/>
      <c r="DI2488" s="34"/>
    </row>
    <row r="2489" spans="1:113" ht="15" thickBot="1">
      <c r="A2489" s="39"/>
      <c r="B2489" s="38" t="s">
        <v>152</v>
      </c>
      <c r="C2489" s="36"/>
      <c r="D2489" s="36"/>
      <c r="E2489" s="36"/>
      <c r="F2489" s="36"/>
      <c r="G2489" s="36"/>
      <c r="H2489" s="36"/>
      <c r="I2489" s="36"/>
      <c r="J2489" s="36"/>
      <c r="K2489" s="36"/>
      <c r="L2489" s="37"/>
      <c r="M2489" s="37"/>
      <c r="N2489" s="37"/>
      <c r="O2489" s="37"/>
      <c r="P2489" s="36"/>
      <c r="Q2489" s="36"/>
      <c r="R2489" s="36"/>
      <c r="S2489" s="36"/>
      <c r="T2489" s="36"/>
      <c r="U2489" s="36"/>
      <c r="V2489" s="38"/>
      <c r="W2489" s="38"/>
      <c r="X2489" s="38"/>
      <c r="Y2489" s="38"/>
      <c r="Z2489" s="38"/>
      <c r="AA2489" s="38"/>
      <c r="AB2489" s="38"/>
      <c r="AC2489" s="38"/>
      <c r="AD2489" s="38"/>
      <c r="AE2489" s="38"/>
      <c r="AF2489" s="38"/>
      <c r="AG2489" s="38"/>
      <c r="AH2489" s="38"/>
      <c r="AI2489" s="38"/>
      <c r="AJ2489" s="38"/>
      <c r="AK2489" s="38"/>
      <c r="AL2489" s="38"/>
      <c r="AM2489" s="38"/>
      <c r="AN2489" s="38"/>
      <c r="AO2489" s="38"/>
      <c r="AP2489" s="38"/>
      <c r="AQ2489" s="38"/>
      <c r="AR2489" s="38"/>
      <c r="AS2489" s="38"/>
      <c r="AT2489" s="38"/>
      <c r="AU2489" s="38"/>
      <c r="AV2489" s="38"/>
      <c r="AW2489" s="38"/>
      <c r="AX2489" s="38"/>
      <c r="DI2489" s="34"/>
    </row>
    <row r="2490" spans="1:113" ht="14.25">
      <c r="A2490" s="36"/>
      <c r="B2490" s="40"/>
      <c r="C2490" s="35"/>
      <c r="D2490" s="35"/>
      <c r="E2490" s="35"/>
      <c r="F2490" s="35"/>
      <c r="G2490" s="35"/>
      <c r="H2490" s="35"/>
      <c r="I2490" s="35"/>
      <c r="J2490" s="35"/>
      <c r="K2490" s="35"/>
      <c r="L2490" s="41"/>
      <c r="M2490" s="41"/>
      <c r="N2490" s="41"/>
      <c r="O2490" s="41"/>
      <c r="P2490" s="35"/>
      <c r="Q2490" s="35"/>
      <c r="R2490" s="35"/>
      <c r="S2490" s="35"/>
      <c r="T2490" s="35"/>
      <c r="U2490" s="35"/>
      <c r="V2490" s="42"/>
      <c r="W2490" s="42"/>
      <c r="X2490" s="42"/>
      <c r="Y2490" s="42"/>
      <c r="Z2490" s="42"/>
      <c r="AA2490" s="42"/>
      <c r="AB2490" s="42"/>
      <c r="AC2490" s="42"/>
      <c r="AD2490" s="42"/>
      <c r="AE2490" s="42"/>
      <c r="AF2490" s="42"/>
      <c r="AG2490" s="42"/>
      <c r="AH2490" s="42"/>
      <c r="AI2490" s="42"/>
      <c r="AJ2490" s="42"/>
      <c r="AK2490" s="42"/>
      <c r="AL2490" s="42"/>
      <c r="AM2490" s="42"/>
      <c r="AN2490" s="42"/>
      <c r="AO2490" s="42"/>
      <c r="AP2490" s="42"/>
      <c r="AQ2490" s="42"/>
      <c r="AR2490" s="42"/>
      <c r="AS2490" s="42"/>
      <c r="AT2490" s="42"/>
      <c r="AU2490" s="42"/>
      <c r="AV2490" s="42"/>
      <c r="AW2490" s="42"/>
      <c r="AX2490" s="43"/>
    </row>
    <row r="2491" spans="1:113" ht="12" customHeight="1">
      <c r="A2491" s="36"/>
      <c r="B2491" s="114" t="s">
        <v>536</v>
      </c>
      <c r="C2491" s="115"/>
      <c r="D2491" s="115"/>
      <c r="E2491" s="115"/>
      <c r="F2491" s="115"/>
      <c r="G2491" s="115"/>
      <c r="H2491" s="115"/>
      <c r="I2491" s="115"/>
      <c r="J2491" s="115"/>
      <c r="K2491" s="115"/>
      <c r="L2491" s="115"/>
      <c r="M2491" s="115"/>
      <c r="N2491" s="115"/>
      <c r="O2491" s="115"/>
      <c r="P2491" s="115"/>
      <c r="Q2491" s="115"/>
      <c r="R2491" s="115"/>
      <c r="S2491" s="115"/>
      <c r="T2491" s="115"/>
      <c r="U2491" s="115"/>
      <c r="V2491" s="115"/>
      <c r="W2491" s="115"/>
      <c r="X2491" s="115"/>
      <c r="Y2491" s="115"/>
      <c r="Z2491" s="115"/>
      <c r="AA2491" s="115"/>
      <c r="AB2491" s="115"/>
      <c r="AC2491" s="115"/>
      <c r="AD2491" s="115"/>
      <c r="AE2491" s="115"/>
      <c r="AF2491" s="115"/>
      <c r="AG2491" s="115"/>
      <c r="AH2491" s="115"/>
      <c r="AI2491" s="115"/>
      <c r="AJ2491" s="115"/>
      <c r="AK2491" s="115"/>
      <c r="AL2491" s="115"/>
      <c r="AM2491" s="115"/>
      <c r="AN2491" s="115"/>
      <c r="AO2491" s="115"/>
      <c r="AP2491" s="115"/>
      <c r="AQ2491" s="115"/>
      <c r="AR2491" s="115"/>
      <c r="AS2491" s="115"/>
      <c r="AT2491" s="115"/>
      <c r="AU2491" s="115"/>
      <c r="AV2491" s="115"/>
      <c r="AW2491" s="115"/>
      <c r="AX2491" s="116"/>
    </row>
    <row r="2492" spans="1:113" ht="12" customHeight="1">
      <c r="A2492" s="36"/>
      <c r="B2492" s="114"/>
      <c r="C2492" s="115"/>
      <c r="D2492" s="115"/>
      <c r="E2492" s="115"/>
      <c r="F2492" s="115"/>
      <c r="G2492" s="115"/>
      <c r="H2492" s="115"/>
      <c r="I2492" s="115"/>
      <c r="J2492" s="115"/>
      <c r="K2492" s="115"/>
      <c r="L2492" s="115"/>
      <c r="M2492" s="115"/>
      <c r="N2492" s="115"/>
      <c r="O2492" s="115"/>
      <c r="P2492" s="115"/>
      <c r="Q2492" s="115"/>
      <c r="R2492" s="115"/>
      <c r="S2492" s="115"/>
      <c r="T2492" s="115"/>
      <c r="U2492" s="115"/>
      <c r="V2492" s="115"/>
      <c r="W2492" s="115"/>
      <c r="X2492" s="115"/>
      <c r="Y2492" s="115"/>
      <c r="Z2492" s="115"/>
      <c r="AA2492" s="115"/>
      <c r="AB2492" s="115"/>
      <c r="AC2492" s="115"/>
      <c r="AD2492" s="115"/>
      <c r="AE2492" s="115"/>
      <c r="AF2492" s="115"/>
      <c r="AG2492" s="115"/>
      <c r="AH2492" s="115"/>
      <c r="AI2492" s="115"/>
      <c r="AJ2492" s="115"/>
      <c r="AK2492" s="115"/>
      <c r="AL2492" s="115"/>
      <c r="AM2492" s="115"/>
      <c r="AN2492" s="115"/>
      <c r="AO2492" s="115"/>
      <c r="AP2492" s="115"/>
      <c r="AQ2492" s="115"/>
      <c r="AR2492" s="115"/>
      <c r="AS2492" s="115"/>
      <c r="AT2492" s="115"/>
      <c r="AU2492" s="115"/>
      <c r="AV2492" s="115"/>
      <c r="AW2492" s="115"/>
      <c r="AX2492" s="116"/>
    </row>
    <row r="2493" spans="1:113" ht="12" customHeight="1">
      <c r="A2493" s="36"/>
      <c r="B2493" s="114"/>
      <c r="C2493" s="115"/>
      <c r="D2493" s="115"/>
      <c r="E2493" s="115"/>
      <c r="F2493" s="115"/>
      <c r="G2493" s="115"/>
      <c r="H2493" s="115"/>
      <c r="I2493" s="115"/>
      <c r="J2493" s="115"/>
      <c r="K2493" s="115"/>
      <c r="L2493" s="115"/>
      <c r="M2493" s="115"/>
      <c r="N2493" s="115"/>
      <c r="O2493" s="115"/>
      <c r="P2493" s="115"/>
      <c r="Q2493" s="115"/>
      <c r="R2493" s="115"/>
      <c r="S2493" s="115"/>
      <c r="T2493" s="115"/>
      <c r="U2493" s="115"/>
      <c r="V2493" s="115"/>
      <c r="W2493" s="115"/>
      <c r="X2493" s="115"/>
      <c r="Y2493" s="115"/>
      <c r="Z2493" s="115"/>
      <c r="AA2493" s="115"/>
      <c r="AB2493" s="115"/>
      <c r="AC2493" s="115"/>
      <c r="AD2493" s="115"/>
      <c r="AE2493" s="115"/>
      <c r="AF2493" s="115"/>
      <c r="AG2493" s="115"/>
      <c r="AH2493" s="115"/>
      <c r="AI2493" s="115"/>
      <c r="AJ2493" s="115"/>
      <c r="AK2493" s="115"/>
      <c r="AL2493" s="115"/>
      <c r="AM2493" s="115"/>
      <c r="AN2493" s="115"/>
      <c r="AO2493" s="115"/>
      <c r="AP2493" s="115"/>
      <c r="AQ2493" s="115"/>
      <c r="AR2493" s="115"/>
      <c r="AS2493" s="115"/>
      <c r="AT2493" s="115"/>
      <c r="AU2493" s="115"/>
      <c r="AV2493" s="115"/>
      <c r="AW2493" s="115"/>
      <c r="AX2493" s="116"/>
      <c r="BC2493" s="44"/>
    </row>
    <row r="2494" spans="1:113" ht="12" customHeight="1">
      <c r="A2494" s="36"/>
      <c r="B2494" s="114"/>
      <c r="C2494" s="115"/>
      <c r="D2494" s="115"/>
      <c r="E2494" s="115"/>
      <c r="F2494" s="115"/>
      <c r="G2494" s="115"/>
      <c r="H2494" s="115"/>
      <c r="I2494" s="115"/>
      <c r="J2494" s="115"/>
      <c r="K2494" s="115"/>
      <c r="L2494" s="115"/>
      <c r="M2494" s="115"/>
      <c r="N2494" s="115"/>
      <c r="O2494" s="115"/>
      <c r="P2494" s="115"/>
      <c r="Q2494" s="115"/>
      <c r="R2494" s="115"/>
      <c r="S2494" s="115"/>
      <c r="T2494" s="115"/>
      <c r="U2494" s="115"/>
      <c r="V2494" s="115"/>
      <c r="W2494" s="115"/>
      <c r="X2494" s="115"/>
      <c r="Y2494" s="115"/>
      <c r="Z2494" s="115"/>
      <c r="AA2494" s="115"/>
      <c r="AB2494" s="115"/>
      <c r="AC2494" s="115"/>
      <c r="AD2494" s="115"/>
      <c r="AE2494" s="115"/>
      <c r="AF2494" s="115"/>
      <c r="AG2494" s="115"/>
      <c r="AH2494" s="115"/>
      <c r="AI2494" s="115"/>
      <c r="AJ2494" s="115"/>
      <c r="AK2494" s="115"/>
      <c r="AL2494" s="115"/>
      <c r="AM2494" s="115"/>
      <c r="AN2494" s="115"/>
      <c r="AO2494" s="115"/>
      <c r="AP2494" s="115"/>
      <c r="AQ2494" s="115"/>
      <c r="AR2494" s="115"/>
      <c r="AS2494" s="115"/>
      <c r="AT2494" s="115"/>
      <c r="AU2494" s="115"/>
      <c r="AV2494" s="115"/>
      <c r="AW2494" s="115"/>
      <c r="AX2494" s="116"/>
    </row>
    <row r="2495" spans="1:113" ht="12" customHeight="1">
      <c r="A2495" s="36"/>
      <c r="B2495" s="114"/>
      <c r="C2495" s="115"/>
      <c r="D2495" s="115"/>
      <c r="E2495" s="115"/>
      <c r="F2495" s="115"/>
      <c r="G2495" s="115"/>
      <c r="H2495" s="115"/>
      <c r="I2495" s="115"/>
      <c r="J2495" s="115"/>
      <c r="K2495" s="115"/>
      <c r="L2495" s="115"/>
      <c r="M2495" s="115"/>
      <c r="N2495" s="115"/>
      <c r="O2495" s="115"/>
      <c r="P2495" s="115"/>
      <c r="Q2495" s="115"/>
      <c r="R2495" s="115"/>
      <c r="S2495" s="115"/>
      <c r="T2495" s="115"/>
      <c r="U2495" s="115"/>
      <c r="V2495" s="115"/>
      <c r="W2495" s="115"/>
      <c r="X2495" s="115"/>
      <c r="Y2495" s="115"/>
      <c r="Z2495" s="115"/>
      <c r="AA2495" s="115"/>
      <c r="AB2495" s="115"/>
      <c r="AC2495" s="115"/>
      <c r="AD2495" s="115"/>
      <c r="AE2495" s="115"/>
      <c r="AF2495" s="115"/>
      <c r="AG2495" s="115"/>
      <c r="AH2495" s="115"/>
      <c r="AI2495" s="115"/>
      <c r="AJ2495" s="115"/>
      <c r="AK2495" s="115"/>
      <c r="AL2495" s="115"/>
      <c r="AM2495" s="115"/>
      <c r="AN2495" s="115"/>
      <c r="AO2495" s="115"/>
      <c r="AP2495" s="115"/>
      <c r="AQ2495" s="115"/>
      <c r="AR2495" s="115"/>
      <c r="AS2495" s="115"/>
      <c r="AT2495" s="115"/>
      <c r="AU2495" s="115"/>
      <c r="AV2495" s="115"/>
      <c r="AW2495" s="115"/>
      <c r="AX2495" s="116"/>
    </row>
    <row r="2496" spans="1:113" ht="12" customHeight="1">
      <c r="A2496" s="36"/>
      <c r="B2496" s="114"/>
      <c r="C2496" s="115"/>
      <c r="D2496" s="115"/>
      <c r="E2496" s="115"/>
      <c r="F2496" s="115"/>
      <c r="G2496" s="115"/>
      <c r="H2496" s="115"/>
      <c r="I2496" s="115"/>
      <c r="J2496" s="115"/>
      <c r="K2496" s="115"/>
      <c r="L2496" s="115"/>
      <c r="M2496" s="115"/>
      <c r="N2496" s="115"/>
      <c r="O2496" s="115"/>
      <c r="P2496" s="115"/>
      <c r="Q2496" s="115"/>
      <c r="R2496" s="115"/>
      <c r="S2496" s="115"/>
      <c r="T2496" s="115"/>
      <c r="U2496" s="115"/>
      <c r="V2496" s="115"/>
      <c r="W2496" s="115"/>
      <c r="X2496" s="115"/>
      <c r="Y2496" s="115"/>
      <c r="Z2496" s="115"/>
      <c r="AA2496" s="115"/>
      <c r="AB2496" s="115"/>
      <c r="AC2496" s="115"/>
      <c r="AD2496" s="115"/>
      <c r="AE2496" s="115"/>
      <c r="AF2496" s="115"/>
      <c r="AG2496" s="115"/>
      <c r="AH2496" s="115"/>
      <c r="AI2496" s="115"/>
      <c r="AJ2496" s="115"/>
      <c r="AK2496" s="115"/>
      <c r="AL2496" s="115"/>
      <c r="AM2496" s="115"/>
      <c r="AN2496" s="115"/>
      <c r="AO2496" s="115"/>
      <c r="AP2496" s="115"/>
      <c r="AQ2496" s="115"/>
      <c r="AR2496" s="115"/>
      <c r="AS2496" s="115"/>
      <c r="AT2496" s="115"/>
      <c r="AU2496" s="115"/>
      <c r="AV2496" s="115"/>
      <c r="AW2496" s="115"/>
      <c r="AX2496" s="116"/>
    </row>
    <row r="2497" spans="1:113" ht="15" thickBot="1">
      <c r="A2497" s="45"/>
      <c r="B2497" s="46"/>
      <c r="C2497" s="47"/>
      <c r="D2497" s="47"/>
      <c r="E2497" s="47"/>
      <c r="F2497" s="47"/>
      <c r="G2497" s="47"/>
      <c r="H2497" s="47"/>
      <c r="I2497" s="47"/>
      <c r="J2497" s="47"/>
      <c r="K2497" s="47"/>
      <c r="L2497" s="47"/>
      <c r="M2497" s="47"/>
      <c r="N2497" s="47"/>
      <c r="O2497" s="47"/>
      <c r="P2497" s="47"/>
      <c r="Q2497" s="47"/>
      <c r="R2497" s="47"/>
      <c r="S2497" s="47"/>
      <c r="T2497" s="47"/>
      <c r="U2497" s="47"/>
      <c r="V2497" s="47"/>
      <c r="W2497" s="47"/>
      <c r="X2497" s="47"/>
      <c r="Y2497" s="47"/>
      <c r="Z2497" s="47"/>
      <c r="AA2497" s="47"/>
      <c r="AB2497" s="47"/>
      <c r="AC2497" s="47"/>
      <c r="AD2497" s="47"/>
      <c r="AE2497" s="47"/>
      <c r="AF2497" s="47"/>
      <c r="AG2497" s="47"/>
      <c r="AH2497" s="47"/>
      <c r="AI2497" s="47"/>
      <c r="AJ2497" s="47"/>
      <c r="AK2497" s="47"/>
      <c r="AL2497" s="47"/>
      <c r="AM2497" s="47"/>
      <c r="AN2497" s="47"/>
      <c r="AO2497" s="47"/>
      <c r="AP2497" s="47"/>
      <c r="AQ2497" s="47"/>
      <c r="AR2497" s="47"/>
      <c r="AS2497" s="47"/>
      <c r="AT2497" s="47"/>
      <c r="AU2497" s="47"/>
      <c r="AV2497" s="47"/>
      <c r="AW2497" s="47"/>
      <c r="AX2497" s="48"/>
    </row>
    <row r="2498" spans="1:113">
      <c r="B2498" s="49"/>
    </row>
    <row r="2499" spans="1:113" ht="15" thickBot="1">
      <c r="A2499" s="39"/>
      <c r="B2499" s="38" t="s">
        <v>153</v>
      </c>
      <c r="C2499" s="36"/>
      <c r="D2499" s="36"/>
      <c r="E2499" s="36"/>
      <c r="F2499" s="36"/>
      <c r="G2499" s="36"/>
      <c r="H2499" s="36"/>
      <c r="I2499" s="36"/>
      <c r="J2499" s="36"/>
      <c r="K2499" s="36"/>
      <c r="L2499" s="37"/>
      <c r="M2499" s="37"/>
      <c r="N2499" s="37"/>
      <c r="O2499" s="37"/>
      <c r="P2499" s="36"/>
      <c r="Q2499" s="36"/>
      <c r="R2499" s="36"/>
      <c r="S2499" s="36"/>
      <c r="T2499" s="36"/>
      <c r="U2499" s="36"/>
      <c r="V2499" s="38"/>
      <c r="W2499" s="38"/>
      <c r="X2499" s="38"/>
      <c r="Y2499" s="38"/>
      <c r="Z2499" s="38"/>
      <c r="AA2499" s="38"/>
      <c r="AB2499" s="38"/>
      <c r="AC2499" s="38"/>
      <c r="AD2499" s="38"/>
      <c r="AE2499" s="38"/>
      <c r="AF2499" s="38"/>
      <c r="AG2499" s="38"/>
      <c r="AH2499" s="38"/>
      <c r="AI2499" s="38"/>
      <c r="AJ2499" s="38"/>
      <c r="AK2499" s="38"/>
      <c r="AL2499" s="38"/>
      <c r="AM2499" s="38"/>
      <c r="AN2499" s="38"/>
      <c r="AO2499" s="38"/>
      <c r="AP2499" s="38"/>
      <c r="AQ2499" s="38"/>
      <c r="AR2499" s="38"/>
      <c r="AS2499" s="38"/>
      <c r="AT2499" s="38"/>
      <c r="AU2499" s="38"/>
      <c r="AV2499" s="38"/>
      <c r="AW2499" s="38"/>
      <c r="AX2499" s="38"/>
      <c r="DI2499" s="34"/>
    </row>
    <row r="2500" spans="1:113" ht="14.25">
      <c r="A2500" s="36"/>
      <c r="B2500" s="40"/>
      <c r="C2500" s="35"/>
      <c r="D2500" s="35"/>
      <c r="E2500" s="35"/>
      <c r="F2500" s="35"/>
      <c r="G2500" s="35"/>
      <c r="H2500" s="35"/>
      <c r="I2500" s="35"/>
      <c r="J2500" s="35"/>
      <c r="K2500" s="35"/>
      <c r="L2500" s="41"/>
      <c r="M2500" s="41"/>
      <c r="N2500" s="41"/>
      <c r="O2500" s="41"/>
      <c r="P2500" s="35"/>
      <c r="Q2500" s="35"/>
      <c r="R2500" s="35"/>
      <c r="S2500" s="35"/>
      <c r="T2500" s="35"/>
      <c r="U2500" s="35"/>
      <c r="V2500" s="42"/>
      <c r="W2500" s="42"/>
      <c r="X2500" s="42"/>
      <c r="Y2500" s="42"/>
      <c r="Z2500" s="42"/>
      <c r="AA2500" s="42"/>
      <c r="AB2500" s="42"/>
      <c r="AC2500" s="42"/>
      <c r="AD2500" s="42"/>
      <c r="AE2500" s="42"/>
      <c r="AF2500" s="42"/>
      <c r="AG2500" s="42"/>
      <c r="AH2500" s="42"/>
      <c r="AI2500" s="42"/>
      <c r="AJ2500" s="42"/>
      <c r="AK2500" s="42"/>
      <c r="AL2500" s="42"/>
      <c r="AM2500" s="42"/>
      <c r="AN2500" s="42"/>
      <c r="AO2500" s="42"/>
      <c r="AP2500" s="42"/>
      <c r="AQ2500" s="42"/>
      <c r="AR2500" s="42"/>
      <c r="AS2500" s="42"/>
      <c r="AT2500" s="42"/>
      <c r="AU2500" s="42"/>
      <c r="AV2500" s="42"/>
      <c r="AW2500" s="42"/>
      <c r="AX2500" s="43"/>
    </row>
    <row r="2501" spans="1:113" ht="12" customHeight="1">
      <c r="A2501" s="36"/>
      <c r="B2501" s="114" t="s">
        <v>537</v>
      </c>
      <c r="C2501" s="115"/>
      <c r="D2501" s="115"/>
      <c r="E2501" s="115"/>
      <c r="F2501" s="115"/>
      <c r="G2501" s="115"/>
      <c r="H2501" s="115"/>
      <c r="I2501" s="115"/>
      <c r="J2501" s="115"/>
      <c r="K2501" s="115"/>
      <c r="L2501" s="115"/>
      <c r="M2501" s="115"/>
      <c r="N2501" s="115"/>
      <c r="O2501" s="115"/>
      <c r="P2501" s="115"/>
      <c r="Q2501" s="115"/>
      <c r="R2501" s="115"/>
      <c r="S2501" s="115"/>
      <c r="T2501" s="115"/>
      <c r="U2501" s="115"/>
      <c r="V2501" s="115"/>
      <c r="W2501" s="115"/>
      <c r="X2501" s="115"/>
      <c r="Y2501" s="115"/>
      <c r="Z2501" s="115"/>
      <c r="AA2501" s="115"/>
      <c r="AB2501" s="115"/>
      <c r="AC2501" s="115"/>
      <c r="AD2501" s="115"/>
      <c r="AE2501" s="115"/>
      <c r="AF2501" s="115"/>
      <c r="AG2501" s="115"/>
      <c r="AH2501" s="115"/>
      <c r="AI2501" s="115"/>
      <c r="AJ2501" s="115"/>
      <c r="AK2501" s="115"/>
      <c r="AL2501" s="115"/>
      <c r="AM2501" s="115"/>
      <c r="AN2501" s="115"/>
      <c r="AO2501" s="115"/>
      <c r="AP2501" s="115"/>
      <c r="AQ2501" s="115"/>
      <c r="AR2501" s="115"/>
      <c r="AS2501" s="115"/>
      <c r="AT2501" s="115"/>
      <c r="AU2501" s="115"/>
      <c r="AV2501" s="115"/>
      <c r="AW2501" s="115"/>
      <c r="AX2501" s="116"/>
    </row>
    <row r="2502" spans="1:113" ht="12" customHeight="1">
      <c r="A2502" s="36"/>
      <c r="B2502" s="114"/>
      <c r="C2502" s="115"/>
      <c r="D2502" s="115"/>
      <c r="E2502" s="115"/>
      <c r="F2502" s="115"/>
      <c r="G2502" s="115"/>
      <c r="H2502" s="115"/>
      <c r="I2502" s="115"/>
      <c r="J2502" s="115"/>
      <c r="K2502" s="115"/>
      <c r="L2502" s="115"/>
      <c r="M2502" s="115"/>
      <c r="N2502" s="115"/>
      <c r="O2502" s="115"/>
      <c r="P2502" s="115"/>
      <c r="Q2502" s="115"/>
      <c r="R2502" s="115"/>
      <c r="S2502" s="115"/>
      <c r="T2502" s="115"/>
      <c r="U2502" s="115"/>
      <c r="V2502" s="115"/>
      <c r="W2502" s="115"/>
      <c r="X2502" s="115"/>
      <c r="Y2502" s="115"/>
      <c r="Z2502" s="115"/>
      <c r="AA2502" s="115"/>
      <c r="AB2502" s="115"/>
      <c r="AC2502" s="115"/>
      <c r="AD2502" s="115"/>
      <c r="AE2502" s="115"/>
      <c r="AF2502" s="115"/>
      <c r="AG2502" s="115"/>
      <c r="AH2502" s="115"/>
      <c r="AI2502" s="115"/>
      <c r="AJ2502" s="115"/>
      <c r="AK2502" s="115"/>
      <c r="AL2502" s="115"/>
      <c r="AM2502" s="115"/>
      <c r="AN2502" s="115"/>
      <c r="AO2502" s="115"/>
      <c r="AP2502" s="115"/>
      <c r="AQ2502" s="115"/>
      <c r="AR2502" s="115"/>
      <c r="AS2502" s="115"/>
      <c r="AT2502" s="115"/>
      <c r="AU2502" s="115"/>
      <c r="AV2502" s="115"/>
      <c r="AW2502" s="115"/>
      <c r="AX2502" s="116"/>
    </row>
    <row r="2503" spans="1:113" ht="12" customHeight="1">
      <c r="A2503" s="36"/>
      <c r="B2503" s="114"/>
      <c r="C2503" s="115"/>
      <c r="D2503" s="115"/>
      <c r="E2503" s="115"/>
      <c r="F2503" s="115"/>
      <c r="G2503" s="115"/>
      <c r="H2503" s="115"/>
      <c r="I2503" s="115"/>
      <c r="J2503" s="115"/>
      <c r="K2503" s="115"/>
      <c r="L2503" s="115"/>
      <c r="M2503" s="115"/>
      <c r="N2503" s="115"/>
      <c r="O2503" s="115"/>
      <c r="P2503" s="115"/>
      <c r="Q2503" s="115"/>
      <c r="R2503" s="115"/>
      <c r="S2503" s="115"/>
      <c r="T2503" s="115"/>
      <c r="U2503" s="115"/>
      <c r="V2503" s="115"/>
      <c r="W2503" s="115"/>
      <c r="X2503" s="115"/>
      <c r="Y2503" s="115"/>
      <c r="Z2503" s="115"/>
      <c r="AA2503" s="115"/>
      <c r="AB2503" s="115"/>
      <c r="AC2503" s="115"/>
      <c r="AD2503" s="115"/>
      <c r="AE2503" s="115"/>
      <c r="AF2503" s="115"/>
      <c r="AG2503" s="115"/>
      <c r="AH2503" s="115"/>
      <c r="AI2503" s="115"/>
      <c r="AJ2503" s="115"/>
      <c r="AK2503" s="115"/>
      <c r="AL2503" s="115"/>
      <c r="AM2503" s="115"/>
      <c r="AN2503" s="115"/>
      <c r="AO2503" s="115"/>
      <c r="AP2503" s="115"/>
      <c r="AQ2503" s="115"/>
      <c r="AR2503" s="115"/>
      <c r="AS2503" s="115"/>
      <c r="AT2503" s="115"/>
      <c r="AU2503" s="115"/>
      <c r="AV2503" s="115"/>
      <c r="AW2503" s="115"/>
      <c r="AX2503" s="116"/>
    </row>
    <row r="2504" spans="1:113" ht="12" customHeight="1">
      <c r="A2504" s="36"/>
      <c r="B2504" s="114"/>
      <c r="C2504" s="115"/>
      <c r="D2504" s="115"/>
      <c r="E2504" s="115"/>
      <c r="F2504" s="115"/>
      <c r="G2504" s="115"/>
      <c r="H2504" s="115"/>
      <c r="I2504" s="115"/>
      <c r="J2504" s="115"/>
      <c r="K2504" s="115"/>
      <c r="L2504" s="115"/>
      <c r="M2504" s="115"/>
      <c r="N2504" s="115"/>
      <c r="O2504" s="115"/>
      <c r="P2504" s="115"/>
      <c r="Q2504" s="115"/>
      <c r="R2504" s="115"/>
      <c r="S2504" s="115"/>
      <c r="T2504" s="115"/>
      <c r="U2504" s="115"/>
      <c r="V2504" s="115"/>
      <c r="W2504" s="115"/>
      <c r="X2504" s="115"/>
      <c r="Y2504" s="115"/>
      <c r="Z2504" s="115"/>
      <c r="AA2504" s="115"/>
      <c r="AB2504" s="115"/>
      <c r="AC2504" s="115"/>
      <c r="AD2504" s="115"/>
      <c r="AE2504" s="115"/>
      <c r="AF2504" s="115"/>
      <c r="AG2504" s="115"/>
      <c r="AH2504" s="115"/>
      <c r="AI2504" s="115"/>
      <c r="AJ2504" s="115"/>
      <c r="AK2504" s="115"/>
      <c r="AL2504" s="115"/>
      <c r="AM2504" s="115"/>
      <c r="AN2504" s="115"/>
      <c r="AO2504" s="115"/>
      <c r="AP2504" s="115"/>
      <c r="AQ2504" s="115"/>
      <c r="AR2504" s="115"/>
      <c r="AS2504" s="115"/>
      <c r="AT2504" s="115"/>
      <c r="AU2504" s="115"/>
      <c r="AV2504" s="115"/>
      <c r="AW2504" s="115"/>
      <c r="AX2504" s="116"/>
    </row>
    <row r="2505" spans="1:113" ht="12" customHeight="1">
      <c r="A2505" s="36"/>
      <c r="B2505" s="114"/>
      <c r="C2505" s="115"/>
      <c r="D2505" s="115"/>
      <c r="E2505" s="115"/>
      <c r="F2505" s="115"/>
      <c r="G2505" s="115"/>
      <c r="H2505" s="115"/>
      <c r="I2505" s="115"/>
      <c r="J2505" s="115"/>
      <c r="K2505" s="115"/>
      <c r="L2505" s="115"/>
      <c r="M2505" s="115"/>
      <c r="N2505" s="115"/>
      <c r="O2505" s="115"/>
      <c r="P2505" s="115"/>
      <c r="Q2505" s="115"/>
      <c r="R2505" s="115"/>
      <c r="S2505" s="115"/>
      <c r="T2505" s="115"/>
      <c r="U2505" s="115"/>
      <c r="V2505" s="115"/>
      <c r="W2505" s="115"/>
      <c r="X2505" s="115"/>
      <c r="Y2505" s="115"/>
      <c r="Z2505" s="115"/>
      <c r="AA2505" s="115"/>
      <c r="AB2505" s="115"/>
      <c r="AC2505" s="115"/>
      <c r="AD2505" s="115"/>
      <c r="AE2505" s="115"/>
      <c r="AF2505" s="115"/>
      <c r="AG2505" s="115"/>
      <c r="AH2505" s="115"/>
      <c r="AI2505" s="115"/>
      <c r="AJ2505" s="115"/>
      <c r="AK2505" s="115"/>
      <c r="AL2505" s="115"/>
      <c r="AM2505" s="115"/>
      <c r="AN2505" s="115"/>
      <c r="AO2505" s="115"/>
      <c r="AP2505" s="115"/>
      <c r="AQ2505" s="115"/>
      <c r="AR2505" s="115"/>
      <c r="AS2505" s="115"/>
      <c r="AT2505" s="115"/>
      <c r="AU2505" s="115"/>
      <c r="AV2505" s="115"/>
      <c r="AW2505" s="115"/>
      <c r="AX2505" s="116"/>
    </row>
    <row r="2506" spans="1:113" ht="12" customHeight="1">
      <c r="A2506" s="36"/>
      <c r="B2506" s="114"/>
      <c r="C2506" s="115"/>
      <c r="D2506" s="115"/>
      <c r="E2506" s="115"/>
      <c r="F2506" s="115"/>
      <c r="G2506" s="115"/>
      <c r="H2506" s="115"/>
      <c r="I2506" s="115"/>
      <c r="J2506" s="115"/>
      <c r="K2506" s="115"/>
      <c r="L2506" s="115"/>
      <c r="M2506" s="115"/>
      <c r="N2506" s="115"/>
      <c r="O2506" s="115"/>
      <c r="P2506" s="115"/>
      <c r="Q2506" s="115"/>
      <c r="R2506" s="115"/>
      <c r="S2506" s="115"/>
      <c r="T2506" s="115"/>
      <c r="U2506" s="115"/>
      <c r="V2506" s="115"/>
      <c r="W2506" s="115"/>
      <c r="X2506" s="115"/>
      <c r="Y2506" s="115"/>
      <c r="Z2506" s="115"/>
      <c r="AA2506" s="115"/>
      <c r="AB2506" s="115"/>
      <c r="AC2506" s="115"/>
      <c r="AD2506" s="115"/>
      <c r="AE2506" s="115"/>
      <c r="AF2506" s="115"/>
      <c r="AG2506" s="115"/>
      <c r="AH2506" s="115"/>
      <c r="AI2506" s="115"/>
      <c r="AJ2506" s="115"/>
      <c r="AK2506" s="115"/>
      <c r="AL2506" s="115"/>
      <c r="AM2506" s="115"/>
      <c r="AN2506" s="115"/>
      <c r="AO2506" s="115"/>
      <c r="AP2506" s="115"/>
      <c r="AQ2506" s="115"/>
      <c r="AR2506" s="115"/>
      <c r="AS2506" s="115"/>
      <c r="AT2506" s="115"/>
      <c r="AU2506" s="115"/>
      <c r="AV2506" s="115"/>
      <c r="AW2506" s="115"/>
      <c r="AX2506" s="116"/>
    </row>
    <row r="2507" spans="1:113" ht="12" customHeight="1">
      <c r="A2507" s="36"/>
      <c r="B2507" s="114"/>
      <c r="C2507" s="115"/>
      <c r="D2507" s="115"/>
      <c r="E2507" s="115"/>
      <c r="F2507" s="115"/>
      <c r="G2507" s="115"/>
      <c r="H2507" s="115"/>
      <c r="I2507" s="115"/>
      <c r="J2507" s="115"/>
      <c r="K2507" s="115"/>
      <c r="L2507" s="115"/>
      <c r="M2507" s="115"/>
      <c r="N2507" s="115"/>
      <c r="O2507" s="115"/>
      <c r="P2507" s="115"/>
      <c r="Q2507" s="115"/>
      <c r="R2507" s="115"/>
      <c r="S2507" s="115"/>
      <c r="T2507" s="115"/>
      <c r="U2507" s="115"/>
      <c r="V2507" s="115"/>
      <c r="W2507" s="115"/>
      <c r="X2507" s="115"/>
      <c r="Y2507" s="115"/>
      <c r="Z2507" s="115"/>
      <c r="AA2507" s="115"/>
      <c r="AB2507" s="115"/>
      <c r="AC2507" s="115"/>
      <c r="AD2507" s="115"/>
      <c r="AE2507" s="115"/>
      <c r="AF2507" s="115"/>
      <c r="AG2507" s="115"/>
      <c r="AH2507" s="115"/>
      <c r="AI2507" s="115"/>
      <c r="AJ2507" s="115"/>
      <c r="AK2507" s="115"/>
      <c r="AL2507" s="115"/>
      <c r="AM2507" s="115"/>
      <c r="AN2507" s="115"/>
      <c r="AO2507" s="115"/>
      <c r="AP2507" s="115"/>
      <c r="AQ2507" s="115"/>
      <c r="AR2507" s="115"/>
      <c r="AS2507" s="115"/>
      <c r="AT2507" s="115"/>
      <c r="AU2507" s="115"/>
      <c r="AV2507" s="115"/>
      <c r="AW2507" s="115"/>
      <c r="AX2507" s="116"/>
    </row>
    <row r="2508" spans="1:113" ht="12" customHeight="1">
      <c r="A2508" s="36"/>
      <c r="B2508" s="114"/>
      <c r="C2508" s="115"/>
      <c r="D2508" s="115"/>
      <c r="E2508" s="115"/>
      <c r="F2508" s="115"/>
      <c r="G2508" s="115"/>
      <c r="H2508" s="115"/>
      <c r="I2508" s="115"/>
      <c r="J2508" s="115"/>
      <c r="K2508" s="115"/>
      <c r="L2508" s="115"/>
      <c r="M2508" s="115"/>
      <c r="N2508" s="115"/>
      <c r="O2508" s="115"/>
      <c r="P2508" s="115"/>
      <c r="Q2508" s="115"/>
      <c r="R2508" s="115"/>
      <c r="S2508" s="115"/>
      <c r="T2508" s="115"/>
      <c r="U2508" s="115"/>
      <c r="V2508" s="115"/>
      <c r="W2508" s="115"/>
      <c r="X2508" s="115"/>
      <c r="Y2508" s="115"/>
      <c r="Z2508" s="115"/>
      <c r="AA2508" s="115"/>
      <c r="AB2508" s="115"/>
      <c r="AC2508" s="115"/>
      <c r="AD2508" s="115"/>
      <c r="AE2508" s="115"/>
      <c r="AF2508" s="115"/>
      <c r="AG2508" s="115"/>
      <c r="AH2508" s="115"/>
      <c r="AI2508" s="115"/>
      <c r="AJ2508" s="115"/>
      <c r="AK2508" s="115"/>
      <c r="AL2508" s="115"/>
      <c r="AM2508" s="115"/>
      <c r="AN2508" s="115"/>
      <c r="AO2508" s="115"/>
      <c r="AP2508" s="115"/>
      <c r="AQ2508" s="115"/>
      <c r="AR2508" s="115"/>
      <c r="AS2508" s="115"/>
      <c r="AT2508" s="115"/>
      <c r="AU2508" s="115"/>
      <c r="AV2508" s="115"/>
      <c r="AW2508" s="115"/>
      <c r="AX2508" s="116"/>
    </row>
    <row r="2509" spans="1:113" ht="12" customHeight="1">
      <c r="A2509" s="36"/>
      <c r="B2509" s="114"/>
      <c r="C2509" s="115"/>
      <c r="D2509" s="115"/>
      <c r="E2509" s="115"/>
      <c r="F2509" s="115"/>
      <c r="G2509" s="115"/>
      <c r="H2509" s="115"/>
      <c r="I2509" s="115"/>
      <c r="J2509" s="115"/>
      <c r="K2509" s="115"/>
      <c r="L2509" s="115"/>
      <c r="M2509" s="115"/>
      <c r="N2509" s="115"/>
      <c r="O2509" s="115"/>
      <c r="P2509" s="115"/>
      <c r="Q2509" s="115"/>
      <c r="R2509" s="115"/>
      <c r="S2509" s="115"/>
      <c r="T2509" s="115"/>
      <c r="U2509" s="115"/>
      <c r="V2509" s="115"/>
      <c r="W2509" s="115"/>
      <c r="X2509" s="115"/>
      <c r="Y2509" s="115"/>
      <c r="Z2509" s="115"/>
      <c r="AA2509" s="115"/>
      <c r="AB2509" s="115"/>
      <c r="AC2509" s="115"/>
      <c r="AD2509" s="115"/>
      <c r="AE2509" s="115"/>
      <c r="AF2509" s="115"/>
      <c r="AG2509" s="115"/>
      <c r="AH2509" s="115"/>
      <c r="AI2509" s="115"/>
      <c r="AJ2509" s="115"/>
      <c r="AK2509" s="115"/>
      <c r="AL2509" s="115"/>
      <c r="AM2509" s="115"/>
      <c r="AN2509" s="115"/>
      <c r="AO2509" s="115"/>
      <c r="AP2509" s="115"/>
      <c r="AQ2509" s="115"/>
      <c r="AR2509" s="115"/>
      <c r="AS2509" s="115"/>
      <c r="AT2509" s="115"/>
      <c r="AU2509" s="115"/>
      <c r="AV2509" s="115"/>
      <c r="AW2509" s="115"/>
      <c r="AX2509" s="116"/>
    </row>
    <row r="2510" spans="1:113" ht="12" customHeight="1">
      <c r="A2510" s="36"/>
      <c r="B2510" s="114"/>
      <c r="C2510" s="115"/>
      <c r="D2510" s="115"/>
      <c r="E2510" s="115"/>
      <c r="F2510" s="115"/>
      <c r="G2510" s="115"/>
      <c r="H2510" s="115"/>
      <c r="I2510" s="115"/>
      <c r="J2510" s="115"/>
      <c r="K2510" s="115"/>
      <c r="L2510" s="115"/>
      <c r="M2510" s="115"/>
      <c r="N2510" s="115"/>
      <c r="O2510" s="115"/>
      <c r="P2510" s="115"/>
      <c r="Q2510" s="115"/>
      <c r="R2510" s="115"/>
      <c r="S2510" s="115"/>
      <c r="T2510" s="115"/>
      <c r="U2510" s="115"/>
      <c r="V2510" s="115"/>
      <c r="W2510" s="115"/>
      <c r="X2510" s="115"/>
      <c r="Y2510" s="115"/>
      <c r="Z2510" s="115"/>
      <c r="AA2510" s="115"/>
      <c r="AB2510" s="115"/>
      <c r="AC2510" s="115"/>
      <c r="AD2510" s="115"/>
      <c r="AE2510" s="115"/>
      <c r="AF2510" s="115"/>
      <c r="AG2510" s="115"/>
      <c r="AH2510" s="115"/>
      <c r="AI2510" s="115"/>
      <c r="AJ2510" s="115"/>
      <c r="AK2510" s="115"/>
      <c r="AL2510" s="115"/>
      <c r="AM2510" s="115"/>
      <c r="AN2510" s="115"/>
      <c r="AO2510" s="115"/>
      <c r="AP2510" s="115"/>
      <c r="AQ2510" s="115"/>
      <c r="AR2510" s="115"/>
      <c r="AS2510" s="115"/>
      <c r="AT2510" s="115"/>
      <c r="AU2510" s="115"/>
      <c r="AV2510" s="115"/>
      <c r="AW2510" s="115"/>
      <c r="AX2510" s="116"/>
    </row>
    <row r="2511" spans="1:113" ht="12" customHeight="1">
      <c r="A2511" s="36"/>
      <c r="B2511" s="114"/>
      <c r="C2511" s="115"/>
      <c r="D2511" s="115"/>
      <c r="E2511" s="115"/>
      <c r="F2511" s="115"/>
      <c r="G2511" s="115"/>
      <c r="H2511" s="115"/>
      <c r="I2511" s="115"/>
      <c r="J2511" s="115"/>
      <c r="K2511" s="115"/>
      <c r="L2511" s="115"/>
      <c r="M2511" s="115"/>
      <c r="N2511" s="115"/>
      <c r="O2511" s="115"/>
      <c r="P2511" s="115"/>
      <c r="Q2511" s="115"/>
      <c r="R2511" s="115"/>
      <c r="S2511" s="115"/>
      <c r="T2511" s="115"/>
      <c r="U2511" s="115"/>
      <c r="V2511" s="115"/>
      <c r="W2511" s="115"/>
      <c r="X2511" s="115"/>
      <c r="Y2511" s="115"/>
      <c r="Z2511" s="115"/>
      <c r="AA2511" s="115"/>
      <c r="AB2511" s="115"/>
      <c r="AC2511" s="115"/>
      <c r="AD2511" s="115"/>
      <c r="AE2511" s="115"/>
      <c r="AF2511" s="115"/>
      <c r="AG2511" s="115"/>
      <c r="AH2511" s="115"/>
      <c r="AI2511" s="115"/>
      <c r="AJ2511" s="115"/>
      <c r="AK2511" s="115"/>
      <c r="AL2511" s="115"/>
      <c r="AM2511" s="115"/>
      <c r="AN2511" s="115"/>
      <c r="AO2511" s="115"/>
      <c r="AP2511" s="115"/>
      <c r="AQ2511" s="115"/>
      <c r="AR2511" s="115"/>
      <c r="AS2511" s="115"/>
      <c r="AT2511" s="115"/>
      <c r="AU2511" s="115"/>
      <c r="AV2511" s="115"/>
      <c r="AW2511" s="115"/>
      <c r="AX2511" s="116"/>
    </row>
    <row r="2512" spans="1:113" ht="12" customHeight="1">
      <c r="A2512" s="36"/>
      <c r="B2512" s="114"/>
      <c r="C2512" s="115"/>
      <c r="D2512" s="115"/>
      <c r="E2512" s="115"/>
      <c r="F2512" s="115"/>
      <c r="G2512" s="115"/>
      <c r="H2512" s="115"/>
      <c r="I2512" s="115"/>
      <c r="J2512" s="115"/>
      <c r="K2512" s="115"/>
      <c r="L2512" s="115"/>
      <c r="M2512" s="115"/>
      <c r="N2512" s="115"/>
      <c r="O2512" s="115"/>
      <c r="P2512" s="115"/>
      <c r="Q2512" s="115"/>
      <c r="R2512" s="115"/>
      <c r="S2512" s="115"/>
      <c r="T2512" s="115"/>
      <c r="U2512" s="115"/>
      <c r="V2512" s="115"/>
      <c r="W2512" s="115"/>
      <c r="X2512" s="115"/>
      <c r="Y2512" s="115"/>
      <c r="Z2512" s="115"/>
      <c r="AA2512" s="115"/>
      <c r="AB2512" s="115"/>
      <c r="AC2512" s="115"/>
      <c r="AD2512" s="115"/>
      <c r="AE2512" s="115"/>
      <c r="AF2512" s="115"/>
      <c r="AG2512" s="115"/>
      <c r="AH2512" s="115"/>
      <c r="AI2512" s="115"/>
      <c r="AJ2512" s="115"/>
      <c r="AK2512" s="115"/>
      <c r="AL2512" s="115"/>
      <c r="AM2512" s="115"/>
      <c r="AN2512" s="115"/>
      <c r="AO2512" s="115"/>
      <c r="AP2512" s="115"/>
      <c r="AQ2512" s="115"/>
      <c r="AR2512" s="115"/>
      <c r="AS2512" s="115"/>
      <c r="AT2512" s="115"/>
      <c r="AU2512" s="115"/>
      <c r="AV2512" s="115"/>
      <c r="AW2512" s="115"/>
      <c r="AX2512" s="116"/>
      <c r="BC2512" s="44"/>
    </row>
    <row r="2513" spans="1:251" ht="12" customHeight="1">
      <c r="A2513" s="36"/>
      <c r="B2513" s="114"/>
      <c r="C2513" s="115"/>
      <c r="D2513" s="115"/>
      <c r="E2513" s="115"/>
      <c r="F2513" s="115"/>
      <c r="G2513" s="115"/>
      <c r="H2513" s="115"/>
      <c r="I2513" s="115"/>
      <c r="J2513" s="115"/>
      <c r="K2513" s="115"/>
      <c r="L2513" s="115"/>
      <c r="M2513" s="115"/>
      <c r="N2513" s="115"/>
      <c r="O2513" s="115"/>
      <c r="P2513" s="115"/>
      <c r="Q2513" s="115"/>
      <c r="R2513" s="115"/>
      <c r="S2513" s="115"/>
      <c r="T2513" s="115"/>
      <c r="U2513" s="115"/>
      <c r="V2513" s="115"/>
      <c r="W2513" s="115"/>
      <c r="X2513" s="115"/>
      <c r="Y2513" s="115"/>
      <c r="Z2513" s="115"/>
      <c r="AA2513" s="115"/>
      <c r="AB2513" s="115"/>
      <c r="AC2513" s="115"/>
      <c r="AD2513" s="115"/>
      <c r="AE2513" s="115"/>
      <c r="AF2513" s="115"/>
      <c r="AG2513" s="115"/>
      <c r="AH2513" s="115"/>
      <c r="AI2513" s="115"/>
      <c r="AJ2513" s="115"/>
      <c r="AK2513" s="115"/>
      <c r="AL2513" s="115"/>
      <c r="AM2513" s="115"/>
      <c r="AN2513" s="115"/>
      <c r="AO2513" s="115"/>
      <c r="AP2513" s="115"/>
      <c r="AQ2513" s="115"/>
      <c r="AR2513" s="115"/>
      <c r="AS2513" s="115"/>
      <c r="AT2513" s="115"/>
      <c r="AU2513" s="115"/>
      <c r="AV2513" s="115"/>
      <c r="AW2513" s="115"/>
      <c r="AX2513" s="116"/>
    </row>
    <row r="2514" spans="1:251" ht="12" customHeight="1">
      <c r="A2514" s="36"/>
      <c r="B2514" s="114"/>
      <c r="C2514" s="115"/>
      <c r="D2514" s="115"/>
      <c r="E2514" s="115"/>
      <c r="F2514" s="115"/>
      <c r="G2514" s="115"/>
      <c r="H2514" s="115"/>
      <c r="I2514" s="115"/>
      <c r="J2514" s="115"/>
      <c r="K2514" s="115"/>
      <c r="L2514" s="115"/>
      <c r="M2514" s="115"/>
      <c r="N2514" s="115"/>
      <c r="O2514" s="115"/>
      <c r="P2514" s="115"/>
      <c r="Q2514" s="115"/>
      <c r="R2514" s="115"/>
      <c r="S2514" s="115"/>
      <c r="T2514" s="115"/>
      <c r="U2514" s="115"/>
      <c r="V2514" s="115"/>
      <c r="W2514" s="115"/>
      <c r="X2514" s="115"/>
      <c r="Y2514" s="115"/>
      <c r="Z2514" s="115"/>
      <c r="AA2514" s="115"/>
      <c r="AB2514" s="115"/>
      <c r="AC2514" s="115"/>
      <c r="AD2514" s="115"/>
      <c r="AE2514" s="115"/>
      <c r="AF2514" s="115"/>
      <c r="AG2514" s="115"/>
      <c r="AH2514" s="115"/>
      <c r="AI2514" s="115"/>
      <c r="AJ2514" s="115"/>
      <c r="AK2514" s="115"/>
      <c r="AL2514" s="115"/>
      <c r="AM2514" s="115"/>
      <c r="AN2514" s="115"/>
      <c r="AO2514" s="115"/>
      <c r="AP2514" s="115"/>
      <c r="AQ2514" s="115"/>
      <c r="AR2514" s="115"/>
      <c r="AS2514" s="115"/>
      <c r="AT2514" s="115"/>
      <c r="AU2514" s="115"/>
      <c r="AV2514" s="115"/>
      <c r="AW2514" s="115"/>
      <c r="AX2514" s="116"/>
    </row>
    <row r="2515" spans="1:251" ht="12" customHeight="1">
      <c r="A2515" s="36"/>
      <c r="B2515" s="114"/>
      <c r="C2515" s="115"/>
      <c r="D2515" s="115"/>
      <c r="E2515" s="115"/>
      <c r="F2515" s="115"/>
      <c r="G2515" s="115"/>
      <c r="H2515" s="115"/>
      <c r="I2515" s="115"/>
      <c r="J2515" s="115"/>
      <c r="K2515" s="115"/>
      <c r="L2515" s="115"/>
      <c r="M2515" s="115"/>
      <c r="N2515" s="115"/>
      <c r="O2515" s="115"/>
      <c r="P2515" s="115"/>
      <c r="Q2515" s="115"/>
      <c r="R2515" s="115"/>
      <c r="S2515" s="115"/>
      <c r="T2515" s="115"/>
      <c r="U2515" s="115"/>
      <c r="V2515" s="115"/>
      <c r="W2515" s="115"/>
      <c r="X2515" s="115"/>
      <c r="Y2515" s="115"/>
      <c r="Z2515" s="115"/>
      <c r="AA2515" s="115"/>
      <c r="AB2515" s="115"/>
      <c r="AC2515" s="115"/>
      <c r="AD2515" s="115"/>
      <c r="AE2515" s="115"/>
      <c r="AF2515" s="115"/>
      <c r="AG2515" s="115"/>
      <c r="AH2515" s="115"/>
      <c r="AI2515" s="115"/>
      <c r="AJ2515" s="115"/>
      <c r="AK2515" s="115"/>
      <c r="AL2515" s="115"/>
      <c r="AM2515" s="115"/>
      <c r="AN2515" s="115"/>
      <c r="AO2515" s="115"/>
      <c r="AP2515" s="115"/>
      <c r="AQ2515" s="115"/>
      <c r="AR2515" s="115"/>
      <c r="AS2515" s="115"/>
      <c r="AT2515" s="115"/>
      <c r="AU2515" s="115"/>
      <c r="AV2515" s="115"/>
      <c r="AW2515" s="115"/>
      <c r="AX2515" s="116"/>
    </row>
    <row r="2516" spans="1:251" ht="15" thickBot="1">
      <c r="A2516" s="45"/>
      <c r="B2516" s="46"/>
      <c r="C2516" s="47"/>
      <c r="D2516" s="47"/>
      <c r="E2516" s="47"/>
      <c r="F2516" s="47"/>
      <c r="G2516" s="47"/>
      <c r="H2516" s="47"/>
      <c r="I2516" s="47"/>
      <c r="J2516" s="47"/>
      <c r="K2516" s="47"/>
      <c r="L2516" s="47"/>
      <c r="M2516" s="47"/>
      <c r="N2516" s="47"/>
      <c r="O2516" s="47"/>
      <c r="P2516" s="47"/>
      <c r="Q2516" s="47"/>
      <c r="R2516" s="47"/>
      <c r="S2516" s="47"/>
      <c r="T2516" s="47"/>
      <c r="U2516" s="47"/>
      <c r="V2516" s="47"/>
      <c r="W2516" s="47"/>
      <c r="X2516" s="47"/>
      <c r="Y2516" s="47"/>
      <c r="Z2516" s="47"/>
      <c r="AA2516" s="47"/>
      <c r="AB2516" s="47"/>
      <c r="AC2516" s="47"/>
      <c r="AD2516" s="47"/>
      <c r="AE2516" s="47"/>
      <c r="AF2516" s="47"/>
      <c r="AG2516" s="47"/>
      <c r="AH2516" s="47"/>
      <c r="AI2516" s="47"/>
      <c r="AJ2516" s="47"/>
      <c r="AK2516" s="47"/>
      <c r="AL2516" s="47"/>
      <c r="AM2516" s="47"/>
      <c r="AN2516" s="47"/>
      <c r="AO2516" s="47"/>
      <c r="AP2516" s="47"/>
      <c r="AQ2516" s="47"/>
      <c r="AR2516" s="47"/>
      <c r="AS2516" s="47"/>
      <c r="AT2516" s="47"/>
      <c r="AU2516" s="47"/>
      <c r="AV2516" s="47"/>
      <c r="AW2516" s="47"/>
      <c r="AX2516" s="48"/>
    </row>
    <row r="2517" spans="1:251">
      <c r="B2517" s="49"/>
    </row>
    <row r="2518" spans="1:251" ht="14.25">
      <c r="B2518" s="38" t="s">
        <v>155</v>
      </c>
      <c r="C2518" s="36"/>
      <c r="D2518" s="36"/>
      <c r="E2518" s="36"/>
      <c r="F2518" s="36"/>
      <c r="G2518" s="36"/>
      <c r="H2518" s="36"/>
      <c r="I2518" s="36"/>
      <c r="J2518" s="36"/>
      <c r="K2518" s="36"/>
      <c r="L2518" s="37"/>
      <c r="M2518" s="37"/>
      <c r="N2518" s="37"/>
      <c r="O2518" s="37"/>
      <c r="P2518" s="36"/>
      <c r="Q2518" s="36"/>
      <c r="R2518" s="36"/>
      <c r="S2518" s="36"/>
      <c r="T2518" s="36"/>
      <c r="U2518" s="36"/>
      <c r="V2518" s="38"/>
      <c r="W2518" s="38"/>
      <c r="X2518" s="38"/>
      <c r="Y2518" s="38"/>
      <c r="Z2518" s="38"/>
      <c r="AA2518" s="38"/>
      <c r="AB2518" s="38"/>
      <c r="AC2518" s="38"/>
      <c r="AD2518" s="38"/>
      <c r="AE2518" s="38"/>
      <c r="AF2518" s="38"/>
      <c r="AG2518" s="38"/>
      <c r="AH2518" s="38"/>
      <c r="AI2518" s="38"/>
      <c r="AJ2518" s="38"/>
      <c r="AK2518" s="38"/>
      <c r="AL2518" s="38"/>
      <c r="AM2518" s="38"/>
      <c r="AN2518" s="38"/>
      <c r="AO2518" s="38"/>
      <c r="AP2518" s="38"/>
      <c r="AQ2518" s="38"/>
      <c r="AR2518" s="38"/>
      <c r="AS2518" s="38"/>
      <c r="AT2518" s="38"/>
      <c r="AU2518" s="38"/>
      <c r="AV2518" s="38"/>
      <c r="AW2518" s="38"/>
      <c r="AX2518" s="38"/>
    </row>
    <row r="2519" spans="1:251" ht="15" thickBot="1">
      <c r="B2519" s="36"/>
      <c r="C2519" s="36"/>
      <c r="D2519" s="36"/>
      <c r="E2519" s="36"/>
      <c r="F2519" s="36"/>
      <c r="G2519" s="36"/>
      <c r="H2519" s="36"/>
      <c r="I2519" s="36"/>
      <c r="J2519" s="36"/>
      <c r="K2519" s="36"/>
      <c r="L2519" s="37"/>
      <c r="M2519" s="37"/>
      <c r="N2519" s="37"/>
      <c r="O2519" s="37"/>
      <c r="P2519" s="36"/>
      <c r="Q2519" s="36"/>
      <c r="R2519" s="36"/>
      <c r="S2519" s="36"/>
      <c r="T2519" s="36"/>
      <c r="U2519" s="36"/>
      <c r="V2519" s="38"/>
      <c r="W2519" s="38"/>
      <c r="X2519" s="38"/>
      <c r="Y2519" s="38"/>
      <c r="Z2519" s="38"/>
      <c r="AA2519" s="38"/>
      <c r="AB2519" s="38"/>
      <c r="AC2519" s="38"/>
      <c r="AD2519" s="38"/>
      <c r="AE2519" s="38"/>
      <c r="AF2519" s="38"/>
      <c r="AG2519" s="38"/>
      <c r="AH2519" s="38"/>
      <c r="AI2519" s="38"/>
      <c r="AJ2519" s="38"/>
      <c r="AK2519" s="38"/>
      <c r="AL2519" s="38"/>
      <c r="AM2519" s="38"/>
      <c r="AN2519" s="38"/>
      <c r="AO2519" s="38"/>
      <c r="AP2519" s="38"/>
      <c r="AQ2519" s="38"/>
      <c r="AR2519" s="38"/>
      <c r="AS2519" s="38"/>
      <c r="AT2519" s="38"/>
      <c r="AU2519" s="38"/>
      <c r="AV2519" s="38"/>
      <c r="AW2519" s="38"/>
      <c r="AX2519" s="50" t="s">
        <v>156</v>
      </c>
    </row>
    <row r="2520" spans="1:251" s="44" customFormat="1" ht="13.5" customHeight="1">
      <c r="A2520" s="36"/>
      <c r="B2520" s="117" t="s">
        <v>157</v>
      </c>
      <c r="C2520" s="118"/>
      <c r="D2520" s="118"/>
      <c r="E2520" s="118"/>
      <c r="F2520" s="118"/>
      <c r="G2520" s="118"/>
      <c r="H2520" s="118"/>
      <c r="I2520" s="118"/>
      <c r="J2520" s="118"/>
      <c r="K2520" s="118"/>
      <c r="L2520" s="118"/>
      <c r="M2520" s="118"/>
      <c r="N2520" s="118"/>
      <c r="O2520" s="118"/>
      <c r="P2520" s="118"/>
      <c r="Q2520" s="118"/>
      <c r="R2520" s="118"/>
      <c r="S2520" s="118"/>
      <c r="T2520" s="118"/>
      <c r="U2520" s="118"/>
      <c r="V2520" s="118"/>
      <c r="W2520" s="118"/>
      <c r="X2520" s="118"/>
      <c r="Y2520" s="118"/>
      <c r="Z2520" s="119"/>
      <c r="AA2520" s="123" t="s">
        <v>158</v>
      </c>
      <c r="AB2520" s="118"/>
      <c r="AC2520" s="118"/>
      <c r="AD2520" s="118"/>
      <c r="AE2520" s="118"/>
      <c r="AF2520" s="118"/>
      <c r="AG2520" s="118"/>
      <c r="AH2520" s="118"/>
      <c r="AI2520" s="119"/>
      <c r="AJ2520" s="123" t="s">
        <v>159</v>
      </c>
      <c r="AK2520" s="118"/>
      <c r="AL2520" s="118"/>
      <c r="AM2520" s="118"/>
      <c r="AN2520" s="118"/>
      <c r="AO2520" s="118"/>
      <c r="AP2520" s="118"/>
      <c r="AQ2520" s="118"/>
      <c r="AR2520" s="119"/>
      <c r="AS2520" s="123" t="s">
        <v>160</v>
      </c>
      <c r="AT2520" s="118"/>
      <c r="AU2520" s="118"/>
      <c r="AV2520" s="118"/>
      <c r="AW2520" s="118"/>
      <c r="AX2520" s="125"/>
      <c r="AY2520" s="30"/>
      <c r="AZ2520" s="30"/>
      <c r="BA2520" s="30"/>
      <c r="BB2520" s="30"/>
      <c r="BC2520" s="30"/>
      <c r="BD2520" s="30"/>
      <c r="BE2520" s="30"/>
      <c r="BF2520" s="30"/>
      <c r="BG2520" s="30"/>
      <c r="BH2520" s="30"/>
      <c r="BI2520" s="30"/>
      <c r="BJ2520" s="30"/>
      <c r="BK2520" s="30"/>
      <c r="BL2520" s="30"/>
      <c r="BM2520" s="30"/>
      <c r="BN2520" s="30"/>
      <c r="BO2520" s="30"/>
      <c r="BP2520" s="30"/>
      <c r="BQ2520" s="30"/>
      <c r="BR2520" s="30"/>
      <c r="BS2520" s="30"/>
      <c r="BT2520" s="30"/>
      <c r="BU2520" s="30"/>
      <c r="BV2520" s="30"/>
      <c r="BW2520" s="30"/>
      <c r="BX2520" s="30"/>
      <c r="BY2520" s="30"/>
      <c r="BZ2520" s="30"/>
      <c r="CA2520" s="30"/>
      <c r="CB2520" s="30"/>
      <c r="CC2520" s="30"/>
      <c r="CD2520" s="30"/>
      <c r="CE2520" s="30"/>
      <c r="CF2520" s="30"/>
      <c r="CG2520" s="30"/>
      <c r="CH2520" s="30"/>
      <c r="CI2520" s="30"/>
      <c r="CJ2520" s="30"/>
      <c r="CK2520" s="30"/>
      <c r="CL2520" s="30"/>
      <c r="CM2520" s="30"/>
      <c r="CN2520" s="30"/>
      <c r="CO2520" s="30"/>
      <c r="CP2520" s="30"/>
      <c r="CQ2520" s="30"/>
      <c r="CR2520" s="30"/>
      <c r="CS2520" s="30"/>
      <c r="CT2520" s="30"/>
      <c r="CU2520" s="30"/>
      <c r="CV2520" s="30"/>
      <c r="CW2520" s="30"/>
      <c r="CX2520" s="30"/>
      <c r="CY2520" s="30"/>
      <c r="CZ2520" s="30"/>
      <c r="DA2520" s="30"/>
      <c r="DB2520" s="30"/>
      <c r="DC2520" s="30"/>
      <c r="DD2520" s="30"/>
      <c r="DE2520" s="30"/>
      <c r="DF2520" s="30"/>
      <c r="DG2520" s="30"/>
      <c r="DH2520" s="30"/>
      <c r="DI2520" s="30"/>
      <c r="DJ2520" s="30"/>
      <c r="DK2520" s="30"/>
      <c r="DL2520" s="30"/>
      <c r="DM2520" s="30"/>
      <c r="DN2520" s="30"/>
      <c r="DO2520" s="30"/>
      <c r="DP2520" s="30"/>
      <c r="DQ2520" s="30"/>
      <c r="DR2520" s="30"/>
      <c r="DS2520" s="30"/>
      <c r="DT2520" s="30"/>
      <c r="DU2520" s="30"/>
      <c r="DV2520" s="30"/>
      <c r="DW2520" s="30"/>
      <c r="DX2520" s="30"/>
      <c r="DY2520" s="30"/>
      <c r="DZ2520" s="30"/>
      <c r="EA2520" s="30"/>
      <c r="EB2520" s="30"/>
      <c r="EC2520" s="30"/>
      <c r="ED2520" s="30"/>
      <c r="EE2520" s="30"/>
      <c r="EF2520" s="30"/>
      <c r="EG2520" s="30"/>
      <c r="EH2520" s="30"/>
      <c r="EI2520" s="30"/>
      <c r="EJ2520" s="30"/>
      <c r="EK2520" s="30"/>
      <c r="EL2520" s="30"/>
      <c r="EM2520" s="30"/>
      <c r="EN2520" s="30"/>
      <c r="EO2520" s="30"/>
      <c r="EP2520" s="30"/>
      <c r="EQ2520" s="30"/>
      <c r="ER2520" s="30"/>
      <c r="ES2520" s="30"/>
      <c r="ET2520" s="30"/>
      <c r="EU2520" s="30"/>
      <c r="EV2520" s="30"/>
      <c r="EW2520" s="30"/>
      <c r="EX2520" s="30"/>
      <c r="EY2520" s="30"/>
      <c r="EZ2520" s="30"/>
      <c r="FA2520" s="30"/>
      <c r="FB2520" s="30"/>
      <c r="FC2520" s="30"/>
      <c r="FD2520" s="30"/>
      <c r="FE2520" s="30"/>
      <c r="FF2520" s="30"/>
      <c r="FG2520" s="30"/>
      <c r="FH2520" s="30"/>
      <c r="FI2520" s="30"/>
      <c r="FJ2520" s="30"/>
      <c r="FK2520" s="30"/>
      <c r="FL2520" s="30"/>
      <c r="FM2520" s="30"/>
      <c r="FN2520" s="30"/>
      <c r="FO2520" s="30"/>
      <c r="FP2520" s="30"/>
      <c r="FQ2520" s="30"/>
      <c r="FR2520" s="30"/>
      <c r="FS2520" s="30"/>
      <c r="FT2520" s="30"/>
      <c r="FU2520" s="30"/>
      <c r="FV2520" s="30"/>
      <c r="FW2520" s="30"/>
      <c r="FX2520" s="30"/>
      <c r="FY2520" s="30"/>
      <c r="FZ2520" s="30"/>
      <c r="GA2520" s="30"/>
      <c r="GB2520" s="30"/>
      <c r="GC2520" s="30"/>
      <c r="GD2520" s="30"/>
      <c r="GE2520" s="30"/>
      <c r="GF2520" s="30"/>
      <c r="GG2520" s="30"/>
      <c r="GH2520" s="30"/>
      <c r="GI2520" s="30"/>
      <c r="GJ2520" s="30"/>
      <c r="GK2520" s="30"/>
      <c r="GL2520" s="30"/>
      <c r="GM2520" s="30"/>
      <c r="GN2520" s="30"/>
      <c r="GO2520" s="30"/>
      <c r="GP2520" s="30"/>
      <c r="GQ2520" s="30"/>
      <c r="GR2520" s="30"/>
      <c r="GS2520" s="30"/>
      <c r="GT2520" s="30"/>
      <c r="GU2520" s="30"/>
      <c r="GV2520" s="30"/>
      <c r="GW2520" s="30"/>
      <c r="GX2520" s="30"/>
      <c r="GY2520" s="30"/>
      <c r="GZ2520" s="30"/>
      <c r="HA2520" s="30"/>
      <c r="HB2520" s="30"/>
      <c r="HC2520" s="30"/>
      <c r="HD2520" s="30"/>
      <c r="HE2520" s="30"/>
      <c r="HF2520" s="30"/>
      <c r="HG2520" s="30"/>
      <c r="HH2520" s="30"/>
      <c r="HI2520" s="30"/>
      <c r="HJ2520" s="30"/>
      <c r="HK2520" s="30"/>
      <c r="HL2520" s="30"/>
      <c r="HM2520" s="30"/>
      <c r="HN2520" s="30"/>
      <c r="HO2520" s="30"/>
      <c r="HP2520" s="30"/>
      <c r="HQ2520" s="30"/>
      <c r="HR2520" s="30"/>
      <c r="HS2520" s="30"/>
      <c r="HT2520" s="30"/>
      <c r="HU2520" s="30"/>
      <c r="HV2520" s="30"/>
      <c r="HW2520" s="30"/>
      <c r="HX2520" s="30"/>
      <c r="HY2520" s="30"/>
      <c r="HZ2520" s="30"/>
      <c r="IA2520" s="30"/>
      <c r="IB2520" s="30"/>
      <c r="IC2520" s="30"/>
      <c r="ID2520" s="30"/>
      <c r="IE2520" s="30"/>
      <c r="IF2520" s="30"/>
      <c r="IG2520" s="30"/>
      <c r="IH2520" s="30"/>
      <c r="II2520" s="30"/>
      <c r="IJ2520" s="30"/>
      <c r="IK2520" s="30"/>
      <c r="IL2520" s="30"/>
      <c r="IM2520" s="30"/>
      <c r="IN2520" s="30"/>
      <c r="IO2520" s="30"/>
      <c r="IP2520" s="30"/>
      <c r="IQ2520" s="30"/>
    </row>
    <row r="2521" spans="1:251" s="44" customFormat="1" ht="13.5">
      <c r="A2521" s="36"/>
      <c r="B2521" s="120"/>
      <c r="C2521" s="121"/>
      <c r="D2521" s="121"/>
      <c r="E2521" s="121"/>
      <c r="F2521" s="121"/>
      <c r="G2521" s="121"/>
      <c r="H2521" s="121"/>
      <c r="I2521" s="121"/>
      <c r="J2521" s="121"/>
      <c r="K2521" s="121"/>
      <c r="L2521" s="121"/>
      <c r="M2521" s="121"/>
      <c r="N2521" s="121"/>
      <c r="O2521" s="121"/>
      <c r="P2521" s="121"/>
      <c r="Q2521" s="121"/>
      <c r="R2521" s="121"/>
      <c r="S2521" s="121"/>
      <c r="T2521" s="121"/>
      <c r="U2521" s="121"/>
      <c r="V2521" s="121"/>
      <c r="W2521" s="121"/>
      <c r="X2521" s="121"/>
      <c r="Y2521" s="121"/>
      <c r="Z2521" s="122"/>
      <c r="AA2521" s="124"/>
      <c r="AB2521" s="121"/>
      <c r="AC2521" s="121"/>
      <c r="AD2521" s="121"/>
      <c r="AE2521" s="121"/>
      <c r="AF2521" s="121"/>
      <c r="AG2521" s="121"/>
      <c r="AH2521" s="121"/>
      <c r="AI2521" s="122"/>
      <c r="AJ2521" s="124"/>
      <c r="AK2521" s="121"/>
      <c r="AL2521" s="121"/>
      <c r="AM2521" s="121"/>
      <c r="AN2521" s="121"/>
      <c r="AO2521" s="121"/>
      <c r="AP2521" s="121"/>
      <c r="AQ2521" s="121"/>
      <c r="AR2521" s="122"/>
      <c r="AS2521" s="124"/>
      <c r="AT2521" s="121"/>
      <c r="AU2521" s="121"/>
      <c r="AV2521" s="121"/>
      <c r="AW2521" s="121"/>
      <c r="AX2521" s="126"/>
      <c r="AY2521" s="30"/>
      <c r="AZ2521" s="30"/>
      <c r="BA2521" s="30"/>
      <c r="BB2521" s="51"/>
      <c r="BC2521" s="52"/>
      <c r="BE2521" s="30"/>
      <c r="BF2521" s="30"/>
      <c r="BG2521" s="30"/>
      <c r="BH2521" s="30"/>
      <c r="BI2521" s="30"/>
      <c r="BJ2521" s="30"/>
      <c r="BK2521" s="30"/>
      <c r="BL2521" s="30"/>
      <c r="BM2521" s="30"/>
      <c r="BN2521" s="30"/>
      <c r="BO2521" s="30"/>
      <c r="BP2521" s="30"/>
      <c r="BQ2521" s="30"/>
      <c r="BR2521" s="30"/>
      <c r="BS2521" s="30"/>
      <c r="BT2521" s="30"/>
      <c r="BU2521" s="30"/>
      <c r="BV2521" s="30"/>
      <c r="BW2521" s="30"/>
      <c r="BX2521" s="30"/>
      <c r="BY2521" s="30"/>
      <c r="BZ2521" s="30"/>
      <c r="CA2521" s="30"/>
      <c r="CB2521" s="30"/>
      <c r="CC2521" s="30"/>
      <c r="CD2521" s="30"/>
      <c r="CE2521" s="30"/>
      <c r="CF2521" s="30"/>
      <c r="CG2521" s="30"/>
      <c r="CH2521" s="30"/>
      <c r="CI2521" s="30"/>
      <c r="CJ2521" s="30"/>
      <c r="CK2521" s="30"/>
      <c r="CL2521" s="30"/>
      <c r="CM2521" s="30"/>
      <c r="CN2521" s="30"/>
      <c r="CO2521" s="30"/>
      <c r="CP2521" s="30"/>
      <c r="CQ2521" s="30"/>
      <c r="CR2521" s="30"/>
      <c r="CS2521" s="30"/>
      <c r="CT2521" s="30"/>
      <c r="CU2521" s="30"/>
      <c r="CV2521" s="30"/>
      <c r="CW2521" s="30"/>
      <c r="CX2521" s="30"/>
      <c r="CY2521" s="30"/>
      <c r="CZ2521" s="30"/>
      <c r="DA2521" s="30"/>
      <c r="DB2521" s="30"/>
      <c r="DC2521" s="30"/>
      <c r="DD2521" s="30"/>
      <c r="DE2521" s="30"/>
      <c r="DF2521" s="30"/>
      <c r="DG2521" s="30"/>
      <c r="DH2521" s="30"/>
      <c r="DI2521" s="30"/>
      <c r="DJ2521" s="30"/>
      <c r="DK2521" s="30"/>
      <c r="DL2521" s="30"/>
      <c r="DM2521" s="30"/>
      <c r="DN2521" s="30"/>
      <c r="DO2521" s="30"/>
      <c r="DP2521" s="30"/>
      <c r="DQ2521" s="30"/>
      <c r="DR2521" s="30"/>
      <c r="DS2521" s="30"/>
      <c r="DT2521" s="30"/>
      <c r="DU2521" s="30"/>
      <c r="DV2521" s="30"/>
      <c r="DW2521" s="30"/>
      <c r="DX2521" s="30"/>
      <c r="DY2521" s="30"/>
      <c r="DZ2521" s="30"/>
      <c r="EA2521" s="30"/>
      <c r="EB2521" s="30"/>
      <c r="EC2521" s="30"/>
      <c r="ED2521" s="30"/>
      <c r="EE2521" s="30"/>
      <c r="EF2521" s="30"/>
      <c r="EG2521" s="30"/>
      <c r="EH2521" s="30"/>
      <c r="EI2521" s="30"/>
      <c r="EJ2521" s="30"/>
      <c r="EK2521" s="30"/>
      <c r="EL2521" s="30"/>
      <c r="EM2521" s="30"/>
      <c r="EN2521" s="30"/>
      <c r="EO2521" s="30"/>
      <c r="EP2521" s="30"/>
      <c r="EQ2521" s="30"/>
      <c r="ER2521" s="30"/>
      <c r="ES2521" s="30"/>
      <c r="ET2521" s="30"/>
      <c r="EU2521" s="30"/>
      <c r="EV2521" s="30"/>
      <c r="EW2521" s="30"/>
      <c r="EX2521" s="30"/>
      <c r="EY2521" s="30"/>
      <c r="EZ2521" s="30"/>
      <c r="FA2521" s="30"/>
      <c r="FB2521" s="30"/>
      <c r="FC2521" s="30"/>
      <c r="FD2521" s="30"/>
      <c r="FE2521" s="30"/>
      <c r="FF2521" s="30"/>
      <c r="FG2521" s="30"/>
      <c r="FH2521" s="30"/>
      <c r="FI2521" s="30"/>
      <c r="FJ2521" s="30"/>
      <c r="FK2521" s="30"/>
      <c r="FL2521" s="30"/>
      <c r="FM2521" s="30"/>
      <c r="FN2521" s="30"/>
      <c r="FO2521" s="30"/>
      <c r="FP2521" s="30"/>
      <c r="FQ2521" s="30"/>
      <c r="FR2521" s="30"/>
      <c r="FS2521" s="30"/>
      <c r="FT2521" s="30"/>
      <c r="FU2521" s="30"/>
      <c r="FV2521" s="30"/>
      <c r="FW2521" s="30"/>
      <c r="FX2521" s="30"/>
      <c r="FY2521" s="30"/>
      <c r="FZ2521" s="30"/>
      <c r="GA2521" s="30"/>
      <c r="GB2521" s="30"/>
      <c r="GC2521" s="30"/>
      <c r="GD2521" s="30"/>
      <c r="GE2521" s="30"/>
      <c r="GF2521" s="30"/>
      <c r="GG2521" s="30"/>
      <c r="GH2521" s="30"/>
      <c r="GI2521" s="30"/>
      <c r="GJ2521" s="30"/>
      <c r="GK2521" s="30"/>
      <c r="GL2521" s="30"/>
      <c r="GM2521" s="30"/>
      <c r="GN2521" s="30"/>
      <c r="GO2521" s="30"/>
      <c r="GP2521" s="30"/>
      <c r="GQ2521" s="30"/>
      <c r="GR2521" s="30"/>
      <c r="GS2521" s="30"/>
      <c r="GT2521" s="30"/>
      <c r="GU2521" s="30"/>
      <c r="GV2521" s="30"/>
      <c r="GW2521" s="30"/>
      <c r="GX2521" s="30"/>
      <c r="GY2521" s="30"/>
      <c r="GZ2521" s="30"/>
      <c r="HA2521" s="30"/>
      <c r="HB2521" s="30"/>
      <c r="HC2521" s="30"/>
      <c r="HD2521" s="30"/>
      <c r="HE2521" s="30"/>
      <c r="HF2521" s="30"/>
      <c r="HG2521" s="30"/>
      <c r="HH2521" s="30"/>
      <c r="HI2521" s="30"/>
      <c r="HJ2521" s="30"/>
      <c r="HK2521" s="30"/>
      <c r="HL2521" s="30"/>
      <c r="HM2521" s="30"/>
      <c r="HN2521" s="30"/>
      <c r="HO2521" s="30"/>
      <c r="HP2521" s="30"/>
      <c r="HQ2521" s="30"/>
      <c r="HR2521" s="30"/>
      <c r="HS2521" s="30"/>
      <c r="HT2521" s="30"/>
      <c r="HU2521" s="30"/>
      <c r="HV2521" s="30"/>
      <c r="HW2521" s="30"/>
      <c r="HX2521" s="30"/>
      <c r="HY2521" s="30"/>
      <c r="HZ2521" s="30"/>
      <c r="IA2521" s="30"/>
      <c r="IB2521" s="30"/>
      <c r="IC2521" s="30"/>
      <c r="ID2521" s="30"/>
      <c r="IE2521" s="30"/>
      <c r="IF2521" s="30"/>
      <c r="IG2521" s="30"/>
      <c r="IH2521" s="30"/>
      <c r="II2521" s="30"/>
      <c r="IJ2521" s="30"/>
      <c r="IK2521" s="30"/>
      <c r="IL2521" s="30"/>
      <c r="IM2521" s="30"/>
      <c r="IN2521" s="30"/>
      <c r="IO2521" s="30"/>
      <c r="IP2521" s="30"/>
      <c r="IQ2521" s="30"/>
    </row>
    <row r="2522" spans="1:251" s="44" customFormat="1" ht="18.75" customHeight="1">
      <c r="A2522" s="36"/>
      <c r="B2522" s="53"/>
      <c r="C2522" s="105" t="s">
        <v>538</v>
      </c>
      <c r="D2522" s="106"/>
      <c r="E2522" s="106"/>
      <c r="F2522" s="106"/>
      <c r="G2522" s="106"/>
      <c r="H2522" s="106"/>
      <c r="I2522" s="106"/>
      <c r="J2522" s="106"/>
      <c r="K2522" s="106"/>
      <c r="L2522" s="106"/>
      <c r="M2522" s="106"/>
      <c r="N2522" s="106"/>
      <c r="O2522" s="106"/>
      <c r="P2522" s="106"/>
      <c r="Q2522" s="106"/>
      <c r="R2522" s="106"/>
      <c r="S2522" s="106"/>
      <c r="T2522" s="106"/>
      <c r="U2522" s="106"/>
      <c r="V2522" s="106"/>
      <c r="W2522" s="106"/>
      <c r="X2522" s="106"/>
      <c r="Y2522" s="106"/>
      <c r="Z2522" s="107"/>
      <c r="AA2522" s="108">
        <v>1544209</v>
      </c>
      <c r="AB2522" s="109"/>
      <c r="AC2522" s="109"/>
      <c r="AD2522" s="109"/>
      <c r="AE2522" s="109"/>
      <c r="AF2522" s="109"/>
      <c r="AG2522" s="109"/>
      <c r="AH2522" s="109"/>
      <c r="AI2522" s="110"/>
      <c r="AJ2522" s="108">
        <v>2676651</v>
      </c>
      <c r="AK2522" s="109"/>
      <c r="AL2522" s="109"/>
      <c r="AM2522" s="109"/>
      <c r="AN2522" s="109"/>
      <c r="AO2522" s="109"/>
      <c r="AP2522" s="109"/>
      <c r="AQ2522" s="109"/>
      <c r="AR2522" s="110"/>
      <c r="AS2522" s="111"/>
      <c r="AT2522" s="112"/>
      <c r="AU2522" s="112"/>
      <c r="AV2522" s="112"/>
      <c r="AW2522" s="112"/>
      <c r="AX2522" s="113"/>
      <c r="AY2522" s="30"/>
      <c r="AZ2522" s="30"/>
      <c r="BA2522" s="30"/>
      <c r="BB2522" s="30"/>
      <c r="BC2522" s="30"/>
      <c r="BD2522" s="30"/>
      <c r="BE2522" s="30"/>
      <c r="BF2522" s="30"/>
      <c r="BG2522" s="30"/>
      <c r="BH2522" s="30"/>
      <c r="BI2522" s="30"/>
      <c r="BJ2522" s="30"/>
      <c r="BK2522" s="30"/>
      <c r="BL2522" s="30"/>
      <c r="BM2522" s="30"/>
      <c r="BN2522" s="30"/>
      <c r="BO2522" s="30"/>
      <c r="BP2522" s="30"/>
      <c r="BQ2522" s="30"/>
      <c r="BR2522" s="30"/>
      <c r="BS2522" s="30"/>
      <c r="BT2522" s="30"/>
      <c r="BU2522" s="30"/>
      <c r="BV2522" s="30"/>
      <c r="BW2522" s="30"/>
      <c r="BX2522" s="30"/>
      <c r="BY2522" s="30"/>
      <c r="BZ2522" s="30"/>
      <c r="CA2522" s="30"/>
      <c r="CB2522" s="30"/>
      <c r="CC2522" s="30"/>
      <c r="CD2522" s="30"/>
      <c r="CE2522" s="30"/>
      <c r="CF2522" s="30"/>
      <c r="CG2522" s="30"/>
      <c r="CH2522" s="30"/>
      <c r="CI2522" s="30"/>
      <c r="CJ2522" s="30"/>
      <c r="CK2522" s="30"/>
      <c r="CL2522" s="30"/>
      <c r="CM2522" s="30"/>
      <c r="CN2522" s="30"/>
      <c r="CO2522" s="30"/>
      <c r="CP2522" s="30"/>
      <c r="CQ2522" s="30"/>
      <c r="CR2522" s="30"/>
      <c r="CS2522" s="30"/>
      <c r="CT2522" s="30"/>
      <c r="CU2522" s="30"/>
      <c r="CV2522" s="30"/>
      <c r="CW2522" s="30"/>
      <c r="CX2522" s="30"/>
      <c r="CY2522" s="30"/>
      <c r="CZ2522" s="30"/>
      <c r="DA2522" s="30"/>
      <c r="DB2522" s="30"/>
      <c r="DC2522" s="30"/>
      <c r="DD2522" s="30"/>
      <c r="DE2522" s="30"/>
      <c r="DF2522" s="30"/>
      <c r="DG2522" s="30"/>
      <c r="DH2522" s="30"/>
      <c r="DI2522" s="30"/>
      <c r="DJ2522" s="30"/>
      <c r="DK2522" s="30"/>
      <c r="DL2522" s="30"/>
      <c r="DM2522" s="30"/>
      <c r="DN2522" s="30"/>
      <c r="DO2522" s="30"/>
      <c r="DP2522" s="30"/>
      <c r="DQ2522" s="30"/>
      <c r="DR2522" s="30"/>
      <c r="DS2522" s="30"/>
      <c r="DT2522" s="30"/>
      <c r="DU2522" s="30"/>
      <c r="DV2522" s="30"/>
      <c r="DW2522" s="30"/>
      <c r="DX2522" s="30"/>
      <c r="DY2522" s="30"/>
      <c r="DZ2522" s="30"/>
      <c r="EA2522" s="30"/>
      <c r="EB2522" s="30"/>
      <c r="EC2522" s="30"/>
      <c r="ED2522" s="30"/>
      <c r="EE2522" s="30"/>
      <c r="EF2522" s="30"/>
      <c r="EG2522" s="30"/>
      <c r="EH2522" s="30"/>
      <c r="EI2522" s="30"/>
      <c r="EJ2522" s="30"/>
      <c r="EK2522" s="30"/>
      <c r="EL2522" s="30"/>
      <c r="EM2522" s="30"/>
      <c r="EN2522" s="30"/>
      <c r="EO2522" s="30"/>
      <c r="EP2522" s="30"/>
      <c r="EQ2522" s="30"/>
      <c r="ER2522" s="30"/>
      <c r="ES2522" s="30"/>
      <c r="ET2522" s="30"/>
      <c r="EU2522" s="30"/>
      <c r="EV2522" s="30"/>
      <c r="EW2522" s="30"/>
      <c r="EX2522" s="30"/>
      <c r="EY2522" s="30"/>
      <c r="EZ2522" s="30"/>
      <c r="FA2522" s="30"/>
      <c r="FB2522" s="30"/>
      <c r="FC2522" s="30"/>
      <c r="FD2522" s="30"/>
      <c r="FE2522" s="30"/>
      <c r="FF2522" s="30"/>
      <c r="FG2522" s="30"/>
      <c r="FH2522" s="30"/>
      <c r="FI2522" s="30"/>
      <c r="FJ2522" s="30"/>
      <c r="FK2522" s="30"/>
      <c r="FL2522" s="30"/>
      <c r="FM2522" s="30"/>
      <c r="FN2522" s="30"/>
      <c r="FO2522" s="30"/>
      <c r="FP2522" s="30"/>
      <c r="FQ2522" s="30"/>
      <c r="FR2522" s="30"/>
      <c r="FS2522" s="30"/>
      <c r="FT2522" s="30"/>
      <c r="FU2522" s="30"/>
      <c r="FV2522" s="30"/>
      <c r="FW2522" s="30"/>
      <c r="FX2522" s="30"/>
      <c r="FY2522" s="30"/>
      <c r="FZ2522" s="30"/>
      <c r="GA2522" s="30"/>
      <c r="GB2522" s="30"/>
      <c r="GC2522" s="30"/>
      <c r="GD2522" s="30"/>
      <c r="GE2522" s="30"/>
      <c r="GF2522" s="30"/>
      <c r="GG2522" s="30"/>
      <c r="GH2522" s="30"/>
      <c r="GI2522" s="30"/>
      <c r="GJ2522" s="30"/>
      <c r="GK2522" s="30"/>
      <c r="GL2522" s="30"/>
      <c r="GM2522" s="30"/>
      <c r="GN2522" s="30"/>
      <c r="GO2522" s="30"/>
      <c r="GP2522" s="30"/>
      <c r="GQ2522" s="30"/>
      <c r="GR2522" s="30"/>
      <c r="GS2522" s="30"/>
      <c r="GT2522" s="30"/>
      <c r="GU2522" s="30"/>
      <c r="GV2522" s="30"/>
      <c r="GW2522" s="30"/>
      <c r="GX2522" s="30"/>
      <c r="GY2522" s="30"/>
      <c r="GZ2522" s="30"/>
      <c r="HA2522" s="30"/>
      <c r="HB2522" s="30"/>
      <c r="HC2522" s="30"/>
      <c r="HD2522" s="30"/>
      <c r="HE2522" s="30"/>
      <c r="HF2522" s="30"/>
      <c r="HG2522" s="30"/>
      <c r="HH2522" s="30"/>
      <c r="HI2522" s="30"/>
      <c r="HJ2522" s="30"/>
      <c r="HK2522" s="30"/>
      <c r="HL2522" s="30"/>
      <c r="HM2522" s="30"/>
      <c r="HN2522" s="30"/>
      <c r="HO2522" s="30"/>
      <c r="HP2522" s="30"/>
      <c r="HQ2522" s="30"/>
      <c r="HR2522" s="30"/>
      <c r="HS2522" s="30"/>
      <c r="HT2522" s="30"/>
      <c r="HU2522" s="30"/>
      <c r="HV2522" s="30"/>
      <c r="HW2522" s="30"/>
      <c r="HX2522" s="30"/>
      <c r="HY2522" s="30"/>
      <c r="HZ2522" s="30"/>
      <c r="IA2522" s="30"/>
      <c r="IB2522" s="30"/>
      <c r="IC2522" s="30"/>
      <c r="ID2522" s="30"/>
      <c r="IE2522" s="30"/>
      <c r="IF2522" s="30"/>
      <c r="IG2522" s="30"/>
      <c r="IH2522" s="30"/>
      <c r="II2522" s="30"/>
      <c r="IJ2522" s="30"/>
      <c r="IK2522" s="30"/>
      <c r="IL2522" s="30"/>
      <c r="IM2522" s="30"/>
      <c r="IN2522" s="30"/>
      <c r="IO2522" s="30"/>
      <c r="IP2522" s="30"/>
      <c r="IQ2522" s="30"/>
    </row>
    <row r="2523" spans="1:251" s="44" customFormat="1" ht="18.75" customHeight="1">
      <c r="A2523" s="36"/>
      <c r="B2523" s="53"/>
      <c r="C2523" s="105" t="s">
        <v>539</v>
      </c>
      <c r="D2523" s="106"/>
      <c r="E2523" s="106"/>
      <c r="F2523" s="106"/>
      <c r="G2523" s="106"/>
      <c r="H2523" s="106"/>
      <c r="I2523" s="106"/>
      <c r="J2523" s="106"/>
      <c r="K2523" s="106"/>
      <c r="L2523" s="106"/>
      <c r="M2523" s="106"/>
      <c r="N2523" s="106"/>
      <c r="O2523" s="106"/>
      <c r="P2523" s="106"/>
      <c r="Q2523" s="106"/>
      <c r="R2523" s="106"/>
      <c r="S2523" s="106"/>
      <c r="T2523" s="106"/>
      <c r="U2523" s="106"/>
      <c r="V2523" s="106"/>
      <c r="W2523" s="106"/>
      <c r="X2523" s="106"/>
      <c r="Y2523" s="106"/>
      <c r="Z2523" s="107"/>
      <c r="AA2523" s="108">
        <v>648311</v>
      </c>
      <c r="AB2523" s="109"/>
      <c r="AC2523" s="109"/>
      <c r="AD2523" s="109"/>
      <c r="AE2523" s="109"/>
      <c r="AF2523" s="109"/>
      <c r="AG2523" s="109"/>
      <c r="AH2523" s="109"/>
      <c r="AI2523" s="110"/>
      <c r="AJ2523" s="108">
        <f>746808+197798</f>
        <v>944606</v>
      </c>
      <c r="AK2523" s="109"/>
      <c r="AL2523" s="109"/>
      <c r="AM2523" s="109"/>
      <c r="AN2523" s="109"/>
      <c r="AO2523" s="109"/>
      <c r="AP2523" s="109"/>
      <c r="AQ2523" s="109"/>
      <c r="AR2523" s="110"/>
      <c r="AS2523" s="111"/>
      <c r="AT2523" s="112"/>
      <c r="AU2523" s="112"/>
      <c r="AV2523" s="112"/>
      <c r="AW2523" s="112"/>
      <c r="AX2523" s="113"/>
      <c r="AY2523" s="30"/>
      <c r="AZ2523" s="30"/>
      <c r="BA2523" s="30"/>
      <c r="BB2523" s="30"/>
      <c r="BC2523" s="30"/>
      <c r="BD2523" s="30"/>
      <c r="BE2523" s="30"/>
      <c r="BF2523" s="30"/>
      <c r="BG2523" s="30"/>
      <c r="BH2523" s="30"/>
      <c r="BI2523" s="30"/>
      <c r="BJ2523" s="30"/>
      <c r="BK2523" s="30"/>
      <c r="BL2523" s="30"/>
      <c r="BM2523" s="30"/>
      <c r="BN2523" s="30"/>
      <c r="BO2523" s="30"/>
      <c r="BP2523" s="30"/>
      <c r="BQ2523" s="30"/>
      <c r="BR2523" s="30"/>
      <c r="BS2523" s="30"/>
      <c r="BT2523" s="30"/>
      <c r="BU2523" s="30"/>
      <c r="BV2523" s="30"/>
      <c r="BW2523" s="30"/>
      <c r="BX2523" s="30"/>
      <c r="BY2523" s="30"/>
      <c r="BZ2523" s="30"/>
      <c r="CA2523" s="30"/>
      <c r="CB2523" s="30"/>
      <c r="CC2523" s="30"/>
      <c r="CD2523" s="30"/>
      <c r="CE2523" s="30"/>
      <c r="CF2523" s="30"/>
      <c r="CG2523" s="30"/>
      <c r="CH2523" s="30"/>
      <c r="CI2523" s="30"/>
      <c r="CJ2523" s="30"/>
      <c r="CK2523" s="30"/>
      <c r="CL2523" s="30"/>
      <c r="CM2523" s="30"/>
      <c r="CN2523" s="30"/>
      <c r="CO2523" s="30"/>
      <c r="CP2523" s="30"/>
      <c r="CQ2523" s="30"/>
      <c r="CR2523" s="30"/>
      <c r="CS2523" s="30"/>
      <c r="CT2523" s="30"/>
      <c r="CU2523" s="30"/>
      <c r="CV2523" s="30"/>
      <c r="CW2523" s="30"/>
      <c r="CX2523" s="30"/>
      <c r="CY2523" s="30"/>
      <c r="CZ2523" s="30"/>
      <c r="DA2523" s="30"/>
      <c r="DB2523" s="30"/>
      <c r="DC2523" s="30"/>
      <c r="DD2523" s="30"/>
      <c r="DE2523" s="30"/>
      <c r="DF2523" s="30"/>
      <c r="DG2523" s="30"/>
      <c r="DH2523" s="30"/>
      <c r="DI2523" s="30"/>
      <c r="DJ2523" s="30"/>
      <c r="DK2523" s="30"/>
      <c r="DL2523" s="30"/>
      <c r="DM2523" s="30"/>
      <c r="DN2523" s="30"/>
      <c r="DO2523" s="30"/>
      <c r="DP2523" s="30"/>
      <c r="DQ2523" s="30"/>
      <c r="DR2523" s="30"/>
      <c r="DS2523" s="30"/>
      <c r="DT2523" s="30"/>
      <c r="DU2523" s="30"/>
      <c r="DV2523" s="30"/>
      <c r="DW2523" s="30"/>
      <c r="DX2523" s="30"/>
      <c r="DY2523" s="30"/>
      <c r="DZ2523" s="30"/>
      <c r="EA2523" s="30"/>
      <c r="EB2523" s="30"/>
      <c r="EC2523" s="30"/>
      <c r="ED2523" s="30"/>
      <c r="EE2523" s="30"/>
      <c r="EF2523" s="30"/>
      <c r="EG2523" s="30"/>
      <c r="EH2523" s="30"/>
      <c r="EI2523" s="30"/>
      <c r="EJ2523" s="30"/>
      <c r="EK2523" s="30"/>
      <c r="EL2523" s="30"/>
      <c r="EM2523" s="30"/>
      <c r="EN2523" s="30"/>
      <c r="EO2523" s="30"/>
      <c r="EP2523" s="30"/>
      <c r="EQ2523" s="30"/>
      <c r="ER2523" s="30"/>
      <c r="ES2523" s="30"/>
      <c r="ET2523" s="30"/>
      <c r="EU2523" s="30"/>
      <c r="EV2523" s="30"/>
      <c r="EW2523" s="30"/>
      <c r="EX2523" s="30"/>
      <c r="EY2523" s="30"/>
      <c r="EZ2523" s="30"/>
      <c r="FA2523" s="30"/>
      <c r="FB2523" s="30"/>
      <c r="FC2523" s="30"/>
      <c r="FD2523" s="30"/>
      <c r="FE2523" s="30"/>
      <c r="FF2523" s="30"/>
      <c r="FG2523" s="30"/>
      <c r="FH2523" s="30"/>
      <c r="FI2523" s="30"/>
      <c r="FJ2523" s="30"/>
      <c r="FK2523" s="30"/>
      <c r="FL2523" s="30"/>
      <c r="FM2523" s="30"/>
      <c r="FN2523" s="30"/>
      <c r="FO2523" s="30"/>
      <c r="FP2523" s="30"/>
      <c r="FQ2523" s="30"/>
      <c r="FR2523" s="30"/>
      <c r="FS2523" s="30"/>
      <c r="FT2523" s="30"/>
      <c r="FU2523" s="30"/>
      <c r="FV2523" s="30"/>
      <c r="FW2523" s="30"/>
      <c r="FX2523" s="30"/>
      <c r="FY2523" s="30"/>
      <c r="FZ2523" s="30"/>
      <c r="GA2523" s="30"/>
      <c r="GB2523" s="30"/>
      <c r="GC2523" s="30"/>
      <c r="GD2523" s="30"/>
      <c r="GE2523" s="30"/>
      <c r="GF2523" s="30"/>
      <c r="GG2523" s="30"/>
      <c r="GH2523" s="30"/>
      <c r="GI2523" s="30"/>
      <c r="GJ2523" s="30"/>
      <c r="GK2523" s="30"/>
      <c r="GL2523" s="30"/>
      <c r="GM2523" s="30"/>
      <c r="GN2523" s="30"/>
      <c r="GO2523" s="30"/>
      <c r="GP2523" s="30"/>
      <c r="GQ2523" s="30"/>
      <c r="GR2523" s="30"/>
      <c r="GS2523" s="30"/>
      <c r="GT2523" s="30"/>
      <c r="GU2523" s="30"/>
      <c r="GV2523" s="30"/>
      <c r="GW2523" s="30"/>
      <c r="GX2523" s="30"/>
      <c r="GY2523" s="30"/>
      <c r="GZ2523" s="30"/>
      <c r="HA2523" s="30"/>
      <c r="HB2523" s="30"/>
      <c r="HC2523" s="30"/>
      <c r="HD2523" s="30"/>
      <c r="HE2523" s="30"/>
      <c r="HF2523" s="30"/>
      <c r="HG2523" s="30"/>
      <c r="HH2523" s="30"/>
      <c r="HI2523" s="30"/>
      <c r="HJ2523" s="30"/>
      <c r="HK2523" s="30"/>
      <c r="HL2523" s="30"/>
      <c r="HM2523" s="30"/>
      <c r="HN2523" s="30"/>
      <c r="HO2523" s="30"/>
      <c r="HP2523" s="30"/>
      <c r="HQ2523" s="30"/>
      <c r="HR2523" s="30"/>
      <c r="HS2523" s="30"/>
      <c r="HT2523" s="30"/>
      <c r="HU2523" s="30"/>
      <c r="HV2523" s="30"/>
      <c r="HW2523" s="30"/>
      <c r="HX2523" s="30"/>
      <c r="HY2523" s="30"/>
      <c r="HZ2523" s="30"/>
      <c r="IA2523" s="30"/>
      <c r="IB2523" s="30"/>
      <c r="IC2523" s="30"/>
      <c r="ID2523" s="30"/>
      <c r="IE2523" s="30"/>
      <c r="IF2523" s="30"/>
      <c r="IG2523" s="30"/>
      <c r="IH2523" s="30"/>
      <c r="II2523" s="30"/>
      <c r="IJ2523" s="30"/>
      <c r="IK2523" s="30"/>
      <c r="IL2523" s="30"/>
      <c r="IM2523" s="30"/>
      <c r="IN2523" s="30"/>
      <c r="IO2523" s="30"/>
      <c r="IP2523" s="30"/>
      <c r="IQ2523" s="30"/>
    </row>
    <row r="2524" spans="1:251" s="44" customFormat="1" ht="18.75" customHeight="1">
      <c r="A2524" s="36"/>
      <c r="B2524" s="53"/>
      <c r="C2524" s="105" t="s">
        <v>540</v>
      </c>
      <c r="D2524" s="106"/>
      <c r="E2524" s="106"/>
      <c r="F2524" s="106"/>
      <c r="G2524" s="106"/>
      <c r="H2524" s="106"/>
      <c r="I2524" s="106"/>
      <c r="J2524" s="106"/>
      <c r="K2524" s="106"/>
      <c r="L2524" s="106"/>
      <c r="M2524" s="106"/>
      <c r="N2524" s="106"/>
      <c r="O2524" s="106"/>
      <c r="P2524" s="106"/>
      <c r="Q2524" s="106"/>
      <c r="R2524" s="106"/>
      <c r="S2524" s="106"/>
      <c r="T2524" s="106"/>
      <c r="U2524" s="106"/>
      <c r="V2524" s="106"/>
      <c r="W2524" s="106"/>
      <c r="X2524" s="106"/>
      <c r="Y2524" s="106"/>
      <c r="Z2524" s="107"/>
      <c r="AA2524" s="108">
        <v>538557</v>
      </c>
      <c r="AB2524" s="109"/>
      <c r="AC2524" s="109"/>
      <c r="AD2524" s="109"/>
      <c r="AE2524" s="109"/>
      <c r="AF2524" s="109"/>
      <c r="AG2524" s="109"/>
      <c r="AH2524" s="109"/>
      <c r="AI2524" s="110"/>
      <c r="AJ2524" s="108">
        <v>450912</v>
      </c>
      <c r="AK2524" s="109"/>
      <c r="AL2524" s="109"/>
      <c r="AM2524" s="109"/>
      <c r="AN2524" s="109"/>
      <c r="AO2524" s="109"/>
      <c r="AP2524" s="109"/>
      <c r="AQ2524" s="109"/>
      <c r="AR2524" s="110"/>
      <c r="AS2524" s="111"/>
      <c r="AT2524" s="112"/>
      <c r="AU2524" s="112"/>
      <c r="AV2524" s="112"/>
      <c r="AW2524" s="112"/>
      <c r="AX2524" s="113"/>
      <c r="AY2524" s="30"/>
      <c r="AZ2524" s="30"/>
      <c r="BA2524" s="30"/>
      <c r="BB2524" s="30"/>
      <c r="BC2524" s="30"/>
      <c r="BD2524" s="30"/>
      <c r="BE2524" s="30"/>
      <c r="BF2524" s="30"/>
      <c r="BG2524" s="30"/>
      <c r="BH2524" s="30"/>
      <c r="BI2524" s="30"/>
      <c r="BJ2524" s="30"/>
      <c r="BK2524" s="30"/>
      <c r="BL2524" s="30"/>
      <c r="BM2524" s="30"/>
      <c r="BN2524" s="30"/>
      <c r="BO2524" s="30"/>
      <c r="BP2524" s="30"/>
      <c r="BQ2524" s="30"/>
      <c r="BR2524" s="30"/>
      <c r="BS2524" s="30"/>
      <c r="BT2524" s="30"/>
      <c r="BU2524" s="30"/>
      <c r="BV2524" s="30"/>
      <c r="BW2524" s="30"/>
      <c r="BX2524" s="30"/>
      <c r="BY2524" s="30"/>
      <c r="BZ2524" s="30"/>
      <c r="CA2524" s="30"/>
      <c r="CB2524" s="30"/>
      <c r="CC2524" s="30"/>
      <c r="CD2524" s="30"/>
      <c r="CE2524" s="30"/>
      <c r="CF2524" s="30"/>
      <c r="CG2524" s="30"/>
      <c r="CH2524" s="30"/>
      <c r="CI2524" s="30"/>
      <c r="CJ2524" s="30"/>
      <c r="CK2524" s="30"/>
      <c r="CL2524" s="30"/>
      <c r="CM2524" s="30"/>
      <c r="CN2524" s="30"/>
      <c r="CO2524" s="30"/>
      <c r="CP2524" s="30"/>
      <c r="CQ2524" s="30"/>
      <c r="CR2524" s="30"/>
      <c r="CS2524" s="30"/>
      <c r="CT2524" s="30"/>
      <c r="CU2524" s="30"/>
      <c r="CV2524" s="30"/>
      <c r="CW2524" s="30"/>
      <c r="CX2524" s="30"/>
      <c r="CY2524" s="30"/>
      <c r="CZ2524" s="30"/>
      <c r="DA2524" s="30"/>
      <c r="DB2524" s="30"/>
      <c r="DC2524" s="30"/>
      <c r="DD2524" s="30"/>
      <c r="DE2524" s="30"/>
      <c r="DF2524" s="30"/>
      <c r="DG2524" s="30"/>
      <c r="DH2524" s="30"/>
      <c r="DI2524" s="30"/>
      <c r="DJ2524" s="30"/>
      <c r="DK2524" s="30"/>
      <c r="DL2524" s="30"/>
      <c r="DM2524" s="30"/>
      <c r="DN2524" s="30"/>
      <c r="DO2524" s="30"/>
      <c r="DP2524" s="30"/>
      <c r="DQ2524" s="30"/>
      <c r="DR2524" s="30"/>
      <c r="DS2524" s="30"/>
      <c r="DT2524" s="30"/>
      <c r="DU2524" s="30"/>
      <c r="DV2524" s="30"/>
      <c r="DW2524" s="30"/>
      <c r="DX2524" s="30"/>
      <c r="DY2524" s="30"/>
      <c r="DZ2524" s="30"/>
      <c r="EA2524" s="30"/>
      <c r="EB2524" s="30"/>
      <c r="EC2524" s="30"/>
      <c r="ED2524" s="30"/>
      <c r="EE2524" s="30"/>
      <c r="EF2524" s="30"/>
      <c r="EG2524" s="30"/>
      <c r="EH2524" s="30"/>
      <c r="EI2524" s="30"/>
      <c r="EJ2524" s="30"/>
      <c r="EK2524" s="30"/>
      <c r="EL2524" s="30"/>
      <c r="EM2524" s="30"/>
      <c r="EN2524" s="30"/>
      <c r="EO2524" s="30"/>
      <c r="EP2524" s="30"/>
      <c r="EQ2524" s="30"/>
      <c r="ER2524" s="30"/>
      <c r="ES2524" s="30"/>
      <c r="ET2524" s="30"/>
      <c r="EU2524" s="30"/>
      <c r="EV2524" s="30"/>
      <c r="EW2524" s="30"/>
      <c r="EX2524" s="30"/>
      <c r="EY2524" s="30"/>
      <c r="EZ2524" s="30"/>
      <c r="FA2524" s="30"/>
      <c r="FB2524" s="30"/>
      <c r="FC2524" s="30"/>
      <c r="FD2524" s="30"/>
      <c r="FE2524" s="30"/>
      <c r="FF2524" s="30"/>
      <c r="FG2524" s="30"/>
      <c r="FH2524" s="30"/>
      <c r="FI2524" s="30"/>
      <c r="FJ2524" s="30"/>
      <c r="FK2524" s="30"/>
      <c r="FL2524" s="30"/>
      <c r="FM2524" s="30"/>
      <c r="FN2524" s="30"/>
      <c r="FO2524" s="30"/>
      <c r="FP2524" s="30"/>
      <c r="FQ2524" s="30"/>
      <c r="FR2524" s="30"/>
      <c r="FS2524" s="30"/>
      <c r="FT2524" s="30"/>
      <c r="FU2524" s="30"/>
      <c r="FV2524" s="30"/>
      <c r="FW2524" s="30"/>
      <c r="FX2524" s="30"/>
      <c r="FY2524" s="30"/>
      <c r="FZ2524" s="30"/>
      <c r="GA2524" s="30"/>
      <c r="GB2524" s="30"/>
      <c r="GC2524" s="30"/>
      <c r="GD2524" s="30"/>
      <c r="GE2524" s="30"/>
      <c r="GF2524" s="30"/>
      <c r="GG2524" s="30"/>
      <c r="GH2524" s="30"/>
      <c r="GI2524" s="30"/>
      <c r="GJ2524" s="30"/>
      <c r="GK2524" s="30"/>
      <c r="GL2524" s="30"/>
      <c r="GM2524" s="30"/>
      <c r="GN2524" s="30"/>
      <c r="GO2524" s="30"/>
      <c r="GP2524" s="30"/>
      <c r="GQ2524" s="30"/>
      <c r="GR2524" s="30"/>
      <c r="GS2524" s="30"/>
      <c r="GT2524" s="30"/>
      <c r="GU2524" s="30"/>
      <c r="GV2524" s="30"/>
      <c r="GW2524" s="30"/>
      <c r="GX2524" s="30"/>
      <c r="GY2524" s="30"/>
      <c r="GZ2524" s="30"/>
      <c r="HA2524" s="30"/>
      <c r="HB2524" s="30"/>
      <c r="HC2524" s="30"/>
      <c r="HD2524" s="30"/>
      <c r="HE2524" s="30"/>
      <c r="HF2524" s="30"/>
      <c r="HG2524" s="30"/>
      <c r="HH2524" s="30"/>
      <c r="HI2524" s="30"/>
      <c r="HJ2524" s="30"/>
      <c r="HK2524" s="30"/>
      <c r="HL2524" s="30"/>
      <c r="HM2524" s="30"/>
      <c r="HN2524" s="30"/>
      <c r="HO2524" s="30"/>
      <c r="HP2524" s="30"/>
      <c r="HQ2524" s="30"/>
      <c r="HR2524" s="30"/>
      <c r="HS2524" s="30"/>
      <c r="HT2524" s="30"/>
      <c r="HU2524" s="30"/>
      <c r="HV2524" s="30"/>
      <c r="HW2524" s="30"/>
      <c r="HX2524" s="30"/>
      <c r="HY2524" s="30"/>
      <c r="HZ2524" s="30"/>
      <c r="IA2524" s="30"/>
      <c r="IB2524" s="30"/>
      <c r="IC2524" s="30"/>
      <c r="ID2524" s="30"/>
      <c r="IE2524" s="30"/>
      <c r="IF2524" s="30"/>
      <c r="IG2524" s="30"/>
      <c r="IH2524" s="30"/>
      <c r="II2524" s="30"/>
      <c r="IJ2524" s="30"/>
      <c r="IK2524" s="30"/>
      <c r="IL2524" s="30"/>
      <c r="IM2524" s="30"/>
      <c r="IN2524" s="30"/>
      <c r="IO2524" s="30"/>
      <c r="IP2524" s="30"/>
      <c r="IQ2524" s="30"/>
    </row>
    <row r="2525" spans="1:251" s="44" customFormat="1" ht="18.75" customHeight="1">
      <c r="A2525" s="36"/>
      <c r="B2525" s="53"/>
      <c r="C2525" s="105" t="s">
        <v>541</v>
      </c>
      <c r="D2525" s="106"/>
      <c r="E2525" s="106"/>
      <c r="F2525" s="106"/>
      <c r="G2525" s="106"/>
      <c r="H2525" s="106"/>
      <c r="I2525" s="106"/>
      <c r="J2525" s="106"/>
      <c r="K2525" s="106"/>
      <c r="L2525" s="106"/>
      <c r="M2525" s="106"/>
      <c r="N2525" s="106"/>
      <c r="O2525" s="106"/>
      <c r="P2525" s="106"/>
      <c r="Q2525" s="106"/>
      <c r="R2525" s="106"/>
      <c r="S2525" s="106"/>
      <c r="T2525" s="106"/>
      <c r="U2525" s="106"/>
      <c r="V2525" s="106"/>
      <c r="W2525" s="106"/>
      <c r="X2525" s="106"/>
      <c r="Y2525" s="106"/>
      <c r="Z2525" s="107"/>
      <c r="AA2525" s="108">
        <v>181265</v>
      </c>
      <c r="AB2525" s="109"/>
      <c r="AC2525" s="109"/>
      <c r="AD2525" s="109"/>
      <c r="AE2525" s="109"/>
      <c r="AF2525" s="109"/>
      <c r="AG2525" s="109"/>
      <c r="AH2525" s="109"/>
      <c r="AI2525" s="110"/>
      <c r="AJ2525" s="108">
        <f>254555+34441</f>
        <v>288996</v>
      </c>
      <c r="AK2525" s="109"/>
      <c r="AL2525" s="109"/>
      <c r="AM2525" s="109"/>
      <c r="AN2525" s="109"/>
      <c r="AO2525" s="109"/>
      <c r="AP2525" s="109"/>
      <c r="AQ2525" s="109"/>
      <c r="AR2525" s="110"/>
      <c r="AS2525" s="111"/>
      <c r="AT2525" s="112"/>
      <c r="AU2525" s="112"/>
      <c r="AV2525" s="112"/>
      <c r="AW2525" s="112"/>
      <c r="AX2525" s="113"/>
      <c r="AY2525" s="30"/>
      <c r="AZ2525" s="30"/>
      <c r="BA2525" s="30"/>
      <c r="BB2525" s="30"/>
      <c r="BC2525" s="30"/>
      <c r="BD2525" s="30"/>
      <c r="BE2525" s="30"/>
      <c r="BF2525" s="30"/>
      <c r="BG2525" s="30"/>
      <c r="BH2525" s="30"/>
      <c r="BI2525" s="30"/>
      <c r="BJ2525" s="30"/>
      <c r="BK2525" s="30"/>
      <c r="BL2525" s="30"/>
      <c r="BM2525" s="30"/>
      <c r="BN2525" s="30"/>
      <c r="BO2525" s="30"/>
      <c r="BP2525" s="30"/>
      <c r="BQ2525" s="30"/>
      <c r="BR2525" s="30"/>
      <c r="BS2525" s="30"/>
      <c r="BT2525" s="30"/>
      <c r="BU2525" s="30"/>
      <c r="BV2525" s="30"/>
      <c r="BW2525" s="30"/>
      <c r="BX2525" s="30"/>
      <c r="BY2525" s="30"/>
      <c r="BZ2525" s="30"/>
      <c r="CA2525" s="30"/>
      <c r="CB2525" s="30"/>
      <c r="CC2525" s="30"/>
      <c r="CD2525" s="30"/>
      <c r="CE2525" s="30"/>
      <c r="CF2525" s="30"/>
      <c r="CG2525" s="30"/>
      <c r="CH2525" s="30"/>
      <c r="CI2525" s="30"/>
      <c r="CJ2525" s="30"/>
      <c r="CK2525" s="30"/>
      <c r="CL2525" s="30"/>
      <c r="CM2525" s="30"/>
      <c r="CN2525" s="30"/>
      <c r="CO2525" s="30"/>
      <c r="CP2525" s="30"/>
      <c r="CQ2525" s="30"/>
      <c r="CR2525" s="30"/>
      <c r="CS2525" s="30"/>
      <c r="CT2525" s="30"/>
      <c r="CU2525" s="30"/>
      <c r="CV2525" s="30"/>
      <c r="CW2525" s="30"/>
      <c r="CX2525" s="30"/>
      <c r="CY2525" s="30"/>
      <c r="CZ2525" s="30"/>
      <c r="DA2525" s="30"/>
      <c r="DB2525" s="30"/>
      <c r="DC2525" s="30"/>
      <c r="DD2525" s="30"/>
      <c r="DE2525" s="30"/>
      <c r="DF2525" s="30"/>
      <c r="DG2525" s="30"/>
      <c r="DH2525" s="30"/>
      <c r="DI2525" s="30"/>
      <c r="DJ2525" s="30"/>
      <c r="DK2525" s="30"/>
      <c r="DL2525" s="30"/>
      <c r="DM2525" s="30"/>
      <c r="DN2525" s="30"/>
      <c r="DO2525" s="30"/>
      <c r="DP2525" s="30"/>
      <c r="DQ2525" s="30"/>
      <c r="DR2525" s="30"/>
      <c r="DS2525" s="30"/>
      <c r="DT2525" s="30"/>
      <c r="DU2525" s="30"/>
      <c r="DV2525" s="30"/>
      <c r="DW2525" s="30"/>
      <c r="DX2525" s="30"/>
      <c r="DY2525" s="30"/>
      <c r="DZ2525" s="30"/>
      <c r="EA2525" s="30"/>
      <c r="EB2525" s="30"/>
      <c r="EC2525" s="30"/>
      <c r="ED2525" s="30"/>
      <c r="EE2525" s="30"/>
      <c r="EF2525" s="30"/>
      <c r="EG2525" s="30"/>
      <c r="EH2525" s="30"/>
      <c r="EI2525" s="30"/>
      <c r="EJ2525" s="30"/>
      <c r="EK2525" s="30"/>
      <c r="EL2525" s="30"/>
      <c r="EM2525" s="30"/>
      <c r="EN2525" s="30"/>
      <c r="EO2525" s="30"/>
      <c r="EP2525" s="30"/>
      <c r="EQ2525" s="30"/>
      <c r="ER2525" s="30"/>
      <c r="ES2525" s="30"/>
      <c r="ET2525" s="30"/>
      <c r="EU2525" s="30"/>
      <c r="EV2525" s="30"/>
      <c r="EW2525" s="30"/>
      <c r="EX2525" s="30"/>
      <c r="EY2525" s="30"/>
      <c r="EZ2525" s="30"/>
      <c r="FA2525" s="30"/>
      <c r="FB2525" s="30"/>
      <c r="FC2525" s="30"/>
      <c r="FD2525" s="30"/>
      <c r="FE2525" s="30"/>
      <c r="FF2525" s="30"/>
      <c r="FG2525" s="30"/>
      <c r="FH2525" s="30"/>
      <c r="FI2525" s="30"/>
      <c r="FJ2525" s="30"/>
      <c r="FK2525" s="30"/>
      <c r="FL2525" s="30"/>
      <c r="FM2525" s="30"/>
      <c r="FN2525" s="30"/>
      <c r="FO2525" s="30"/>
      <c r="FP2525" s="30"/>
      <c r="FQ2525" s="30"/>
      <c r="FR2525" s="30"/>
      <c r="FS2525" s="30"/>
      <c r="FT2525" s="30"/>
      <c r="FU2525" s="30"/>
      <c r="FV2525" s="30"/>
      <c r="FW2525" s="30"/>
      <c r="FX2525" s="30"/>
      <c r="FY2525" s="30"/>
      <c r="FZ2525" s="30"/>
      <c r="GA2525" s="30"/>
      <c r="GB2525" s="30"/>
      <c r="GC2525" s="30"/>
      <c r="GD2525" s="30"/>
      <c r="GE2525" s="30"/>
      <c r="GF2525" s="30"/>
      <c r="GG2525" s="30"/>
      <c r="GH2525" s="30"/>
      <c r="GI2525" s="30"/>
      <c r="GJ2525" s="30"/>
      <c r="GK2525" s="30"/>
      <c r="GL2525" s="30"/>
      <c r="GM2525" s="30"/>
      <c r="GN2525" s="30"/>
      <c r="GO2525" s="30"/>
      <c r="GP2525" s="30"/>
      <c r="GQ2525" s="30"/>
      <c r="GR2525" s="30"/>
      <c r="GS2525" s="30"/>
      <c r="GT2525" s="30"/>
      <c r="GU2525" s="30"/>
      <c r="GV2525" s="30"/>
      <c r="GW2525" s="30"/>
      <c r="GX2525" s="30"/>
      <c r="GY2525" s="30"/>
      <c r="GZ2525" s="30"/>
      <c r="HA2525" s="30"/>
      <c r="HB2525" s="30"/>
      <c r="HC2525" s="30"/>
      <c r="HD2525" s="30"/>
      <c r="HE2525" s="30"/>
      <c r="HF2525" s="30"/>
      <c r="HG2525" s="30"/>
      <c r="HH2525" s="30"/>
      <c r="HI2525" s="30"/>
      <c r="HJ2525" s="30"/>
      <c r="HK2525" s="30"/>
      <c r="HL2525" s="30"/>
      <c r="HM2525" s="30"/>
      <c r="HN2525" s="30"/>
      <c r="HO2525" s="30"/>
      <c r="HP2525" s="30"/>
      <c r="HQ2525" s="30"/>
      <c r="HR2525" s="30"/>
      <c r="HS2525" s="30"/>
      <c r="HT2525" s="30"/>
      <c r="HU2525" s="30"/>
      <c r="HV2525" s="30"/>
      <c r="HW2525" s="30"/>
      <c r="HX2525" s="30"/>
      <c r="HY2525" s="30"/>
      <c r="HZ2525" s="30"/>
      <c r="IA2525" s="30"/>
      <c r="IB2525" s="30"/>
      <c r="IC2525" s="30"/>
      <c r="ID2525" s="30"/>
      <c r="IE2525" s="30"/>
      <c r="IF2525" s="30"/>
      <c r="IG2525" s="30"/>
      <c r="IH2525" s="30"/>
      <c r="II2525" s="30"/>
      <c r="IJ2525" s="30"/>
      <c r="IK2525" s="30"/>
      <c r="IL2525" s="30"/>
      <c r="IM2525" s="30"/>
      <c r="IN2525" s="30"/>
      <c r="IO2525" s="30"/>
      <c r="IP2525" s="30"/>
      <c r="IQ2525" s="30"/>
    </row>
    <row r="2526" spans="1:251" s="44" customFormat="1" ht="18.75" customHeight="1">
      <c r="A2526" s="36"/>
      <c r="B2526" s="53"/>
      <c r="C2526" s="105" t="s">
        <v>542</v>
      </c>
      <c r="D2526" s="106"/>
      <c r="E2526" s="106"/>
      <c r="F2526" s="106"/>
      <c r="G2526" s="106"/>
      <c r="H2526" s="106"/>
      <c r="I2526" s="106"/>
      <c r="J2526" s="106"/>
      <c r="K2526" s="106"/>
      <c r="L2526" s="106"/>
      <c r="M2526" s="106"/>
      <c r="N2526" s="106"/>
      <c r="O2526" s="106"/>
      <c r="P2526" s="106"/>
      <c r="Q2526" s="106"/>
      <c r="R2526" s="106"/>
      <c r="S2526" s="106"/>
      <c r="T2526" s="106"/>
      <c r="U2526" s="106"/>
      <c r="V2526" s="106"/>
      <c r="W2526" s="106"/>
      <c r="X2526" s="106"/>
      <c r="Y2526" s="106"/>
      <c r="Z2526" s="107"/>
      <c r="AA2526" s="108">
        <v>50799</v>
      </c>
      <c r="AB2526" s="109"/>
      <c r="AC2526" s="109"/>
      <c r="AD2526" s="109"/>
      <c r="AE2526" s="109"/>
      <c r="AF2526" s="109"/>
      <c r="AG2526" s="109"/>
      <c r="AH2526" s="109"/>
      <c r="AI2526" s="110"/>
      <c r="AJ2526" s="108">
        <v>31515</v>
      </c>
      <c r="AK2526" s="109"/>
      <c r="AL2526" s="109"/>
      <c r="AM2526" s="109"/>
      <c r="AN2526" s="109"/>
      <c r="AO2526" s="109"/>
      <c r="AP2526" s="109"/>
      <c r="AQ2526" s="109"/>
      <c r="AR2526" s="110"/>
      <c r="AS2526" s="111"/>
      <c r="AT2526" s="112"/>
      <c r="AU2526" s="112"/>
      <c r="AV2526" s="112"/>
      <c r="AW2526" s="112"/>
      <c r="AX2526" s="113"/>
      <c r="AY2526" s="30"/>
      <c r="AZ2526" s="30"/>
      <c r="BA2526" s="30"/>
      <c r="BB2526" s="30"/>
      <c r="BC2526" s="30"/>
      <c r="BD2526" s="30"/>
      <c r="BE2526" s="30"/>
      <c r="BF2526" s="30"/>
      <c r="BG2526" s="30"/>
      <c r="BH2526" s="30"/>
      <c r="BI2526" s="30"/>
      <c r="BJ2526" s="30"/>
      <c r="BK2526" s="30"/>
      <c r="BL2526" s="30"/>
      <c r="BM2526" s="30"/>
      <c r="BN2526" s="30"/>
      <c r="BO2526" s="30"/>
      <c r="BP2526" s="30"/>
      <c r="BQ2526" s="30"/>
      <c r="BR2526" s="30"/>
      <c r="BS2526" s="30"/>
      <c r="BT2526" s="30"/>
      <c r="BU2526" s="30"/>
      <c r="BV2526" s="30"/>
      <c r="BW2526" s="30"/>
      <c r="BX2526" s="30"/>
      <c r="BY2526" s="30"/>
      <c r="BZ2526" s="30"/>
      <c r="CA2526" s="30"/>
      <c r="CB2526" s="30"/>
      <c r="CC2526" s="30"/>
      <c r="CD2526" s="30"/>
      <c r="CE2526" s="30"/>
      <c r="CF2526" s="30"/>
      <c r="CG2526" s="30"/>
      <c r="CH2526" s="30"/>
      <c r="CI2526" s="30"/>
      <c r="CJ2526" s="30"/>
      <c r="CK2526" s="30"/>
      <c r="CL2526" s="30"/>
      <c r="CM2526" s="30"/>
      <c r="CN2526" s="30"/>
      <c r="CO2526" s="30"/>
      <c r="CP2526" s="30"/>
      <c r="CQ2526" s="30"/>
      <c r="CR2526" s="30"/>
      <c r="CS2526" s="30"/>
      <c r="CT2526" s="30"/>
      <c r="CU2526" s="30"/>
      <c r="CV2526" s="30"/>
      <c r="CW2526" s="30"/>
      <c r="CX2526" s="30"/>
      <c r="CY2526" s="30"/>
      <c r="CZ2526" s="30"/>
      <c r="DA2526" s="30"/>
      <c r="DB2526" s="30"/>
      <c r="DC2526" s="30"/>
      <c r="DD2526" s="30"/>
      <c r="DE2526" s="30"/>
      <c r="DF2526" s="30"/>
      <c r="DG2526" s="30"/>
      <c r="DH2526" s="30"/>
      <c r="DI2526" s="30"/>
      <c r="DJ2526" s="30"/>
      <c r="DK2526" s="30"/>
      <c r="DL2526" s="30"/>
      <c r="DM2526" s="30"/>
      <c r="DN2526" s="30"/>
      <c r="DO2526" s="30"/>
      <c r="DP2526" s="30"/>
      <c r="DQ2526" s="30"/>
      <c r="DR2526" s="30"/>
      <c r="DS2526" s="30"/>
      <c r="DT2526" s="30"/>
      <c r="DU2526" s="30"/>
      <c r="DV2526" s="30"/>
      <c r="DW2526" s="30"/>
      <c r="DX2526" s="30"/>
      <c r="DY2526" s="30"/>
      <c r="DZ2526" s="30"/>
      <c r="EA2526" s="30"/>
      <c r="EB2526" s="30"/>
      <c r="EC2526" s="30"/>
      <c r="ED2526" s="30"/>
      <c r="EE2526" s="30"/>
      <c r="EF2526" s="30"/>
      <c r="EG2526" s="30"/>
      <c r="EH2526" s="30"/>
      <c r="EI2526" s="30"/>
      <c r="EJ2526" s="30"/>
      <c r="EK2526" s="30"/>
      <c r="EL2526" s="30"/>
      <c r="EM2526" s="30"/>
      <c r="EN2526" s="30"/>
      <c r="EO2526" s="30"/>
      <c r="EP2526" s="30"/>
      <c r="EQ2526" s="30"/>
      <c r="ER2526" s="30"/>
      <c r="ES2526" s="30"/>
      <c r="ET2526" s="30"/>
      <c r="EU2526" s="30"/>
      <c r="EV2526" s="30"/>
      <c r="EW2526" s="30"/>
      <c r="EX2526" s="30"/>
      <c r="EY2526" s="30"/>
      <c r="EZ2526" s="30"/>
      <c r="FA2526" s="30"/>
      <c r="FB2526" s="30"/>
      <c r="FC2526" s="30"/>
      <c r="FD2526" s="30"/>
      <c r="FE2526" s="30"/>
      <c r="FF2526" s="30"/>
      <c r="FG2526" s="30"/>
      <c r="FH2526" s="30"/>
      <c r="FI2526" s="30"/>
      <c r="FJ2526" s="30"/>
      <c r="FK2526" s="30"/>
      <c r="FL2526" s="30"/>
      <c r="FM2526" s="30"/>
      <c r="FN2526" s="30"/>
      <c r="FO2526" s="30"/>
      <c r="FP2526" s="30"/>
      <c r="FQ2526" s="30"/>
      <c r="FR2526" s="30"/>
      <c r="FS2526" s="30"/>
      <c r="FT2526" s="30"/>
      <c r="FU2526" s="30"/>
      <c r="FV2526" s="30"/>
      <c r="FW2526" s="30"/>
      <c r="FX2526" s="30"/>
      <c r="FY2526" s="30"/>
      <c r="FZ2526" s="30"/>
      <c r="GA2526" s="30"/>
      <c r="GB2526" s="30"/>
      <c r="GC2526" s="30"/>
      <c r="GD2526" s="30"/>
      <c r="GE2526" s="30"/>
      <c r="GF2526" s="30"/>
      <c r="GG2526" s="30"/>
      <c r="GH2526" s="30"/>
      <c r="GI2526" s="30"/>
      <c r="GJ2526" s="30"/>
      <c r="GK2526" s="30"/>
      <c r="GL2526" s="30"/>
      <c r="GM2526" s="30"/>
      <c r="GN2526" s="30"/>
      <c r="GO2526" s="30"/>
      <c r="GP2526" s="30"/>
      <c r="GQ2526" s="30"/>
      <c r="GR2526" s="30"/>
      <c r="GS2526" s="30"/>
      <c r="GT2526" s="30"/>
      <c r="GU2526" s="30"/>
      <c r="GV2526" s="30"/>
      <c r="GW2526" s="30"/>
      <c r="GX2526" s="30"/>
      <c r="GY2526" s="30"/>
      <c r="GZ2526" s="30"/>
      <c r="HA2526" s="30"/>
      <c r="HB2526" s="30"/>
      <c r="HC2526" s="30"/>
      <c r="HD2526" s="30"/>
      <c r="HE2526" s="30"/>
      <c r="HF2526" s="30"/>
      <c r="HG2526" s="30"/>
      <c r="HH2526" s="30"/>
      <c r="HI2526" s="30"/>
      <c r="HJ2526" s="30"/>
      <c r="HK2526" s="30"/>
      <c r="HL2526" s="30"/>
      <c r="HM2526" s="30"/>
      <c r="HN2526" s="30"/>
      <c r="HO2526" s="30"/>
      <c r="HP2526" s="30"/>
      <c r="HQ2526" s="30"/>
      <c r="HR2526" s="30"/>
      <c r="HS2526" s="30"/>
      <c r="HT2526" s="30"/>
      <c r="HU2526" s="30"/>
      <c r="HV2526" s="30"/>
      <c r="HW2526" s="30"/>
      <c r="HX2526" s="30"/>
      <c r="HY2526" s="30"/>
      <c r="HZ2526" s="30"/>
      <c r="IA2526" s="30"/>
      <c r="IB2526" s="30"/>
      <c r="IC2526" s="30"/>
      <c r="ID2526" s="30"/>
      <c r="IE2526" s="30"/>
      <c r="IF2526" s="30"/>
      <c r="IG2526" s="30"/>
      <c r="IH2526" s="30"/>
      <c r="II2526" s="30"/>
      <c r="IJ2526" s="30"/>
      <c r="IK2526" s="30"/>
      <c r="IL2526" s="30"/>
      <c r="IM2526" s="30"/>
      <c r="IN2526" s="30"/>
      <c r="IO2526" s="30"/>
      <c r="IP2526" s="30"/>
      <c r="IQ2526" s="30"/>
    </row>
    <row r="2527" spans="1:251" s="44" customFormat="1" ht="18.75" customHeight="1" thickBot="1">
      <c r="A2527" s="45"/>
      <c r="B2527" s="96" t="s">
        <v>162</v>
      </c>
      <c r="C2527" s="97"/>
      <c r="D2527" s="97"/>
      <c r="E2527" s="97"/>
      <c r="F2527" s="97"/>
      <c r="G2527" s="97"/>
      <c r="H2527" s="97"/>
      <c r="I2527" s="97"/>
      <c r="J2527" s="97"/>
      <c r="K2527" s="97"/>
      <c r="L2527" s="97"/>
      <c r="M2527" s="97"/>
      <c r="N2527" s="97"/>
      <c r="O2527" s="97"/>
      <c r="P2527" s="97"/>
      <c r="Q2527" s="97"/>
      <c r="R2527" s="97"/>
      <c r="S2527" s="97"/>
      <c r="T2527" s="97"/>
      <c r="U2527" s="97"/>
      <c r="V2527" s="97"/>
      <c r="W2527" s="97"/>
      <c r="X2527" s="97"/>
      <c r="Y2527" s="97"/>
      <c r="Z2527" s="98"/>
      <c r="AA2527" s="99">
        <f>SUM($AA$2522:$AA$2526)</f>
        <v>2963141</v>
      </c>
      <c r="AB2527" s="100"/>
      <c r="AC2527" s="100"/>
      <c r="AD2527" s="100"/>
      <c r="AE2527" s="100"/>
      <c r="AF2527" s="100"/>
      <c r="AG2527" s="100"/>
      <c r="AH2527" s="100"/>
      <c r="AI2527" s="101"/>
      <c r="AJ2527" s="99">
        <f>SUM($AJ$2522:$AJ$2526)</f>
        <v>4392680</v>
      </c>
      <c r="AK2527" s="100"/>
      <c r="AL2527" s="100"/>
      <c r="AM2527" s="100"/>
      <c r="AN2527" s="100"/>
      <c r="AO2527" s="100"/>
      <c r="AP2527" s="100"/>
      <c r="AQ2527" s="100"/>
      <c r="AR2527" s="101"/>
      <c r="AS2527" s="102"/>
      <c r="AT2527" s="103"/>
      <c r="AU2527" s="103"/>
      <c r="AV2527" s="103"/>
      <c r="AW2527" s="103"/>
      <c r="AX2527" s="104"/>
      <c r="AY2527" s="30"/>
      <c r="AZ2527" s="30"/>
      <c r="BA2527" s="30"/>
      <c r="BB2527" s="30"/>
      <c r="BC2527" s="30"/>
      <c r="BD2527" s="30"/>
      <c r="BE2527" s="30"/>
      <c r="BF2527" s="30"/>
      <c r="BG2527" s="30"/>
      <c r="BH2527" s="30"/>
      <c r="BI2527" s="30"/>
      <c r="BJ2527" s="30"/>
      <c r="BK2527" s="30"/>
      <c r="BL2527" s="30"/>
      <c r="BM2527" s="30"/>
      <c r="BN2527" s="30"/>
      <c r="BO2527" s="30"/>
      <c r="BP2527" s="30"/>
      <c r="BQ2527" s="30"/>
      <c r="BR2527" s="30"/>
      <c r="BS2527" s="30"/>
      <c r="BT2527" s="30"/>
      <c r="BU2527" s="30"/>
      <c r="BV2527" s="30"/>
      <c r="BW2527" s="30"/>
      <c r="BX2527" s="30"/>
      <c r="BY2527" s="30"/>
      <c r="BZ2527" s="30"/>
      <c r="CA2527" s="30"/>
      <c r="CB2527" s="30"/>
      <c r="CC2527" s="30"/>
      <c r="CD2527" s="30"/>
      <c r="CE2527" s="30"/>
      <c r="CF2527" s="30"/>
      <c r="CG2527" s="30"/>
      <c r="CH2527" s="30"/>
      <c r="CI2527" s="30"/>
      <c r="CJ2527" s="30"/>
      <c r="CK2527" s="30"/>
      <c r="CL2527" s="30"/>
      <c r="CM2527" s="30"/>
      <c r="CN2527" s="30"/>
      <c r="CO2527" s="30"/>
      <c r="CP2527" s="30"/>
      <c r="CQ2527" s="30"/>
      <c r="CR2527" s="30"/>
      <c r="CS2527" s="30"/>
      <c r="CT2527" s="30"/>
      <c r="CU2527" s="30"/>
      <c r="CV2527" s="30"/>
      <c r="CW2527" s="30"/>
      <c r="CX2527" s="30"/>
      <c r="CY2527" s="30"/>
      <c r="CZ2527" s="30"/>
      <c r="DA2527" s="30"/>
      <c r="DB2527" s="30"/>
      <c r="DC2527" s="30"/>
      <c r="DD2527" s="30"/>
      <c r="DE2527" s="30"/>
      <c r="DF2527" s="30"/>
      <c r="DG2527" s="30"/>
      <c r="DH2527" s="30"/>
      <c r="DI2527" s="30"/>
      <c r="DJ2527" s="30"/>
      <c r="DK2527" s="30"/>
      <c r="DL2527" s="30"/>
      <c r="DM2527" s="30"/>
      <c r="DN2527" s="30"/>
      <c r="DO2527" s="30"/>
      <c r="DP2527" s="30"/>
      <c r="DQ2527" s="30"/>
      <c r="DR2527" s="30"/>
      <c r="DS2527" s="30"/>
      <c r="DT2527" s="30"/>
      <c r="DU2527" s="30"/>
      <c r="DV2527" s="30"/>
      <c r="DW2527" s="30"/>
      <c r="DX2527" s="30"/>
      <c r="DY2527" s="30"/>
      <c r="DZ2527" s="30"/>
      <c r="EA2527" s="30"/>
      <c r="EB2527" s="30"/>
      <c r="EC2527" s="30"/>
      <c r="ED2527" s="30"/>
      <c r="EE2527" s="30"/>
      <c r="EF2527" s="30"/>
      <c r="EG2527" s="30"/>
      <c r="EH2527" s="30"/>
      <c r="EI2527" s="30"/>
      <c r="EJ2527" s="30"/>
      <c r="EK2527" s="30"/>
      <c r="EL2527" s="30"/>
      <c r="EM2527" s="30"/>
      <c r="EN2527" s="30"/>
      <c r="EO2527" s="30"/>
      <c r="EP2527" s="30"/>
      <c r="EQ2527" s="30"/>
      <c r="ER2527" s="30"/>
      <c r="ES2527" s="30"/>
      <c r="ET2527" s="30"/>
      <c r="EU2527" s="30"/>
      <c r="EV2527" s="30"/>
      <c r="EW2527" s="30"/>
      <c r="EX2527" s="30"/>
      <c r="EY2527" s="30"/>
      <c r="EZ2527" s="30"/>
      <c r="FA2527" s="30"/>
      <c r="FB2527" s="30"/>
      <c r="FC2527" s="30"/>
      <c r="FD2527" s="30"/>
      <c r="FE2527" s="30"/>
      <c r="FF2527" s="30"/>
      <c r="FG2527" s="30"/>
      <c r="FH2527" s="30"/>
      <c r="FI2527" s="30"/>
      <c r="FJ2527" s="30"/>
      <c r="FK2527" s="30"/>
      <c r="FL2527" s="30"/>
      <c r="FM2527" s="30"/>
      <c r="FN2527" s="30"/>
      <c r="FO2527" s="30"/>
      <c r="FP2527" s="30"/>
      <c r="FQ2527" s="30"/>
      <c r="FR2527" s="30"/>
      <c r="FS2527" s="30"/>
      <c r="FT2527" s="30"/>
      <c r="FU2527" s="30"/>
      <c r="FV2527" s="30"/>
      <c r="FW2527" s="30"/>
      <c r="FX2527" s="30"/>
      <c r="FY2527" s="30"/>
      <c r="FZ2527" s="30"/>
      <c r="GA2527" s="30"/>
      <c r="GB2527" s="30"/>
      <c r="GC2527" s="30"/>
      <c r="GD2527" s="30"/>
      <c r="GE2527" s="30"/>
      <c r="GF2527" s="30"/>
      <c r="GG2527" s="30"/>
      <c r="GH2527" s="30"/>
      <c r="GI2527" s="30"/>
      <c r="GJ2527" s="30"/>
      <c r="GK2527" s="30"/>
      <c r="GL2527" s="30"/>
      <c r="GM2527" s="30"/>
      <c r="GN2527" s="30"/>
      <c r="GO2527" s="30"/>
      <c r="GP2527" s="30"/>
      <c r="GQ2527" s="30"/>
      <c r="GR2527" s="30"/>
      <c r="GS2527" s="30"/>
      <c r="GT2527" s="30"/>
      <c r="GU2527" s="30"/>
      <c r="GV2527" s="30"/>
      <c r="GW2527" s="30"/>
      <c r="GX2527" s="30"/>
      <c r="GY2527" s="30"/>
      <c r="GZ2527" s="30"/>
      <c r="HA2527" s="30"/>
      <c r="HB2527" s="30"/>
      <c r="HC2527" s="30"/>
      <c r="HD2527" s="30"/>
      <c r="HE2527" s="30"/>
      <c r="HF2527" s="30"/>
      <c r="HG2527" s="30"/>
      <c r="HH2527" s="30"/>
      <c r="HI2527" s="30"/>
      <c r="HJ2527" s="30"/>
      <c r="HK2527" s="30"/>
      <c r="HL2527" s="30"/>
      <c r="HM2527" s="30"/>
      <c r="HN2527" s="30"/>
      <c r="HO2527" s="30"/>
      <c r="HP2527" s="30"/>
      <c r="HQ2527" s="30"/>
      <c r="HR2527" s="30"/>
      <c r="HS2527" s="30"/>
      <c r="HT2527" s="30"/>
      <c r="HU2527" s="30"/>
      <c r="HV2527" s="30"/>
      <c r="HW2527" s="30"/>
      <c r="HX2527" s="30"/>
      <c r="HY2527" s="30"/>
      <c r="HZ2527" s="30"/>
      <c r="IA2527" s="30"/>
      <c r="IB2527" s="30"/>
      <c r="IC2527" s="30"/>
      <c r="ID2527" s="30"/>
      <c r="IE2527" s="30"/>
      <c r="IF2527" s="30"/>
      <c r="IG2527" s="30"/>
      <c r="IH2527" s="30"/>
      <c r="II2527" s="30"/>
      <c r="IJ2527" s="30"/>
      <c r="IK2527" s="30"/>
      <c r="IL2527" s="30"/>
      <c r="IM2527" s="30"/>
      <c r="IN2527" s="30"/>
      <c r="IO2527" s="30"/>
      <c r="IP2527" s="30"/>
      <c r="IQ2527" s="30"/>
    </row>
    <row r="2529" spans="1:113" ht="18.75">
      <c r="A2529" s="29" t="s">
        <v>149</v>
      </c>
      <c r="AW2529" s="31"/>
      <c r="AX2529" s="32"/>
      <c r="AY2529" s="31"/>
    </row>
    <row r="2531" spans="1:113" ht="18.75">
      <c r="B2531" s="127" t="s">
        <v>0</v>
      </c>
      <c r="C2531" s="128"/>
      <c r="D2531" s="128"/>
      <c r="E2531" s="128"/>
      <c r="F2531" s="128"/>
      <c r="G2531" s="128"/>
      <c r="H2531" s="128"/>
      <c r="I2531" s="128"/>
      <c r="J2531" s="128"/>
      <c r="K2531" s="128"/>
      <c r="L2531" s="128"/>
      <c r="M2531" s="128"/>
      <c r="N2531" s="128"/>
      <c r="O2531" s="128"/>
      <c r="P2531" s="128"/>
      <c r="Q2531" s="128"/>
      <c r="R2531" s="128"/>
      <c r="S2531" s="128"/>
      <c r="T2531" s="128"/>
      <c r="U2531" s="128"/>
      <c r="V2531" s="128"/>
      <c r="W2531" s="128"/>
      <c r="X2531" s="128"/>
      <c r="Y2531" s="128"/>
      <c r="Z2531" s="128"/>
      <c r="AA2531" s="128"/>
      <c r="AB2531" s="128"/>
      <c r="AC2531" s="128"/>
      <c r="AD2531" s="128"/>
      <c r="AE2531" s="128"/>
      <c r="AF2531" s="128"/>
      <c r="AG2531" s="128"/>
      <c r="AH2531" s="128"/>
      <c r="AI2531" s="128"/>
      <c r="AJ2531" s="128"/>
      <c r="AK2531" s="128"/>
      <c r="AL2531" s="128"/>
      <c r="AM2531" s="128"/>
      <c r="AN2531" s="128"/>
      <c r="AO2531" s="128"/>
      <c r="AP2531" s="128"/>
      <c r="AQ2531" s="128"/>
      <c r="AR2531" s="128"/>
      <c r="AS2531" s="128"/>
      <c r="AT2531" s="128"/>
      <c r="AU2531" s="128"/>
      <c r="AV2531" s="128"/>
      <c r="AW2531" s="128"/>
      <c r="AX2531" s="128"/>
    </row>
    <row r="2532" spans="1:113">
      <c r="Z2532" s="33"/>
      <c r="AD2532" s="33"/>
      <c r="AE2532" s="33"/>
      <c r="AF2532" s="33"/>
      <c r="AG2532" s="33"/>
      <c r="AH2532" s="33"/>
      <c r="AI2532" s="33"/>
      <c r="AO2532" s="33"/>
    </row>
    <row r="2533" spans="1:113" ht="13.5" thickBot="1">
      <c r="Z2533" s="33"/>
      <c r="AD2533" s="33"/>
      <c r="AE2533" s="33"/>
      <c r="AF2533" s="33"/>
      <c r="AG2533" s="33"/>
      <c r="AH2533" s="33"/>
      <c r="AI2533" s="33"/>
      <c r="AO2533" s="33"/>
      <c r="DI2533" s="34"/>
    </row>
    <row r="2534" spans="1:113" ht="24.75" customHeight="1" thickBot="1">
      <c r="B2534" s="129" t="s">
        <v>150</v>
      </c>
      <c r="C2534" s="130"/>
      <c r="D2534" s="130"/>
      <c r="E2534" s="130"/>
      <c r="F2534" s="130"/>
      <c r="G2534" s="130"/>
      <c r="H2534" s="131" t="s">
        <v>543</v>
      </c>
      <c r="I2534" s="132"/>
      <c r="J2534" s="132"/>
      <c r="K2534" s="132"/>
      <c r="L2534" s="132"/>
      <c r="M2534" s="132"/>
      <c r="N2534" s="132"/>
      <c r="O2534" s="132"/>
      <c r="P2534" s="132"/>
      <c r="Q2534" s="132"/>
      <c r="R2534" s="132"/>
      <c r="S2534" s="132"/>
      <c r="T2534" s="132"/>
      <c r="U2534" s="132"/>
      <c r="V2534" s="132"/>
      <c r="W2534" s="132"/>
      <c r="X2534" s="132"/>
      <c r="Y2534" s="132"/>
      <c r="Z2534" s="132"/>
      <c r="AA2534" s="132"/>
      <c r="AB2534" s="132"/>
      <c r="AC2534" s="132"/>
      <c r="AD2534" s="132"/>
      <c r="AE2534" s="132"/>
      <c r="AF2534" s="132"/>
      <c r="AG2534" s="132"/>
      <c r="AH2534" s="132"/>
      <c r="AI2534" s="132"/>
      <c r="AJ2534" s="132"/>
      <c r="AK2534" s="132"/>
      <c r="AL2534" s="132"/>
      <c r="AM2534" s="132"/>
      <c r="AN2534" s="132"/>
      <c r="AO2534" s="132"/>
      <c r="AP2534" s="132"/>
      <c r="AQ2534" s="132"/>
      <c r="AR2534" s="132"/>
      <c r="AS2534" s="132"/>
      <c r="AT2534" s="132"/>
      <c r="AU2534" s="132"/>
      <c r="AV2534" s="132"/>
      <c r="AW2534" s="132"/>
      <c r="AX2534" s="133"/>
      <c r="DI2534" s="34"/>
    </row>
    <row r="2535" spans="1:113" ht="14.25">
      <c r="B2535" s="35"/>
      <c r="C2535" s="35"/>
      <c r="D2535" s="35"/>
      <c r="E2535" s="35"/>
      <c r="F2535" s="35"/>
      <c r="G2535" s="35"/>
      <c r="H2535" s="36"/>
      <c r="I2535" s="36"/>
      <c r="J2535" s="36"/>
      <c r="K2535" s="36"/>
      <c r="L2535" s="37"/>
      <c r="M2535" s="37"/>
      <c r="N2535" s="37"/>
      <c r="O2535" s="37"/>
      <c r="P2535" s="36"/>
      <c r="Q2535" s="36"/>
      <c r="R2535" s="36"/>
      <c r="S2535" s="36"/>
      <c r="T2535" s="36"/>
      <c r="U2535" s="36"/>
      <c r="V2535" s="38"/>
      <c r="W2535" s="38"/>
      <c r="X2535" s="38"/>
      <c r="Y2535" s="38"/>
      <c r="Z2535" s="38"/>
      <c r="AA2535" s="38"/>
      <c r="AB2535" s="38"/>
      <c r="AC2535" s="38"/>
      <c r="AD2535" s="38"/>
      <c r="AE2535" s="38"/>
      <c r="AF2535" s="38"/>
      <c r="AG2535" s="38"/>
      <c r="AH2535" s="38"/>
      <c r="AI2535" s="38"/>
      <c r="AJ2535" s="38"/>
      <c r="AK2535" s="38"/>
      <c r="AL2535" s="38"/>
      <c r="AM2535" s="38"/>
      <c r="AN2535" s="38"/>
      <c r="AO2535" s="38"/>
      <c r="AP2535" s="38"/>
      <c r="AQ2535" s="38"/>
      <c r="AR2535" s="38"/>
      <c r="AS2535" s="38"/>
      <c r="AT2535" s="38"/>
      <c r="AU2535" s="38"/>
      <c r="AV2535" s="38"/>
      <c r="AW2535" s="38"/>
      <c r="AX2535" s="38"/>
      <c r="DI2535" s="34"/>
    </row>
    <row r="2536" spans="1:113" ht="15" thickBot="1">
      <c r="A2536" s="39"/>
      <c r="B2536" s="38" t="s">
        <v>152</v>
      </c>
      <c r="C2536" s="36"/>
      <c r="D2536" s="36"/>
      <c r="E2536" s="36"/>
      <c r="F2536" s="36"/>
      <c r="G2536" s="36"/>
      <c r="H2536" s="36"/>
      <c r="I2536" s="36"/>
      <c r="J2536" s="36"/>
      <c r="K2536" s="36"/>
      <c r="L2536" s="37"/>
      <c r="M2536" s="37"/>
      <c r="N2536" s="37"/>
      <c r="O2536" s="37"/>
      <c r="P2536" s="36"/>
      <c r="Q2536" s="36"/>
      <c r="R2536" s="36"/>
      <c r="S2536" s="36"/>
      <c r="T2536" s="36"/>
      <c r="U2536" s="36"/>
      <c r="V2536" s="38"/>
      <c r="W2536" s="38"/>
      <c r="X2536" s="38"/>
      <c r="Y2536" s="38"/>
      <c r="Z2536" s="38"/>
      <c r="AA2536" s="38"/>
      <c r="AB2536" s="38"/>
      <c r="AC2536" s="38"/>
      <c r="AD2536" s="38"/>
      <c r="AE2536" s="38"/>
      <c r="AF2536" s="38"/>
      <c r="AG2536" s="38"/>
      <c r="AH2536" s="38"/>
      <c r="AI2536" s="38"/>
      <c r="AJ2536" s="38"/>
      <c r="AK2536" s="38"/>
      <c r="AL2536" s="38"/>
      <c r="AM2536" s="38"/>
      <c r="AN2536" s="38"/>
      <c r="AO2536" s="38"/>
      <c r="AP2536" s="38"/>
      <c r="AQ2536" s="38"/>
      <c r="AR2536" s="38"/>
      <c r="AS2536" s="38"/>
      <c r="AT2536" s="38"/>
      <c r="AU2536" s="38"/>
      <c r="AV2536" s="38"/>
      <c r="AW2536" s="38"/>
      <c r="AX2536" s="38"/>
      <c r="DI2536" s="34"/>
    </row>
    <row r="2537" spans="1:113" ht="14.25">
      <c r="A2537" s="36"/>
      <c r="B2537" s="40"/>
      <c r="C2537" s="35"/>
      <c r="D2537" s="35"/>
      <c r="E2537" s="35"/>
      <c r="F2537" s="35"/>
      <c r="G2537" s="35"/>
      <c r="H2537" s="35"/>
      <c r="I2537" s="35"/>
      <c r="J2537" s="35"/>
      <c r="K2537" s="35"/>
      <c r="L2537" s="41"/>
      <c r="M2537" s="41"/>
      <c r="N2537" s="41"/>
      <c r="O2537" s="41"/>
      <c r="P2537" s="35"/>
      <c r="Q2537" s="35"/>
      <c r="R2537" s="35"/>
      <c r="S2537" s="35"/>
      <c r="T2537" s="35"/>
      <c r="U2537" s="35"/>
      <c r="V2537" s="42"/>
      <c r="W2537" s="42"/>
      <c r="X2537" s="42"/>
      <c r="Y2537" s="42"/>
      <c r="Z2537" s="42"/>
      <c r="AA2537" s="42"/>
      <c r="AB2537" s="42"/>
      <c r="AC2537" s="42"/>
      <c r="AD2537" s="42"/>
      <c r="AE2537" s="42"/>
      <c r="AF2537" s="42"/>
      <c r="AG2537" s="42"/>
      <c r="AH2537" s="42"/>
      <c r="AI2537" s="42"/>
      <c r="AJ2537" s="42"/>
      <c r="AK2537" s="42"/>
      <c r="AL2537" s="42"/>
      <c r="AM2537" s="42"/>
      <c r="AN2537" s="42"/>
      <c r="AO2537" s="42"/>
      <c r="AP2537" s="42"/>
      <c r="AQ2537" s="42"/>
      <c r="AR2537" s="42"/>
      <c r="AS2537" s="42"/>
      <c r="AT2537" s="42"/>
      <c r="AU2537" s="42"/>
      <c r="AV2537" s="42"/>
      <c r="AW2537" s="42"/>
      <c r="AX2537" s="43"/>
    </row>
    <row r="2538" spans="1:113" ht="12" customHeight="1">
      <c r="A2538" s="36"/>
      <c r="B2538" s="114" t="s">
        <v>544</v>
      </c>
      <c r="C2538" s="115"/>
      <c r="D2538" s="115"/>
      <c r="E2538" s="115"/>
      <c r="F2538" s="115"/>
      <c r="G2538" s="115"/>
      <c r="H2538" s="115"/>
      <c r="I2538" s="115"/>
      <c r="J2538" s="115"/>
      <c r="K2538" s="115"/>
      <c r="L2538" s="115"/>
      <c r="M2538" s="115"/>
      <c r="N2538" s="115"/>
      <c r="O2538" s="115"/>
      <c r="P2538" s="115"/>
      <c r="Q2538" s="115"/>
      <c r="R2538" s="115"/>
      <c r="S2538" s="115"/>
      <c r="T2538" s="115"/>
      <c r="U2538" s="115"/>
      <c r="V2538" s="115"/>
      <c r="W2538" s="115"/>
      <c r="X2538" s="115"/>
      <c r="Y2538" s="115"/>
      <c r="Z2538" s="115"/>
      <c r="AA2538" s="115"/>
      <c r="AB2538" s="115"/>
      <c r="AC2538" s="115"/>
      <c r="AD2538" s="115"/>
      <c r="AE2538" s="115"/>
      <c r="AF2538" s="115"/>
      <c r="AG2538" s="115"/>
      <c r="AH2538" s="115"/>
      <c r="AI2538" s="115"/>
      <c r="AJ2538" s="115"/>
      <c r="AK2538" s="115"/>
      <c r="AL2538" s="115"/>
      <c r="AM2538" s="115"/>
      <c r="AN2538" s="115"/>
      <c r="AO2538" s="115"/>
      <c r="AP2538" s="115"/>
      <c r="AQ2538" s="115"/>
      <c r="AR2538" s="115"/>
      <c r="AS2538" s="115"/>
      <c r="AT2538" s="115"/>
      <c r="AU2538" s="115"/>
      <c r="AV2538" s="115"/>
      <c r="AW2538" s="115"/>
      <c r="AX2538" s="116"/>
    </row>
    <row r="2539" spans="1:113" ht="12" customHeight="1">
      <c r="A2539" s="36"/>
      <c r="B2539" s="114"/>
      <c r="C2539" s="115"/>
      <c r="D2539" s="115"/>
      <c r="E2539" s="115"/>
      <c r="F2539" s="115"/>
      <c r="G2539" s="115"/>
      <c r="H2539" s="115"/>
      <c r="I2539" s="115"/>
      <c r="J2539" s="115"/>
      <c r="K2539" s="115"/>
      <c r="L2539" s="115"/>
      <c r="M2539" s="115"/>
      <c r="N2539" s="115"/>
      <c r="O2539" s="115"/>
      <c r="P2539" s="115"/>
      <c r="Q2539" s="115"/>
      <c r="R2539" s="115"/>
      <c r="S2539" s="115"/>
      <c r="T2539" s="115"/>
      <c r="U2539" s="115"/>
      <c r="V2539" s="115"/>
      <c r="W2539" s="115"/>
      <c r="X2539" s="115"/>
      <c r="Y2539" s="115"/>
      <c r="Z2539" s="115"/>
      <c r="AA2539" s="115"/>
      <c r="AB2539" s="115"/>
      <c r="AC2539" s="115"/>
      <c r="AD2539" s="115"/>
      <c r="AE2539" s="115"/>
      <c r="AF2539" s="115"/>
      <c r="AG2539" s="115"/>
      <c r="AH2539" s="115"/>
      <c r="AI2539" s="115"/>
      <c r="AJ2539" s="115"/>
      <c r="AK2539" s="115"/>
      <c r="AL2539" s="115"/>
      <c r="AM2539" s="115"/>
      <c r="AN2539" s="115"/>
      <c r="AO2539" s="115"/>
      <c r="AP2539" s="115"/>
      <c r="AQ2539" s="115"/>
      <c r="AR2539" s="115"/>
      <c r="AS2539" s="115"/>
      <c r="AT2539" s="115"/>
      <c r="AU2539" s="115"/>
      <c r="AV2539" s="115"/>
      <c r="AW2539" s="115"/>
      <c r="AX2539" s="116"/>
      <c r="BC2539" s="44"/>
    </row>
    <row r="2540" spans="1:113" ht="12" customHeight="1">
      <c r="A2540" s="36"/>
      <c r="B2540" s="114"/>
      <c r="C2540" s="115"/>
      <c r="D2540" s="115"/>
      <c r="E2540" s="115"/>
      <c r="F2540" s="115"/>
      <c r="G2540" s="115"/>
      <c r="H2540" s="115"/>
      <c r="I2540" s="115"/>
      <c r="J2540" s="115"/>
      <c r="K2540" s="115"/>
      <c r="L2540" s="115"/>
      <c r="M2540" s="115"/>
      <c r="N2540" s="115"/>
      <c r="O2540" s="115"/>
      <c r="P2540" s="115"/>
      <c r="Q2540" s="115"/>
      <c r="R2540" s="115"/>
      <c r="S2540" s="115"/>
      <c r="T2540" s="115"/>
      <c r="U2540" s="115"/>
      <c r="V2540" s="115"/>
      <c r="W2540" s="115"/>
      <c r="X2540" s="115"/>
      <c r="Y2540" s="115"/>
      <c r="Z2540" s="115"/>
      <c r="AA2540" s="115"/>
      <c r="AB2540" s="115"/>
      <c r="AC2540" s="115"/>
      <c r="AD2540" s="115"/>
      <c r="AE2540" s="115"/>
      <c r="AF2540" s="115"/>
      <c r="AG2540" s="115"/>
      <c r="AH2540" s="115"/>
      <c r="AI2540" s="115"/>
      <c r="AJ2540" s="115"/>
      <c r="AK2540" s="115"/>
      <c r="AL2540" s="115"/>
      <c r="AM2540" s="115"/>
      <c r="AN2540" s="115"/>
      <c r="AO2540" s="115"/>
      <c r="AP2540" s="115"/>
      <c r="AQ2540" s="115"/>
      <c r="AR2540" s="115"/>
      <c r="AS2540" s="115"/>
      <c r="AT2540" s="115"/>
      <c r="AU2540" s="115"/>
      <c r="AV2540" s="115"/>
      <c r="AW2540" s="115"/>
      <c r="AX2540" s="116"/>
    </row>
    <row r="2541" spans="1:113" ht="12" customHeight="1">
      <c r="A2541" s="36"/>
      <c r="B2541" s="114"/>
      <c r="C2541" s="115"/>
      <c r="D2541" s="115"/>
      <c r="E2541" s="115"/>
      <c r="F2541" s="115"/>
      <c r="G2541" s="115"/>
      <c r="H2541" s="115"/>
      <c r="I2541" s="115"/>
      <c r="J2541" s="115"/>
      <c r="K2541" s="115"/>
      <c r="L2541" s="115"/>
      <c r="M2541" s="115"/>
      <c r="N2541" s="115"/>
      <c r="O2541" s="115"/>
      <c r="P2541" s="115"/>
      <c r="Q2541" s="115"/>
      <c r="R2541" s="115"/>
      <c r="S2541" s="115"/>
      <c r="T2541" s="115"/>
      <c r="U2541" s="115"/>
      <c r="V2541" s="115"/>
      <c r="W2541" s="115"/>
      <c r="X2541" s="115"/>
      <c r="Y2541" s="115"/>
      <c r="Z2541" s="115"/>
      <c r="AA2541" s="115"/>
      <c r="AB2541" s="115"/>
      <c r="AC2541" s="115"/>
      <c r="AD2541" s="115"/>
      <c r="AE2541" s="115"/>
      <c r="AF2541" s="115"/>
      <c r="AG2541" s="115"/>
      <c r="AH2541" s="115"/>
      <c r="AI2541" s="115"/>
      <c r="AJ2541" s="115"/>
      <c r="AK2541" s="115"/>
      <c r="AL2541" s="115"/>
      <c r="AM2541" s="115"/>
      <c r="AN2541" s="115"/>
      <c r="AO2541" s="115"/>
      <c r="AP2541" s="115"/>
      <c r="AQ2541" s="115"/>
      <c r="AR2541" s="115"/>
      <c r="AS2541" s="115"/>
      <c r="AT2541" s="115"/>
      <c r="AU2541" s="115"/>
      <c r="AV2541" s="115"/>
      <c r="AW2541" s="115"/>
      <c r="AX2541" s="116"/>
    </row>
    <row r="2542" spans="1:113" ht="12" customHeight="1">
      <c r="A2542" s="36"/>
      <c r="B2542" s="114"/>
      <c r="C2542" s="115"/>
      <c r="D2542" s="115"/>
      <c r="E2542" s="115"/>
      <c r="F2542" s="115"/>
      <c r="G2542" s="115"/>
      <c r="H2542" s="115"/>
      <c r="I2542" s="115"/>
      <c r="J2542" s="115"/>
      <c r="K2542" s="115"/>
      <c r="L2542" s="115"/>
      <c r="M2542" s="115"/>
      <c r="N2542" s="115"/>
      <c r="O2542" s="115"/>
      <c r="P2542" s="115"/>
      <c r="Q2542" s="115"/>
      <c r="R2542" s="115"/>
      <c r="S2542" s="115"/>
      <c r="T2542" s="115"/>
      <c r="U2542" s="115"/>
      <c r="V2542" s="115"/>
      <c r="W2542" s="115"/>
      <c r="X2542" s="115"/>
      <c r="Y2542" s="115"/>
      <c r="Z2542" s="115"/>
      <c r="AA2542" s="115"/>
      <c r="AB2542" s="115"/>
      <c r="AC2542" s="115"/>
      <c r="AD2542" s="115"/>
      <c r="AE2542" s="115"/>
      <c r="AF2542" s="115"/>
      <c r="AG2542" s="115"/>
      <c r="AH2542" s="115"/>
      <c r="AI2542" s="115"/>
      <c r="AJ2542" s="115"/>
      <c r="AK2542" s="115"/>
      <c r="AL2542" s="115"/>
      <c r="AM2542" s="115"/>
      <c r="AN2542" s="115"/>
      <c r="AO2542" s="115"/>
      <c r="AP2542" s="115"/>
      <c r="AQ2542" s="115"/>
      <c r="AR2542" s="115"/>
      <c r="AS2542" s="115"/>
      <c r="AT2542" s="115"/>
      <c r="AU2542" s="115"/>
      <c r="AV2542" s="115"/>
      <c r="AW2542" s="115"/>
      <c r="AX2542" s="116"/>
    </row>
    <row r="2543" spans="1:113" ht="15" thickBot="1">
      <c r="A2543" s="45"/>
      <c r="B2543" s="46"/>
      <c r="C2543" s="47"/>
      <c r="D2543" s="47"/>
      <c r="E2543" s="47"/>
      <c r="F2543" s="47"/>
      <c r="G2543" s="47"/>
      <c r="H2543" s="47"/>
      <c r="I2543" s="47"/>
      <c r="J2543" s="47"/>
      <c r="K2543" s="47"/>
      <c r="L2543" s="47"/>
      <c r="M2543" s="47"/>
      <c r="N2543" s="47"/>
      <c r="O2543" s="47"/>
      <c r="P2543" s="47"/>
      <c r="Q2543" s="47"/>
      <c r="R2543" s="47"/>
      <c r="S2543" s="47"/>
      <c r="T2543" s="47"/>
      <c r="U2543" s="47"/>
      <c r="V2543" s="47"/>
      <c r="W2543" s="47"/>
      <c r="X2543" s="47"/>
      <c r="Y2543" s="47"/>
      <c r="Z2543" s="47"/>
      <c r="AA2543" s="47"/>
      <c r="AB2543" s="47"/>
      <c r="AC2543" s="47"/>
      <c r="AD2543" s="47"/>
      <c r="AE2543" s="47"/>
      <c r="AF2543" s="47"/>
      <c r="AG2543" s="47"/>
      <c r="AH2543" s="47"/>
      <c r="AI2543" s="47"/>
      <c r="AJ2543" s="47"/>
      <c r="AK2543" s="47"/>
      <c r="AL2543" s="47"/>
      <c r="AM2543" s="47"/>
      <c r="AN2543" s="47"/>
      <c r="AO2543" s="47"/>
      <c r="AP2543" s="47"/>
      <c r="AQ2543" s="47"/>
      <c r="AR2543" s="47"/>
      <c r="AS2543" s="47"/>
      <c r="AT2543" s="47"/>
      <c r="AU2543" s="47"/>
      <c r="AV2543" s="47"/>
      <c r="AW2543" s="47"/>
      <c r="AX2543" s="48"/>
    </row>
    <row r="2544" spans="1:113">
      <c r="B2544" s="49"/>
    </row>
    <row r="2545" spans="1:113" ht="15" thickBot="1">
      <c r="A2545" s="39"/>
      <c r="B2545" s="38" t="s">
        <v>153</v>
      </c>
      <c r="C2545" s="36"/>
      <c r="D2545" s="36"/>
      <c r="E2545" s="36"/>
      <c r="F2545" s="36"/>
      <c r="G2545" s="36"/>
      <c r="H2545" s="36"/>
      <c r="I2545" s="36"/>
      <c r="J2545" s="36"/>
      <c r="K2545" s="36"/>
      <c r="L2545" s="37"/>
      <c r="M2545" s="37"/>
      <c r="N2545" s="37"/>
      <c r="O2545" s="37"/>
      <c r="P2545" s="36"/>
      <c r="Q2545" s="36"/>
      <c r="R2545" s="36"/>
      <c r="S2545" s="36"/>
      <c r="T2545" s="36"/>
      <c r="U2545" s="36"/>
      <c r="V2545" s="38"/>
      <c r="W2545" s="38"/>
      <c r="X2545" s="38"/>
      <c r="Y2545" s="38"/>
      <c r="Z2545" s="38"/>
      <c r="AA2545" s="38"/>
      <c r="AB2545" s="38"/>
      <c r="AC2545" s="38"/>
      <c r="AD2545" s="38"/>
      <c r="AE2545" s="38"/>
      <c r="AF2545" s="38"/>
      <c r="AG2545" s="38"/>
      <c r="AH2545" s="38"/>
      <c r="AI2545" s="38"/>
      <c r="AJ2545" s="38"/>
      <c r="AK2545" s="38"/>
      <c r="AL2545" s="38"/>
      <c r="AM2545" s="38"/>
      <c r="AN2545" s="38"/>
      <c r="AO2545" s="38"/>
      <c r="AP2545" s="38"/>
      <c r="AQ2545" s="38"/>
      <c r="AR2545" s="38"/>
      <c r="AS2545" s="38"/>
      <c r="AT2545" s="38"/>
      <c r="AU2545" s="38"/>
      <c r="AV2545" s="38"/>
      <c r="AW2545" s="38"/>
      <c r="AX2545" s="38"/>
      <c r="DI2545" s="34"/>
    </row>
    <row r="2546" spans="1:113" ht="14.25">
      <c r="A2546" s="36"/>
      <c r="B2546" s="40"/>
      <c r="C2546" s="35"/>
      <c r="D2546" s="35"/>
      <c r="E2546" s="35"/>
      <c r="F2546" s="35"/>
      <c r="G2546" s="35"/>
      <c r="H2546" s="35"/>
      <c r="I2546" s="35"/>
      <c r="J2546" s="35"/>
      <c r="K2546" s="35"/>
      <c r="L2546" s="41"/>
      <c r="M2546" s="41"/>
      <c r="N2546" s="41"/>
      <c r="O2546" s="41"/>
      <c r="P2546" s="35"/>
      <c r="Q2546" s="35"/>
      <c r="R2546" s="35"/>
      <c r="S2546" s="35"/>
      <c r="T2546" s="35"/>
      <c r="U2546" s="35"/>
      <c r="V2546" s="42"/>
      <c r="W2546" s="42"/>
      <c r="X2546" s="42"/>
      <c r="Y2546" s="42"/>
      <c r="Z2546" s="42"/>
      <c r="AA2546" s="42"/>
      <c r="AB2546" s="42"/>
      <c r="AC2546" s="42"/>
      <c r="AD2546" s="42"/>
      <c r="AE2546" s="42"/>
      <c r="AF2546" s="42"/>
      <c r="AG2546" s="42"/>
      <c r="AH2546" s="42"/>
      <c r="AI2546" s="42"/>
      <c r="AJ2546" s="42"/>
      <c r="AK2546" s="42"/>
      <c r="AL2546" s="42"/>
      <c r="AM2546" s="42"/>
      <c r="AN2546" s="42"/>
      <c r="AO2546" s="42"/>
      <c r="AP2546" s="42"/>
      <c r="AQ2546" s="42"/>
      <c r="AR2546" s="42"/>
      <c r="AS2546" s="42"/>
      <c r="AT2546" s="42"/>
      <c r="AU2546" s="42"/>
      <c r="AV2546" s="42"/>
      <c r="AW2546" s="42"/>
      <c r="AX2546" s="43"/>
    </row>
    <row r="2547" spans="1:113" ht="12" customHeight="1">
      <c r="A2547" s="36"/>
      <c r="B2547" s="114" t="s">
        <v>545</v>
      </c>
      <c r="C2547" s="115"/>
      <c r="D2547" s="115"/>
      <c r="E2547" s="115"/>
      <c r="F2547" s="115"/>
      <c r="G2547" s="115"/>
      <c r="H2547" s="115"/>
      <c r="I2547" s="115"/>
      <c r="J2547" s="115"/>
      <c r="K2547" s="115"/>
      <c r="L2547" s="115"/>
      <c r="M2547" s="115"/>
      <c r="N2547" s="115"/>
      <c r="O2547" s="115"/>
      <c r="P2547" s="115"/>
      <c r="Q2547" s="115"/>
      <c r="R2547" s="115"/>
      <c r="S2547" s="115"/>
      <c r="T2547" s="115"/>
      <c r="U2547" s="115"/>
      <c r="V2547" s="115"/>
      <c r="W2547" s="115"/>
      <c r="X2547" s="115"/>
      <c r="Y2547" s="115"/>
      <c r="Z2547" s="115"/>
      <c r="AA2547" s="115"/>
      <c r="AB2547" s="115"/>
      <c r="AC2547" s="115"/>
      <c r="AD2547" s="115"/>
      <c r="AE2547" s="115"/>
      <c r="AF2547" s="115"/>
      <c r="AG2547" s="115"/>
      <c r="AH2547" s="115"/>
      <c r="AI2547" s="115"/>
      <c r="AJ2547" s="115"/>
      <c r="AK2547" s="115"/>
      <c r="AL2547" s="115"/>
      <c r="AM2547" s="115"/>
      <c r="AN2547" s="115"/>
      <c r="AO2547" s="115"/>
      <c r="AP2547" s="115"/>
      <c r="AQ2547" s="115"/>
      <c r="AR2547" s="115"/>
      <c r="AS2547" s="115"/>
      <c r="AT2547" s="115"/>
      <c r="AU2547" s="115"/>
      <c r="AV2547" s="115"/>
      <c r="AW2547" s="115"/>
      <c r="AX2547" s="116"/>
    </row>
    <row r="2548" spans="1:113" ht="12" customHeight="1">
      <c r="A2548" s="36"/>
      <c r="B2548" s="114"/>
      <c r="C2548" s="115"/>
      <c r="D2548" s="115"/>
      <c r="E2548" s="115"/>
      <c r="F2548" s="115"/>
      <c r="G2548" s="115"/>
      <c r="H2548" s="115"/>
      <c r="I2548" s="115"/>
      <c r="J2548" s="115"/>
      <c r="K2548" s="115"/>
      <c r="L2548" s="115"/>
      <c r="M2548" s="115"/>
      <c r="N2548" s="115"/>
      <c r="O2548" s="115"/>
      <c r="P2548" s="115"/>
      <c r="Q2548" s="115"/>
      <c r="R2548" s="115"/>
      <c r="S2548" s="115"/>
      <c r="T2548" s="115"/>
      <c r="U2548" s="115"/>
      <c r="V2548" s="115"/>
      <c r="W2548" s="115"/>
      <c r="X2548" s="115"/>
      <c r="Y2548" s="115"/>
      <c r="Z2548" s="115"/>
      <c r="AA2548" s="115"/>
      <c r="AB2548" s="115"/>
      <c r="AC2548" s="115"/>
      <c r="AD2548" s="115"/>
      <c r="AE2548" s="115"/>
      <c r="AF2548" s="115"/>
      <c r="AG2548" s="115"/>
      <c r="AH2548" s="115"/>
      <c r="AI2548" s="115"/>
      <c r="AJ2548" s="115"/>
      <c r="AK2548" s="115"/>
      <c r="AL2548" s="115"/>
      <c r="AM2548" s="115"/>
      <c r="AN2548" s="115"/>
      <c r="AO2548" s="115"/>
      <c r="AP2548" s="115"/>
      <c r="AQ2548" s="115"/>
      <c r="AR2548" s="115"/>
      <c r="AS2548" s="115"/>
      <c r="AT2548" s="115"/>
      <c r="AU2548" s="115"/>
      <c r="AV2548" s="115"/>
      <c r="AW2548" s="115"/>
      <c r="AX2548" s="116"/>
    </row>
    <row r="2549" spans="1:113" ht="12" customHeight="1">
      <c r="A2549" s="36"/>
      <c r="B2549" s="114"/>
      <c r="C2549" s="115"/>
      <c r="D2549" s="115"/>
      <c r="E2549" s="115"/>
      <c r="F2549" s="115"/>
      <c r="G2549" s="115"/>
      <c r="H2549" s="115"/>
      <c r="I2549" s="115"/>
      <c r="J2549" s="115"/>
      <c r="K2549" s="115"/>
      <c r="L2549" s="115"/>
      <c r="M2549" s="115"/>
      <c r="N2549" s="115"/>
      <c r="O2549" s="115"/>
      <c r="P2549" s="115"/>
      <c r="Q2549" s="115"/>
      <c r="R2549" s="115"/>
      <c r="S2549" s="115"/>
      <c r="T2549" s="115"/>
      <c r="U2549" s="115"/>
      <c r="V2549" s="115"/>
      <c r="W2549" s="115"/>
      <c r="X2549" s="115"/>
      <c r="Y2549" s="115"/>
      <c r="Z2549" s="115"/>
      <c r="AA2549" s="115"/>
      <c r="AB2549" s="115"/>
      <c r="AC2549" s="115"/>
      <c r="AD2549" s="115"/>
      <c r="AE2549" s="115"/>
      <c r="AF2549" s="115"/>
      <c r="AG2549" s="115"/>
      <c r="AH2549" s="115"/>
      <c r="AI2549" s="115"/>
      <c r="AJ2549" s="115"/>
      <c r="AK2549" s="115"/>
      <c r="AL2549" s="115"/>
      <c r="AM2549" s="115"/>
      <c r="AN2549" s="115"/>
      <c r="AO2549" s="115"/>
      <c r="AP2549" s="115"/>
      <c r="AQ2549" s="115"/>
      <c r="AR2549" s="115"/>
      <c r="AS2549" s="115"/>
      <c r="AT2549" s="115"/>
      <c r="AU2549" s="115"/>
      <c r="AV2549" s="115"/>
      <c r="AW2549" s="115"/>
      <c r="AX2549" s="116"/>
    </row>
    <row r="2550" spans="1:113" ht="12" customHeight="1">
      <c r="A2550" s="36"/>
      <c r="B2550" s="114"/>
      <c r="C2550" s="115"/>
      <c r="D2550" s="115"/>
      <c r="E2550" s="115"/>
      <c r="F2550" s="115"/>
      <c r="G2550" s="115"/>
      <c r="H2550" s="115"/>
      <c r="I2550" s="115"/>
      <c r="J2550" s="115"/>
      <c r="K2550" s="115"/>
      <c r="L2550" s="115"/>
      <c r="M2550" s="115"/>
      <c r="N2550" s="115"/>
      <c r="O2550" s="115"/>
      <c r="P2550" s="115"/>
      <c r="Q2550" s="115"/>
      <c r="R2550" s="115"/>
      <c r="S2550" s="115"/>
      <c r="T2550" s="115"/>
      <c r="U2550" s="115"/>
      <c r="V2550" s="115"/>
      <c r="W2550" s="115"/>
      <c r="X2550" s="115"/>
      <c r="Y2550" s="115"/>
      <c r="Z2550" s="115"/>
      <c r="AA2550" s="115"/>
      <c r="AB2550" s="115"/>
      <c r="AC2550" s="115"/>
      <c r="AD2550" s="115"/>
      <c r="AE2550" s="115"/>
      <c r="AF2550" s="115"/>
      <c r="AG2550" s="115"/>
      <c r="AH2550" s="115"/>
      <c r="AI2550" s="115"/>
      <c r="AJ2550" s="115"/>
      <c r="AK2550" s="115"/>
      <c r="AL2550" s="115"/>
      <c r="AM2550" s="115"/>
      <c r="AN2550" s="115"/>
      <c r="AO2550" s="115"/>
      <c r="AP2550" s="115"/>
      <c r="AQ2550" s="115"/>
      <c r="AR2550" s="115"/>
      <c r="AS2550" s="115"/>
      <c r="AT2550" s="115"/>
      <c r="AU2550" s="115"/>
      <c r="AV2550" s="115"/>
      <c r="AW2550" s="115"/>
      <c r="AX2550" s="116"/>
    </row>
    <row r="2551" spans="1:113" ht="12" customHeight="1">
      <c r="A2551" s="36"/>
      <c r="B2551" s="114"/>
      <c r="C2551" s="115"/>
      <c r="D2551" s="115"/>
      <c r="E2551" s="115"/>
      <c r="F2551" s="115"/>
      <c r="G2551" s="115"/>
      <c r="H2551" s="115"/>
      <c r="I2551" s="115"/>
      <c r="J2551" s="115"/>
      <c r="K2551" s="115"/>
      <c r="L2551" s="115"/>
      <c r="M2551" s="115"/>
      <c r="N2551" s="115"/>
      <c r="O2551" s="115"/>
      <c r="P2551" s="115"/>
      <c r="Q2551" s="115"/>
      <c r="R2551" s="115"/>
      <c r="S2551" s="115"/>
      <c r="T2551" s="115"/>
      <c r="U2551" s="115"/>
      <c r="V2551" s="115"/>
      <c r="W2551" s="115"/>
      <c r="X2551" s="115"/>
      <c r="Y2551" s="115"/>
      <c r="Z2551" s="115"/>
      <c r="AA2551" s="115"/>
      <c r="AB2551" s="115"/>
      <c r="AC2551" s="115"/>
      <c r="AD2551" s="115"/>
      <c r="AE2551" s="115"/>
      <c r="AF2551" s="115"/>
      <c r="AG2551" s="115"/>
      <c r="AH2551" s="115"/>
      <c r="AI2551" s="115"/>
      <c r="AJ2551" s="115"/>
      <c r="AK2551" s="115"/>
      <c r="AL2551" s="115"/>
      <c r="AM2551" s="115"/>
      <c r="AN2551" s="115"/>
      <c r="AO2551" s="115"/>
      <c r="AP2551" s="115"/>
      <c r="AQ2551" s="115"/>
      <c r="AR2551" s="115"/>
      <c r="AS2551" s="115"/>
      <c r="AT2551" s="115"/>
      <c r="AU2551" s="115"/>
      <c r="AV2551" s="115"/>
      <c r="AW2551" s="115"/>
      <c r="AX2551" s="116"/>
    </row>
    <row r="2552" spans="1:113" ht="12" customHeight="1">
      <c r="A2552" s="36"/>
      <c r="B2552" s="114"/>
      <c r="C2552" s="115"/>
      <c r="D2552" s="115"/>
      <c r="E2552" s="115"/>
      <c r="F2552" s="115"/>
      <c r="G2552" s="115"/>
      <c r="H2552" s="115"/>
      <c r="I2552" s="115"/>
      <c r="J2552" s="115"/>
      <c r="K2552" s="115"/>
      <c r="L2552" s="115"/>
      <c r="M2552" s="115"/>
      <c r="N2552" s="115"/>
      <c r="O2552" s="115"/>
      <c r="P2552" s="115"/>
      <c r="Q2552" s="115"/>
      <c r="R2552" s="115"/>
      <c r="S2552" s="115"/>
      <c r="T2552" s="115"/>
      <c r="U2552" s="115"/>
      <c r="V2552" s="115"/>
      <c r="W2552" s="115"/>
      <c r="X2552" s="115"/>
      <c r="Y2552" s="115"/>
      <c r="Z2552" s="115"/>
      <c r="AA2552" s="115"/>
      <c r="AB2552" s="115"/>
      <c r="AC2552" s="115"/>
      <c r="AD2552" s="115"/>
      <c r="AE2552" s="115"/>
      <c r="AF2552" s="115"/>
      <c r="AG2552" s="115"/>
      <c r="AH2552" s="115"/>
      <c r="AI2552" s="115"/>
      <c r="AJ2552" s="115"/>
      <c r="AK2552" s="115"/>
      <c r="AL2552" s="115"/>
      <c r="AM2552" s="115"/>
      <c r="AN2552" s="115"/>
      <c r="AO2552" s="115"/>
      <c r="AP2552" s="115"/>
      <c r="AQ2552" s="115"/>
      <c r="AR2552" s="115"/>
      <c r="AS2552" s="115"/>
      <c r="AT2552" s="115"/>
      <c r="AU2552" s="115"/>
      <c r="AV2552" s="115"/>
      <c r="AW2552" s="115"/>
      <c r="AX2552" s="116"/>
    </row>
    <row r="2553" spans="1:113" ht="12" customHeight="1">
      <c r="A2553" s="36"/>
      <c r="B2553" s="114"/>
      <c r="C2553" s="115"/>
      <c r="D2553" s="115"/>
      <c r="E2553" s="115"/>
      <c r="F2553" s="115"/>
      <c r="G2553" s="115"/>
      <c r="H2553" s="115"/>
      <c r="I2553" s="115"/>
      <c r="J2553" s="115"/>
      <c r="K2553" s="115"/>
      <c r="L2553" s="115"/>
      <c r="M2553" s="115"/>
      <c r="N2553" s="115"/>
      <c r="O2553" s="115"/>
      <c r="P2553" s="115"/>
      <c r="Q2553" s="115"/>
      <c r="R2553" s="115"/>
      <c r="S2553" s="115"/>
      <c r="T2553" s="115"/>
      <c r="U2553" s="115"/>
      <c r="V2553" s="115"/>
      <c r="W2553" s="115"/>
      <c r="X2553" s="115"/>
      <c r="Y2553" s="115"/>
      <c r="Z2553" s="115"/>
      <c r="AA2553" s="115"/>
      <c r="AB2553" s="115"/>
      <c r="AC2553" s="115"/>
      <c r="AD2553" s="115"/>
      <c r="AE2553" s="115"/>
      <c r="AF2553" s="115"/>
      <c r="AG2553" s="115"/>
      <c r="AH2553" s="115"/>
      <c r="AI2553" s="115"/>
      <c r="AJ2553" s="115"/>
      <c r="AK2553" s="115"/>
      <c r="AL2553" s="115"/>
      <c r="AM2553" s="115"/>
      <c r="AN2553" s="115"/>
      <c r="AO2553" s="115"/>
      <c r="AP2553" s="115"/>
      <c r="AQ2553" s="115"/>
      <c r="AR2553" s="115"/>
      <c r="AS2553" s="115"/>
      <c r="AT2553" s="115"/>
      <c r="AU2553" s="115"/>
      <c r="AV2553" s="115"/>
      <c r="AW2553" s="115"/>
      <c r="AX2553" s="116"/>
      <c r="BC2553" s="44"/>
    </row>
    <row r="2554" spans="1:113" ht="12" customHeight="1">
      <c r="A2554" s="36"/>
      <c r="B2554" s="114"/>
      <c r="C2554" s="115"/>
      <c r="D2554" s="115"/>
      <c r="E2554" s="115"/>
      <c r="F2554" s="115"/>
      <c r="G2554" s="115"/>
      <c r="H2554" s="115"/>
      <c r="I2554" s="115"/>
      <c r="J2554" s="115"/>
      <c r="K2554" s="115"/>
      <c r="L2554" s="115"/>
      <c r="M2554" s="115"/>
      <c r="N2554" s="115"/>
      <c r="O2554" s="115"/>
      <c r="P2554" s="115"/>
      <c r="Q2554" s="115"/>
      <c r="R2554" s="115"/>
      <c r="S2554" s="115"/>
      <c r="T2554" s="115"/>
      <c r="U2554" s="115"/>
      <c r="V2554" s="115"/>
      <c r="W2554" s="115"/>
      <c r="X2554" s="115"/>
      <c r="Y2554" s="115"/>
      <c r="Z2554" s="115"/>
      <c r="AA2554" s="115"/>
      <c r="AB2554" s="115"/>
      <c r="AC2554" s="115"/>
      <c r="AD2554" s="115"/>
      <c r="AE2554" s="115"/>
      <c r="AF2554" s="115"/>
      <c r="AG2554" s="115"/>
      <c r="AH2554" s="115"/>
      <c r="AI2554" s="115"/>
      <c r="AJ2554" s="115"/>
      <c r="AK2554" s="115"/>
      <c r="AL2554" s="115"/>
      <c r="AM2554" s="115"/>
      <c r="AN2554" s="115"/>
      <c r="AO2554" s="115"/>
      <c r="AP2554" s="115"/>
      <c r="AQ2554" s="115"/>
      <c r="AR2554" s="115"/>
      <c r="AS2554" s="115"/>
      <c r="AT2554" s="115"/>
      <c r="AU2554" s="115"/>
      <c r="AV2554" s="115"/>
      <c r="AW2554" s="115"/>
      <c r="AX2554" s="116"/>
    </row>
    <row r="2555" spans="1:113" ht="12" customHeight="1">
      <c r="A2555" s="36"/>
      <c r="B2555" s="114"/>
      <c r="C2555" s="115"/>
      <c r="D2555" s="115"/>
      <c r="E2555" s="115"/>
      <c r="F2555" s="115"/>
      <c r="G2555" s="115"/>
      <c r="H2555" s="115"/>
      <c r="I2555" s="115"/>
      <c r="J2555" s="115"/>
      <c r="K2555" s="115"/>
      <c r="L2555" s="115"/>
      <c r="M2555" s="115"/>
      <c r="N2555" s="115"/>
      <c r="O2555" s="115"/>
      <c r="P2555" s="115"/>
      <c r="Q2555" s="115"/>
      <c r="R2555" s="115"/>
      <c r="S2555" s="115"/>
      <c r="T2555" s="115"/>
      <c r="U2555" s="115"/>
      <c r="V2555" s="115"/>
      <c r="W2555" s="115"/>
      <c r="X2555" s="115"/>
      <c r="Y2555" s="115"/>
      <c r="Z2555" s="115"/>
      <c r="AA2555" s="115"/>
      <c r="AB2555" s="115"/>
      <c r="AC2555" s="115"/>
      <c r="AD2555" s="115"/>
      <c r="AE2555" s="115"/>
      <c r="AF2555" s="115"/>
      <c r="AG2555" s="115"/>
      <c r="AH2555" s="115"/>
      <c r="AI2555" s="115"/>
      <c r="AJ2555" s="115"/>
      <c r="AK2555" s="115"/>
      <c r="AL2555" s="115"/>
      <c r="AM2555" s="115"/>
      <c r="AN2555" s="115"/>
      <c r="AO2555" s="115"/>
      <c r="AP2555" s="115"/>
      <c r="AQ2555" s="115"/>
      <c r="AR2555" s="115"/>
      <c r="AS2555" s="115"/>
      <c r="AT2555" s="115"/>
      <c r="AU2555" s="115"/>
      <c r="AV2555" s="115"/>
      <c r="AW2555" s="115"/>
      <c r="AX2555" s="116"/>
    </row>
    <row r="2556" spans="1:113" ht="12" customHeight="1">
      <c r="A2556" s="36"/>
      <c r="B2556" s="114"/>
      <c r="C2556" s="115"/>
      <c r="D2556" s="115"/>
      <c r="E2556" s="115"/>
      <c r="F2556" s="115"/>
      <c r="G2556" s="115"/>
      <c r="H2556" s="115"/>
      <c r="I2556" s="115"/>
      <c r="J2556" s="115"/>
      <c r="K2556" s="115"/>
      <c r="L2556" s="115"/>
      <c r="M2556" s="115"/>
      <c r="N2556" s="115"/>
      <c r="O2556" s="115"/>
      <c r="P2556" s="115"/>
      <c r="Q2556" s="115"/>
      <c r="R2556" s="115"/>
      <c r="S2556" s="115"/>
      <c r="T2556" s="115"/>
      <c r="U2556" s="115"/>
      <c r="V2556" s="115"/>
      <c r="W2556" s="115"/>
      <c r="X2556" s="115"/>
      <c r="Y2556" s="115"/>
      <c r="Z2556" s="115"/>
      <c r="AA2556" s="115"/>
      <c r="AB2556" s="115"/>
      <c r="AC2556" s="115"/>
      <c r="AD2556" s="115"/>
      <c r="AE2556" s="115"/>
      <c r="AF2556" s="115"/>
      <c r="AG2556" s="115"/>
      <c r="AH2556" s="115"/>
      <c r="AI2556" s="115"/>
      <c r="AJ2556" s="115"/>
      <c r="AK2556" s="115"/>
      <c r="AL2556" s="115"/>
      <c r="AM2556" s="115"/>
      <c r="AN2556" s="115"/>
      <c r="AO2556" s="115"/>
      <c r="AP2556" s="115"/>
      <c r="AQ2556" s="115"/>
      <c r="AR2556" s="115"/>
      <c r="AS2556" s="115"/>
      <c r="AT2556" s="115"/>
      <c r="AU2556" s="115"/>
      <c r="AV2556" s="115"/>
      <c r="AW2556" s="115"/>
      <c r="AX2556" s="116"/>
    </row>
    <row r="2557" spans="1:113" ht="12" customHeight="1">
      <c r="A2557" s="36"/>
      <c r="B2557" s="114"/>
      <c r="C2557" s="115"/>
      <c r="D2557" s="115"/>
      <c r="E2557" s="115"/>
      <c r="F2557" s="115"/>
      <c r="G2557" s="115"/>
      <c r="H2557" s="115"/>
      <c r="I2557" s="115"/>
      <c r="J2557" s="115"/>
      <c r="K2557" s="115"/>
      <c r="L2557" s="115"/>
      <c r="M2557" s="115"/>
      <c r="N2557" s="115"/>
      <c r="O2557" s="115"/>
      <c r="P2557" s="115"/>
      <c r="Q2557" s="115"/>
      <c r="R2557" s="115"/>
      <c r="S2557" s="115"/>
      <c r="T2557" s="115"/>
      <c r="U2557" s="115"/>
      <c r="V2557" s="115"/>
      <c r="W2557" s="115"/>
      <c r="X2557" s="115"/>
      <c r="Y2557" s="115"/>
      <c r="Z2557" s="115"/>
      <c r="AA2557" s="115"/>
      <c r="AB2557" s="115"/>
      <c r="AC2557" s="115"/>
      <c r="AD2557" s="115"/>
      <c r="AE2557" s="115"/>
      <c r="AF2557" s="115"/>
      <c r="AG2557" s="115"/>
      <c r="AH2557" s="115"/>
      <c r="AI2557" s="115"/>
      <c r="AJ2557" s="115"/>
      <c r="AK2557" s="115"/>
      <c r="AL2557" s="115"/>
      <c r="AM2557" s="115"/>
      <c r="AN2557" s="115"/>
      <c r="AO2557" s="115"/>
      <c r="AP2557" s="115"/>
      <c r="AQ2557" s="115"/>
      <c r="AR2557" s="115"/>
      <c r="AS2557" s="115"/>
      <c r="AT2557" s="115"/>
      <c r="AU2557" s="115"/>
      <c r="AV2557" s="115"/>
      <c r="AW2557" s="115"/>
      <c r="AX2557" s="116"/>
    </row>
    <row r="2558" spans="1:113" ht="15" thickBot="1">
      <c r="A2558" s="45"/>
      <c r="B2558" s="46"/>
      <c r="C2558" s="47"/>
      <c r="D2558" s="47"/>
      <c r="E2558" s="47"/>
      <c r="F2558" s="47"/>
      <c r="G2558" s="47"/>
      <c r="H2558" s="47"/>
      <c r="I2558" s="47"/>
      <c r="J2558" s="47"/>
      <c r="K2558" s="47"/>
      <c r="L2558" s="47"/>
      <c r="M2558" s="47"/>
      <c r="N2558" s="47"/>
      <c r="O2558" s="47"/>
      <c r="P2558" s="47"/>
      <c r="Q2558" s="47"/>
      <c r="R2558" s="47"/>
      <c r="S2558" s="47"/>
      <c r="T2558" s="47"/>
      <c r="U2558" s="47"/>
      <c r="V2558" s="47"/>
      <c r="W2558" s="47"/>
      <c r="X2558" s="47"/>
      <c r="Y2558" s="47"/>
      <c r="Z2558" s="47"/>
      <c r="AA2558" s="47"/>
      <c r="AB2558" s="47"/>
      <c r="AC2558" s="47"/>
      <c r="AD2558" s="47"/>
      <c r="AE2558" s="47"/>
      <c r="AF2558" s="47"/>
      <c r="AG2558" s="47"/>
      <c r="AH2558" s="47"/>
      <c r="AI2558" s="47"/>
      <c r="AJ2558" s="47"/>
      <c r="AK2558" s="47"/>
      <c r="AL2558" s="47"/>
      <c r="AM2558" s="47"/>
      <c r="AN2558" s="47"/>
      <c r="AO2558" s="47"/>
      <c r="AP2558" s="47"/>
      <c r="AQ2558" s="47"/>
      <c r="AR2558" s="47"/>
      <c r="AS2558" s="47"/>
      <c r="AT2558" s="47"/>
      <c r="AU2558" s="47"/>
      <c r="AV2558" s="47"/>
      <c r="AW2558" s="47"/>
      <c r="AX2558" s="48"/>
    </row>
    <row r="2559" spans="1:113">
      <c r="B2559" s="49"/>
    </row>
    <row r="2560" spans="1:113" ht="14.25">
      <c r="B2560" s="38" t="s">
        <v>155</v>
      </c>
      <c r="C2560" s="36"/>
      <c r="D2560" s="36"/>
      <c r="E2560" s="36"/>
      <c r="F2560" s="36"/>
      <c r="G2560" s="36"/>
      <c r="H2560" s="36"/>
      <c r="I2560" s="36"/>
      <c r="J2560" s="36"/>
      <c r="K2560" s="36"/>
      <c r="L2560" s="37"/>
      <c r="M2560" s="37"/>
      <c r="N2560" s="37"/>
      <c r="O2560" s="37"/>
      <c r="P2560" s="36"/>
      <c r="Q2560" s="36"/>
      <c r="R2560" s="36"/>
      <c r="S2560" s="36"/>
      <c r="T2560" s="36"/>
      <c r="U2560" s="36"/>
      <c r="V2560" s="38"/>
      <c r="W2560" s="38"/>
      <c r="X2560" s="38"/>
      <c r="Y2560" s="38"/>
      <c r="Z2560" s="38"/>
      <c r="AA2560" s="38"/>
      <c r="AB2560" s="38"/>
      <c r="AC2560" s="38"/>
      <c r="AD2560" s="38"/>
      <c r="AE2560" s="38"/>
      <c r="AF2560" s="38"/>
      <c r="AG2560" s="38"/>
      <c r="AH2560" s="38"/>
      <c r="AI2560" s="38"/>
      <c r="AJ2560" s="38"/>
      <c r="AK2560" s="38"/>
      <c r="AL2560" s="38"/>
      <c r="AM2560" s="38"/>
      <c r="AN2560" s="38"/>
      <c r="AO2560" s="38"/>
      <c r="AP2560" s="38"/>
      <c r="AQ2560" s="38"/>
      <c r="AR2560" s="38"/>
      <c r="AS2560" s="38"/>
      <c r="AT2560" s="38"/>
      <c r="AU2560" s="38"/>
      <c r="AV2560" s="38"/>
      <c r="AW2560" s="38"/>
      <c r="AX2560" s="38"/>
    </row>
    <row r="2561" spans="1:251" ht="15" thickBot="1">
      <c r="B2561" s="36"/>
      <c r="C2561" s="36"/>
      <c r="D2561" s="36"/>
      <c r="E2561" s="36"/>
      <c r="F2561" s="36"/>
      <c r="G2561" s="36"/>
      <c r="H2561" s="36"/>
      <c r="I2561" s="36"/>
      <c r="J2561" s="36"/>
      <c r="K2561" s="36"/>
      <c r="L2561" s="37"/>
      <c r="M2561" s="37"/>
      <c r="N2561" s="37"/>
      <c r="O2561" s="37"/>
      <c r="P2561" s="36"/>
      <c r="Q2561" s="36"/>
      <c r="R2561" s="36"/>
      <c r="S2561" s="36"/>
      <c r="T2561" s="36"/>
      <c r="U2561" s="36"/>
      <c r="V2561" s="38"/>
      <c r="W2561" s="38"/>
      <c r="X2561" s="38"/>
      <c r="Y2561" s="38"/>
      <c r="Z2561" s="38"/>
      <c r="AA2561" s="38"/>
      <c r="AB2561" s="38"/>
      <c r="AC2561" s="38"/>
      <c r="AD2561" s="38"/>
      <c r="AE2561" s="38"/>
      <c r="AF2561" s="38"/>
      <c r="AG2561" s="38"/>
      <c r="AH2561" s="38"/>
      <c r="AI2561" s="38"/>
      <c r="AJ2561" s="38"/>
      <c r="AK2561" s="38"/>
      <c r="AL2561" s="38"/>
      <c r="AM2561" s="38"/>
      <c r="AN2561" s="38"/>
      <c r="AO2561" s="38"/>
      <c r="AP2561" s="38"/>
      <c r="AQ2561" s="38"/>
      <c r="AR2561" s="38"/>
      <c r="AS2561" s="38"/>
      <c r="AT2561" s="38"/>
      <c r="AU2561" s="38"/>
      <c r="AV2561" s="38"/>
      <c r="AW2561" s="38"/>
      <c r="AX2561" s="50" t="s">
        <v>156</v>
      </c>
    </row>
    <row r="2562" spans="1:251" s="44" customFormat="1" ht="13.5" customHeight="1">
      <c r="A2562" s="36"/>
      <c r="B2562" s="117" t="s">
        <v>157</v>
      </c>
      <c r="C2562" s="118"/>
      <c r="D2562" s="118"/>
      <c r="E2562" s="118"/>
      <c r="F2562" s="118"/>
      <c r="G2562" s="118"/>
      <c r="H2562" s="118"/>
      <c r="I2562" s="118"/>
      <c r="J2562" s="118"/>
      <c r="K2562" s="118"/>
      <c r="L2562" s="118"/>
      <c r="M2562" s="118"/>
      <c r="N2562" s="118"/>
      <c r="O2562" s="118"/>
      <c r="P2562" s="118"/>
      <c r="Q2562" s="118"/>
      <c r="R2562" s="118"/>
      <c r="S2562" s="118"/>
      <c r="T2562" s="118"/>
      <c r="U2562" s="118"/>
      <c r="V2562" s="118"/>
      <c r="W2562" s="118"/>
      <c r="X2562" s="118"/>
      <c r="Y2562" s="118"/>
      <c r="Z2562" s="119"/>
      <c r="AA2562" s="123" t="s">
        <v>158</v>
      </c>
      <c r="AB2562" s="118"/>
      <c r="AC2562" s="118"/>
      <c r="AD2562" s="118"/>
      <c r="AE2562" s="118"/>
      <c r="AF2562" s="118"/>
      <c r="AG2562" s="118"/>
      <c r="AH2562" s="118"/>
      <c r="AI2562" s="119"/>
      <c r="AJ2562" s="123" t="s">
        <v>159</v>
      </c>
      <c r="AK2562" s="118"/>
      <c r="AL2562" s="118"/>
      <c r="AM2562" s="118"/>
      <c r="AN2562" s="118"/>
      <c r="AO2562" s="118"/>
      <c r="AP2562" s="118"/>
      <c r="AQ2562" s="118"/>
      <c r="AR2562" s="119"/>
      <c r="AS2562" s="123" t="s">
        <v>160</v>
      </c>
      <c r="AT2562" s="118"/>
      <c r="AU2562" s="118"/>
      <c r="AV2562" s="118"/>
      <c r="AW2562" s="118"/>
      <c r="AX2562" s="125"/>
      <c r="AY2562" s="30"/>
      <c r="AZ2562" s="30"/>
      <c r="BA2562" s="30"/>
      <c r="BB2562" s="30"/>
      <c r="BC2562" s="30"/>
      <c r="BD2562" s="30"/>
      <c r="BE2562" s="30"/>
      <c r="BF2562" s="30"/>
      <c r="BG2562" s="30"/>
      <c r="BH2562" s="30"/>
      <c r="BI2562" s="30"/>
      <c r="BJ2562" s="30"/>
      <c r="BK2562" s="30"/>
      <c r="BL2562" s="30"/>
      <c r="BM2562" s="30"/>
      <c r="BN2562" s="30"/>
      <c r="BO2562" s="30"/>
      <c r="BP2562" s="30"/>
      <c r="BQ2562" s="30"/>
      <c r="BR2562" s="30"/>
      <c r="BS2562" s="30"/>
      <c r="BT2562" s="30"/>
      <c r="BU2562" s="30"/>
      <c r="BV2562" s="30"/>
      <c r="BW2562" s="30"/>
      <c r="BX2562" s="30"/>
      <c r="BY2562" s="30"/>
      <c r="BZ2562" s="30"/>
      <c r="CA2562" s="30"/>
      <c r="CB2562" s="30"/>
      <c r="CC2562" s="30"/>
      <c r="CD2562" s="30"/>
      <c r="CE2562" s="30"/>
      <c r="CF2562" s="30"/>
      <c r="CG2562" s="30"/>
      <c r="CH2562" s="30"/>
      <c r="CI2562" s="30"/>
      <c r="CJ2562" s="30"/>
      <c r="CK2562" s="30"/>
      <c r="CL2562" s="30"/>
      <c r="CM2562" s="30"/>
      <c r="CN2562" s="30"/>
      <c r="CO2562" s="30"/>
      <c r="CP2562" s="30"/>
      <c r="CQ2562" s="30"/>
      <c r="CR2562" s="30"/>
      <c r="CS2562" s="30"/>
      <c r="CT2562" s="30"/>
      <c r="CU2562" s="30"/>
      <c r="CV2562" s="30"/>
      <c r="CW2562" s="30"/>
      <c r="CX2562" s="30"/>
      <c r="CY2562" s="30"/>
      <c r="CZ2562" s="30"/>
      <c r="DA2562" s="30"/>
      <c r="DB2562" s="30"/>
      <c r="DC2562" s="30"/>
      <c r="DD2562" s="30"/>
      <c r="DE2562" s="30"/>
      <c r="DF2562" s="30"/>
      <c r="DG2562" s="30"/>
      <c r="DH2562" s="30"/>
      <c r="DI2562" s="30"/>
      <c r="DJ2562" s="30"/>
      <c r="DK2562" s="30"/>
      <c r="DL2562" s="30"/>
      <c r="DM2562" s="30"/>
      <c r="DN2562" s="30"/>
      <c r="DO2562" s="30"/>
      <c r="DP2562" s="30"/>
      <c r="DQ2562" s="30"/>
      <c r="DR2562" s="30"/>
      <c r="DS2562" s="30"/>
      <c r="DT2562" s="30"/>
      <c r="DU2562" s="30"/>
      <c r="DV2562" s="30"/>
      <c r="DW2562" s="30"/>
      <c r="DX2562" s="30"/>
      <c r="DY2562" s="30"/>
      <c r="DZ2562" s="30"/>
      <c r="EA2562" s="30"/>
      <c r="EB2562" s="30"/>
      <c r="EC2562" s="30"/>
      <c r="ED2562" s="30"/>
      <c r="EE2562" s="30"/>
      <c r="EF2562" s="30"/>
      <c r="EG2562" s="30"/>
      <c r="EH2562" s="30"/>
      <c r="EI2562" s="30"/>
      <c r="EJ2562" s="30"/>
      <c r="EK2562" s="30"/>
      <c r="EL2562" s="30"/>
      <c r="EM2562" s="30"/>
      <c r="EN2562" s="30"/>
      <c r="EO2562" s="30"/>
      <c r="EP2562" s="30"/>
      <c r="EQ2562" s="30"/>
      <c r="ER2562" s="30"/>
      <c r="ES2562" s="30"/>
      <c r="ET2562" s="30"/>
      <c r="EU2562" s="30"/>
      <c r="EV2562" s="30"/>
      <c r="EW2562" s="30"/>
      <c r="EX2562" s="30"/>
      <c r="EY2562" s="30"/>
      <c r="EZ2562" s="30"/>
      <c r="FA2562" s="30"/>
      <c r="FB2562" s="30"/>
      <c r="FC2562" s="30"/>
      <c r="FD2562" s="30"/>
      <c r="FE2562" s="30"/>
      <c r="FF2562" s="30"/>
      <c r="FG2562" s="30"/>
      <c r="FH2562" s="30"/>
      <c r="FI2562" s="30"/>
      <c r="FJ2562" s="30"/>
      <c r="FK2562" s="30"/>
      <c r="FL2562" s="30"/>
      <c r="FM2562" s="30"/>
      <c r="FN2562" s="30"/>
      <c r="FO2562" s="30"/>
      <c r="FP2562" s="30"/>
      <c r="FQ2562" s="30"/>
      <c r="FR2562" s="30"/>
      <c r="FS2562" s="30"/>
      <c r="FT2562" s="30"/>
      <c r="FU2562" s="30"/>
      <c r="FV2562" s="30"/>
      <c r="FW2562" s="30"/>
      <c r="FX2562" s="30"/>
      <c r="FY2562" s="30"/>
      <c r="FZ2562" s="30"/>
      <c r="GA2562" s="30"/>
      <c r="GB2562" s="30"/>
      <c r="GC2562" s="30"/>
      <c r="GD2562" s="30"/>
      <c r="GE2562" s="30"/>
      <c r="GF2562" s="30"/>
      <c r="GG2562" s="30"/>
      <c r="GH2562" s="30"/>
      <c r="GI2562" s="30"/>
      <c r="GJ2562" s="30"/>
      <c r="GK2562" s="30"/>
      <c r="GL2562" s="30"/>
      <c r="GM2562" s="30"/>
      <c r="GN2562" s="30"/>
      <c r="GO2562" s="30"/>
      <c r="GP2562" s="30"/>
      <c r="GQ2562" s="30"/>
      <c r="GR2562" s="30"/>
      <c r="GS2562" s="30"/>
      <c r="GT2562" s="30"/>
      <c r="GU2562" s="30"/>
      <c r="GV2562" s="30"/>
      <c r="GW2562" s="30"/>
      <c r="GX2562" s="30"/>
      <c r="GY2562" s="30"/>
      <c r="GZ2562" s="30"/>
      <c r="HA2562" s="30"/>
      <c r="HB2562" s="30"/>
      <c r="HC2562" s="30"/>
      <c r="HD2562" s="30"/>
      <c r="HE2562" s="30"/>
      <c r="HF2562" s="30"/>
      <c r="HG2562" s="30"/>
      <c r="HH2562" s="30"/>
      <c r="HI2562" s="30"/>
      <c r="HJ2562" s="30"/>
      <c r="HK2562" s="30"/>
      <c r="HL2562" s="30"/>
      <c r="HM2562" s="30"/>
      <c r="HN2562" s="30"/>
      <c r="HO2562" s="30"/>
      <c r="HP2562" s="30"/>
      <c r="HQ2562" s="30"/>
      <c r="HR2562" s="30"/>
      <c r="HS2562" s="30"/>
      <c r="HT2562" s="30"/>
      <c r="HU2562" s="30"/>
      <c r="HV2562" s="30"/>
      <c r="HW2562" s="30"/>
      <c r="HX2562" s="30"/>
      <c r="HY2562" s="30"/>
      <c r="HZ2562" s="30"/>
      <c r="IA2562" s="30"/>
      <c r="IB2562" s="30"/>
      <c r="IC2562" s="30"/>
      <c r="ID2562" s="30"/>
      <c r="IE2562" s="30"/>
      <c r="IF2562" s="30"/>
      <c r="IG2562" s="30"/>
      <c r="IH2562" s="30"/>
      <c r="II2562" s="30"/>
      <c r="IJ2562" s="30"/>
      <c r="IK2562" s="30"/>
      <c r="IL2562" s="30"/>
      <c r="IM2562" s="30"/>
      <c r="IN2562" s="30"/>
      <c r="IO2562" s="30"/>
      <c r="IP2562" s="30"/>
      <c r="IQ2562" s="30"/>
    </row>
    <row r="2563" spans="1:251" s="44" customFormat="1" ht="13.5">
      <c r="A2563" s="36"/>
      <c r="B2563" s="120"/>
      <c r="C2563" s="121"/>
      <c r="D2563" s="121"/>
      <c r="E2563" s="121"/>
      <c r="F2563" s="121"/>
      <c r="G2563" s="121"/>
      <c r="H2563" s="121"/>
      <c r="I2563" s="121"/>
      <c r="J2563" s="121"/>
      <c r="K2563" s="121"/>
      <c r="L2563" s="121"/>
      <c r="M2563" s="121"/>
      <c r="N2563" s="121"/>
      <c r="O2563" s="121"/>
      <c r="P2563" s="121"/>
      <c r="Q2563" s="121"/>
      <c r="R2563" s="121"/>
      <c r="S2563" s="121"/>
      <c r="T2563" s="121"/>
      <c r="U2563" s="121"/>
      <c r="V2563" s="121"/>
      <c r="W2563" s="121"/>
      <c r="X2563" s="121"/>
      <c r="Y2563" s="121"/>
      <c r="Z2563" s="122"/>
      <c r="AA2563" s="124"/>
      <c r="AB2563" s="121"/>
      <c r="AC2563" s="121"/>
      <c r="AD2563" s="121"/>
      <c r="AE2563" s="121"/>
      <c r="AF2563" s="121"/>
      <c r="AG2563" s="121"/>
      <c r="AH2563" s="121"/>
      <c r="AI2563" s="122"/>
      <c r="AJ2563" s="124"/>
      <c r="AK2563" s="121"/>
      <c r="AL2563" s="121"/>
      <c r="AM2563" s="121"/>
      <c r="AN2563" s="121"/>
      <c r="AO2563" s="121"/>
      <c r="AP2563" s="121"/>
      <c r="AQ2563" s="121"/>
      <c r="AR2563" s="122"/>
      <c r="AS2563" s="124"/>
      <c r="AT2563" s="121"/>
      <c r="AU2563" s="121"/>
      <c r="AV2563" s="121"/>
      <c r="AW2563" s="121"/>
      <c r="AX2563" s="126"/>
      <c r="AY2563" s="30"/>
      <c r="AZ2563" s="30"/>
      <c r="BA2563" s="30"/>
      <c r="BB2563" s="51"/>
      <c r="BC2563" s="52"/>
      <c r="BE2563" s="30"/>
      <c r="BF2563" s="30"/>
      <c r="BG2563" s="30"/>
      <c r="BH2563" s="30"/>
      <c r="BI2563" s="30"/>
      <c r="BJ2563" s="30"/>
      <c r="BK2563" s="30"/>
      <c r="BL2563" s="30"/>
      <c r="BM2563" s="30"/>
      <c r="BN2563" s="30"/>
      <c r="BO2563" s="30"/>
      <c r="BP2563" s="30"/>
      <c r="BQ2563" s="30"/>
      <c r="BR2563" s="30"/>
      <c r="BS2563" s="30"/>
      <c r="BT2563" s="30"/>
      <c r="BU2563" s="30"/>
      <c r="BV2563" s="30"/>
      <c r="BW2563" s="30"/>
      <c r="BX2563" s="30"/>
      <c r="BY2563" s="30"/>
      <c r="BZ2563" s="30"/>
      <c r="CA2563" s="30"/>
      <c r="CB2563" s="30"/>
      <c r="CC2563" s="30"/>
      <c r="CD2563" s="30"/>
      <c r="CE2563" s="30"/>
      <c r="CF2563" s="30"/>
      <c r="CG2563" s="30"/>
      <c r="CH2563" s="30"/>
      <c r="CI2563" s="30"/>
      <c r="CJ2563" s="30"/>
      <c r="CK2563" s="30"/>
      <c r="CL2563" s="30"/>
      <c r="CM2563" s="30"/>
      <c r="CN2563" s="30"/>
      <c r="CO2563" s="30"/>
      <c r="CP2563" s="30"/>
      <c r="CQ2563" s="30"/>
      <c r="CR2563" s="30"/>
      <c r="CS2563" s="30"/>
      <c r="CT2563" s="30"/>
      <c r="CU2563" s="30"/>
      <c r="CV2563" s="30"/>
      <c r="CW2563" s="30"/>
      <c r="CX2563" s="30"/>
      <c r="CY2563" s="30"/>
      <c r="CZ2563" s="30"/>
      <c r="DA2563" s="30"/>
      <c r="DB2563" s="30"/>
      <c r="DC2563" s="30"/>
      <c r="DD2563" s="30"/>
      <c r="DE2563" s="30"/>
      <c r="DF2563" s="30"/>
      <c r="DG2563" s="30"/>
      <c r="DH2563" s="30"/>
      <c r="DI2563" s="30"/>
      <c r="DJ2563" s="30"/>
      <c r="DK2563" s="30"/>
      <c r="DL2563" s="30"/>
      <c r="DM2563" s="30"/>
      <c r="DN2563" s="30"/>
      <c r="DO2563" s="30"/>
      <c r="DP2563" s="30"/>
      <c r="DQ2563" s="30"/>
      <c r="DR2563" s="30"/>
      <c r="DS2563" s="30"/>
      <c r="DT2563" s="30"/>
      <c r="DU2563" s="30"/>
      <c r="DV2563" s="30"/>
      <c r="DW2563" s="30"/>
      <c r="DX2563" s="30"/>
      <c r="DY2563" s="30"/>
      <c r="DZ2563" s="30"/>
      <c r="EA2563" s="30"/>
      <c r="EB2563" s="30"/>
      <c r="EC2563" s="30"/>
      <c r="ED2563" s="30"/>
      <c r="EE2563" s="30"/>
      <c r="EF2563" s="30"/>
      <c r="EG2563" s="30"/>
      <c r="EH2563" s="30"/>
      <c r="EI2563" s="30"/>
      <c r="EJ2563" s="30"/>
      <c r="EK2563" s="30"/>
      <c r="EL2563" s="30"/>
      <c r="EM2563" s="30"/>
      <c r="EN2563" s="30"/>
      <c r="EO2563" s="30"/>
      <c r="EP2563" s="30"/>
      <c r="EQ2563" s="30"/>
      <c r="ER2563" s="30"/>
      <c r="ES2563" s="30"/>
      <c r="ET2563" s="30"/>
      <c r="EU2563" s="30"/>
      <c r="EV2563" s="30"/>
      <c r="EW2563" s="30"/>
      <c r="EX2563" s="30"/>
      <c r="EY2563" s="30"/>
      <c r="EZ2563" s="30"/>
      <c r="FA2563" s="30"/>
      <c r="FB2563" s="30"/>
      <c r="FC2563" s="30"/>
      <c r="FD2563" s="30"/>
      <c r="FE2563" s="30"/>
      <c r="FF2563" s="30"/>
      <c r="FG2563" s="30"/>
      <c r="FH2563" s="30"/>
      <c r="FI2563" s="30"/>
      <c r="FJ2563" s="30"/>
      <c r="FK2563" s="30"/>
      <c r="FL2563" s="30"/>
      <c r="FM2563" s="30"/>
      <c r="FN2563" s="30"/>
      <c r="FO2563" s="30"/>
      <c r="FP2563" s="30"/>
      <c r="FQ2563" s="30"/>
      <c r="FR2563" s="30"/>
      <c r="FS2563" s="30"/>
      <c r="FT2563" s="30"/>
      <c r="FU2563" s="30"/>
      <c r="FV2563" s="30"/>
      <c r="FW2563" s="30"/>
      <c r="FX2563" s="30"/>
      <c r="FY2563" s="30"/>
      <c r="FZ2563" s="30"/>
      <c r="GA2563" s="30"/>
      <c r="GB2563" s="30"/>
      <c r="GC2563" s="30"/>
      <c r="GD2563" s="30"/>
      <c r="GE2563" s="30"/>
      <c r="GF2563" s="30"/>
      <c r="GG2563" s="30"/>
      <c r="GH2563" s="30"/>
      <c r="GI2563" s="30"/>
      <c r="GJ2563" s="30"/>
      <c r="GK2563" s="30"/>
      <c r="GL2563" s="30"/>
      <c r="GM2563" s="30"/>
      <c r="GN2563" s="30"/>
      <c r="GO2563" s="30"/>
      <c r="GP2563" s="30"/>
      <c r="GQ2563" s="30"/>
      <c r="GR2563" s="30"/>
      <c r="GS2563" s="30"/>
      <c r="GT2563" s="30"/>
      <c r="GU2563" s="30"/>
      <c r="GV2563" s="30"/>
      <c r="GW2563" s="30"/>
      <c r="GX2563" s="30"/>
      <c r="GY2563" s="30"/>
      <c r="GZ2563" s="30"/>
      <c r="HA2563" s="30"/>
      <c r="HB2563" s="30"/>
      <c r="HC2563" s="30"/>
      <c r="HD2563" s="30"/>
      <c r="HE2563" s="30"/>
      <c r="HF2563" s="30"/>
      <c r="HG2563" s="30"/>
      <c r="HH2563" s="30"/>
      <c r="HI2563" s="30"/>
      <c r="HJ2563" s="30"/>
      <c r="HK2563" s="30"/>
      <c r="HL2563" s="30"/>
      <c r="HM2563" s="30"/>
      <c r="HN2563" s="30"/>
      <c r="HO2563" s="30"/>
      <c r="HP2563" s="30"/>
      <c r="HQ2563" s="30"/>
      <c r="HR2563" s="30"/>
      <c r="HS2563" s="30"/>
      <c r="HT2563" s="30"/>
      <c r="HU2563" s="30"/>
      <c r="HV2563" s="30"/>
      <c r="HW2563" s="30"/>
      <c r="HX2563" s="30"/>
      <c r="HY2563" s="30"/>
      <c r="HZ2563" s="30"/>
      <c r="IA2563" s="30"/>
      <c r="IB2563" s="30"/>
      <c r="IC2563" s="30"/>
      <c r="ID2563" s="30"/>
      <c r="IE2563" s="30"/>
      <c r="IF2563" s="30"/>
      <c r="IG2563" s="30"/>
      <c r="IH2563" s="30"/>
      <c r="II2563" s="30"/>
      <c r="IJ2563" s="30"/>
      <c r="IK2563" s="30"/>
      <c r="IL2563" s="30"/>
      <c r="IM2563" s="30"/>
      <c r="IN2563" s="30"/>
      <c r="IO2563" s="30"/>
      <c r="IP2563" s="30"/>
      <c r="IQ2563" s="30"/>
    </row>
    <row r="2564" spans="1:251" s="44" customFormat="1" ht="18.75" customHeight="1">
      <c r="A2564" s="36"/>
      <c r="B2564" s="53"/>
      <c r="C2564" s="105" t="s">
        <v>546</v>
      </c>
      <c r="D2564" s="106"/>
      <c r="E2564" s="106"/>
      <c r="F2564" s="106"/>
      <c r="G2564" s="106"/>
      <c r="H2564" s="106"/>
      <c r="I2564" s="106"/>
      <c r="J2564" s="106"/>
      <c r="K2564" s="106"/>
      <c r="L2564" s="106"/>
      <c r="M2564" s="106"/>
      <c r="N2564" s="106"/>
      <c r="O2564" s="106"/>
      <c r="P2564" s="106"/>
      <c r="Q2564" s="106"/>
      <c r="R2564" s="106"/>
      <c r="S2564" s="106"/>
      <c r="T2564" s="106"/>
      <c r="U2564" s="106"/>
      <c r="V2564" s="106"/>
      <c r="W2564" s="106"/>
      <c r="X2564" s="106"/>
      <c r="Y2564" s="106"/>
      <c r="Z2564" s="107"/>
      <c r="AA2564" s="108">
        <v>816387</v>
      </c>
      <c r="AB2564" s="109"/>
      <c r="AC2564" s="109"/>
      <c r="AD2564" s="109"/>
      <c r="AE2564" s="109"/>
      <c r="AF2564" s="109"/>
      <c r="AG2564" s="109"/>
      <c r="AH2564" s="109"/>
      <c r="AI2564" s="110"/>
      <c r="AJ2564" s="108">
        <v>1047234</v>
      </c>
      <c r="AK2564" s="109"/>
      <c r="AL2564" s="109"/>
      <c r="AM2564" s="109"/>
      <c r="AN2564" s="109"/>
      <c r="AO2564" s="109"/>
      <c r="AP2564" s="109"/>
      <c r="AQ2564" s="109"/>
      <c r="AR2564" s="110"/>
      <c r="AS2564" s="111"/>
      <c r="AT2564" s="112"/>
      <c r="AU2564" s="112"/>
      <c r="AV2564" s="112"/>
      <c r="AW2564" s="112"/>
      <c r="AX2564" s="113"/>
      <c r="AY2564" s="30"/>
      <c r="AZ2564" s="30"/>
      <c r="BA2564" s="30"/>
      <c r="BB2564" s="30"/>
      <c r="BC2564" s="30"/>
      <c r="BD2564" s="30"/>
      <c r="BE2564" s="30"/>
      <c r="BF2564" s="30"/>
      <c r="BG2564" s="30"/>
      <c r="BH2564" s="30"/>
      <c r="BI2564" s="30"/>
      <c r="BJ2564" s="30"/>
      <c r="BK2564" s="30"/>
      <c r="BL2564" s="30"/>
      <c r="BM2564" s="30"/>
      <c r="BN2564" s="30"/>
      <c r="BO2564" s="30"/>
      <c r="BP2564" s="30"/>
      <c r="BQ2564" s="30"/>
      <c r="BR2564" s="30"/>
      <c r="BS2564" s="30"/>
      <c r="BT2564" s="30"/>
      <c r="BU2564" s="30"/>
      <c r="BV2564" s="30"/>
      <c r="BW2564" s="30"/>
      <c r="BX2564" s="30"/>
      <c r="BY2564" s="30"/>
      <c r="BZ2564" s="30"/>
      <c r="CA2564" s="30"/>
      <c r="CB2564" s="30"/>
      <c r="CC2564" s="30"/>
      <c r="CD2564" s="30"/>
      <c r="CE2564" s="30"/>
      <c r="CF2564" s="30"/>
      <c r="CG2564" s="30"/>
      <c r="CH2564" s="30"/>
      <c r="CI2564" s="30"/>
      <c r="CJ2564" s="30"/>
      <c r="CK2564" s="30"/>
      <c r="CL2564" s="30"/>
      <c r="CM2564" s="30"/>
      <c r="CN2564" s="30"/>
      <c r="CO2564" s="30"/>
      <c r="CP2564" s="30"/>
      <c r="CQ2564" s="30"/>
      <c r="CR2564" s="30"/>
      <c r="CS2564" s="30"/>
      <c r="CT2564" s="30"/>
      <c r="CU2564" s="30"/>
      <c r="CV2564" s="30"/>
      <c r="CW2564" s="30"/>
      <c r="CX2564" s="30"/>
      <c r="CY2564" s="30"/>
      <c r="CZ2564" s="30"/>
      <c r="DA2564" s="30"/>
      <c r="DB2564" s="30"/>
      <c r="DC2564" s="30"/>
      <c r="DD2564" s="30"/>
      <c r="DE2564" s="30"/>
      <c r="DF2564" s="30"/>
      <c r="DG2564" s="30"/>
      <c r="DH2564" s="30"/>
      <c r="DI2564" s="30"/>
      <c r="DJ2564" s="30"/>
      <c r="DK2564" s="30"/>
      <c r="DL2564" s="30"/>
      <c r="DM2564" s="30"/>
      <c r="DN2564" s="30"/>
      <c r="DO2564" s="30"/>
      <c r="DP2564" s="30"/>
      <c r="DQ2564" s="30"/>
      <c r="DR2564" s="30"/>
      <c r="DS2564" s="30"/>
      <c r="DT2564" s="30"/>
      <c r="DU2564" s="30"/>
      <c r="DV2564" s="30"/>
      <c r="DW2564" s="30"/>
      <c r="DX2564" s="30"/>
      <c r="DY2564" s="30"/>
      <c r="DZ2564" s="30"/>
      <c r="EA2564" s="30"/>
      <c r="EB2564" s="30"/>
      <c r="EC2564" s="30"/>
      <c r="ED2564" s="30"/>
      <c r="EE2564" s="30"/>
      <c r="EF2564" s="30"/>
      <c r="EG2564" s="30"/>
      <c r="EH2564" s="30"/>
      <c r="EI2564" s="30"/>
      <c r="EJ2564" s="30"/>
      <c r="EK2564" s="30"/>
      <c r="EL2564" s="30"/>
      <c r="EM2564" s="30"/>
      <c r="EN2564" s="30"/>
      <c r="EO2564" s="30"/>
      <c r="EP2564" s="30"/>
      <c r="EQ2564" s="30"/>
      <c r="ER2564" s="30"/>
      <c r="ES2564" s="30"/>
      <c r="ET2564" s="30"/>
      <c r="EU2564" s="30"/>
      <c r="EV2564" s="30"/>
      <c r="EW2564" s="30"/>
      <c r="EX2564" s="30"/>
      <c r="EY2564" s="30"/>
      <c r="EZ2564" s="30"/>
      <c r="FA2564" s="30"/>
      <c r="FB2564" s="30"/>
      <c r="FC2564" s="30"/>
      <c r="FD2564" s="30"/>
      <c r="FE2564" s="30"/>
      <c r="FF2564" s="30"/>
      <c r="FG2564" s="30"/>
      <c r="FH2564" s="30"/>
      <c r="FI2564" s="30"/>
      <c r="FJ2564" s="30"/>
      <c r="FK2564" s="30"/>
      <c r="FL2564" s="30"/>
      <c r="FM2564" s="30"/>
      <c r="FN2564" s="30"/>
      <c r="FO2564" s="30"/>
      <c r="FP2564" s="30"/>
      <c r="FQ2564" s="30"/>
      <c r="FR2564" s="30"/>
      <c r="FS2564" s="30"/>
      <c r="FT2564" s="30"/>
      <c r="FU2564" s="30"/>
      <c r="FV2564" s="30"/>
      <c r="FW2564" s="30"/>
      <c r="FX2564" s="30"/>
      <c r="FY2564" s="30"/>
      <c r="FZ2564" s="30"/>
      <c r="GA2564" s="30"/>
      <c r="GB2564" s="30"/>
      <c r="GC2564" s="30"/>
      <c r="GD2564" s="30"/>
      <c r="GE2564" s="30"/>
      <c r="GF2564" s="30"/>
      <c r="GG2564" s="30"/>
      <c r="GH2564" s="30"/>
      <c r="GI2564" s="30"/>
      <c r="GJ2564" s="30"/>
      <c r="GK2564" s="30"/>
      <c r="GL2564" s="30"/>
      <c r="GM2564" s="30"/>
      <c r="GN2564" s="30"/>
      <c r="GO2564" s="30"/>
      <c r="GP2564" s="30"/>
      <c r="GQ2564" s="30"/>
      <c r="GR2564" s="30"/>
      <c r="GS2564" s="30"/>
      <c r="GT2564" s="30"/>
      <c r="GU2564" s="30"/>
      <c r="GV2564" s="30"/>
      <c r="GW2564" s="30"/>
      <c r="GX2564" s="30"/>
      <c r="GY2564" s="30"/>
      <c r="GZ2564" s="30"/>
      <c r="HA2564" s="30"/>
      <c r="HB2564" s="30"/>
      <c r="HC2564" s="30"/>
      <c r="HD2564" s="30"/>
      <c r="HE2564" s="30"/>
      <c r="HF2564" s="30"/>
      <c r="HG2564" s="30"/>
      <c r="HH2564" s="30"/>
      <c r="HI2564" s="30"/>
      <c r="HJ2564" s="30"/>
      <c r="HK2564" s="30"/>
      <c r="HL2564" s="30"/>
      <c r="HM2564" s="30"/>
      <c r="HN2564" s="30"/>
      <c r="HO2564" s="30"/>
      <c r="HP2564" s="30"/>
      <c r="HQ2564" s="30"/>
      <c r="HR2564" s="30"/>
      <c r="HS2564" s="30"/>
      <c r="HT2564" s="30"/>
      <c r="HU2564" s="30"/>
      <c r="HV2564" s="30"/>
      <c r="HW2564" s="30"/>
      <c r="HX2564" s="30"/>
      <c r="HY2564" s="30"/>
      <c r="HZ2564" s="30"/>
      <c r="IA2564" s="30"/>
      <c r="IB2564" s="30"/>
      <c r="IC2564" s="30"/>
      <c r="ID2564" s="30"/>
      <c r="IE2564" s="30"/>
      <c r="IF2564" s="30"/>
      <c r="IG2564" s="30"/>
      <c r="IH2564" s="30"/>
      <c r="II2564" s="30"/>
      <c r="IJ2564" s="30"/>
      <c r="IK2564" s="30"/>
      <c r="IL2564" s="30"/>
      <c r="IM2564" s="30"/>
      <c r="IN2564" s="30"/>
      <c r="IO2564" s="30"/>
      <c r="IP2564" s="30"/>
      <c r="IQ2564" s="30"/>
    </row>
    <row r="2565" spans="1:251" s="44" customFormat="1" ht="18.75" customHeight="1">
      <c r="A2565" s="36"/>
      <c r="B2565" s="53"/>
      <c r="C2565" s="105" t="s">
        <v>547</v>
      </c>
      <c r="D2565" s="106"/>
      <c r="E2565" s="106"/>
      <c r="F2565" s="106"/>
      <c r="G2565" s="106"/>
      <c r="H2565" s="106"/>
      <c r="I2565" s="106"/>
      <c r="J2565" s="106"/>
      <c r="K2565" s="106"/>
      <c r="L2565" s="106"/>
      <c r="M2565" s="106"/>
      <c r="N2565" s="106"/>
      <c r="O2565" s="106"/>
      <c r="P2565" s="106"/>
      <c r="Q2565" s="106"/>
      <c r="R2565" s="106"/>
      <c r="S2565" s="106"/>
      <c r="T2565" s="106"/>
      <c r="U2565" s="106"/>
      <c r="V2565" s="106"/>
      <c r="W2565" s="106"/>
      <c r="X2565" s="106"/>
      <c r="Y2565" s="106"/>
      <c r="Z2565" s="107"/>
      <c r="AA2565" s="108">
        <v>661918</v>
      </c>
      <c r="AB2565" s="109"/>
      <c r="AC2565" s="109"/>
      <c r="AD2565" s="109"/>
      <c r="AE2565" s="109"/>
      <c r="AF2565" s="109"/>
      <c r="AG2565" s="109"/>
      <c r="AH2565" s="109"/>
      <c r="AI2565" s="110"/>
      <c r="AJ2565" s="108">
        <v>653993</v>
      </c>
      <c r="AK2565" s="109"/>
      <c r="AL2565" s="109"/>
      <c r="AM2565" s="109"/>
      <c r="AN2565" s="109"/>
      <c r="AO2565" s="109"/>
      <c r="AP2565" s="109"/>
      <c r="AQ2565" s="109"/>
      <c r="AR2565" s="110"/>
      <c r="AS2565" s="111"/>
      <c r="AT2565" s="112"/>
      <c r="AU2565" s="112"/>
      <c r="AV2565" s="112"/>
      <c r="AW2565" s="112"/>
      <c r="AX2565" s="113"/>
      <c r="AY2565" s="30"/>
      <c r="AZ2565" s="30"/>
      <c r="BA2565" s="30"/>
      <c r="BB2565" s="30"/>
      <c r="BC2565" s="30"/>
      <c r="BD2565" s="30"/>
      <c r="BE2565" s="30"/>
      <c r="BF2565" s="30"/>
      <c r="BG2565" s="30"/>
      <c r="BH2565" s="30"/>
      <c r="BI2565" s="30"/>
      <c r="BJ2565" s="30"/>
      <c r="BK2565" s="30"/>
      <c r="BL2565" s="30"/>
      <c r="BM2565" s="30"/>
      <c r="BN2565" s="30"/>
      <c r="BO2565" s="30"/>
      <c r="BP2565" s="30"/>
      <c r="BQ2565" s="30"/>
      <c r="BR2565" s="30"/>
      <c r="BS2565" s="30"/>
      <c r="BT2565" s="30"/>
      <c r="BU2565" s="30"/>
      <c r="BV2565" s="30"/>
      <c r="BW2565" s="30"/>
      <c r="BX2565" s="30"/>
      <c r="BY2565" s="30"/>
      <c r="BZ2565" s="30"/>
      <c r="CA2565" s="30"/>
      <c r="CB2565" s="30"/>
      <c r="CC2565" s="30"/>
      <c r="CD2565" s="30"/>
      <c r="CE2565" s="30"/>
      <c r="CF2565" s="30"/>
      <c r="CG2565" s="30"/>
      <c r="CH2565" s="30"/>
      <c r="CI2565" s="30"/>
      <c r="CJ2565" s="30"/>
      <c r="CK2565" s="30"/>
      <c r="CL2565" s="30"/>
      <c r="CM2565" s="30"/>
      <c r="CN2565" s="30"/>
      <c r="CO2565" s="30"/>
      <c r="CP2565" s="30"/>
      <c r="CQ2565" s="30"/>
      <c r="CR2565" s="30"/>
      <c r="CS2565" s="30"/>
      <c r="CT2565" s="30"/>
      <c r="CU2565" s="30"/>
      <c r="CV2565" s="30"/>
      <c r="CW2565" s="30"/>
      <c r="CX2565" s="30"/>
      <c r="CY2565" s="30"/>
      <c r="CZ2565" s="30"/>
      <c r="DA2565" s="30"/>
      <c r="DB2565" s="30"/>
      <c r="DC2565" s="30"/>
      <c r="DD2565" s="30"/>
      <c r="DE2565" s="30"/>
      <c r="DF2565" s="30"/>
      <c r="DG2565" s="30"/>
      <c r="DH2565" s="30"/>
      <c r="DI2565" s="30"/>
      <c r="DJ2565" s="30"/>
      <c r="DK2565" s="30"/>
      <c r="DL2565" s="30"/>
      <c r="DM2565" s="30"/>
      <c r="DN2565" s="30"/>
      <c r="DO2565" s="30"/>
      <c r="DP2565" s="30"/>
      <c r="DQ2565" s="30"/>
      <c r="DR2565" s="30"/>
      <c r="DS2565" s="30"/>
      <c r="DT2565" s="30"/>
      <c r="DU2565" s="30"/>
      <c r="DV2565" s="30"/>
      <c r="DW2565" s="30"/>
      <c r="DX2565" s="30"/>
      <c r="DY2565" s="30"/>
      <c r="DZ2565" s="30"/>
      <c r="EA2565" s="30"/>
      <c r="EB2565" s="30"/>
      <c r="EC2565" s="30"/>
      <c r="ED2565" s="30"/>
      <c r="EE2565" s="30"/>
      <c r="EF2565" s="30"/>
      <c r="EG2565" s="30"/>
      <c r="EH2565" s="30"/>
      <c r="EI2565" s="30"/>
      <c r="EJ2565" s="30"/>
      <c r="EK2565" s="30"/>
      <c r="EL2565" s="30"/>
      <c r="EM2565" s="30"/>
      <c r="EN2565" s="30"/>
      <c r="EO2565" s="30"/>
      <c r="EP2565" s="30"/>
      <c r="EQ2565" s="30"/>
      <c r="ER2565" s="30"/>
      <c r="ES2565" s="30"/>
      <c r="ET2565" s="30"/>
      <c r="EU2565" s="30"/>
      <c r="EV2565" s="30"/>
      <c r="EW2565" s="30"/>
      <c r="EX2565" s="30"/>
      <c r="EY2565" s="30"/>
      <c r="EZ2565" s="30"/>
      <c r="FA2565" s="30"/>
      <c r="FB2565" s="30"/>
      <c r="FC2565" s="30"/>
      <c r="FD2565" s="30"/>
      <c r="FE2565" s="30"/>
      <c r="FF2565" s="30"/>
      <c r="FG2565" s="30"/>
      <c r="FH2565" s="30"/>
      <c r="FI2565" s="30"/>
      <c r="FJ2565" s="30"/>
      <c r="FK2565" s="30"/>
      <c r="FL2565" s="30"/>
      <c r="FM2565" s="30"/>
      <c r="FN2565" s="30"/>
      <c r="FO2565" s="30"/>
      <c r="FP2565" s="30"/>
      <c r="FQ2565" s="30"/>
      <c r="FR2565" s="30"/>
      <c r="FS2565" s="30"/>
      <c r="FT2565" s="30"/>
      <c r="FU2565" s="30"/>
      <c r="FV2565" s="30"/>
      <c r="FW2565" s="30"/>
      <c r="FX2565" s="30"/>
      <c r="FY2565" s="30"/>
      <c r="FZ2565" s="30"/>
      <c r="GA2565" s="30"/>
      <c r="GB2565" s="30"/>
      <c r="GC2565" s="30"/>
      <c r="GD2565" s="30"/>
      <c r="GE2565" s="30"/>
      <c r="GF2565" s="30"/>
      <c r="GG2565" s="30"/>
      <c r="GH2565" s="30"/>
      <c r="GI2565" s="30"/>
      <c r="GJ2565" s="30"/>
      <c r="GK2565" s="30"/>
      <c r="GL2565" s="30"/>
      <c r="GM2565" s="30"/>
      <c r="GN2565" s="30"/>
      <c r="GO2565" s="30"/>
      <c r="GP2565" s="30"/>
      <c r="GQ2565" s="30"/>
      <c r="GR2565" s="30"/>
      <c r="GS2565" s="30"/>
      <c r="GT2565" s="30"/>
      <c r="GU2565" s="30"/>
      <c r="GV2565" s="30"/>
      <c r="GW2565" s="30"/>
      <c r="GX2565" s="30"/>
      <c r="GY2565" s="30"/>
      <c r="GZ2565" s="30"/>
      <c r="HA2565" s="30"/>
      <c r="HB2565" s="30"/>
      <c r="HC2565" s="30"/>
      <c r="HD2565" s="30"/>
      <c r="HE2565" s="30"/>
      <c r="HF2565" s="30"/>
      <c r="HG2565" s="30"/>
      <c r="HH2565" s="30"/>
      <c r="HI2565" s="30"/>
      <c r="HJ2565" s="30"/>
      <c r="HK2565" s="30"/>
      <c r="HL2565" s="30"/>
      <c r="HM2565" s="30"/>
      <c r="HN2565" s="30"/>
      <c r="HO2565" s="30"/>
      <c r="HP2565" s="30"/>
      <c r="HQ2565" s="30"/>
      <c r="HR2565" s="30"/>
      <c r="HS2565" s="30"/>
      <c r="HT2565" s="30"/>
      <c r="HU2565" s="30"/>
      <c r="HV2565" s="30"/>
      <c r="HW2565" s="30"/>
      <c r="HX2565" s="30"/>
      <c r="HY2565" s="30"/>
      <c r="HZ2565" s="30"/>
      <c r="IA2565" s="30"/>
      <c r="IB2565" s="30"/>
      <c r="IC2565" s="30"/>
      <c r="ID2565" s="30"/>
      <c r="IE2565" s="30"/>
      <c r="IF2565" s="30"/>
      <c r="IG2565" s="30"/>
      <c r="IH2565" s="30"/>
      <c r="II2565" s="30"/>
      <c r="IJ2565" s="30"/>
      <c r="IK2565" s="30"/>
      <c r="IL2565" s="30"/>
      <c r="IM2565" s="30"/>
      <c r="IN2565" s="30"/>
      <c r="IO2565" s="30"/>
      <c r="IP2565" s="30"/>
      <c r="IQ2565" s="30"/>
    </row>
    <row r="2566" spans="1:251" s="44" customFormat="1" ht="18.75" customHeight="1">
      <c r="A2566" s="36"/>
      <c r="B2566" s="53"/>
      <c r="C2566" s="105" t="s">
        <v>548</v>
      </c>
      <c r="D2566" s="106"/>
      <c r="E2566" s="106"/>
      <c r="F2566" s="106"/>
      <c r="G2566" s="106"/>
      <c r="H2566" s="106"/>
      <c r="I2566" s="106"/>
      <c r="J2566" s="106"/>
      <c r="K2566" s="106"/>
      <c r="L2566" s="106"/>
      <c r="M2566" s="106"/>
      <c r="N2566" s="106"/>
      <c r="O2566" s="106"/>
      <c r="P2566" s="106"/>
      <c r="Q2566" s="106"/>
      <c r="R2566" s="106"/>
      <c r="S2566" s="106"/>
      <c r="T2566" s="106"/>
      <c r="U2566" s="106"/>
      <c r="V2566" s="106"/>
      <c r="W2566" s="106"/>
      <c r="X2566" s="106"/>
      <c r="Y2566" s="106"/>
      <c r="Z2566" s="107"/>
      <c r="AA2566" s="108">
        <v>437994</v>
      </c>
      <c r="AB2566" s="109"/>
      <c r="AC2566" s="109"/>
      <c r="AD2566" s="109"/>
      <c r="AE2566" s="109"/>
      <c r="AF2566" s="109"/>
      <c r="AG2566" s="109"/>
      <c r="AH2566" s="109"/>
      <c r="AI2566" s="110"/>
      <c r="AJ2566" s="108">
        <v>495025</v>
      </c>
      <c r="AK2566" s="109"/>
      <c r="AL2566" s="109"/>
      <c r="AM2566" s="109"/>
      <c r="AN2566" s="109"/>
      <c r="AO2566" s="109"/>
      <c r="AP2566" s="109"/>
      <c r="AQ2566" s="109"/>
      <c r="AR2566" s="110"/>
      <c r="AS2566" s="111"/>
      <c r="AT2566" s="112"/>
      <c r="AU2566" s="112"/>
      <c r="AV2566" s="112"/>
      <c r="AW2566" s="112"/>
      <c r="AX2566" s="113"/>
      <c r="AY2566" s="30"/>
      <c r="AZ2566" s="30"/>
      <c r="BA2566" s="30"/>
      <c r="BB2566" s="30"/>
      <c r="BC2566" s="30"/>
      <c r="BD2566" s="30"/>
      <c r="BE2566" s="30"/>
      <c r="BF2566" s="30"/>
      <c r="BG2566" s="30"/>
      <c r="BH2566" s="30"/>
      <c r="BI2566" s="30"/>
      <c r="BJ2566" s="30"/>
      <c r="BK2566" s="30"/>
      <c r="BL2566" s="30"/>
      <c r="BM2566" s="30"/>
      <c r="BN2566" s="30"/>
      <c r="BO2566" s="30"/>
      <c r="BP2566" s="30"/>
      <c r="BQ2566" s="30"/>
      <c r="BR2566" s="30"/>
      <c r="BS2566" s="30"/>
      <c r="BT2566" s="30"/>
      <c r="BU2566" s="30"/>
      <c r="BV2566" s="30"/>
      <c r="BW2566" s="30"/>
      <c r="BX2566" s="30"/>
      <c r="BY2566" s="30"/>
      <c r="BZ2566" s="30"/>
      <c r="CA2566" s="30"/>
      <c r="CB2566" s="30"/>
      <c r="CC2566" s="30"/>
      <c r="CD2566" s="30"/>
      <c r="CE2566" s="30"/>
      <c r="CF2566" s="30"/>
      <c r="CG2566" s="30"/>
      <c r="CH2566" s="30"/>
      <c r="CI2566" s="30"/>
      <c r="CJ2566" s="30"/>
      <c r="CK2566" s="30"/>
      <c r="CL2566" s="30"/>
      <c r="CM2566" s="30"/>
      <c r="CN2566" s="30"/>
      <c r="CO2566" s="30"/>
      <c r="CP2566" s="30"/>
      <c r="CQ2566" s="30"/>
      <c r="CR2566" s="30"/>
      <c r="CS2566" s="30"/>
      <c r="CT2566" s="30"/>
      <c r="CU2566" s="30"/>
      <c r="CV2566" s="30"/>
      <c r="CW2566" s="30"/>
      <c r="CX2566" s="30"/>
      <c r="CY2566" s="30"/>
      <c r="CZ2566" s="30"/>
      <c r="DA2566" s="30"/>
      <c r="DB2566" s="30"/>
      <c r="DC2566" s="30"/>
      <c r="DD2566" s="30"/>
      <c r="DE2566" s="30"/>
      <c r="DF2566" s="30"/>
      <c r="DG2566" s="30"/>
      <c r="DH2566" s="30"/>
      <c r="DI2566" s="30"/>
      <c r="DJ2566" s="30"/>
      <c r="DK2566" s="30"/>
      <c r="DL2566" s="30"/>
      <c r="DM2566" s="30"/>
      <c r="DN2566" s="30"/>
      <c r="DO2566" s="30"/>
      <c r="DP2566" s="30"/>
      <c r="DQ2566" s="30"/>
      <c r="DR2566" s="30"/>
      <c r="DS2566" s="30"/>
      <c r="DT2566" s="30"/>
      <c r="DU2566" s="30"/>
      <c r="DV2566" s="30"/>
      <c r="DW2566" s="30"/>
      <c r="DX2566" s="30"/>
      <c r="DY2566" s="30"/>
      <c r="DZ2566" s="30"/>
      <c r="EA2566" s="30"/>
      <c r="EB2566" s="30"/>
      <c r="EC2566" s="30"/>
      <c r="ED2566" s="30"/>
      <c r="EE2566" s="30"/>
      <c r="EF2566" s="30"/>
      <c r="EG2566" s="30"/>
      <c r="EH2566" s="30"/>
      <c r="EI2566" s="30"/>
      <c r="EJ2566" s="30"/>
      <c r="EK2566" s="30"/>
      <c r="EL2566" s="30"/>
      <c r="EM2566" s="30"/>
      <c r="EN2566" s="30"/>
      <c r="EO2566" s="30"/>
      <c r="EP2566" s="30"/>
      <c r="EQ2566" s="30"/>
      <c r="ER2566" s="30"/>
      <c r="ES2566" s="30"/>
      <c r="ET2566" s="30"/>
      <c r="EU2566" s="30"/>
      <c r="EV2566" s="30"/>
      <c r="EW2566" s="30"/>
      <c r="EX2566" s="30"/>
      <c r="EY2566" s="30"/>
      <c r="EZ2566" s="30"/>
      <c r="FA2566" s="30"/>
      <c r="FB2566" s="30"/>
      <c r="FC2566" s="30"/>
      <c r="FD2566" s="30"/>
      <c r="FE2566" s="30"/>
      <c r="FF2566" s="30"/>
      <c r="FG2566" s="30"/>
      <c r="FH2566" s="30"/>
      <c r="FI2566" s="30"/>
      <c r="FJ2566" s="30"/>
      <c r="FK2566" s="30"/>
      <c r="FL2566" s="30"/>
      <c r="FM2566" s="30"/>
      <c r="FN2566" s="30"/>
      <c r="FO2566" s="30"/>
      <c r="FP2566" s="30"/>
      <c r="FQ2566" s="30"/>
      <c r="FR2566" s="30"/>
      <c r="FS2566" s="30"/>
      <c r="FT2566" s="30"/>
      <c r="FU2566" s="30"/>
      <c r="FV2566" s="30"/>
      <c r="FW2566" s="30"/>
      <c r="FX2566" s="30"/>
      <c r="FY2566" s="30"/>
      <c r="FZ2566" s="30"/>
      <c r="GA2566" s="30"/>
      <c r="GB2566" s="30"/>
      <c r="GC2566" s="30"/>
      <c r="GD2566" s="30"/>
      <c r="GE2566" s="30"/>
      <c r="GF2566" s="30"/>
      <c r="GG2566" s="30"/>
      <c r="GH2566" s="30"/>
      <c r="GI2566" s="30"/>
      <c r="GJ2566" s="30"/>
      <c r="GK2566" s="30"/>
      <c r="GL2566" s="30"/>
      <c r="GM2566" s="30"/>
      <c r="GN2566" s="30"/>
      <c r="GO2566" s="30"/>
      <c r="GP2566" s="30"/>
      <c r="GQ2566" s="30"/>
      <c r="GR2566" s="30"/>
      <c r="GS2566" s="30"/>
      <c r="GT2566" s="30"/>
      <c r="GU2566" s="30"/>
      <c r="GV2566" s="30"/>
      <c r="GW2566" s="30"/>
      <c r="GX2566" s="30"/>
      <c r="GY2566" s="30"/>
      <c r="GZ2566" s="30"/>
      <c r="HA2566" s="30"/>
      <c r="HB2566" s="30"/>
      <c r="HC2566" s="30"/>
      <c r="HD2566" s="30"/>
      <c r="HE2566" s="30"/>
      <c r="HF2566" s="30"/>
      <c r="HG2566" s="30"/>
      <c r="HH2566" s="30"/>
      <c r="HI2566" s="30"/>
      <c r="HJ2566" s="30"/>
      <c r="HK2566" s="30"/>
      <c r="HL2566" s="30"/>
      <c r="HM2566" s="30"/>
      <c r="HN2566" s="30"/>
      <c r="HO2566" s="30"/>
      <c r="HP2566" s="30"/>
      <c r="HQ2566" s="30"/>
      <c r="HR2566" s="30"/>
      <c r="HS2566" s="30"/>
      <c r="HT2566" s="30"/>
      <c r="HU2566" s="30"/>
      <c r="HV2566" s="30"/>
      <c r="HW2566" s="30"/>
      <c r="HX2566" s="30"/>
      <c r="HY2566" s="30"/>
      <c r="HZ2566" s="30"/>
      <c r="IA2566" s="30"/>
      <c r="IB2566" s="30"/>
      <c r="IC2566" s="30"/>
      <c r="ID2566" s="30"/>
      <c r="IE2566" s="30"/>
      <c r="IF2566" s="30"/>
      <c r="IG2566" s="30"/>
      <c r="IH2566" s="30"/>
      <c r="II2566" s="30"/>
      <c r="IJ2566" s="30"/>
      <c r="IK2566" s="30"/>
      <c r="IL2566" s="30"/>
      <c r="IM2566" s="30"/>
      <c r="IN2566" s="30"/>
      <c r="IO2566" s="30"/>
      <c r="IP2566" s="30"/>
      <c r="IQ2566" s="30"/>
    </row>
    <row r="2567" spans="1:251" s="44" customFormat="1" ht="18.75" customHeight="1">
      <c r="A2567" s="36"/>
      <c r="B2567" s="53"/>
      <c r="C2567" s="105" t="s">
        <v>549</v>
      </c>
      <c r="D2567" s="106"/>
      <c r="E2567" s="106"/>
      <c r="F2567" s="106"/>
      <c r="G2567" s="106"/>
      <c r="H2567" s="106"/>
      <c r="I2567" s="106"/>
      <c r="J2567" s="106"/>
      <c r="K2567" s="106"/>
      <c r="L2567" s="106"/>
      <c r="M2567" s="106"/>
      <c r="N2567" s="106"/>
      <c r="O2567" s="106"/>
      <c r="P2567" s="106"/>
      <c r="Q2567" s="106"/>
      <c r="R2567" s="106"/>
      <c r="S2567" s="106"/>
      <c r="T2567" s="106"/>
      <c r="U2567" s="106"/>
      <c r="V2567" s="106"/>
      <c r="W2567" s="106"/>
      <c r="X2567" s="106"/>
      <c r="Y2567" s="106"/>
      <c r="Z2567" s="107"/>
      <c r="AA2567" s="108">
        <v>74499</v>
      </c>
      <c r="AB2567" s="109"/>
      <c r="AC2567" s="109"/>
      <c r="AD2567" s="109"/>
      <c r="AE2567" s="109"/>
      <c r="AF2567" s="109"/>
      <c r="AG2567" s="109"/>
      <c r="AH2567" s="109"/>
      <c r="AI2567" s="110"/>
      <c r="AJ2567" s="108">
        <v>82558</v>
      </c>
      <c r="AK2567" s="109"/>
      <c r="AL2567" s="109"/>
      <c r="AM2567" s="109"/>
      <c r="AN2567" s="109"/>
      <c r="AO2567" s="109"/>
      <c r="AP2567" s="109"/>
      <c r="AQ2567" s="109"/>
      <c r="AR2567" s="110"/>
      <c r="AS2567" s="111"/>
      <c r="AT2567" s="112"/>
      <c r="AU2567" s="112"/>
      <c r="AV2567" s="112"/>
      <c r="AW2567" s="112"/>
      <c r="AX2567" s="113"/>
      <c r="AY2567" s="30"/>
      <c r="AZ2567" s="30"/>
      <c r="BA2567" s="30"/>
      <c r="BB2567" s="30"/>
      <c r="BC2567" s="30"/>
      <c r="BD2567" s="30"/>
      <c r="BE2567" s="30"/>
      <c r="BF2567" s="30"/>
      <c r="BG2567" s="30"/>
      <c r="BH2567" s="30"/>
      <c r="BI2567" s="30"/>
      <c r="BJ2567" s="30"/>
      <c r="BK2567" s="30"/>
      <c r="BL2567" s="30"/>
      <c r="BM2567" s="30"/>
      <c r="BN2567" s="30"/>
      <c r="BO2567" s="30"/>
      <c r="BP2567" s="30"/>
      <c r="BQ2567" s="30"/>
      <c r="BR2567" s="30"/>
      <c r="BS2567" s="30"/>
      <c r="BT2567" s="30"/>
      <c r="BU2567" s="30"/>
      <c r="BV2567" s="30"/>
      <c r="BW2567" s="30"/>
      <c r="BX2567" s="30"/>
      <c r="BY2567" s="30"/>
      <c r="BZ2567" s="30"/>
      <c r="CA2567" s="30"/>
      <c r="CB2567" s="30"/>
      <c r="CC2567" s="30"/>
      <c r="CD2567" s="30"/>
      <c r="CE2567" s="30"/>
      <c r="CF2567" s="30"/>
      <c r="CG2567" s="30"/>
      <c r="CH2567" s="30"/>
      <c r="CI2567" s="30"/>
      <c r="CJ2567" s="30"/>
      <c r="CK2567" s="30"/>
      <c r="CL2567" s="30"/>
      <c r="CM2567" s="30"/>
      <c r="CN2567" s="30"/>
      <c r="CO2567" s="30"/>
      <c r="CP2567" s="30"/>
      <c r="CQ2567" s="30"/>
      <c r="CR2567" s="30"/>
      <c r="CS2567" s="30"/>
      <c r="CT2567" s="30"/>
      <c r="CU2567" s="30"/>
      <c r="CV2567" s="30"/>
      <c r="CW2567" s="30"/>
      <c r="CX2567" s="30"/>
      <c r="CY2567" s="30"/>
      <c r="CZ2567" s="30"/>
      <c r="DA2567" s="30"/>
      <c r="DB2567" s="30"/>
      <c r="DC2567" s="30"/>
      <c r="DD2567" s="30"/>
      <c r="DE2567" s="30"/>
      <c r="DF2567" s="30"/>
      <c r="DG2567" s="30"/>
      <c r="DH2567" s="30"/>
      <c r="DI2567" s="30"/>
      <c r="DJ2567" s="30"/>
      <c r="DK2567" s="30"/>
      <c r="DL2567" s="30"/>
      <c r="DM2567" s="30"/>
      <c r="DN2567" s="30"/>
      <c r="DO2567" s="30"/>
      <c r="DP2567" s="30"/>
      <c r="DQ2567" s="30"/>
      <c r="DR2567" s="30"/>
      <c r="DS2567" s="30"/>
      <c r="DT2567" s="30"/>
      <c r="DU2567" s="30"/>
      <c r="DV2567" s="30"/>
      <c r="DW2567" s="30"/>
      <c r="DX2567" s="30"/>
      <c r="DY2567" s="30"/>
      <c r="DZ2567" s="30"/>
      <c r="EA2567" s="30"/>
      <c r="EB2567" s="30"/>
      <c r="EC2567" s="30"/>
      <c r="ED2567" s="30"/>
      <c r="EE2567" s="30"/>
      <c r="EF2567" s="30"/>
      <c r="EG2567" s="30"/>
      <c r="EH2567" s="30"/>
      <c r="EI2567" s="30"/>
      <c r="EJ2567" s="30"/>
      <c r="EK2567" s="30"/>
      <c r="EL2567" s="30"/>
      <c r="EM2567" s="30"/>
      <c r="EN2567" s="30"/>
      <c r="EO2567" s="30"/>
      <c r="EP2567" s="30"/>
      <c r="EQ2567" s="30"/>
      <c r="ER2567" s="30"/>
      <c r="ES2567" s="30"/>
      <c r="ET2567" s="30"/>
      <c r="EU2567" s="30"/>
      <c r="EV2567" s="30"/>
      <c r="EW2567" s="30"/>
      <c r="EX2567" s="30"/>
      <c r="EY2567" s="30"/>
      <c r="EZ2567" s="30"/>
      <c r="FA2567" s="30"/>
      <c r="FB2567" s="30"/>
      <c r="FC2567" s="30"/>
      <c r="FD2567" s="30"/>
      <c r="FE2567" s="30"/>
      <c r="FF2567" s="30"/>
      <c r="FG2567" s="30"/>
      <c r="FH2567" s="30"/>
      <c r="FI2567" s="30"/>
      <c r="FJ2567" s="30"/>
      <c r="FK2567" s="30"/>
      <c r="FL2567" s="30"/>
      <c r="FM2567" s="30"/>
      <c r="FN2567" s="30"/>
      <c r="FO2567" s="30"/>
      <c r="FP2567" s="30"/>
      <c r="FQ2567" s="30"/>
      <c r="FR2567" s="30"/>
      <c r="FS2567" s="30"/>
      <c r="FT2567" s="30"/>
      <c r="FU2567" s="30"/>
      <c r="FV2567" s="30"/>
      <c r="FW2567" s="30"/>
      <c r="FX2567" s="30"/>
      <c r="FY2567" s="30"/>
      <c r="FZ2567" s="30"/>
      <c r="GA2567" s="30"/>
      <c r="GB2567" s="30"/>
      <c r="GC2567" s="30"/>
      <c r="GD2567" s="30"/>
      <c r="GE2567" s="30"/>
      <c r="GF2567" s="30"/>
      <c r="GG2567" s="30"/>
      <c r="GH2567" s="30"/>
      <c r="GI2567" s="30"/>
      <c r="GJ2567" s="30"/>
      <c r="GK2567" s="30"/>
      <c r="GL2567" s="30"/>
      <c r="GM2567" s="30"/>
      <c r="GN2567" s="30"/>
      <c r="GO2567" s="30"/>
      <c r="GP2567" s="30"/>
      <c r="GQ2567" s="30"/>
      <c r="GR2567" s="30"/>
      <c r="GS2567" s="30"/>
      <c r="GT2567" s="30"/>
      <c r="GU2567" s="30"/>
      <c r="GV2567" s="30"/>
      <c r="GW2567" s="30"/>
      <c r="GX2567" s="30"/>
      <c r="GY2567" s="30"/>
      <c r="GZ2567" s="30"/>
      <c r="HA2567" s="30"/>
      <c r="HB2567" s="30"/>
      <c r="HC2567" s="30"/>
      <c r="HD2567" s="30"/>
      <c r="HE2567" s="30"/>
      <c r="HF2567" s="30"/>
      <c r="HG2567" s="30"/>
      <c r="HH2567" s="30"/>
      <c r="HI2567" s="30"/>
      <c r="HJ2567" s="30"/>
      <c r="HK2567" s="30"/>
      <c r="HL2567" s="30"/>
      <c r="HM2567" s="30"/>
      <c r="HN2567" s="30"/>
      <c r="HO2567" s="30"/>
      <c r="HP2567" s="30"/>
      <c r="HQ2567" s="30"/>
      <c r="HR2567" s="30"/>
      <c r="HS2567" s="30"/>
      <c r="HT2567" s="30"/>
      <c r="HU2567" s="30"/>
      <c r="HV2567" s="30"/>
      <c r="HW2567" s="30"/>
      <c r="HX2567" s="30"/>
      <c r="HY2567" s="30"/>
      <c r="HZ2567" s="30"/>
      <c r="IA2567" s="30"/>
      <c r="IB2567" s="30"/>
      <c r="IC2567" s="30"/>
      <c r="ID2567" s="30"/>
      <c r="IE2567" s="30"/>
      <c r="IF2567" s="30"/>
      <c r="IG2567" s="30"/>
      <c r="IH2567" s="30"/>
      <c r="II2567" s="30"/>
      <c r="IJ2567" s="30"/>
      <c r="IK2567" s="30"/>
      <c r="IL2567" s="30"/>
      <c r="IM2567" s="30"/>
      <c r="IN2567" s="30"/>
      <c r="IO2567" s="30"/>
      <c r="IP2567" s="30"/>
      <c r="IQ2567" s="30"/>
    </row>
    <row r="2568" spans="1:251" s="44" customFormat="1" ht="18.75" customHeight="1">
      <c r="A2568" s="36"/>
      <c r="B2568" s="53"/>
      <c r="C2568" s="105" t="s">
        <v>550</v>
      </c>
      <c r="D2568" s="106"/>
      <c r="E2568" s="106"/>
      <c r="F2568" s="106"/>
      <c r="G2568" s="106"/>
      <c r="H2568" s="106"/>
      <c r="I2568" s="106"/>
      <c r="J2568" s="106"/>
      <c r="K2568" s="106"/>
      <c r="L2568" s="106"/>
      <c r="M2568" s="106"/>
      <c r="N2568" s="106"/>
      <c r="O2568" s="106"/>
      <c r="P2568" s="106"/>
      <c r="Q2568" s="106"/>
      <c r="R2568" s="106"/>
      <c r="S2568" s="106"/>
      <c r="T2568" s="106"/>
      <c r="U2568" s="106"/>
      <c r="V2568" s="106"/>
      <c r="W2568" s="106"/>
      <c r="X2568" s="106"/>
      <c r="Y2568" s="106"/>
      <c r="Z2568" s="107"/>
      <c r="AA2568" s="108">
        <v>30541</v>
      </c>
      <c r="AB2568" s="109"/>
      <c r="AC2568" s="109"/>
      <c r="AD2568" s="109"/>
      <c r="AE2568" s="109"/>
      <c r="AF2568" s="109"/>
      <c r="AG2568" s="109"/>
      <c r="AH2568" s="109"/>
      <c r="AI2568" s="110"/>
      <c r="AJ2568" s="108">
        <v>32450</v>
      </c>
      <c r="AK2568" s="109"/>
      <c r="AL2568" s="109"/>
      <c r="AM2568" s="109"/>
      <c r="AN2568" s="109"/>
      <c r="AO2568" s="109"/>
      <c r="AP2568" s="109"/>
      <c r="AQ2568" s="109"/>
      <c r="AR2568" s="110"/>
      <c r="AS2568" s="111"/>
      <c r="AT2568" s="112"/>
      <c r="AU2568" s="112"/>
      <c r="AV2568" s="112"/>
      <c r="AW2568" s="112"/>
      <c r="AX2568" s="113"/>
      <c r="AY2568" s="30"/>
      <c r="AZ2568" s="30"/>
      <c r="BA2568" s="30"/>
      <c r="BB2568" s="30"/>
      <c r="BC2568" s="30"/>
      <c r="BD2568" s="30"/>
      <c r="BE2568" s="30"/>
      <c r="BF2568" s="30"/>
      <c r="BG2568" s="30"/>
      <c r="BH2568" s="30"/>
      <c r="BI2568" s="30"/>
      <c r="BJ2568" s="30"/>
      <c r="BK2568" s="30"/>
      <c r="BL2568" s="30"/>
      <c r="BM2568" s="30"/>
      <c r="BN2568" s="30"/>
      <c r="BO2568" s="30"/>
      <c r="BP2568" s="30"/>
      <c r="BQ2568" s="30"/>
      <c r="BR2568" s="30"/>
      <c r="BS2568" s="30"/>
      <c r="BT2568" s="30"/>
      <c r="BU2568" s="30"/>
      <c r="BV2568" s="30"/>
      <c r="BW2568" s="30"/>
      <c r="BX2568" s="30"/>
      <c r="BY2568" s="30"/>
      <c r="BZ2568" s="30"/>
      <c r="CA2568" s="30"/>
      <c r="CB2568" s="30"/>
      <c r="CC2568" s="30"/>
      <c r="CD2568" s="30"/>
      <c r="CE2568" s="30"/>
      <c r="CF2568" s="30"/>
      <c r="CG2568" s="30"/>
      <c r="CH2568" s="30"/>
      <c r="CI2568" s="30"/>
      <c r="CJ2568" s="30"/>
      <c r="CK2568" s="30"/>
      <c r="CL2568" s="30"/>
      <c r="CM2568" s="30"/>
      <c r="CN2568" s="30"/>
      <c r="CO2568" s="30"/>
      <c r="CP2568" s="30"/>
      <c r="CQ2568" s="30"/>
      <c r="CR2568" s="30"/>
      <c r="CS2568" s="30"/>
      <c r="CT2568" s="30"/>
      <c r="CU2568" s="30"/>
      <c r="CV2568" s="30"/>
      <c r="CW2568" s="30"/>
      <c r="CX2568" s="30"/>
      <c r="CY2568" s="30"/>
      <c r="CZ2568" s="30"/>
      <c r="DA2568" s="30"/>
      <c r="DB2568" s="30"/>
      <c r="DC2568" s="30"/>
      <c r="DD2568" s="30"/>
      <c r="DE2568" s="30"/>
      <c r="DF2568" s="30"/>
      <c r="DG2568" s="30"/>
      <c r="DH2568" s="30"/>
      <c r="DI2568" s="30"/>
      <c r="DJ2568" s="30"/>
      <c r="DK2568" s="30"/>
      <c r="DL2568" s="30"/>
      <c r="DM2568" s="30"/>
      <c r="DN2568" s="30"/>
      <c r="DO2568" s="30"/>
      <c r="DP2568" s="30"/>
      <c r="DQ2568" s="30"/>
      <c r="DR2568" s="30"/>
      <c r="DS2568" s="30"/>
      <c r="DT2568" s="30"/>
      <c r="DU2568" s="30"/>
      <c r="DV2568" s="30"/>
      <c r="DW2568" s="30"/>
      <c r="DX2568" s="30"/>
      <c r="DY2568" s="30"/>
      <c r="DZ2568" s="30"/>
      <c r="EA2568" s="30"/>
      <c r="EB2568" s="30"/>
      <c r="EC2568" s="30"/>
      <c r="ED2568" s="30"/>
      <c r="EE2568" s="30"/>
      <c r="EF2568" s="30"/>
      <c r="EG2568" s="30"/>
      <c r="EH2568" s="30"/>
      <c r="EI2568" s="30"/>
      <c r="EJ2568" s="30"/>
      <c r="EK2568" s="30"/>
      <c r="EL2568" s="30"/>
      <c r="EM2568" s="30"/>
      <c r="EN2568" s="30"/>
      <c r="EO2568" s="30"/>
      <c r="EP2568" s="30"/>
      <c r="EQ2568" s="30"/>
      <c r="ER2568" s="30"/>
      <c r="ES2568" s="30"/>
      <c r="ET2568" s="30"/>
      <c r="EU2568" s="30"/>
      <c r="EV2568" s="30"/>
      <c r="EW2568" s="30"/>
      <c r="EX2568" s="30"/>
      <c r="EY2568" s="30"/>
      <c r="EZ2568" s="30"/>
      <c r="FA2568" s="30"/>
      <c r="FB2568" s="30"/>
      <c r="FC2568" s="30"/>
      <c r="FD2568" s="30"/>
      <c r="FE2568" s="30"/>
      <c r="FF2568" s="30"/>
      <c r="FG2568" s="30"/>
      <c r="FH2568" s="30"/>
      <c r="FI2568" s="30"/>
      <c r="FJ2568" s="30"/>
      <c r="FK2568" s="30"/>
      <c r="FL2568" s="30"/>
      <c r="FM2568" s="30"/>
      <c r="FN2568" s="30"/>
      <c r="FO2568" s="30"/>
      <c r="FP2568" s="30"/>
      <c r="FQ2568" s="30"/>
      <c r="FR2568" s="30"/>
      <c r="FS2568" s="30"/>
      <c r="FT2568" s="30"/>
      <c r="FU2568" s="30"/>
      <c r="FV2568" s="30"/>
      <c r="FW2568" s="30"/>
      <c r="FX2568" s="30"/>
      <c r="FY2568" s="30"/>
      <c r="FZ2568" s="30"/>
      <c r="GA2568" s="30"/>
      <c r="GB2568" s="30"/>
      <c r="GC2568" s="30"/>
      <c r="GD2568" s="30"/>
      <c r="GE2568" s="30"/>
      <c r="GF2568" s="30"/>
      <c r="GG2568" s="30"/>
      <c r="GH2568" s="30"/>
      <c r="GI2568" s="30"/>
      <c r="GJ2568" s="30"/>
      <c r="GK2568" s="30"/>
      <c r="GL2568" s="30"/>
      <c r="GM2568" s="30"/>
      <c r="GN2568" s="30"/>
      <c r="GO2568" s="30"/>
      <c r="GP2568" s="30"/>
      <c r="GQ2568" s="30"/>
      <c r="GR2568" s="30"/>
      <c r="GS2568" s="30"/>
      <c r="GT2568" s="30"/>
      <c r="GU2568" s="30"/>
      <c r="GV2568" s="30"/>
      <c r="GW2568" s="30"/>
      <c r="GX2568" s="30"/>
      <c r="GY2568" s="30"/>
      <c r="GZ2568" s="30"/>
      <c r="HA2568" s="30"/>
      <c r="HB2568" s="30"/>
      <c r="HC2568" s="30"/>
      <c r="HD2568" s="30"/>
      <c r="HE2568" s="30"/>
      <c r="HF2568" s="30"/>
      <c r="HG2568" s="30"/>
      <c r="HH2568" s="30"/>
      <c r="HI2568" s="30"/>
      <c r="HJ2568" s="30"/>
      <c r="HK2568" s="30"/>
      <c r="HL2568" s="30"/>
      <c r="HM2568" s="30"/>
      <c r="HN2568" s="30"/>
      <c r="HO2568" s="30"/>
      <c r="HP2568" s="30"/>
      <c r="HQ2568" s="30"/>
      <c r="HR2568" s="30"/>
      <c r="HS2568" s="30"/>
      <c r="HT2568" s="30"/>
      <c r="HU2568" s="30"/>
      <c r="HV2568" s="30"/>
      <c r="HW2568" s="30"/>
      <c r="HX2568" s="30"/>
      <c r="HY2568" s="30"/>
      <c r="HZ2568" s="30"/>
      <c r="IA2568" s="30"/>
      <c r="IB2568" s="30"/>
      <c r="IC2568" s="30"/>
      <c r="ID2568" s="30"/>
      <c r="IE2568" s="30"/>
      <c r="IF2568" s="30"/>
      <c r="IG2568" s="30"/>
      <c r="IH2568" s="30"/>
      <c r="II2568" s="30"/>
      <c r="IJ2568" s="30"/>
      <c r="IK2568" s="30"/>
      <c r="IL2568" s="30"/>
      <c r="IM2568" s="30"/>
      <c r="IN2568" s="30"/>
      <c r="IO2568" s="30"/>
      <c r="IP2568" s="30"/>
      <c r="IQ2568" s="30"/>
    </row>
    <row r="2569" spans="1:251" s="44" customFormat="1" ht="18.75" customHeight="1">
      <c r="A2569" s="36"/>
      <c r="B2569" s="53"/>
      <c r="C2569" s="105" t="s">
        <v>551</v>
      </c>
      <c r="D2569" s="106"/>
      <c r="E2569" s="106"/>
      <c r="F2569" s="106"/>
      <c r="G2569" s="106"/>
      <c r="H2569" s="106"/>
      <c r="I2569" s="106"/>
      <c r="J2569" s="106"/>
      <c r="K2569" s="106"/>
      <c r="L2569" s="106"/>
      <c r="M2569" s="106"/>
      <c r="N2569" s="106"/>
      <c r="O2569" s="106"/>
      <c r="P2569" s="106"/>
      <c r="Q2569" s="106"/>
      <c r="R2569" s="106"/>
      <c r="S2569" s="106"/>
      <c r="T2569" s="106"/>
      <c r="U2569" s="106"/>
      <c r="V2569" s="106"/>
      <c r="W2569" s="106"/>
      <c r="X2569" s="106"/>
      <c r="Y2569" s="106"/>
      <c r="Z2569" s="107"/>
      <c r="AA2569" s="108">
        <v>9504</v>
      </c>
      <c r="AB2569" s="109"/>
      <c r="AC2569" s="109"/>
      <c r="AD2569" s="109"/>
      <c r="AE2569" s="109"/>
      <c r="AF2569" s="109"/>
      <c r="AG2569" s="109"/>
      <c r="AH2569" s="109"/>
      <c r="AI2569" s="110"/>
      <c r="AJ2569" s="108">
        <v>9504</v>
      </c>
      <c r="AK2569" s="109"/>
      <c r="AL2569" s="109"/>
      <c r="AM2569" s="109"/>
      <c r="AN2569" s="109"/>
      <c r="AO2569" s="109"/>
      <c r="AP2569" s="109"/>
      <c r="AQ2569" s="109"/>
      <c r="AR2569" s="110"/>
      <c r="AS2569" s="111"/>
      <c r="AT2569" s="112"/>
      <c r="AU2569" s="112"/>
      <c r="AV2569" s="112"/>
      <c r="AW2569" s="112"/>
      <c r="AX2569" s="113"/>
      <c r="AY2569" s="30"/>
      <c r="AZ2569" s="30"/>
      <c r="BA2569" s="30"/>
      <c r="BB2569" s="30"/>
      <c r="BC2569" s="30"/>
      <c r="BD2569" s="30"/>
      <c r="BE2569" s="30"/>
      <c r="BF2569" s="30"/>
      <c r="BG2569" s="30"/>
      <c r="BH2569" s="30"/>
      <c r="BI2569" s="30"/>
      <c r="BJ2569" s="30"/>
      <c r="BK2569" s="30"/>
      <c r="BL2569" s="30"/>
      <c r="BM2569" s="30"/>
      <c r="BN2569" s="30"/>
      <c r="BO2569" s="30"/>
      <c r="BP2569" s="30"/>
      <c r="BQ2569" s="30"/>
      <c r="BR2569" s="30"/>
      <c r="BS2569" s="30"/>
      <c r="BT2569" s="30"/>
      <c r="BU2569" s="30"/>
      <c r="BV2569" s="30"/>
      <c r="BW2569" s="30"/>
      <c r="BX2569" s="30"/>
      <c r="BY2569" s="30"/>
      <c r="BZ2569" s="30"/>
      <c r="CA2569" s="30"/>
      <c r="CB2569" s="30"/>
      <c r="CC2569" s="30"/>
      <c r="CD2569" s="30"/>
      <c r="CE2569" s="30"/>
      <c r="CF2569" s="30"/>
      <c r="CG2569" s="30"/>
      <c r="CH2569" s="30"/>
      <c r="CI2569" s="30"/>
      <c r="CJ2569" s="30"/>
      <c r="CK2569" s="30"/>
      <c r="CL2569" s="30"/>
      <c r="CM2569" s="30"/>
      <c r="CN2569" s="30"/>
      <c r="CO2569" s="30"/>
      <c r="CP2569" s="30"/>
      <c r="CQ2569" s="30"/>
      <c r="CR2569" s="30"/>
      <c r="CS2569" s="30"/>
      <c r="CT2569" s="30"/>
      <c r="CU2569" s="30"/>
      <c r="CV2569" s="30"/>
      <c r="CW2569" s="30"/>
      <c r="CX2569" s="30"/>
      <c r="CY2569" s="30"/>
      <c r="CZ2569" s="30"/>
      <c r="DA2569" s="30"/>
      <c r="DB2569" s="30"/>
      <c r="DC2569" s="30"/>
      <c r="DD2569" s="30"/>
      <c r="DE2569" s="30"/>
      <c r="DF2569" s="30"/>
      <c r="DG2569" s="30"/>
      <c r="DH2569" s="30"/>
      <c r="DI2569" s="30"/>
      <c r="DJ2569" s="30"/>
      <c r="DK2569" s="30"/>
      <c r="DL2569" s="30"/>
      <c r="DM2569" s="30"/>
      <c r="DN2569" s="30"/>
      <c r="DO2569" s="30"/>
      <c r="DP2569" s="30"/>
      <c r="DQ2569" s="30"/>
      <c r="DR2569" s="30"/>
      <c r="DS2569" s="30"/>
      <c r="DT2569" s="30"/>
      <c r="DU2569" s="30"/>
      <c r="DV2569" s="30"/>
      <c r="DW2569" s="30"/>
      <c r="DX2569" s="30"/>
      <c r="DY2569" s="30"/>
      <c r="DZ2569" s="30"/>
      <c r="EA2569" s="30"/>
      <c r="EB2569" s="30"/>
      <c r="EC2569" s="30"/>
      <c r="ED2569" s="30"/>
      <c r="EE2569" s="30"/>
      <c r="EF2569" s="30"/>
      <c r="EG2569" s="30"/>
      <c r="EH2569" s="30"/>
      <c r="EI2569" s="30"/>
      <c r="EJ2569" s="30"/>
      <c r="EK2569" s="30"/>
      <c r="EL2569" s="30"/>
      <c r="EM2569" s="30"/>
      <c r="EN2569" s="30"/>
      <c r="EO2569" s="30"/>
      <c r="EP2569" s="30"/>
      <c r="EQ2569" s="30"/>
      <c r="ER2569" s="30"/>
      <c r="ES2569" s="30"/>
      <c r="ET2569" s="30"/>
      <c r="EU2569" s="30"/>
      <c r="EV2569" s="30"/>
      <c r="EW2569" s="30"/>
      <c r="EX2569" s="30"/>
      <c r="EY2569" s="30"/>
      <c r="EZ2569" s="30"/>
      <c r="FA2569" s="30"/>
      <c r="FB2569" s="30"/>
      <c r="FC2569" s="30"/>
      <c r="FD2569" s="30"/>
      <c r="FE2569" s="30"/>
      <c r="FF2569" s="30"/>
      <c r="FG2569" s="30"/>
      <c r="FH2569" s="30"/>
      <c r="FI2569" s="30"/>
      <c r="FJ2569" s="30"/>
      <c r="FK2569" s="30"/>
      <c r="FL2569" s="30"/>
      <c r="FM2569" s="30"/>
      <c r="FN2569" s="30"/>
      <c r="FO2569" s="30"/>
      <c r="FP2569" s="30"/>
      <c r="FQ2569" s="30"/>
      <c r="FR2569" s="30"/>
      <c r="FS2569" s="30"/>
      <c r="FT2569" s="30"/>
      <c r="FU2569" s="30"/>
      <c r="FV2569" s="30"/>
      <c r="FW2569" s="30"/>
      <c r="FX2569" s="30"/>
      <c r="FY2569" s="30"/>
      <c r="FZ2569" s="30"/>
      <c r="GA2569" s="30"/>
      <c r="GB2569" s="30"/>
      <c r="GC2569" s="30"/>
      <c r="GD2569" s="30"/>
      <c r="GE2569" s="30"/>
      <c r="GF2569" s="30"/>
      <c r="GG2569" s="30"/>
      <c r="GH2569" s="30"/>
      <c r="GI2569" s="30"/>
      <c r="GJ2569" s="30"/>
      <c r="GK2569" s="30"/>
      <c r="GL2569" s="30"/>
      <c r="GM2569" s="30"/>
      <c r="GN2569" s="30"/>
      <c r="GO2569" s="30"/>
      <c r="GP2569" s="30"/>
      <c r="GQ2569" s="30"/>
      <c r="GR2569" s="30"/>
      <c r="GS2569" s="30"/>
      <c r="GT2569" s="30"/>
      <c r="GU2569" s="30"/>
      <c r="GV2569" s="30"/>
      <c r="GW2569" s="30"/>
      <c r="GX2569" s="30"/>
      <c r="GY2569" s="30"/>
      <c r="GZ2569" s="30"/>
      <c r="HA2569" s="30"/>
      <c r="HB2569" s="30"/>
      <c r="HC2569" s="30"/>
      <c r="HD2569" s="30"/>
      <c r="HE2569" s="30"/>
      <c r="HF2569" s="30"/>
      <c r="HG2569" s="30"/>
      <c r="HH2569" s="30"/>
      <c r="HI2569" s="30"/>
      <c r="HJ2569" s="30"/>
      <c r="HK2569" s="30"/>
      <c r="HL2569" s="30"/>
      <c r="HM2569" s="30"/>
      <c r="HN2569" s="30"/>
      <c r="HO2569" s="30"/>
      <c r="HP2569" s="30"/>
      <c r="HQ2569" s="30"/>
      <c r="HR2569" s="30"/>
      <c r="HS2569" s="30"/>
      <c r="HT2569" s="30"/>
      <c r="HU2569" s="30"/>
      <c r="HV2569" s="30"/>
      <c r="HW2569" s="30"/>
      <c r="HX2569" s="30"/>
      <c r="HY2569" s="30"/>
      <c r="HZ2569" s="30"/>
      <c r="IA2569" s="30"/>
      <c r="IB2569" s="30"/>
      <c r="IC2569" s="30"/>
      <c r="ID2569" s="30"/>
      <c r="IE2569" s="30"/>
      <c r="IF2569" s="30"/>
      <c r="IG2569" s="30"/>
      <c r="IH2569" s="30"/>
      <c r="II2569" s="30"/>
      <c r="IJ2569" s="30"/>
      <c r="IK2569" s="30"/>
      <c r="IL2569" s="30"/>
      <c r="IM2569" s="30"/>
      <c r="IN2569" s="30"/>
      <c r="IO2569" s="30"/>
      <c r="IP2569" s="30"/>
      <c r="IQ2569" s="30"/>
    </row>
    <row r="2570" spans="1:251" s="44" customFormat="1" ht="18.75" customHeight="1">
      <c r="A2570" s="36"/>
      <c r="B2570" s="53"/>
      <c r="C2570" s="105" t="s">
        <v>552</v>
      </c>
      <c r="D2570" s="106"/>
      <c r="E2570" s="106"/>
      <c r="F2570" s="106"/>
      <c r="G2570" s="106"/>
      <c r="H2570" s="106"/>
      <c r="I2570" s="106"/>
      <c r="J2570" s="106"/>
      <c r="K2570" s="106"/>
      <c r="L2570" s="106"/>
      <c r="M2570" s="106"/>
      <c r="N2570" s="106"/>
      <c r="O2570" s="106"/>
      <c r="P2570" s="106"/>
      <c r="Q2570" s="106"/>
      <c r="R2570" s="106"/>
      <c r="S2570" s="106"/>
      <c r="T2570" s="106"/>
      <c r="U2570" s="106"/>
      <c r="V2570" s="106"/>
      <c r="W2570" s="106"/>
      <c r="X2570" s="106"/>
      <c r="Y2570" s="106"/>
      <c r="Z2570" s="107"/>
      <c r="AA2570" s="108">
        <v>1588</v>
      </c>
      <c r="AB2570" s="109"/>
      <c r="AC2570" s="109"/>
      <c r="AD2570" s="109"/>
      <c r="AE2570" s="109"/>
      <c r="AF2570" s="109"/>
      <c r="AG2570" s="109"/>
      <c r="AH2570" s="109"/>
      <c r="AI2570" s="110"/>
      <c r="AJ2570" s="108">
        <v>1588</v>
      </c>
      <c r="AK2570" s="109"/>
      <c r="AL2570" s="109"/>
      <c r="AM2570" s="109"/>
      <c r="AN2570" s="109"/>
      <c r="AO2570" s="109"/>
      <c r="AP2570" s="109"/>
      <c r="AQ2570" s="109"/>
      <c r="AR2570" s="110"/>
      <c r="AS2570" s="111"/>
      <c r="AT2570" s="112"/>
      <c r="AU2570" s="112"/>
      <c r="AV2570" s="112"/>
      <c r="AW2570" s="112"/>
      <c r="AX2570" s="113"/>
      <c r="AY2570" s="30"/>
      <c r="AZ2570" s="30"/>
      <c r="BA2570" s="30"/>
      <c r="BB2570" s="30"/>
      <c r="BC2570" s="30"/>
      <c r="BD2570" s="30"/>
      <c r="BE2570" s="30"/>
      <c r="BF2570" s="30"/>
      <c r="BG2570" s="30"/>
      <c r="BH2570" s="30"/>
      <c r="BI2570" s="30"/>
      <c r="BJ2570" s="30"/>
      <c r="BK2570" s="30"/>
      <c r="BL2570" s="30"/>
      <c r="BM2570" s="30"/>
      <c r="BN2570" s="30"/>
      <c r="BO2570" s="30"/>
      <c r="BP2570" s="30"/>
      <c r="BQ2570" s="30"/>
      <c r="BR2570" s="30"/>
      <c r="BS2570" s="30"/>
      <c r="BT2570" s="30"/>
      <c r="BU2570" s="30"/>
      <c r="BV2570" s="30"/>
      <c r="BW2570" s="30"/>
      <c r="BX2570" s="30"/>
      <c r="BY2570" s="30"/>
      <c r="BZ2570" s="30"/>
      <c r="CA2570" s="30"/>
      <c r="CB2570" s="30"/>
      <c r="CC2570" s="30"/>
      <c r="CD2570" s="30"/>
      <c r="CE2570" s="30"/>
      <c r="CF2570" s="30"/>
      <c r="CG2570" s="30"/>
      <c r="CH2570" s="30"/>
      <c r="CI2570" s="30"/>
      <c r="CJ2570" s="30"/>
      <c r="CK2570" s="30"/>
      <c r="CL2570" s="30"/>
      <c r="CM2570" s="30"/>
      <c r="CN2570" s="30"/>
      <c r="CO2570" s="30"/>
      <c r="CP2570" s="30"/>
      <c r="CQ2570" s="30"/>
      <c r="CR2570" s="30"/>
      <c r="CS2570" s="30"/>
      <c r="CT2570" s="30"/>
      <c r="CU2570" s="30"/>
      <c r="CV2570" s="30"/>
      <c r="CW2570" s="30"/>
      <c r="CX2570" s="30"/>
      <c r="CY2570" s="30"/>
      <c r="CZ2570" s="30"/>
      <c r="DA2570" s="30"/>
      <c r="DB2570" s="30"/>
      <c r="DC2570" s="30"/>
      <c r="DD2570" s="30"/>
      <c r="DE2570" s="30"/>
      <c r="DF2570" s="30"/>
      <c r="DG2570" s="30"/>
      <c r="DH2570" s="30"/>
      <c r="DI2570" s="30"/>
      <c r="DJ2570" s="30"/>
      <c r="DK2570" s="30"/>
      <c r="DL2570" s="30"/>
      <c r="DM2570" s="30"/>
      <c r="DN2570" s="30"/>
      <c r="DO2570" s="30"/>
      <c r="DP2570" s="30"/>
      <c r="DQ2570" s="30"/>
      <c r="DR2570" s="30"/>
      <c r="DS2570" s="30"/>
      <c r="DT2570" s="30"/>
      <c r="DU2570" s="30"/>
      <c r="DV2570" s="30"/>
      <c r="DW2570" s="30"/>
      <c r="DX2570" s="30"/>
      <c r="DY2570" s="30"/>
      <c r="DZ2570" s="30"/>
      <c r="EA2570" s="30"/>
      <c r="EB2570" s="30"/>
      <c r="EC2570" s="30"/>
      <c r="ED2570" s="30"/>
      <c r="EE2570" s="30"/>
      <c r="EF2570" s="30"/>
      <c r="EG2570" s="30"/>
      <c r="EH2570" s="30"/>
      <c r="EI2570" s="30"/>
      <c r="EJ2570" s="30"/>
      <c r="EK2570" s="30"/>
      <c r="EL2570" s="30"/>
      <c r="EM2570" s="30"/>
      <c r="EN2570" s="30"/>
      <c r="EO2570" s="30"/>
      <c r="EP2570" s="30"/>
      <c r="EQ2570" s="30"/>
      <c r="ER2570" s="30"/>
      <c r="ES2570" s="30"/>
      <c r="ET2570" s="30"/>
      <c r="EU2570" s="30"/>
      <c r="EV2570" s="30"/>
      <c r="EW2570" s="30"/>
      <c r="EX2570" s="30"/>
      <c r="EY2570" s="30"/>
      <c r="EZ2570" s="30"/>
      <c r="FA2570" s="30"/>
      <c r="FB2570" s="30"/>
      <c r="FC2570" s="30"/>
      <c r="FD2570" s="30"/>
      <c r="FE2570" s="30"/>
      <c r="FF2570" s="30"/>
      <c r="FG2570" s="30"/>
      <c r="FH2570" s="30"/>
      <c r="FI2570" s="30"/>
      <c r="FJ2570" s="30"/>
      <c r="FK2570" s="30"/>
      <c r="FL2570" s="30"/>
      <c r="FM2570" s="30"/>
      <c r="FN2570" s="30"/>
      <c r="FO2570" s="30"/>
      <c r="FP2570" s="30"/>
      <c r="FQ2570" s="30"/>
      <c r="FR2570" s="30"/>
      <c r="FS2570" s="30"/>
      <c r="FT2570" s="30"/>
      <c r="FU2570" s="30"/>
      <c r="FV2570" s="30"/>
      <c r="FW2570" s="30"/>
      <c r="FX2570" s="30"/>
      <c r="FY2570" s="30"/>
      <c r="FZ2570" s="30"/>
      <c r="GA2570" s="30"/>
      <c r="GB2570" s="30"/>
      <c r="GC2570" s="30"/>
      <c r="GD2570" s="30"/>
      <c r="GE2570" s="30"/>
      <c r="GF2570" s="30"/>
      <c r="GG2570" s="30"/>
      <c r="GH2570" s="30"/>
      <c r="GI2570" s="30"/>
      <c r="GJ2570" s="30"/>
      <c r="GK2570" s="30"/>
      <c r="GL2570" s="30"/>
      <c r="GM2570" s="30"/>
      <c r="GN2570" s="30"/>
      <c r="GO2570" s="30"/>
      <c r="GP2570" s="30"/>
      <c r="GQ2570" s="30"/>
      <c r="GR2570" s="30"/>
      <c r="GS2570" s="30"/>
      <c r="GT2570" s="30"/>
      <c r="GU2570" s="30"/>
      <c r="GV2570" s="30"/>
      <c r="GW2570" s="30"/>
      <c r="GX2570" s="30"/>
      <c r="GY2570" s="30"/>
      <c r="GZ2570" s="30"/>
      <c r="HA2570" s="30"/>
      <c r="HB2570" s="30"/>
      <c r="HC2570" s="30"/>
      <c r="HD2570" s="30"/>
      <c r="HE2570" s="30"/>
      <c r="HF2570" s="30"/>
      <c r="HG2570" s="30"/>
      <c r="HH2570" s="30"/>
      <c r="HI2570" s="30"/>
      <c r="HJ2570" s="30"/>
      <c r="HK2570" s="30"/>
      <c r="HL2570" s="30"/>
      <c r="HM2570" s="30"/>
      <c r="HN2570" s="30"/>
      <c r="HO2570" s="30"/>
      <c r="HP2570" s="30"/>
      <c r="HQ2570" s="30"/>
      <c r="HR2570" s="30"/>
      <c r="HS2570" s="30"/>
      <c r="HT2570" s="30"/>
      <c r="HU2570" s="30"/>
      <c r="HV2570" s="30"/>
      <c r="HW2570" s="30"/>
      <c r="HX2570" s="30"/>
      <c r="HY2570" s="30"/>
      <c r="HZ2570" s="30"/>
      <c r="IA2570" s="30"/>
      <c r="IB2570" s="30"/>
      <c r="IC2570" s="30"/>
      <c r="ID2570" s="30"/>
      <c r="IE2570" s="30"/>
      <c r="IF2570" s="30"/>
      <c r="IG2570" s="30"/>
      <c r="IH2570" s="30"/>
      <c r="II2570" s="30"/>
      <c r="IJ2570" s="30"/>
      <c r="IK2570" s="30"/>
      <c r="IL2570" s="30"/>
      <c r="IM2570" s="30"/>
      <c r="IN2570" s="30"/>
      <c r="IO2570" s="30"/>
      <c r="IP2570" s="30"/>
      <c r="IQ2570" s="30"/>
    </row>
    <row r="2571" spans="1:251" s="44" customFormat="1" ht="18.75" customHeight="1">
      <c r="A2571" s="36"/>
      <c r="B2571" s="53"/>
      <c r="C2571" s="105" t="s">
        <v>553</v>
      </c>
      <c r="D2571" s="106"/>
      <c r="E2571" s="106"/>
      <c r="F2571" s="106"/>
      <c r="G2571" s="106"/>
      <c r="H2571" s="106"/>
      <c r="I2571" s="106"/>
      <c r="J2571" s="106"/>
      <c r="K2571" s="106"/>
      <c r="L2571" s="106"/>
      <c r="M2571" s="106"/>
      <c r="N2571" s="106"/>
      <c r="O2571" s="106"/>
      <c r="P2571" s="106"/>
      <c r="Q2571" s="106"/>
      <c r="R2571" s="106"/>
      <c r="S2571" s="106"/>
      <c r="T2571" s="106"/>
      <c r="U2571" s="106"/>
      <c r="V2571" s="106"/>
      <c r="W2571" s="106"/>
      <c r="X2571" s="106"/>
      <c r="Y2571" s="106"/>
      <c r="Z2571" s="107"/>
      <c r="AA2571" s="108">
        <v>71</v>
      </c>
      <c r="AB2571" s="109"/>
      <c r="AC2571" s="109"/>
      <c r="AD2571" s="109"/>
      <c r="AE2571" s="109"/>
      <c r="AF2571" s="109"/>
      <c r="AG2571" s="109"/>
      <c r="AH2571" s="109"/>
      <c r="AI2571" s="110"/>
      <c r="AJ2571" s="108">
        <v>110</v>
      </c>
      <c r="AK2571" s="109"/>
      <c r="AL2571" s="109"/>
      <c r="AM2571" s="109"/>
      <c r="AN2571" s="109"/>
      <c r="AO2571" s="109"/>
      <c r="AP2571" s="109"/>
      <c r="AQ2571" s="109"/>
      <c r="AR2571" s="110"/>
      <c r="AS2571" s="111"/>
      <c r="AT2571" s="112"/>
      <c r="AU2571" s="112"/>
      <c r="AV2571" s="112"/>
      <c r="AW2571" s="112"/>
      <c r="AX2571" s="113"/>
      <c r="AY2571" s="30"/>
      <c r="AZ2571" s="30"/>
      <c r="BA2571" s="30"/>
      <c r="BB2571" s="30"/>
      <c r="BC2571" s="30"/>
      <c r="BD2571" s="30"/>
      <c r="BE2571" s="30"/>
      <c r="BF2571" s="30"/>
      <c r="BG2571" s="30"/>
      <c r="BH2571" s="30"/>
      <c r="BI2571" s="30"/>
      <c r="BJ2571" s="30"/>
      <c r="BK2571" s="30"/>
      <c r="BL2571" s="30"/>
      <c r="BM2571" s="30"/>
      <c r="BN2571" s="30"/>
      <c r="BO2571" s="30"/>
      <c r="BP2571" s="30"/>
      <c r="BQ2571" s="30"/>
      <c r="BR2571" s="30"/>
      <c r="BS2571" s="30"/>
      <c r="BT2571" s="30"/>
      <c r="BU2571" s="30"/>
      <c r="BV2571" s="30"/>
      <c r="BW2571" s="30"/>
      <c r="BX2571" s="30"/>
      <c r="BY2571" s="30"/>
      <c r="BZ2571" s="30"/>
      <c r="CA2571" s="30"/>
      <c r="CB2571" s="30"/>
      <c r="CC2571" s="30"/>
      <c r="CD2571" s="30"/>
      <c r="CE2571" s="30"/>
      <c r="CF2571" s="30"/>
      <c r="CG2571" s="30"/>
      <c r="CH2571" s="30"/>
      <c r="CI2571" s="30"/>
      <c r="CJ2571" s="30"/>
      <c r="CK2571" s="30"/>
      <c r="CL2571" s="30"/>
      <c r="CM2571" s="30"/>
      <c r="CN2571" s="30"/>
      <c r="CO2571" s="30"/>
      <c r="CP2571" s="30"/>
      <c r="CQ2571" s="30"/>
      <c r="CR2571" s="30"/>
      <c r="CS2571" s="30"/>
      <c r="CT2571" s="30"/>
      <c r="CU2571" s="30"/>
      <c r="CV2571" s="30"/>
      <c r="CW2571" s="30"/>
      <c r="CX2571" s="30"/>
      <c r="CY2571" s="30"/>
      <c r="CZ2571" s="30"/>
      <c r="DA2571" s="30"/>
      <c r="DB2571" s="30"/>
      <c r="DC2571" s="30"/>
      <c r="DD2571" s="30"/>
      <c r="DE2571" s="30"/>
      <c r="DF2571" s="30"/>
      <c r="DG2571" s="30"/>
      <c r="DH2571" s="30"/>
      <c r="DI2571" s="30"/>
      <c r="DJ2571" s="30"/>
      <c r="DK2571" s="30"/>
      <c r="DL2571" s="30"/>
      <c r="DM2571" s="30"/>
      <c r="DN2571" s="30"/>
      <c r="DO2571" s="30"/>
      <c r="DP2571" s="30"/>
      <c r="DQ2571" s="30"/>
      <c r="DR2571" s="30"/>
      <c r="DS2571" s="30"/>
      <c r="DT2571" s="30"/>
      <c r="DU2571" s="30"/>
      <c r="DV2571" s="30"/>
      <c r="DW2571" s="30"/>
      <c r="DX2571" s="30"/>
      <c r="DY2571" s="30"/>
      <c r="DZ2571" s="30"/>
      <c r="EA2571" s="30"/>
      <c r="EB2571" s="30"/>
      <c r="EC2571" s="30"/>
      <c r="ED2571" s="30"/>
      <c r="EE2571" s="30"/>
      <c r="EF2571" s="30"/>
      <c r="EG2571" s="30"/>
      <c r="EH2571" s="30"/>
      <c r="EI2571" s="30"/>
      <c r="EJ2571" s="30"/>
      <c r="EK2571" s="30"/>
      <c r="EL2571" s="30"/>
      <c r="EM2571" s="30"/>
      <c r="EN2571" s="30"/>
      <c r="EO2571" s="30"/>
      <c r="EP2571" s="30"/>
      <c r="EQ2571" s="30"/>
      <c r="ER2571" s="30"/>
      <c r="ES2571" s="30"/>
      <c r="ET2571" s="30"/>
      <c r="EU2571" s="30"/>
      <c r="EV2571" s="30"/>
      <c r="EW2571" s="30"/>
      <c r="EX2571" s="30"/>
      <c r="EY2571" s="30"/>
      <c r="EZ2571" s="30"/>
      <c r="FA2571" s="30"/>
      <c r="FB2571" s="30"/>
      <c r="FC2571" s="30"/>
      <c r="FD2571" s="30"/>
      <c r="FE2571" s="30"/>
      <c r="FF2571" s="30"/>
      <c r="FG2571" s="30"/>
      <c r="FH2571" s="30"/>
      <c r="FI2571" s="30"/>
      <c r="FJ2571" s="30"/>
      <c r="FK2571" s="30"/>
      <c r="FL2571" s="30"/>
      <c r="FM2571" s="30"/>
      <c r="FN2571" s="30"/>
      <c r="FO2571" s="30"/>
      <c r="FP2571" s="30"/>
      <c r="FQ2571" s="30"/>
      <c r="FR2571" s="30"/>
      <c r="FS2571" s="30"/>
      <c r="FT2571" s="30"/>
      <c r="FU2571" s="30"/>
      <c r="FV2571" s="30"/>
      <c r="FW2571" s="30"/>
      <c r="FX2571" s="30"/>
      <c r="FY2571" s="30"/>
      <c r="FZ2571" s="30"/>
      <c r="GA2571" s="30"/>
      <c r="GB2571" s="30"/>
      <c r="GC2571" s="30"/>
      <c r="GD2571" s="30"/>
      <c r="GE2571" s="30"/>
      <c r="GF2571" s="30"/>
      <c r="GG2571" s="30"/>
      <c r="GH2571" s="30"/>
      <c r="GI2571" s="30"/>
      <c r="GJ2571" s="30"/>
      <c r="GK2571" s="30"/>
      <c r="GL2571" s="30"/>
      <c r="GM2571" s="30"/>
      <c r="GN2571" s="30"/>
      <c r="GO2571" s="30"/>
      <c r="GP2571" s="30"/>
      <c r="GQ2571" s="30"/>
      <c r="GR2571" s="30"/>
      <c r="GS2571" s="30"/>
      <c r="GT2571" s="30"/>
      <c r="GU2571" s="30"/>
      <c r="GV2571" s="30"/>
      <c r="GW2571" s="30"/>
      <c r="GX2571" s="30"/>
      <c r="GY2571" s="30"/>
      <c r="GZ2571" s="30"/>
      <c r="HA2571" s="30"/>
      <c r="HB2571" s="30"/>
      <c r="HC2571" s="30"/>
      <c r="HD2571" s="30"/>
      <c r="HE2571" s="30"/>
      <c r="HF2571" s="30"/>
      <c r="HG2571" s="30"/>
      <c r="HH2571" s="30"/>
      <c r="HI2571" s="30"/>
      <c r="HJ2571" s="30"/>
      <c r="HK2571" s="30"/>
      <c r="HL2571" s="30"/>
      <c r="HM2571" s="30"/>
      <c r="HN2571" s="30"/>
      <c r="HO2571" s="30"/>
      <c r="HP2571" s="30"/>
      <c r="HQ2571" s="30"/>
      <c r="HR2571" s="30"/>
      <c r="HS2571" s="30"/>
      <c r="HT2571" s="30"/>
      <c r="HU2571" s="30"/>
      <c r="HV2571" s="30"/>
      <c r="HW2571" s="30"/>
      <c r="HX2571" s="30"/>
      <c r="HY2571" s="30"/>
      <c r="HZ2571" s="30"/>
      <c r="IA2571" s="30"/>
      <c r="IB2571" s="30"/>
      <c r="IC2571" s="30"/>
      <c r="ID2571" s="30"/>
      <c r="IE2571" s="30"/>
      <c r="IF2571" s="30"/>
      <c r="IG2571" s="30"/>
      <c r="IH2571" s="30"/>
      <c r="II2571" s="30"/>
      <c r="IJ2571" s="30"/>
      <c r="IK2571" s="30"/>
      <c r="IL2571" s="30"/>
      <c r="IM2571" s="30"/>
      <c r="IN2571" s="30"/>
      <c r="IO2571" s="30"/>
      <c r="IP2571" s="30"/>
      <c r="IQ2571" s="30"/>
    </row>
    <row r="2572" spans="1:251" s="44" customFormat="1" ht="18.75" customHeight="1">
      <c r="A2572" s="36"/>
      <c r="B2572" s="53"/>
      <c r="C2572" s="105" t="s">
        <v>554</v>
      </c>
      <c r="D2572" s="106"/>
      <c r="E2572" s="106"/>
      <c r="F2572" s="106"/>
      <c r="G2572" s="106"/>
      <c r="H2572" s="106"/>
      <c r="I2572" s="106"/>
      <c r="J2572" s="106"/>
      <c r="K2572" s="106"/>
      <c r="L2572" s="106"/>
      <c r="M2572" s="106"/>
      <c r="N2572" s="106"/>
      <c r="O2572" s="106"/>
      <c r="P2572" s="106"/>
      <c r="Q2572" s="106"/>
      <c r="R2572" s="106"/>
      <c r="S2572" s="106"/>
      <c r="T2572" s="106"/>
      <c r="U2572" s="106"/>
      <c r="V2572" s="106"/>
      <c r="W2572" s="106"/>
      <c r="X2572" s="106"/>
      <c r="Y2572" s="106"/>
      <c r="Z2572" s="107"/>
      <c r="AA2572" s="108">
        <v>2149</v>
      </c>
      <c r="AB2572" s="109"/>
      <c r="AC2572" s="109"/>
      <c r="AD2572" s="109"/>
      <c r="AE2572" s="109"/>
      <c r="AF2572" s="109"/>
      <c r="AG2572" s="109"/>
      <c r="AH2572" s="109"/>
      <c r="AI2572" s="110"/>
      <c r="AJ2572" s="108">
        <v>0</v>
      </c>
      <c r="AK2572" s="109"/>
      <c r="AL2572" s="109"/>
      <c r="AM2572" s="109"/>
      <c r="AN2572" s="109"/>
      <c r="AO2572" s="109"/>
      <c r="AP2572" s="109"/>
      <c r="AQ2572" s="109"/>
      <c r="AR2572" s="110"/>
      <c r="AS2572" s="111"/>
      <c r="AT2572" s="112"/>
      <c r="AU2572" s="112"/>
      <c r="AV2572" s="112"/>
      <c r="AW2572" s="112"/>
      <c r="AX2572" s="113"/>
      <c r="AY2572" s="30"/>
      <c r="AZ2572" s="30"/>
      <c r="BA2572" s="30"/>
      <c r="BB2572" s="30"/>
      <c r="BC2572" s="30"/>
      <c r="BD2572" s="30"/>
      <c r="BE2572" s="30"/>
      <c r="BF2572" s="30"/>
      <c r="BG2572" s="30"/>
      <c r="BH2572" s="30"/>
      <c r="BI2572" s="30"/>
      <c r="BJ2572" s="30"/>
      <c r="BK2572" s="30"/>
      <c r="BL2572" s="30"/>
      <c r="BM2572" s="30"/>
      <c r="BN2572" s="30"/>
      <c r="BO2572" s="30"/>
      <c r="BP2572" s="30"/>
      <c r="BQ2572" s="30"/>
      <c r="BR2572" s="30"/>
      <c r="BS2572" s="30"/>
      <c r="BT2572" s="30"/>
      <c r="BU2572" s="30"/>
      <c r="BV2572" s="30"/>
      <c r="BW2572" s="30"/>
      <c r="BX2572" s="30"/>
      <c r="BY2572" s="30"/>
      <c r="BZ2572" s="30"/>
      <c r="CA2572" s="30"/>
      <c r="CB2572" s="30"/>
      <c r="CC2572" s="30"/>
      <c r="CD2572" s="30"/>
      <c r="CE2572" s="30"/>
      <c r="CF2572" s="30"/>
      <c r="CG2572" s="30"/>
      <c r="CH2572" s="30"/>
      <c r="CI2572" s="30"/>
      <c r="CJ2572" s="30"/>
      <c r="CK2572" s="30"/>
      <c r="CL2572" s="30"/>
      <c r="CM2572" s="30"/>
      <c r="CN2572" s="30"/>
      <c r="CO2572" s="30"/>
      <c r="CP2572" s="30"/>
      <c r="CQ2572" s="30"/>
      <c r="CR2572" s="30"/>
      <c r="CS2572" s="30"/>
      <c r="CT2572" s="30"/>
      <c r="CU2572" s="30"/>
      <c r="CV2572" s="30"/>
      <c r="CW2572" s="30"/>
      <c r="CX2572" s="30"/>
      <c r="CY2572" s="30"/>
      <c r="CZ2572" s="30"/>
      <c r="DA2572" s="30"/>
      <c r="DB2572" s="30"/>
      <c r="DC2572" s="30"/>
      <c r="DD2572" s="30"/>
      <c r="DE2572" s="30"/>
      <c r="DF2572" s="30"/>
      <c r="DG2572" s="30"/>
      <c r="DH2572" s="30"/>
      <c r="DI2572" s="30"/>
      <c r="DJ2572" s="30"/>
      <c r="DK2572" s="30"/>
      <c r="DL2572" s="30"/>
      <c r="DM2572" s="30"/>
      <c r="DN2572" s="30"/>
      <c r="DO2572" s="30"/>
      <c r="DP2572" s="30"/>
      <c r="DQ2572" s="30"/>
      <c r="DR2572" s="30"/>
      <c r="DS2572" s="30"/>
      <c r="DT2572" s="30"/>
      <c r="DU2572" s="30"/>
      <c r="DV2572" s="30"/>
      <c r="DW2572" s="30"/>
      <c r="DX2572" s="30"/>
      <c r="DY2572" s="30"/>
      <c r="DZ2572" s="30"/>
      <c r="EA2572" s="30"/>
      <c r="EB2572" s="30"/>
      <c r="EC2572" s="30"/>
      <c r="ED2572" s="30"/>
      <c r="EE2572" s="30"/>
      <c r="EF2572" s="30"/>
      <c r="EG2572" s="30"/>
      <c r="EH2572" s="30"/>
      <c r="EI2572" s="30"/>
      <c r="EJ2572" s="30"/>
      <c r="EK2572" s="30"/>
      <c r="EL2572" s="30"/>
      <c r="EM2572" s="30"/>
      <c r="EN2572" s="30"/>
      <c r="EO2572" s="30"/>
      <c r="EP2572" s="30"/>
      <c r="EQ2572" s="30"/>
      <c r="ER2572" s="30"/>
      <c r="ES2572" s="30"/>
      <c r="ET2572" s="30"/>
      <c r="EU2572" s="30"/>
      <c r="EV2572" s="30"/>
      <c r="EW2572" s="30"/>
      <c r="EX2572" s="30"/>
      <c r="EY2572" s="30"/>
      <c r="EZ2572" s="30"/>
      <c r="FA2572" s="30"/>
      <c r="FB2572" s="30"/>
      <c r="FC2572" s="30"/>
      <c r="FD2572" s="30"/>
      <c r="FE2572" s="30"/>
      <c r="FF2572" s="30"/>
      <c r="FG2572" s="30"/>
      <c r="FH2572" s="30"/>
      <c r="FI2572" s="30"/>
      <c r="FJ2572" s="30"/>
      <c r="FK2572" s="30"/>
      <c r="FL2572" s="30"/>
      <c r="FM2572" s="30"/>
      <c r="FN2572" s="30"/>
      <c r="FO2572" s="30"/>
      <c r="FP2572" s="30"/>
      <c r="FQ2572" s="30"/>
      <c r="FR2572" s="30"/>
      <c r="FS2572" s="30"/>
      <c r="FT2572" s="30"/>
      <c r="FU2572" s="30"/>
      <c r="FV2572" s="30"/>
      <c r="FW2572" s="30"/>
      <c r="FX2572" s="30"/>
      <c r="FY2572" s="30"/>
      <c r="FZ2572" s="30"/>
      <c r="GA2572" s="30"/>
      <c r="GB2572" s="30"/>
      <c r="GC2572" s="30"/>
      <c r="GD2572" s="30"/>
      <c r="GE2572" s="30"/>
      <c r="GF2572" s="30"/>
      <c r="GG2572" s="30"/>
      <c r="GH2572" s="30"/>
      <c r="GI2572" s="30"/>
      <c r="GJ2572" s="30"/>
      <c r="GK2572" s="30"/>
      <c r="GL2572" s="30"/>
      <c r="GM2572" s="30"/>
      <c r="GN2572" s="30"/>
      <c r="GO2572" s="30"/>
      <c r="GP2572" s="30"/>
      <c r="GQ2572" s="30"/>
      <c r="GR2572" s="30"/>
      <c r="GS2572" s="30"/>
      <c r="GT2572" s="30"/>
      <c r="GU2572" s="30"/>
      <c r="GV2572" s="30"/>
      <c r="GW2572" s="30"/>
      <c r="GX2572" s="30"/>
      <c r="GY2572" s="30"/>
      <c r="GZ2572" s="30"/>
      <c r="HA2572" s="30"/>
      <c r="HB2572" s="30"/>
      <c r="HC2572" s="30"/>
      <c r="HD2572" s="30"/>
      <c r="HE2572" s="30"/>
      <c r="HF2572" s="30"/>
      <c r="HG2572" s="30"/>
      <c r="HH2572" s="30"/>
      <c r="HI2572" s="30"/>
      <c r="HJ2572" s="30"/>
      <c r="HK2572" s="30"/>
      <c r="HL2572" s="30"/>
      <c r="HM2572" s="30"/>
      <c r="HN2572" s="30"/>
      <c r="HO2572" s="30"/>
      <c r="HP2572" s="30"/>
      <c r="HQ2572" s="30"/>
      <c r="HR2572" s="30"/>
      <c r="HS2572" s="30"/>
      <c r="HT2572" s="30"/>
      <c r="HU2572" s="30"/>
      <c r="HV2572" s="30"/>
      <c r="HW2572" s="30"/>
      <c r="HX2572" s="30"/>
      <c r="HY2572" s="30"/>
      <c r="HZ2572" s="30"/>
      <c r="IA2572" s="30"/>
      <c r="IB2572" s="30"/>
      <c r="IC2572" s="30"/>
      <c r="ID2572" s="30"/>
      <c r="IE2572" s="30"/>
      <c r="IF2572" s="30"/>
      <c r="IG2572" s="30"/>
      <c r="IH2572" s="30"/>
      <c r="II2572" s="30"/>
      <c r="IJ2572" s="30"/>
      <c r="IK2572" s="30"/>
      <c r="IL2572" s="30"/>
      <c r="IM2572" s="30"/>
      <c r="IN2572" s="30"/>
      <c r="IO2572" s="30"/>
      <c r="IP2572" s="30"/>
      <c r="IQ2572" s="30"/>
    </row>
    <row r="2573" spans="1:251" s="44" customFormat="1" ht="18.75" customHeight="1" thickBot="1">
      <c r="A2573" s="45"/>
      <c r="B2573" s="96" t="s">
        <v>162</v>
      </c>
      <c r="C2573" s="97"/>
      <c r="D2573" s="97"/>
      <c r="E2573" s="97"/>
      <c r="F2573" s="97"/>
      <c r="G2573" s="97"/>
      <c r="H2573" s="97"/>
      <c r="I2573" s="97"/>
      <c r="J2573" s="97"/>
      <c r="K2573" s="97"/>
      <c r="L2573" s="97"/>
      <c r="M2573" s="97"/>
      <c r="N2573" s="97"/>
      <c r="O2573" s="97"/>
      <c r="P2573" s="97"/>
      <c r="Q2573" s="97"/>
      <c r="R2573" s="97"/>
      <c r="S2573" s="97"/>
      <c r="T2573" s="97"/>
      <c r="U2573" s="97"/>
      <c r="V2573" s="97"/>
      <c r="W2573" s="97"/>
      <c r="X2573" s="97"/>
      <c r="Y2573" s="97"/>
      <c r="Z2573" s="98"/>
      <c r="AA2573" s="99">
        <f>SUM($AA$2564:$AA$2572)</f>
        <v>2034651</v>
      </c>
      <c r="AB2573" s="100"/>
      <c r="AC2573" s="100"/>
      <c r="AD2573" s="100"/>
      <c r="AE2573" s="100"/>
      <c r="AF2573" s="100"/>
      <c r="AG2573" s="100"/>
      <c r="AH2573" s="100"/>
      <c r="AI2573" s="101"/>
      <c r="AJ2573" s="99">
        <f>SUM($AJ$2564:$AJ$2572)</f>
        <v>2322462</v>
      </c>
      <c r="AK2573" s="100"/>
      <c r="AL2573" s="100"/>
      <c r="AM2573" s="100"/>
      <c r="AN2573" s="100"/>
      <c r="AO2573" s="100"/>
      <c r="AP2573" s="100"/>
      <c r="AQ2573" s="100"/>
      <c r="AR2573" s="101"/>
      <c r="AS2573" s="102"/>
      <c r="AT2573" s="103"/>
      <c r="AU2573" s="103"/>
      <c r="AV2573" s="103"/>
      <c r="AW2573" s="103"/>
      <c r="AX2573" s="104"/>
      <c r="AY2573" s="30"/>
      <c r="AZ2573" s="30"/>
      <c r="BA2573" s="30"/>
      <c r="BB2573" s="30"/>
      <c r="BC2573" s="30"/>
      <c r="BD2573" s="30"/>
      <c r="BE2573" s="30"/>
      <c r="BF2573" s="30"/>
      <c r="BG2573" s="30"/>
      <c r="BH2573" s="30"/>
      <c r="BI2573" s="30"/>
      <c r="BJ2573" s="30"/>
      <c r="BK2573" s="30"/>
      <c r="BL2573" s="30"/>
      <c r="BM2573" s="30"/>
      <c r="BN2573" s="30"/>
      <c r="BO2573" s="30"/>
      <c r="BP2573" s="30"/>
      <c r="BQ2573" s="30"/>
      <c r="BR2573" s="30"/>
      <c r="BS2573" s="30"/>
      <c r="BT2573" s="30"/>
      <c r="BU2573" s="30"/>
      <c r="BV2573" s="30"/>
      <c r="BW2573" s="30"/>
      <c r="BX2573" s="30"/>
      <c r="BY2573" s="30"/>
      <c r="BZ2573" s="30"/>
      <c r="CA2573" s="30"/>
      <c r="CB2573" s="30"/>
      <c r="CC2573" s="30"/>
      <c r="CD2573" s="30"/>
      <c r="CE2573" s="30"/>
      <c r="CF2573" s="30"/>
      <c r="CG2573" s="30"/>
      <c r="CH2573" s="30"/>
      <c r="CI2573" s="30"/>
      <c r="CJ2573" s="30"/>
      <c r="CK2573" s="30"/>
      <c r="CL2573" s="30"/>
      <c r="CM2573" s="30"/>
      <c r="CN2573" s="30"/>
      <c r="CO2573" s="30"/>
      <c r="CP2573" s="30"/>
      <c r="CQ2573" s="30"/>
      <c r="CR2573" s="30"/>
      <c r="CS2573" s="30"/>
      <c r="CT2573" s="30"/>
      <c r="CU2573" s="30"/>
      <c r="CV2573" s="30"/>
      <c r="CW2573" s="30"/>
      <c r="CX2573" s="30"/>
      <c r="CY2573" s="30"/>
      <c r="CZ2573" s="30"/>
      <c r="DA2573" s="30"/>
      <c r="DB2573" s="30"/>
      <c r="DC2573" s="30"/>
      <c r="DD2573" s="30"/>
      <c r="DE2573" s="30"/>
      <c r="DF2573" s="30"/>
      <c r="DG2573" s="30"/>
      <c r="DH2573" s="30"/>
      <c r="DI2573" s="30"/>
      <c r="DJ2573" s="30"/>
      <c r="DK2573" s="30"/>
      <c r="DL2573" s="30"/>
      <c r="DM2573" s="30"/>
      <c r="DN2573" s="30"/>
      <c r="DO2573" s="30"/>
      <c r="DP2573" s="30"/>
      <c r="DQ2573" s="30"/>
      <c r="DR2573" s="30"/>
      <c r="DS2573" s="30"/>
      <c r="DT2573" s="30"/>
      <c r="DU2573" s="30"/>
      <c r="DV2573" s="30"/>
      <c r="DW2573" s="30"/>
      <c r="DX2573" s="30"/>
      <c r="DY2573" s="30"/>
      <c r="DZ2573" s="30"/>
      <c r="EA2573" s="30"/>
      <c r="EB2573" s="30"/>
      <c r="EC2573" s="30"/>
      <c r="ED2573" s="30"/>
      <c r="EE2573" s="30"/>
      <c r="EF2573" s="30"/>
      <c r="EG2573" s="30"/>
      <c r="EH2573" s="30"/>
      <c r="EI2573" s="30"/>
      <c r="EJ2573" s="30"/>
      <c r="EK2573" s="30"/>
      <c r="EL2573" s="30"/>
      <c r="EM2573" s="30"/>
      <c r="EN2573" s="30"/>
      <c r="EO2573" s="30"/>
      <c r="EP2573" s="30"/>
      <c r="EQ2573" s="30"/>
      <c r="ER2573" s="30"/>
      <c r="ES2573" s="30"/>
      <c r="ET2573" s="30"/>
      <c r="EU2573" s="30"/>
      <c r="EV2573" s="30"/>
      <c r="EW2573" s="30"/>
      <c r="EX2573" s="30"/>
      <c r="EY2573" s="30"/>
      <c r="EZ2573" s="30"/>
      <c r="FA2573" s="30"/>
      <c r="FB2573" s="30"/>
      <c r="FC2573" s="30"/>
      <c r="FD2573" s="30"/>
      <c r="FE2573" s="30"/>
      <c r="FF2573" s="30"/>
      <c r="FG2573" s="30"/>
      <c r="FH2573" s="30"/>
      <c r="FI2573" s="30"/>
      <c r="FJ2573" s="30"/>
      <c r="FK2573" s="30"/>
      <c r="FL2573" s="30"/>
      <c r="FM2573" s="30"/>
      <c r="FN2573" s="30"/>
      <c r="FO2573" s="30"/>
      <c r="FP2573" s="30"/>
      <c r="FQ2573" s="30"/>
      <c r="FR2573" s="30"/>
      <c r="FS2573" s="30"/>
      <c r="FT2573" s="30"/>
      <c r="FU2573" s="30"/>
      <c r="FV2573" s="30"/>
      <c r="FW2573" s="30"/>
      <c r="FX2573" s="30"/>
      <c r="FY2573" s="30"/>
      <c r="FZ2573" s="30"/>
      <c r="GA2573" s="30"/>
      <c r="GB2573" s="30"/>
      <c r="GC2573" s="30"/>
      <c r="GD2573" s="30"/>
      <c r="GE2573" s="30"/>
      <c r="GF2573" s="30"/>
      <c r="GG2573" s="30"/>
      <c r="GH2573" s="30"/>
      <c r="GI2573" s="30"/>
      <c r="GJ2573" s="30"/>
      <c r="GK2573" s="30"/>
      <c r="GL2573" s="30"/>
      <c r="GM2573" s="30"/>
      <c r="GN2573" s="30"/>
      <c r="GO2573" s="30"/>
      <c r="GP2573" s="30"/>
      <c r="GQ2573" s="30"/>
      <c r="GR2573" s="30"/>
      <c r="GS2573" s="30"/>
      <c r="GT2573" s="30"/>
      <c r="GU2573" s="30"/>
      <c r="GV2573" s="30"/>
      <c r="GW2573" s="30"/>
      <c r="GX2573" s="30"/>
      <c r="GY2573" s="30"/>
      <c r="GZ2573" s="30"/>
      <c r="HA2573" s="30"/>
      <c r="HB2573" s="30"/>
      <c r="HC2573" s="30"/>
      <c r="HD2573" s="30"/>
      <c r="HE2573" s="30"/>
      <c r="HF2573" s="30"/>
      <c r="HG2573" s="30"/>
      <c r="HH2573" s="30"/>
      <c r="HI2573" s="30"/>
      <c r="HJ2573" s="30"/>
      <c r="HK2573" s="30"/>
      <c r="HL2573" s="30"/>
      <c r="HM2573" s="30"/>
      <c r="HN2573" s="30"/>
      <c r="HO2573" s="30"/>
      <c r="HP2573" s="30"/>
      <c r="HQ2573" s="30"/>
      <c r="HR2573" s="30"/>
      <c r="HS2573" s="30"/>
      <c r="HT2573" s="30"/>
      <c r="HU2573" s="30"/>
      <c r="HV2573" s="30"/>
      <c r="HW2573" s="30"/>
      <c r="HX2573" s="30"/>
      <c r="HY2573" s="30"/>
      <c r="HZ2573" s="30"/>
      <c r="IA2573" s="30"/>
      <c r="IB2573" s="30"/>
      <c r="IC2573" s="30"/>
      <c r="ID2573" s="30"/>
      <c r="IE2573" s="30"/>
      <c r="IF2573" s="30"/>
      <c r="IG2573" s="30"/>
      <c r="IH2573" s="30"/>
      <c r="II2573" s="30"/>
      <c r="IJ2573" s="30"/>
      <c r="IK2573" s="30"/>
      <c r="IL2573" s="30"/>
      <c r="IM2573" s="30"/>
      <c r="IN2573" s="30"/>
      <c r="IO2573" s="30"/>
      <c r="IP2573" s="30"/>
      <c r="IQ2573" s="30"/>
    </row>
    <row r="2575" spans="1:251" ht="18.75">
      <c r="A2575" s="29" t="s">
        <v>149</v>
      </c>
      <c r="AW2575" s="31"/>
      <c r="AX2575" s="32"/>
      <c r="AY2575" s="31"/>
    </row>
    <row r="2577" spans="1:113" ht="18.75">
      <c r="B2577" s="127" t="s">
        <v>0</v>
      </c>
      <c r="C2577" s="128"/>
      <c r="D2577" s="128"/>
      <c r="E2577" s="128"/>
      <c r="F2577" s="128"/>
      <c r="G2577" s="128"/>
      <c r="H2577" s="128"/>
      <c r="I2577" s="128"/>
      <c r="J2577" s="128"/>
      <c r="K2577" s="128"/>
      <c r="L2577" s="128"/>
      <c r="M2577" s="128"/>
      <c r="N2577" s="128"/>
      <c r="O2577" s="128"/>
      <c r="P2577" s="128"/>
      <c r="Q2577" s="128"/>
      <c r="R2577" s="128"/>
      <c r="S2577" s="128"/>
      <c r="T2577" s="128"/>
      <c r="U2577" s="128"/>
      <c r="V2577" s="128"/>
      <c r="W2577" s="128"/>
      <c r="X2577" s="128"/>
      <c r="Y2577" s="128"/>
      <c r="Z2577" s="128"/>
      <c r="AA2577" s="128"/>
      <c r="AB2577" s="128"/>
      <c r="AC2577" s="128"/>
      <c r="AD2577" s="128"/>
      <c r="AE2577" s="128"/>
      <c r="AF2577" s="128"/>
      <c r="AG2577" s="128"/>
      <c r="AH2577" s="128"/>
      <c r="AI2577" s="128"/>
      <c r="AJ2577" s="128"/>
      <c r="AK2577" s="128"/>
      <c r="AL2577" s="128"/>
      <c r="AM2577" s="128"/>
      <c r="AN2577" s="128"/>
      <c r="AO2577" s="128"/>
      <c r="AP2577" s="128"/>
      <c r="AQ2577" s="128"/>
      <c r="AR2577" s="128"/>
      <c r="AS2577" s="128"/>
      <c r="AT2577" s="128"/>
      <c r="AU2577" s="128"/>
      <c r="AV2577" s="128"/>
      <c r="AW2577" s="128"/>
      <c r="AX2577" s="128"/>
    </row>
    <row r="2578" spans="1:113">
      <c r="Z2578" s="33"/>
      <c r="AD2578" s="33"/>
      <c r="AE2578" s="33"/>
      <c r="AF2578" s="33"/>
      <c r="AG2578" s="33"/>
      <c r="AH2578" s="33"/>
      <c r="AI2578" s="33"/>
      <c r="AO2578" s="33"/>
    </row>
    <row r="2579" spans="1:113" ht="13.5" thickBot="1">
      <c r="Z2579" s="33"/>
      <c r="AD2579" s="33"/>
      <c r="AE2579" s="33"/>
      <c r="AF2579" s="33"/>
      <c r="AG2579" s="33"/>
      <c r="AH2579" s="33"/>
      <c r="AI2579" s="33"/>
      <c r="AO2579" s="33"/>
      <c r="DI2579" s="34"/>
    </row>
    <row r="2580" spans="1:113" ht="24.75" customHeight="1" thickBot="1">
      <c r="B2580" s="129" t="s">
        <v>150</v>
      </c>
      <c r="C2580" s="130"/>
      <c r="D2580" s="130"/>
      <c r="E2580" s="130"/>
      <c r="F2580" s="130"/>
      <c r="G2580" s="130"/>
      <c r="H2580" s="131" t="s">
        <v>555</v>
      </c>
      <c r="I2580" s="132"/>
      <c r="J2580" s="132"/>
      <c r="K2580" s="132"/>
      <c r="L2580" s="132"/>
      <c r="M2580" s="132"/>
      <c r="N2580" s="132"/>
      <c r="O2580" s="132"/>
      <c r="P2580" s="132"/>
      <c r="Q2580" s="132"/>
      <c r="R2580" s="132"/>
      <c r="S2580" s="132"/>
      <c r="T2580" s="132"/>
      <c r="U2580" s="132"/>
      <c r="V2580" s="132"/>
      <c r="W2580" s="132"/>
      <c r="X2580" s="132"/>
      <c r="Y2580" s="132"/>
      <c r="Z2580" s="132"/>
      <c r="AA2580" s="132"/>
      <c r="AB2580" s="132"/>
      <c r="AC2580" s="132"/>
      <c r="AD2580" s="132"/>
      <c r="AE2580" s="132"/>
      <c r="AF2580" s="132"/>
      <c r="AG2580" s="132"/>
      <c r="AH2580" s="132"/>
      <c r="AI2580" s="132"/>
      <c r="AJ2580" s="132"/>
      <c r="AK2580" s="132"/>
      <c r="AL2580" s="132"/>
      <c r="AM2580" s="132"/>
      <c r="AN2580" s="132"/>
      <c r="AO2580" s="132"/>
      <c r="AP2580" s="132"/>
      <c r="AQ2580" s="132"/>
      <c r="AR2580" s="132"/>
      <c r="AS2580" s="132"/>
      <c r="AT2580" s="132"/>
      <c r="AU2580" s="132"/>
      <c r="AV2580" s="132"/>
      <c r="AW2580" s="132"/>
      <c r="AX2580" s="133"/>
      <c r="DI2580" s="34"/>
    </row>
    <row r="2581" spans="1:113" ht="14.25">
      <c r="B2581" s="35"/>
      <c r="C2581" s="35"/>
      <c r="D2581" s="35"/>
      <c r="E2581" s="35"/>
      <c r="F2581" s="35"/>
      <c r="G2581" s="35"/>
      <c r="H2581" s="36"/>
      <c r="I2581" s="36"/>
      <c r="J2581" s="36"/>
      <c r="K2581" s="36"/>
      <c r="L2581" s="37"/>
      <c r="M2581" s="37"/>
      <c r="N2581" s="37"/>
      <c r="O2581" s="37"/>
      <c r="P2581" s="36"/>
      <c r="Q2581" s="36"/>
      <c r="R2581" s="36"/>
      <c r="S2581" s="36"/>
      <c r="T2581" s="36"/>
      <c r="U2581" s="36"/>
      <c r="V2581" s="38"/>
      <c r="W2581" s="38"/>
      <c r="X2581" s="38"/>
      <c r="Y2581" s="38"/>
      <c r="Z2581" s="38"/>
      <c r="AA2581" s="38"/>
      <c r="AB2581" s="38"/>
      <c r="AC2581" s="38"/>
      <c r="AD2581" s="38"/>
      <c r="AE2581" s="38"/>
      <c r="AF2581" s="38"/>
      <c r="AG2581" s="38"/>
      <c r="AH2581" s="38"/>
      <c r="AI2581" s="38"/>
      <c r="AJ2581" s="38"/>
      <c r="AK2581" s="38"/>
      <c r="AL2581" s="38"/>
      <c r="AM2581" s="38"/>
      <c r="AN2581" s="38"/>
      <c r="AO2581" s="38"/>
      <c r="AP2581" s="38"/>
      <c r="AQ2581" s="38"/>
      <c r="AR2581" s="38"/>
      <c r="AS2581" s="38"/>
      <c r="AT2581" s="38"/>
      <c r="AU2581" s="38"/>
      <c r="AV2581" s="38"/>
      <c r="AW2581" s="38"/>
      <c r="AX2581" s="38"/>
      <c r="DI2581" s="34"/>
    </row>
    <row r="2582" spans="1:113" ht="15" thickBot="1">
      <c r="A2582" s="39"/>
      <c r="B2582" s="38" t="s">
        <v>152</v>
      </c>
      <c r="C2582" s="36"/>
      <c r="D2582" s="36"/>
      <c r="E2582" s="36"/>
      <c r="F2582" s="36"/>
      <c r="G2582" s="36"/>
      <c r="H2582" s="36"/>
      <c r="I2582" s="36"/>
      <c r="J2582" s="36"/>
      <c r="K2582" s="36"/>
      <c r="L2582" s="37"/>
      <c r="M2582" s="37"/>
      <c r="N2582" s="37"/>
      <c r="O2582" s="37"/>
      <c r="P2582" s="36"/>
      <c r="Q2582" s="36"/>
      <c r="R2582" s="36"/>
      <c r="S2582" s="36"/>
      <c r="T2582" s="36"/>
      <c r="U2582" s="36"/>
      <c r="V2582" s="38"/>
      <c r="W2582" s="38"/>
      <c r="X2582" s="38"/>
      <c r="Y2582" s="38"/>
      <c r="Z2582" s="38"/>
      <c r="AA2582" s="38"/>
      <c r="AB2582" s="38"/>
      <c r="AC2582" s="38"/>
      <c r="AD2582" s="38"/>
      <c r="AE2582" s="38"/>
      <c r="AF2582" s="38"/>
      <c r="AG2582" s="38"/>
      <c r="AH2582" s="38"/>
      <c r="AI2582" s="38"/>
      <c r="AJ2582" s="38"/>
      <c r="AK2582" s="38"/>
      <c r="AL2582" s="38"/>
      <c r="AM2582" s="38"/>
      <c r="AN2582" s="38"/>
      <c r="AO2582" s="38"/>
      <c r="AP2582" s="38"/>
      <c r="AQ2582" s="38"/>
      <c r="AR2582" s="38"/>
      <c r="AS2582" s="38"/>
      <c r="AT2582" s="38"/>
      <c r="AU2582" s="38"/>
      <c r="AV2582" s="38"/>
      <c r="AW2582" s="38"/>
      <c r="AX2582" s="38"/>
      <c r="DI2582" s="34"/>
    </row>
    <row r="2583" spans="1:113" ht="14.25">
      <c r="A2583" s="36"/>
      <c r="B2583" s="40"/>
      <c r="C2583" s="35"/>
      <c r="D2583" s="35"/>
      <c r="E2583" s="35"/>
      <c r="F2583" s="35"/>
      <c r="G2583" s="35"/>
      <c r="H2583" s="35"/>
      <c r="I2583" s="35"/>
      <c r="J2583" s="35"/>
      <c r="K2583" s="35"/>
      <c r="L2583" s="41"/>
      <c r="M2583" s="41"/>
      <c r="N2583" s="41"/>
      <c r="O2583" s="41"/>
      <c r="P2583" s="35"/>
      <c r="Q2583" s="35"/>
      <c r="R2583" s="35"/>
      <c r="S2583" s="35"/>
      <c r="T2583" s="35"/>
      <c r="U2583" s="35"/>
      <c r="V2583" s="42"/>
      <c r="W2583" s="42"/>
      <c r="X2583" s="42"/>
      <c r="Y2583" s="42"/>
      <c r="Z2583" s="42"/>
      <c r="AA2583" s="42"/>
      <c r="AB2583" s="42"/>
      <c r="AC2583" s="42"/>
      <c r="AD2583" s="42"/>
      <c r="AE2583" s="42"/>
      <c r="AF2583" s="42"/>
      <c r="AG2583" s="42"/>
      <c r="AH2583" s="42"/>
      <c r="AI2583" s="42"/>
      <c r="AJ2583" s="42"/>
      <c r="AK2583" s="42"/>
      <c r="AL2583" s="42"/>
      <c r="AM2583" s="42"/>
      <c r="AN2583" s="42"/>
      <c r="AO2583" s="42"/>
      <c r="AP2583" s="42"/>
      <c r="AQ2583" s="42"/>
      <c r="AR2583" s="42"/>
      <c r="AS2583" s="42"/>
      <c r="AT2583" s="42"/>
      <c r="AU2583" s="42"/>
      <c r="AV2583" s="42"/>
      <c r="AW2583" s="42"/>
      <c r="AX2583" s="43"/>
    </row>
    <row r="2584" spans="1:113" ht="12" customHeight="1">
      <c r="A2584" s="36"/>
      <c r="B2584" s="114" t="s">
        <v>556</v>
      </c>
      <c r="C2584" s="115"/>
      <c r="D2584" s="115"/>
      <c r="E2584" s="115"/>
      <c r="F2584" s="115"/>
      <c r="G2584" s="115"/>
      <c r="H2584" s="115"/>
      <c r="I2584" s="115"/>
      <c r="J2584" s="115"/>
      <c r="K2584" s="115"/>
      <c r="L2584" s="115"/>
      <c r="M2584" s="115"/>
      <c r="N2584" s="115"/>
      <c r="O2584" s="115"/>
      <c r="P2584" s="115"/>
      <c r="Q2584" s="115"/>
      <c r="R2584" s="115"/>
      <c r="S2584" s="115"/>
      <c r="T2584" s="115"/>
      <c r="U2584" s="115"/>
      <c r="V2584" s="115"/>
      <c r="W2584" s="115"/>
      <c r="X2584" s="115"/>
      <c r="Y2584" s="115"/>
      <c r="Z2584" s="115"/>
      <c r="AA2584" s="115"/>
      <c r="AB2584" s="115"/>
      <c r="AC2584" s="115"/>
      <c r="AD2584" s="115"/>
      <c r="AE2584" s="115"/>
      <c r="AF2584" s="115"/>
      <c r="AG2584" s="115"/>
      <c r="AH2584" s="115"/>
      <c r="AI2584" s="115"/>
      <c r="AJ2584" s="115"/>
      <c r="AK2584" s="115"/>
      <c r="AL2584" s="115"/>
      <c r="AM2584" s="115"/>
      <c r="AN2584" s="115"/>
      <c r="AO2584" s="115"/>
      <c r="AP2584" s="115"/>
      <c r="AQ2584" s="115"/>
      <c r="AR2584" s="115"/>
      <c r="AS2584" s="115"/>
      <c r="AT2584" s="115"/>
      <c r="AU2584" s="115"/>
      <c r="AV2584" s="115"/>
      <c r="AW2584" s="115"/>
      <c r="AX2584" s="116"/>
    </row>
    <row r="2585" spans="1:113" ht="12" customHeight="1">
      <c r="A2585" s="36"/>
      <c r="B2585" s="114"/>
      <c r="C2585" s="115"/>
      <c r="D2585" s="115"/>
      <c r="E2585" s="115"/>
      <c r="F2585" s="115"/>
      <c r="G2585" s="115"/>
      <c r="H2585" s="115"/>
      <c r="I2585" s="115"/>
      <c r="J2585" s="115"/>
      <c r="K2585" s="115"/>
      <c r="L2585" s="115"/>
      <c r="M2585" s="115"/>
      <c r="N2585" s="115"/>
      <c r="O2585" s="115"/>
      <c r="P2585" s="115"/>
      <c r="Q2585" s="115"/>
      <c r="R2585" s="115"/>
      <c r="S2585" s="115"/>
      <c r="T2585" s="115"/>
      <c r="U2585" s="115"/>
      <c r="V2585" s="115"/>
      <c r="W2585" s="115"/>
      <c r="X2585" s="115"/>
      <c r="Y2585" s="115"/>
      <c r="Z2585" s="115"/>
      <c r="AA2585" s="115"/>
      <c r="AB2585" s="115"/>
      <c r="AC2585" s="115"/>
      <c r="AD2585" s="115"/>
      <c r="AE2585" s="115"/>
      <c r="AF2585" s="115"/>
      <c r="AG2585" s="115"/>
      <c r="AH2585" s="115"/>
      <c r="AI2585" s="115"/>
      <c r="AJ2585" s="115"/>
      <c r="AK2585" s="115"/>
      <c r="AL2585" s="115"/>
      <c r="AM2585" s="115"/>
      <c r="AN2585" s="115"/>
      <c r="AO2585" s="115"/>
      <c r="AP2585" s="115"/>
      <c r="AQ2585" s="115"/>
      <c r="AR2585" s="115"/>
      <c r="AS2585" s="115"/>
      <c r="AT2585" s="115"/>
      <c r="AU2585" s="115"/>
      <c r="AV2585" s="115"/>
      <c r="AW2585" s="115"/>
      <c r="AX2585" s="116"/>
    </row>
    <row r="2586" spans="1:113" ht="12" customHeight="1">
      <c r="A2586" s="36"/>
      <c r="B2586" s="114"/>
      <c r="C2586" s="115"/>
      <c r="D2586" s="115"/>
      <c r="E2586" s="115"/>
      <c r="F2586" s="115"/>
      <c r="G2586" s="115"/>
      <c r="H2586" s="115"/>
      <c r="I2586" s="115"/>
      <c r="J2586" s="115"/>
      <c r="K2586" s="115"/>
      <c r="L2586" s="115"/>
      <c r="M2586" s="115"/>
      <c r="N2586" s="115"/>
      <c r="O2586" s="115"/>
      <c r="P2586" s="115"/>
      <c r="Q2586" s="115"/>
      <c r="R2586" s="115"/>
      <c r="S2586" s="115"/>
      <c r="T2586" s="115"/>
      <c r="U2586" s="115"/>
      <c r="V2586" s="115"/>
      <c r="W2586" s="115"/>
      <c r="X2586" s="115"/>
      <c r="Y2586" s="115"/>
      <c r="Z2586" s="115"/>
      <c r="AA2586" s="115"/>
      <c r="AB2586" s="115"/>
      <c r="AC2586" s="115"/>
      <c r="AD2586" s="115"/>
      <c r="AE2586" s="115"/>
      <c r="AF2586" s="115"/>
      <c r="AG2586" s="115"/>
      <c r="AH2586" s="115"/>
      <c r="AI2586" s="115"/>
      <c r="AJ2586" s="115"/>
      <c r="AK2586" s="115"/>
      <c r="AL2586" s="115"/>
      <c r="AM2586" s="115"/>
      <c r="AN2586" s="115"/>
      <c r="AO2586" s="115"/>
      <c r="AP2586" s="115"/>
      <c r="AQ2586" s="115"/>
      <c r="AR2586" s="115"/>
      <c r="AS2586" s="115"/>
      <c r="AT2586" s="115"/>
      <c r="AU2586" s="115"/>
      <c r="AV2586" s="115"/>
      <c r="AW2586" s="115"/>
      <c r="AX2586" s="116"/>
      <c r="BC2586" s="44"/>
    </row>
    <row r="2587" spans="1:113" ht="12" customHeight="1">
      <c r="A2587" s="36"/>
      <c r="B2587" s="114"/>
      <c r="C2587" s="115"/>
      <c r="D2587" s="115"/>
      <c r="E2587" s="115"/>
      <c r="F2587" s="115"/>
      <c r="G2587" s="115"/>
      <c r="H2587" s="115"/>
      <c r="I2587" s="115"/>
      <c r="J2587" s="115"/>
      <c r="K2587" s="115"/>
      <c r="L2587" s="115"/>
      <c r="M2587" s="115"/>
      <c r="N2587" s="115"/>
      <c r="O2587" s="115"/>
      <c r="P2587" s="115"/>
      <c r="Q2587" s="115"/>
      <c r="R2587" s="115"/>
      <c r="S2587" s="115"/>
      <c r="T2587" s="115"/>
      <c r="U2587" s="115"/>
      <c r="V2587" s="115"/>
      <c r="W2587" s="115"/>
      <c r="X2587" s="115"/>
      <c r="Y2587" s="115"/>
      <c r="Z2587" s="115"/>
      <c r="AA2587" s="115"/>
      <c r="AB2587" s="115"/>
      <c r="AC2587" s="115"/>
      <c r="AD2587" s="115"/>
      <c r="AE2587" s="115"/>
      <c r="AF2587" s="115"/>
      <c r="AG2587" s="115"/>
      <c r="AH2587" s="115"/>
      <c r="AI2587" s="115"/>
      <c r="AJ2587" s="115"/>
      <c r="AK2587" s="115"/>
      <c r="AL2587" s="115"/>
      <c r="AM2587" s="115"/>
      <c r="AN2587" s="115"/>
      <c r="AO2587" s="115"/>
      <c r="AP2587" s="115"/>
      <c r="AQ2587" s="115"/>
      <c r="AR2587" s="115"/>
      <c r="AS2587" s="115"/>
      <c r="AT2587" s="115"/>
      <c r="AU2587" s="115"/>
      <c r="AV2587" s="115"/>
      <c r="AW2587" s="115"/>
      <c r="AX2587" s="116"/>
    </row>
    <row r="2588" spans="1:113" ht="12" customHeight="1">
      <c r="A2588" s="36"/>
      <c r="B2588" s="114"/>
      <c r="C2588" s="115"/>
      <c r="D2588" s="115"/>
      <c r="E2588" s="115"/>
      <c r="F2588" s="115"/>
      <c r="G2588" s="115"/>
      <c r="H2588" s="115"/>
      <c r="I2588" s="115"/>
      <c r="J2588" s="115"/>
      <c r="K2588" s="115"/>
      <c r="L2588" s="115"/>
      <c r="M2588" s="115"/>
      <c r="N2588" s="115"/>
      <c r="O2588" s="115"/>
      <c r="P2588" s="115"/>
      <c r="Q2588" s="115"/>
      <c r="R2588" s="115"/>
      <c r="S2588" s="115"/>
      <c r="T2588" s="115"/>
      <c r="U2588" s="115"/>
      <c r="V2588" s="115"/>
      <c r="W2588" s="115"/>
      <c r="X2588" s="115"/>
      <c r="Y2588" s="115"/>
      <c r="Z2588" s="115"/>
      <c r="AA2588" s="115"/>
      <c r="AB2588" s="115"/>
      <c r="AC2588" s="115"/>
      <c r="AD2588" s="115"/>
      <c r="AE2588" s="115"/>
      <c r="AF2588" s="115"/>
      <c r="AG2588" s="115"/>
      <c r="AH2588" s="115"/>
      <c r="AI2588" s="115"/>
      <c r="AJ2588" s="115"/>
      <c r="AK2588" s="115"/>
      <c r="AL2588" s="115"/>
      <c r="AM2588" s="115"/>
      <c r="AN2588" s="115"/>
      <c r="AO2588" s="115"/>
      <c r="AP2588" s="115"/>
      <c r="AQ2588" s="115"/>
      <c r="AR2588" s="115"/>
      <c r="AS2588" s="115"/>
      <c r="AT2588" s="115"/>
      <c r="AU2588" s="115"/>
      <c r="AV2588" s="115"/>
      <c r="AW2588" s="115"/>
      <c r="AX2588" s="116"/>
    </row>
    <row r="2589" spans="1:113" ht="12" customHeight="1">
      <c r="A2589" s="36"/>
      <c r="B2589" s="114"/>
      <c r="C2589" s="115"/>
      <c r="D2589" s="115"/>
      <c r="E2589" s="115"/>
      <c r="F2589" s="115"/>
      <c r="G2589" s="115"/>
      <c r="H2589" s="115"/>
      <c r="I2589" s="115"/>
      <c r="J2589" s="115"/>
      <c r="K2589" s="115"/>
      <c r="L2589" s="115"/>
      <c r="M2589" s="115"/>
      <c r="N2589" s="115"/>
      <c r="O2589" s="115"/>
      <c r="P2589" s="115"/>
      <c r="Q2589" s="115"/>
      <c r="R2589" s="115"/>
      <c r="S2589" s="115"/>
      <c r="T2589" s="115"/>
      <c r="U2589" s="115"/>
      <c r="V2589" s="115"/>
      <c r="W2589" s="115"/>
      <c r="X2589" s="115"/>
      <c r="Y2589" s="115"/>
      <c r="Z2589" s="115"/>
      <c r="AA2589" s="115"/>
      <c r="AB2589" s="115"/>
      <c r="AC2589" s="115"/>
      <c r="AD2589" s="115"/>
      <c r="AE2589" s="115"/>
      <c r="AF2589" s="115"/>
      <c r="AG2589" s="115"/>
      <c r="AH2589" s="115"/>
      <c r="AI2589" s="115"/>
      <c r="AJ2589" s="115"/>
      <c r="AK2589" s="115"/>
      <c r="AL2589" s="115"/>
      <c r="AM2589" s="115"/>
      <c r="AN2589" s="115"/>
      <c r="AO2589" s="115"/>
      <c r="AP2589" s="115"/>
      <c r="AQ2589" s="115"/>
      <c r="AR2589" s="115"/>
      <c r="AS2589" s="115"/>
      <c r="AT2589" s="115"/>
      <c r="AU2589" s="115"/>
      <c r="AV2589" s="115"/>
      <c r="AW2589" s="115"/>
      <c r="AX2589" s="116"/>
    </row>
    <row r="2590" spans="1:113" ht="15" thickBot="1">
      <c r="A2590" s="45"/>
      <c r="B2590" s="46"/>
      <c r="C2590" s="47"/>
      <c r="D2590" s="47"/>
      <c r="E2590" s="47"/>
      <c r="F2590" s="47"/>
      <c r="G2590" s="47"/>
      <c r="H2590" s="47"/>
      <c r="I2590" s="47"/>
      <c r="J2590" s="47"/>
      <c r="K2590" s="47"/>
      <c r="L2590" s="47"/>
      <c r="M2590" s="47"/>
      <c r="N2590" s="47"/>
      <c r="O2590" s="47"/>
      <c r="P2590" s="47"/>
      <c r="Q2590" s="47"/>
      <c r="R2590" s="47"/>
      <c r="S2590" s="47"/>
      <c r="T2590" s="47"/>
      <c r="U2590" s="47"/>
      <c r="V2590" s="47"/>
      <c r="W2590" s="47"/>
      <c r="X2590" s="47"/>
      <c r="Y2590" s="47"/>
      <c r="Z2590" s="47"/>
      <c r="AA2590" s="47"/>
      <c r="AB2590" s="47"/>
      <c r="AC2590" s="47"/>
      <c r="AD2590" s="47"/>
      <c r="AE2590" s="47"/>
      <c r="AF2590" s="47"/>
      <c r="AG2590" s="47"/>
      <c r="AH2590" s="47"/>
      <c r="AI2590" s="47"/>
      <c r="AJ2590" s="47"/>
      <c r="AK2590" s="47"/>
      <c r="AL2590" s="47"/>
      <c r="AM2590" s="47"/>
      <c r="AN2590" s="47"/>
      <c r="AO2590" s="47"/>
      <c r="AP2590" s="47"/>
      <c r="AQ2590" s="47"/>
      <c r="AR2590" s="47"/>
      <c r="AS2590" s="47"/>
      <c r="AT2590" s="47"/>
      <c r="AU2590" s="47"/>
      <c r="AV2590" s="47"/>
      <c r="AW2590" s="47"/>
      <c r="AX2590" s="48"/>
    </row>
    <row r="2591" spans="1:113">
      <c r="B2591" s="49"/>
    </row>
    <row r="2592" spans="1:113" ht="15" thickBot="1">
      <c r="A2592" s="39"/>
      <c r="B2592" s="38" t="s">
        <v>153</v>
      </c>
      <c r="C2592" s="36"/>
      <c r="D2592" s="36"/>
      <c r="E2592" s="36"/>
      <c r="F2592" s="36"/>
      <c r="G2592" s="36"/>
      <c r="H2592" s="36"/>
      <c r="I2592" s="36"/>
      <c r="J2592" s="36"/>
      <c r="K2592" s="36"/>
      <c r="L2592" s="37"/>
      <c r="M2592" s="37"/>
      <c r="N2592" s="37"/>
      <c r="O2592" s="37"/>
      <c r="P2592" s="36"/>
      <c r="Q2592" s="36"/>
      <c r="R2592" s="36"/>
      <c r="S2592" s="36"/>
      <c r="T2592" s="36"/>
      <c r="U2592" s="36"/>
      <c r="V2592" s="38"/>
      <c r="W2592" s="38"/>
      <c r="X2592" s="38"/>
      <c r="Y2592" s="38"/>
      <c r="Z2592" s="38"/>
      <c r="AA2592" s="38"/>
      <c r="AB2592" s="38"/>
      <c r="AC2592" s="38"/>
      <c r="AD2592" s="38"/>
      <c r="AE2592" s="38"/>
      <c r="AF2592" s="38"/>
      <c r="AG2592" s="38"/>
      <c r="AH2592" s="38"/>
      <c r="AI2592" s="38"/>
      <c r="AJ2592" s="38"/>
      <c r="AK2592" s="38"/>
      <c r="AL2592" s="38"/>
      <c r="AM2592" s="38"/>
      <c r="AN2592" s="38"/>
      <c r="AO2592" s="38"/>
      <c r="AP2592" s="38"/>
      <c r="AQ2592" s="38"/>
      <c r="AR2592" s="38"/>
      <c r="AS2592" s="38"/>
      <c r="AT2592" s="38"/>
      <c r="AU2592" s="38"/>
      <c r="AV2592" s="38"/>
      <c r="AW2592" s="38"/>
      <c r="AX2592" s="38"/>
      <c r="DI2592" s="34"/>
    </row>
    <row r="2593" spans="1:251" ht="14.25">
      <c r="A2593" s="36"/>
      <c r="B2593" s="40"/>
      <c r="C2593" s="35"/>
      <c r="D2593" s="35"/>
      <c r="E2593" s="35"/>
      <c r="F2593" s="35"/>
      <c r="G2593" s="35"/>
      <c r="H2593" s="35"/>
      <c r="I2593" s="35"/>
      <c r="J2593" s="35"/>
      <c r="K2593" s="35"/>
      <c r="L2593" s="41"/>
      <c r="M2593" s="41"/>
      <c r="N2593" s="41"/>
      <c r="O2593" s="41"/>
      <c r="P2593" s="35"/>
      <c r="Q2593" s="35"/>
      <c r="R2593" s="35"/>
      <c r="S2593" s="35"/>
      <c r="T2593" s="35"/>
      <c r="U2593" s="35"/>
      <c r="V2593" s="42"/>
      <c r="W2593" s="42"/>
      <c r="X2593" s="42"/>
      <c r="Y2593" s="42"/>
      <c r="Z2593" s="42"/>
      <c r="AA2593" s="42"/>
      <c r="AB2593" s="42"/>
      <c r="AC2593" s="42"/>
      <c r="AD2593" s="42"/>
      <c r="AE2593" s="42"/>
      <c r="AF2593" s="42"/>
      <c r="AG2593" s="42"/>
      <c r="AH2593" s="42"/>
      <c r="AI2593" s="42"/>
      <c r="AJ2593" s="42"/>
      <c r="AK2593" s="42"/>
      <c r="AL2593" s="42"/>
      <c r="AM2593" s="42"/>
      <c r="AN2593" s="42"/>
      <c r="AO2593" s="42"/>
      <c r="AP2593" s="42"/>
      <c r="AQ2593" s="42"/>
      <c r="AR2593" s="42"/>
      <c r="AS2593" s="42"/>
      <c r="AT2593" s="42"/>
      <c r="AU2593" s="42"/>
      <c r="AV2593" s="42"/>
      <c r="AW2593" s="42"/>
      <c r="AX2593" s="43"/>
    </row>
    <row r="2594" spans="1:251" ht="12" customHeight="1">
      <c r="A2594" s="36"/>
      <c r="B2594" s="114" t="s">
        <v>557</v>
      </c>
      <c r="C2594" s="115"/>
      <c r="D2594" s="115"/>
      <c r="E2594" s="115"/>
      <c r="F2594" s="115"/>
      <c r="G2594" s="115"/>
      <c r="H2594" s="115"/>
      <c r="I2594" s="115"/>
      <c r="J2594" s="115"/>
      <c r="K2594" s="115"/>
      <c r="L2594" s="115"/>
      <c r="M2594" s="115"/>
      <c r="N2594" s="115"/>
      <c r="O2594" s="115"/>
      <c r="P2594" s="115"/>
      <c r="Q2594" s="115"/>
      <c r="R2594" s="115"/>
      <c r="S2594" s="115"/>
      <c r="T2594" s="115"/>
      <c r="U2594" s="115"/>
      <c r="V2594" s="115"/>
      <c r="W2594" s="115"/>
      <c r="X2594" s="115"/>
      <c r="Y2594" s="115"/>
      <c r="Z2594" s="115"/>
      <c r="AA2594" s="115"/>
      <c r="AB2594" s="115"/>
      <c r="AC2594" s="115"/>
      <c r="AD2594" s="115"/>
      <c r="AE2594" s="115"/>
      <c r="AF2594" s="115"/>
      <c r="AG2594" s="115"/>
      <c r="AH2594" s="115"/>
      <c r="AI2594" s="115"/>
      <c r="AJ2594" s="115"/>
      <c r="AK2594" s="115"/>
      <c r="AL2594" s="115"/>
      <c r="AM2594" s="115"/>
      <c r="AN2594" s="115"/>
      <c r="AO2594" s="115"/>
      <c r="AP2594" s="115"/>
      <c r="AQ2594" s="115"/>
      <c r="AR2594" s="115"/>
      <c r="AS2594" s="115"/>
      <c r="AT2594" s="115"/>
      <c r="AU2594" s="115"/>
      <c r="AV2594" s="115"/>
      <c r="AW2594" s="115"/>
      <c r="AX2594" s="116"/>
    </row>
    <row r="2595" spans="1:251" ht="12" customHeight="1">
      <c r="A2595" s="36"/>
      <c r="B2595" s="114"/>
      <c r="C2595" s="115"/>
      <c r="D2595" s="115"/>
      <c r="E2595" s="115"/>
      <c r="F2595" s="115"/>
      <c r="G2595" s="115"/>
      <c r="H2595" s="115"/>
      <c r="I2595" s="115"/>
      <c r="J2595" s="115"/>
      <c r="K2595" s="115"/>
      <c r="L2595" s="115"/>
      <c r="M2595" s="115"/>
      <c r="N2595" s="115"/>
      <c r="O2595" s="115"/>
      <c r="P2595" s="115"/>
      <c r="Q2595" s="115"/>
      <c r="R2595" s="115"/>
      <c r="S2595" s="115"/>
      <c r="T2595" s="115"/>
      <c r="U2595" s="115"/>
      <c r="V2595" s="115"/>
      <c r="W2595" s="115"/>
      <c r="X2595" s="115"/>
      <c r="Y2595" s="115"/>
      <c r="Z2595" s="115"/>
      <c r="AA2595" s="115"/>
      <c r="AB2595" s="115"/>
      <c r="AC2595" s="115"/>
      <c r="AD2595" s="115"/>
      <c r="AE2595" s="115"/>
      <c r="AF2595" s="115"/>
      <c r="AG2595" s="115"/>
      <c r="AH2595" s="115"/>
      <c r="AI2595" s="115"/>
      <c r="AJ2595" s="115"/>
      <c r="AK2595" s="115"/>
      <c r="AL2595" s="115"/>
      <c r="AM2595" s="115"/>
      <c r="AN2595" s="115"/>
      <c r="AO2595" s="115"/>
      <c r="AP2595" s="115"/>
      <c r="AQ2595" s="115"/>
      <c r="AR2595" s="115"/>
      <c r="AS2595" s="115"/>
      <c r="AT2595" s="115"/>
      <c r="AU2595" s="115"/>
      <c r="AV2595" s="115"/>
      <c r="AW2595" s="115"/>
      <c r="AX2595" s="116"/>
    </row>
    <row r="2596" spans="1:251" ht="12" customHeight="1">
      <c r="A2596" s="36"/>
      <c r="B2596" s="114"/>
      <c r="C2596" s="115"/>
      <c r="D2596" s="115"/>
      <c r="E2596" s="115"/>
      <c r="F2596" s="115"/>
      <c r="G2596" s="115"/>
      <c r="H2596" s="115"/>
      <c r="I2596" s="115"/>
      <c r="J2596" s="115"/>
      <c r="K2596" s="115"/>
      <c r="L2596" s="115"/>
      <c r="M2596" s="115"/>
      <c r="N2596" s="115"/>
      <c r="O2596" s="115"/>
      <c r="P2596" s="115"/>
      <c r="Q2596" s="115"/>
      <c r="R2596" s="115"/>
      <c r="S2596" s="115"/>
      <c r="T2596" s="115"/>
      <c r="U2596" s="115"/>
      <c r="V2596" s="115"/>
      <c r="W2596" s="115"/>
      <c r="X2596" s="115"/>
      <c r="Y2596" s="115"/>
      <c r="Z2596" s="115"/>
      <c r="AA2596" s="115"/>
      <c r="AB2596" s="115"/>
      <c r="AC2596" s="115"/>
      <c r="AD2596" s="115"/>
      <c r="AE2596" s="115"/>
      <c r="AF2596" s="115"/>
      <c r="AG2596" s="115"/>
      <c r="AH2596" s="115"/>
      <c r="AI2596" s="115"/>
      <c r="AJ2596" s="115"/>
      <c r="AK2596" s="115"/>
      <c r="AL2596" s="115"/>
      <c r="AM2596" s="115"/>
      <c r="AN2596" s="115"/>
      <c r="AO2596" s="115"/>
      <c r="AP2596" s="115"/>
      <c r="AQ2596" s="115"/>
      <c r="AR2596" s="115"/>
      <c r="AS2596" s="115"/>
      <c r="AT2596" s="115"/>
      <c r="AU2596" s="115"/>
      <c r="AV2596" s="115"/>
      <c r="AW2596" s="115"/>
      <c r="AX2596" s="116"/>
    </row>
    <row r="2597" spans="1:251" ht="12" customHeight="1">
      <c r="A2597" s="36"/>
      <c r="B2597" s="114"/>
      <c r="C2597" s="115"/>
      <c r="D2597" s="115"/>
      <c r="E2597" s="115"/>
      <c r="F2597" s="115"/>
      <c r="G2597" s="115"/>
      <c r="H2597" s="115"/>
      <c r="I2597" s="115"/>
      <c r="J2597" s="115"/>
      <c r="K2597" s="115"/>
      <c r="L2597" s="115"/>
      <c r="M2597" s="115"/>
      <c r="N2597" s="115"/>
      <c r="O2597" s="115"/>
      <c r="P2597" s="115"/>
      <c r="Q2597" s="115"/>
      <c r="R2597" s="115"/>
      <c r="S2597" s="115"/>
      <c r="T2597" s="115"/>
      <c r="U2597" s="115"/>
      <c r="V2597" s="115"/>
      <c r="W2597" s="115"/>
      <c r="X2597" s="115"/>
      <c r="Y2597" s="115"/>
      <c r="Z2597" s="115"/>
      <c r="AA2597" s="115"/>
      <c r="AB2597" s="115"/>
      <c r="AC2597" s="115"/>
      <c r="AD2597" s="115"/>
      <c r="AE2597" s="115"/>
      <c r="AF2597" s="115"/>
      <c r="AG2597" s="115"/>
      <c r="AH2597" s="115"/>
      <c r="AI2597" s="115"/>
      <c r="AJ2597" s="115"/>
      <c r="AK2597" s="115"/>
      <c r="AL2597" s="115"/>
      <c r="AM2597" s="115"/>
      <c r="AN2597" s="115"/>
      <c r="AO2597" s="115"/>
      <c r="AP2597" s="115"/>
      <c r="AQ2597" s="115"/>
      <c r="AR2597" s="115"/>
      <c r="AS2597" s="115"/>
      <c r="AT2597" s="115"/>
      <c r="AU2597" s="115"/>
      <c r="AV2597" s="115"/>
      <c r="AW2597" s="115"/>
      <c r="AX2597" s="116"/>
    </row>
    <row r="2598" spans="1:251" ht="12" customHeight="1">
      <c r="A2598" s="36"/>
      <c r="B2598" s="114"/>
      <c r="C2598" s="115"/>
      <c r="D2598" s="115"/>
      <c r="E2598" s="115"/>
      <c r="F2598" s="115"/>
      <c r="G2598" s="115"/>
      <c r="H2598" s="115"/>
      <c r="I2598" s="115"/>
      <c r="J2598" s="115"/>
      <c r="K2598" s="115"/>
      <c r="L2598" s="115"/>
      <c r="M2598" s="115"/>
      <c r="N2598" s="115"/>
      <c r="O2598" s="115"/>
      <c r="P2598" s="115"/>
      <c r="Q2598" s="115"/>
      <c r="R2598" s="115"/>
      <c r="S2598" s="115"/>
      <c r="T2598" s="115"/>
      <c r="U2598" s="115"/>
      <c r="V2598" s="115"/>
      <c r="W2598" s="115"/>
      <c r="X2598" s="115"/>
      <c r="Y2598" s="115"/>
      <c r="Z2598" s="115"/>
      <c r="AA2598" s="115"/>
      <c r="AB2598" s="115"/>
      <c r="AC2598" s="115"/>
      <c r="AD2598" s="115"/>
      <c r="AE2598" s="115"/>
      <c r="AF2598" s="115"/>
      <c r="AG2598" s="115"/>
      <c r="AH2598" s="115"/>
      <c r="AI2598" s="115"/>
      <c r="AJ2598" s="115"/>
      <c r="AK2598" s="115"/>
      <c r="AL2598" s="115"/>
      <c r="AM2598" s="115"/>
      <c r="AN2598" s="115"/>
      <c r="AO2598" s="115"/>
      <c r="AP2598" s="115"/>
      <c r="AQ2598" s="115"/>
      <c r="AR2598" s="115"/>
      <c r="AS2598" s="115"/>
      <c r="AT2598" s="115"/>
      <c r="AU2598" s="115"/>
      <c r="AV2598" s="115"/>
      <c r="AW2598" s="115"/>
      <c r="AX2598" s="116"/>
      <c r="BC2598" s="44"/>
    </row>
    <row r="2599" spans="1:251" ht="12" customHeight="1">
      <c r="A2599" s="36"/>
      <c r="B2599" s="114"/>
      <c r="C2599" s="115"/>
      <c r="D2599" s="115"/>
      <c r="E2599" s="115"/>
      <c r="F2599" s="115"/>
      <c r="G2599" s="115"/>
      <c r="H2599" s="115"/>
      <c r="I2599" s="115"/>
      <c r="J2599" s="115"/>
      <c r="K2599" s="115"/>
      <c r="L2599" s="115"/>
      <c r="M2599" s="115"/>
      <c r="N2599" s="115"/>
      <c r="O2599" s="115"/>
      <c r="P2599" s="115"/>
      <c r="Q2599" s="115"/>
      <c r="R2599" s="115"/>
      <c r="S2599" s="115"/>
      <c r="T2599" s="115"/>
      <c r="U2599" s="115"/>
      <c r="V2599" s="115"/>
      <c r="W2599" s="115"/>
      <c r="X2599" s="115"/>
      <c r="Y2599" s="115"/>
      <c r="Z2599" s="115"/>
      <c r="AA2599" s="115"/>
      <c r="AB2599" s="115"/>
      <c r="AC2599" s="115"/>
      <c r="AD2599" s="115"/>
      <c r="AE2599" s="115"/>
      <c r="AF2599" s="115"/>
      <c r="AG2599" s="115"/>
      <c r="AH2599" s="115"/>
      <c r="AI2599" s="115"/>
      <c r="AJ2599" s="115"/>
      <c r="AK2599" s="115"/>
      <c r="AL2599" s="115"/>
      <c r="AM2599" s="115"/>
      <c r="AN2599" s="115"/>
      <c r="AO2599" s="115"/>
      <c r="AP2599" s="115"/>
      <c r="AQ2599" s="115"/>
      <c r="AR2599" s="115"/>
      <c r="AS2599" s="115"/>
      <c r="AT2599" s="115"/>
      <c r="AU2599" s="115"/>
      <c r="AV2599" s="115"/>
      <c r="AW2599" s="115"/>
      <c r="AX2599" s="116"/>
    </row>
    <row r="2600" spans="1:251" ht="12" customHeight="1">
      <c r="A2600" s="36"/>
      <c r="B2600" s="114"/>
      <c r="C2600" s="115"/>
      <c r="D2600" s="115"/>
      <c r="E2600" s="115"/>
      <c r="F2600" s="115"/>
      <c r="G2600" s="115"/>
      <c r="H2600" s="115"/>
      <c r="I2600" s="115"/>
      <c r="J2600" s="115"/>
      <c r="K2600" s="115"/>
      <c r="L2600" s="115"/>
      <c r="M2600" s="115"/>
      <c r="N2600" s="115"/>
      <c r="O2600" s="115"/>
      <c r="P2600" s="115"/>
      <c r="Q2600" s="115"/>
      <c r="R2600" s="115"/>
      <c r="S2600" s="115"/>
      <c r="T2600" s="115"/>
      <c r="U2600" s="115"/>
      <c r="V2600" s="115"/>
      <c r="W2600" s="115"/>
      <c r="X2600" s="115"/>
      <c r="Y2600" s="115"/>
      <c r="Z2600" s="115"/>
      <c r="AA2600" s="115"/>
      <c r="AB2600" s="115"/>
      <c r="AC2600" s="115"/>
      <c r="AD2600" s="115"/>
      <c r="AE2600" s="115"/>
      <c r="AF2600" s="115"/>
      <c r="AG2600" s="115"/>
      <c r="AH2600" s="115"/>
      <c r="AI2600" s="115"/>
      <c r="AJ2600" s="115"/>
      <c r="AK2600" s="115"/>
      <c r="AL2600" s="115"/>
      <c r="AM2600" s="115"/>
      <c r="AN2600" s="115"/>
      <c r="AO2600" s="115"/>
      <c r="AP2600" s="115"/>
      <c r="AQ2600" s="115"/>
      <c r="AR2600" s="115"/>
      <c r="AS2600" s="115"/>
      <c r="AT2600" s="115"/>
      <c r="AU2600" s="115"/>
      <c r="AV2600" s="115"/>
      <c r="AW2600" s="115"/>
      <c r="AX2600" s="116"/>
    </row>
    <row r="2601" spans="1:251" ht="12" customHeight="1">
      <c r="A2601" s="36"/>
      <c r="B2601" s="114"/>
      <c r="C2601" s="115"/>
      <c r="D2601" s="115"/>
      <c r="E2601" s="115"/>
      <c r="F2601" s="115"/>
      <c r="G2601" s="115"/>
      <c r="H2601" s="115"/>
      <c r="I2601" s="115"/>
      <c r="J2601" s="115"/>
      <c r="K2601" s="115"/>
      <c r="L2601" s="115"/>
      <c r="M2601" s="115"/>
      <c r="N2601" s="115"/>
      <c r="O2601" s="115"/>
      <c r="P2601" s="115"/>
      <c r="Q2601" s="115"/>
      <c r="R2601" s="115"/>
      <c r="S2601" s="115"/>
      <c r="T2601" s="115"/>
      <c r="U2601" s="115"/>
      <c r="V2601" s="115"/>
      <c r="W2601" s="115"/>
      <c r="X2601" s="115"/>
      <c r="Y2601" s="115"/>
      <c r="Z2601" s="115"/>
      <c r="AA2601" s="115"/>
      <c r="AB2601" s="115"/>
      <c r="AC2601" s="115"/>
      <c r="AD2601" s="115"/>
      <c r="AE2601" s="115"/>
      <c r="AF2601" s="115"/>
      <c r="AG2601" s="115"/>
      <c r="AH2601" s="115"/>
      <c r="AI2601" s="115"/>
      <c r="AJ2601" s="115"/>
      <c r="AK2601" s="115"/>
      <c r="AL2601" s="115"/>
      <c r="AM2601" s="115"/>
      <c r="AN2601" s="115"/>
      <c r="AO2601" s="115"/>
      <c r="AP2601" s="115"/>
      <c r="AQ2601" s="115"/>
      <c r="AR2601" s="115"/>
      <c r="AS2601" s="115"/>
      <c r="AT2601" s="115"/>
      <c r="AU2601" s="115"/>
      <c r="AV2601" s="115"/>
      <c r="AW2601" s="115"/>
      <c r="AX2601" s="116"/>
    </row>
    <row r="2602" spans="1:251" ht="15" thickBot="1">
      <c r="A2602" s="45"/>
      <c r="B2602" s="46"/>
      <c r="C2602" s="47"/>
      <c r="D2602" s="47"/>
      <c r="E2602" s="47"/>
      <c r="F2602" s="47"/>
      <c r="G2602" s="47"/>
      <c r="H2602" s="47"/>
      <c r="I2602" s="47"/>
      <c r="J2602" s="47"/>
      <c r="K2602" s="47"/>
      <c r="L2602" s="47"/>
      <c r="M2602" s="47"/>
      <c r="N2602" s="47"/>
      <c r="O2602" s="47"/>
      <c r="P2602" s="47"/>
      <c r="Q2602" s="47"/>
      <c r="R2602" s="47"/>
      <c r="S2602" s="47"/>
      <c r="T2602" s="47"/>
      <c r="U2602" s="47"/>
      <c r="V2602" s="47"/>
      <c r="W2602" s="47"/>
      <c r="X2602" s="47"/>
      <c r="Y2602" s="47"/>
      <c r="Z2602" s="47"/>
      <c r="AA2602" s="47"/>
      <c r="AB2602" s="47"/>
      <c r="AC2602" s="47"/>
      <c r="AD2602" s="47"/>
      <c r="AE2602" s="47"/>
      <c r="AF2602" s="47"/>
      <c r="AG2602" s="47"/>
      <c r="AH2602" s="47"/>
      <c r="AI2602" s="47"/>
      <c r="AJ2602" s="47"/>
      <c r="AK2602" s="47"/>
      <c r="AL2602" s="47"/>
      <c r="AM2602" s="47"/>
      <c r="AN2602" s="47"/>
      <c r="AO2602" s="47"/>
      <c r="AP2602" s="47"/>
      <c r="AQ2602" s="47"/>
      <c r="AR2602" s="47"/>
      <c r="AS2602" s="47"/>
      <c r="AT2602" s="47"/>
      <c r="AU2602" s="47"/>
      <c r="AV2602" s="47"/>
      <c r="AW2602" s="47"/>
      <c r="AX2602" s="48"/>
    </row>
    <row r="2603" spans="1:251">
      <c r="B2603" s="49"/>
    </row>
    <row r="2604" spans="1:251" ht="14.25">
      <c r="B2604" s="38" t="s">
        <v>155</v>
      </c>
      <c r="C2604" s="36"/>
      <c r="D2604" s="36"/>
      <c r="E2604" s="36"/>
      <c r="F2604" s="36"/>
      <c r="G2604" s="36"/>
      <c r="H2604" s="36"/>
      <c r="I2604" s="36"/>
      <c r="J2604" s="36"/>
      <c r="K2604" s="36"/>
      <c r="L2604" s="37"/>
      <c r="M2604" s="37"/>
      <c r="N2604" s="37"/>
      <c r="O2604" s="37"/>
      <c r="P2604" s="36"/>
      <c r="Q2604" s="36"/>
      <c r="R2604" s="36"/>
      <c r="S2604" s="36"/>
      <c r="T2604" s="36"/>
      <c r="U2604" s="36"/>
      <c r="V2604" s="38"/>
      <c r="W2604" s="38"/>
      <c r="X2604" s="38"/>
      <c r="Y2604" s="38"/>
      <c r="Z2604" s="38"/>
      <c r="AA2604" s="38"/>
      <c r="AB2604" s="38"/>
      <c r="AC2604" s="38"/>
      <c r="AD2604" s="38"/>
      <c r="AE2604" s="38"/>
      <c r="AF2604" s="38"/>
      <c r="AG2604" s="38"/>
      <c r="AH2604" s="38"/>
      <c r="AI2604" s="38"/>
      <c r="AJ2604" s="38"/>
      <c r="AK2604" s="38"/>
      <c r="AL2604" s="38"/>
      <c r="AM2604" s="38"/>
      <c r="AN2604" s="38"/>
      <c r="AO2604" s="38"/>
      <c r="AP2604" s="38"/>
      <c r="AQ2604" s="38"/>
      <c r="AR2604" s="38"/>
      <c r="AS2604" s="38"/>
      <c r="AT2604" s="38"/>
      <c r="AU2604" s="38"/>
      <c r="AV2604" s="38"/>
      <c r="AW2604" s="38"/>
      <c r="AX2604" s="38"/>
    </row>
    <row r="2605" spans="1:251" ht="15" thickBot="1">
      <c r="B2605" s="36"/>
      <c r="C2605" s="36"/>
      <c r="D2605" s="36"/>
      <c r="E2605" s="36"/>
      <c r="F2605" s="36"/>
      <c r="G2605" s="36"/>
      <c r="H2605" s="36"/>
      <c r="I2605" s="36"/>
      <c r="J2605" s="36"/>
      <c r="K2605" s="36"/>
      <c r="L2605" s="37"/>
      <c r="M2605" s="37"/>
      <c r="N2605" s="37"/>
      <c r="O2605" s="37"/>
      <c r="P2605" s="36"/>
      <c r="Q2605" s="36"/>
      <c r="R2605" s="36"/>
      <c r="S2605" s="36"/>
      <c r="T2605" s="36"/>
      <c r="U2605" s="36"/>
      <c r="V2605" s="38"/>
      <c r="W2605" s="38"/>
      <c r="X2605" s="38"/>
      <c r="Y2605" s="38"/>
      <c r="Z2605" s="38"/>
      <c r="AA2605" s="38"/>
      <c r="AB2605" s="38"/>
      <c r="AC2605" s="38"/>
      <c r="AD2605" s="38"/>
      <c r="AE2605" s="38"/>
      <c r="AF2605" s="38"/>
      <c r="AG2605" s="38"/>
      <c r="AH2605" s="38"/>
      <c r="AI2605" s="38"/>
      <c r="AJ2605" s="38"/>
      <c r="AK2605" s="38"/>
      <c r="AL2605" s="38"/>
      <c r="AM2605" s="38"/>
      <c r="AN2605" s="38"/>
      <c r="AO2605" s="38"/>
      <c r="AP2605" s="38"/>
      <c r="AQ2605" s="38"/>
      <c r="AR2605" s="38"/>
      <c r="AS2605" s="38"/>
      <c r="AT2605" s="38"/>
      <c r="AU2605" s="38"/>
      <c r="AV2605" s="38"/>
      <c r="AW2605" s="38"/>
      <c r="AX2605" s="50" t="s">
        <v>156</v>
      </c>
    </row>
    <row r="2606" spans="1:251" s="44" customFormat="1" ht="13.5" customHeight="1">
      <c r="A2606" s="36"/>
      <c r="B2606" s="117" t="s">
        <v>157</v>
      </c>
      <c r="C2606" s="118"/>
      <c r="D2606" s="118"/>
      <c r="E2606" s="118"/>
      <c r="F2606" s="118"/>
      <c r="G2606" s="118"/>
      <c r="H2606" s="118"/>
      <c r="I2606" s="118"/>
      <c r="J2606" s="118"/>
      <c r="K2606" s="118"/>
      <c r="L2606" s="118"/>
      <c r="M2606" s="118"/>
      <c r="N2606" s="118"/>
      <c r="O2606" s="118"/>
      <c r="P2606" s="118"/>
      <c r="Q2606" s="118"/>
      <c r="R2606" s="118"/>
      <c r="S2606" s="118"/>
      <c r="T2606" s="118"/>
      <c r="U2606" s="118"/>
      <c r="V2606" s="118"/>
      <c r="W2606" s="118"/>
      <c r="X2606" s="118"/>
      <c r="Y2606" s="118"/>
      <c r="Z2606" s="119"/>
      <c r="AA2606" s="123" t="s">
        <v>158</v>
      </c>
      <c r="AB2606" s="118"/>
      <c r="AC2606" s="118"/>
      <c r="AD2606" s="118"/>
      <c r="AE2606" s="118"/>
      <c r="AF2606" s="118"/>
      <c r="AG2606" s="118"/>
      <c r="AH2606" s="118"/>
      <c r="AI2606" s="119"/>
      <c r="AJ2606" s="123" t="s">
        <v>159</v>
      </c>
      <c r="AK2606" s="118"/>
      <c r="AL2606" s="118"/>
      <c r="AM2606" s="118"/>
      <c r="AN2606" s="118"/>
      <c r="AO2606" s="118"/>
      <c r="AP2606" s="118"/>
      <c r="AQ2606" s="118"/>
      <c r="AR2606" s="119"/>
      <c r="AS2606" s="123" t="s">
        <v>160</v>
      </c>
      <c r="AT2606" s="118"/>
      <c r="AU2606" s="118"/>
      <c r="AV2606" s="118"/>
      <c r="AW2606" s="118"/>
      <c r="AX2606" s="125"/>
      <c r="AY2606" s="30"/>
      <c r="AZ2606" s="30"/>
      <c r="BA2606" s="30"/>
      <c r="BB2606" s="30"/>
      <c r="BC2606" s="30"/>
      <c r="BD2606" s="30"/>
      <c r="BE2606" s="30"/>
      <c r="BF2606" s="30"/>
      <c r="BG2606" s="30"/>
      <c r="BH2606" s="30"/>
      <c r="BI2606" s="30"/>
      <c r="BJ2606" s="30"/>
      <c r="BK2606" s="30"/>
      <c r="BL2606" s="30"/>
      <c r="BM2606" s="30"/>
      <c r="BN2606" s="30"/>
      <c r="BO2606" s="30"/>
      <c r="BP2606" s="30"/>
      <c r="BQ2606" s="30"/>
      <c r="BR2606" s="30"/>
      <c r="BS2606" s="30"/>
      <c r="BT2606" s="30"/>
      <c r="BU2606" s="30"/>
      <c r="BV2606" s="30"/>
      <c r="BW2606" s="30"/>
      <c r="BX2606" s="30"/>
      <c r="BY2606" s="30"/>
      <c r="BZ2606" s="30"/>
      <c r="CA2606" s="30"/>
      <c r="CB2606" s="30"/>
      <c r="CC2606" s="30"/>
      <c r="CD2606" s="30"/>
      <c r="CE2606" s="30"/>
      <c r="CF2606" s="30"/>
      <c r="CG2606" s="30"/>
      <c r="CH2606" s="30"/>
      <c r="CI2606" s="30"/>
      <c r="CJ2606" s="30"/>
      <c r="CK2606" s="30"/>
      <c r="CL2606" s="30"/>
      <c r="CM2606" s="30"/>
      <c r="CN2606" s="30"/>
      <c r="CO2606" s="30"/>
      <c r="CP2606" s="30"/>
      <c r="CQ2606" s="30"/>
      <c r="CR2606" s="30"/>
      <c r="CS2606" s="30"/>
      <c r="CT2606" s="30"/>
      <c r="CU2606" s="30"/>
      <c r="CV2606" s="30"/>
      <c r="CW2606" s="30"/>
      <c r="CX2606" s="30"/>
      <c r="CY2606" s="30"/>
      <c r="CZ2606" s="30"/>
      <c r="DA2606" s="30"/>
      <c r="DB2606" s="30"/>
      <c r="DC2606" s="30"/>
      <c r="DD2606" s="30"/>
      <c r="DE2606" s="30"/>
      <c r="DF2606" s="30"/>
      <c r="DG2606" s="30"/>
      <c r="DH2606" s="30"/>
      <c r="DI2606" s="30"/>
      <c r="DJ2606" s="30"/>
      <c r="DK2606" s="30"/>
      <c r="DL2606" s="30"/>
      <c r="DM2606" s="30"/>
      <c r="DN2606" s="30"/>
      <c r="DO2606" s="30"/>
      <c r="DP2606" s="30"/>
      <c r="DQ2606" s="30"/>
      <c r="DR2606" s="30"/>
      <c r="DS2606" s="30"/>
      <c r="DT2606" s="30"/>
      <c r="DU2606" s="30"/>
      <c r="DV2606" s="30"/>
      <c r="DW2606" s="30"/>
      <c r="DX2606" s="30"/>
      <c r="DY2606" s="30"/>
      <c r="DZ2606" s="30"/>
      <c r="EA2606" s="30"/>
      <c r="EB2606" s="30"/>
      <c r="EC2606" s="30"/>
      <c r="ED2606" s="30"/>
      <c r="EE2606" s="30"/>
      <c r="EF2606" s="30"/>
      <c r="EG2606" s="30"/>
      <c r="EH2606" s="30"/>
      <c r="EI2606" s="30"/>
      <c r="EJ2606" s="30"/>
      <c r="EK2606" s="30"/>
      <c r="EL2606" s="30"/>
      <c r="EM2606" s="30"/>
      <c r="EN2606" s="30"/>
      <c r="EO2606" s="30"/>
      <c r="EP2606" s="30"/>
      <c r="EQ2606" s="30"/>
      <c r="ER2606" s="30"/>
      <c r="ES2606" s="30"/>
      <c r="ET2606" s="30"/>
      <c r="EU2606" s="30"/>
      <c r="EV2606" s="30"/>
      <c r="EW2606" s="30"/>
      <c r="EX2606" s="30"/>
      <c r="EY2606" s="30"/>
      <c r="EZ2606" s="30"/>
      <c r="FA2606" s="30"/>
      <c r="FB2606" s="30"/>
      <c r="FC2606" s="30"/>
      <c r="FD2606" s="30"/>
      <c r="FE2606" s="30"/>
      <c r="FF2606" s="30"/>
      <c r="FG2606" s="30"/>
      <c r="FH2606" s="30"/>
      <c r="FI2606" s="30"/>
      <c r="FJ2606" s="30"/>
      <c r="FK2606" s="30"/>
      <c r="FL2606" s="30"/>
      <c r="FM2606" s="30"/>
      <c r="FN2606" s="30"/>
      <c r="FO2606" s="30"/>
      <c r="FP2606" s="30"/>
      <c r="FQ2606" s="30"/>
      <c r="FR2606" s="30"/>
      <c r="FS2606" s="30"/>
      <c r="FT2606" s="30"/>
      <c r="FU2606" s="30"/>
      <c r="FV2606" s="30"/>
      <c r="FW2606" s="30"/>
      <c r="FX2606" s="30"/>
      <c r="FY2606" s="30"/>
      <c r="FZ2606" s="30"/>
      <c r="GA2606" s="30"/>
      <c r="GB2606" s="30"/>
      <c r="GC2606" s="30"/>
      <c r="GD2606" s="30"/>
      <c r="GE2606" s="30"/>
      <c r="GF2606" s="30"/>
      <c r="GG2606" s="30"/>
      <c r="GH2606" s="30"/>
      <c r="GI2606" s="30"/>
      <c r="GJ2606" s="30"/>
      <c r="GK2606" s="30"/>
      <c r="GL2606" s="30"/>
      <c r="GM2606" s="30"/>
      <c r="GN2606" s="30"/>
      <c r="GO2606" s="30"/>
      <c r="GP2606" s="30"/>
      <c r="GQ2606" s="30"/>
      <c r="GR2606" s="30"/>
      <c r="GS2606" s="30"/>
      <c r="GT2606" s="30"/>
      <c r="GU2606" s="30"/>
      <c r="GV2606" s="30"/>
      <c r="GW2606" s="30"/>
      <c r="GX2606" s="30"/>
      <c r="GY2606" s="30"/>
      <c r="GZ2606" s="30"/>
      <c r="HA2606" s="30"/>
      <c r="HB2606" s="30"/>
      <c r="HC2606" s="30"/>
      <c r="HD2606" s="30"/>
      <c r="HE2606" s="30"/>
      <c r="HF2606" s="30"/>
      <c r="HG2606" s="30"/>
      <c r="HH2606" s="30"/>
      <c r="HI2606" s="30"/>
      <c r="HJ2606" s="30"/>
      <c r="HK2606" s="30"/>
      <c r="HL2606" s="30"/>
      <c r="HM2606" s="30"/>
      <c r="HN2606" s="30"/>
      <c r="HO2606" s="30"/>
      <c r="HP2606" s="30"/>
      <c r="HQ2606" s="30"/>
      <c r="HR2606" s="30"/>
      <c r="HS2606" s="30"/>
      <c r="HT2606" s="30"/>
      <c r="HU2606" s="30"/>
      <c r="HV2606" s="30"/>
      <c r="HW2606" s="30"/>
      <c r="HX2606" s="30"/>
      <c r="HY2606" s="30"/>
      <c r="HZ2606" s="30"/>
      <c r="IA2606" s="30"/>
      <c r="IB2606" s="30"/>
      <c r="IC2606" s="30"/>
      <c r="ID2606" s="30"/>
      <c r="IE2606" s="30"/>
      <c r="IF2606" s="30"/>
      <c r="IG2606" s="30"/>
      <c r="IH2606" s="30"/>
      <c r="II2606" s="30"/>
      <c r="IJ2606" s="30"/>
      <c r="IK2606" s="30"/>
      <c r="IL2606" s="30"/>
      <c r="IM2606" s="30"/>
      <c r="IN2606" s="30"/>
      <c r="IO2606" s="30"/>
      <c r="IP2606" s="30"/>
      <c r="IQ2606" s="30"/>
    </row>
    <row r="2607" spans="1:251" s="44" customFormat="1" ht="13.5">
      <c r="A2607" s="36"/>
      <c r="B2607" s="120"/>
      <c r="C2607" s="121"/>
      <c r="D2607" s="121"/>
      <c r="E2607" s="121"/>
      <c r="F2607" s="121"/>
      <c r="G2607" s="121"/>
      <c r="H2607" s="121"/>
      <c r="I2607" s="121"/>
      <c r="J2607" s="121"/>
      <c r="K2607" s="121"/>
      <c r="L2607" s="121"/>
      <c r="M2607" s="121"/>
      <c r="N2607" s="121"/>
      <c r="O2607" s="121"/>
      <c r="P2607" s="121"/>
      <c r="Q2607" s="121"/>
      <c r="R2607" s="121"/>
      <c r="S2607" s="121"/>
      <c r="T2607" s="121"/>
      <c r="U2607" s="121"/>
      <c r="V2607" s="121"/>
      <c r="W2607" s="121"/>
      <c r="X2607" s="121"/>
      <c r="Y2607" s="121"/>
      <c r="Z2607" s="122"/>
      <c r="AA2607" s="124"/>
      <c r="AB2607" s="121"/>
      <c r="AC2607" s="121"/>
      <c r="AD2607" s="121"/>
      <c r="AE2607" s="121"/>
      <c r="AF2607" s="121"/>
      <c r="AG2607" s="121"/>
      <c r="AH2607" s="121"/>
      <c r="AI2607" s="122"/>
      <c r="AJ2607" s="124"/>
      <c r="AK2607" s="121"/>
      <c r="AL2607" s="121"/>
      <c r="AM2607" s="121"/>
      <c r="AN2607" s="121"/>
      <c r="AO2607" s="121"/>
      <c r="AP2607" s="121"/>
      <c r="AQ2607" s="121"/>
      <c r="AR2607" s="122"/>
      <c r="AS2607" s="124"/>
      <c r="AT2607" s="121"/>
      <c r="AU2607" s="121"/>
      <c r="AV2607" s="121"/>
      <c r="AW2607" s="121"/>
      <c r="AX2607" s="126"/>
      <c r="AY2607" s="30"/>
      <c r="AZ2607" s="30"/>
      <c r="BA2607" s="30"/>
      <c r="BB2607" s="51"/>
      <c r="BC2607" s="52"/>
      <c r="BE2607" s="30"/>
      <c r="BF2607" s="30"/>
      <c r="BG2607" s="30"/>
      <c r="BH2607" s="30"/>
      <c r="BI2607" s="30"/>
      <c r="BJ2607" s="30"/>
      <c r="BK2607" s="30"/>
      <c r="BL2607" s="30"/>
      <c r="BM2607" s="30"/>
      <c r="BN2607" s="30"/>
      <c r="BO2607" s="30"/>
      <c r="BP2607" s="30"/>
      <c r="BQ2607" s="30"/>
      <c r="BR2607" s="30"/>
      <c r="BS2607" s="30"/>
      <c r="BT2607" s="30"/>
      <c r="BU2607" s="30"/>
      <c r="BV2607" s="30"/>
      <c r="BW2607" s="30"/>
      <c r="BX2607" s="30"/>
      <c r="BY2607" s="30"/>
      <c r="BZ2607" s="30"/>
      <c r="CA2607" s="30"/>
      <c r="CB2607" s="30"/>
      <c r="CC2607" s="30"/>
      <c r="CD2607" s="30"/>
      <c r="CE2607" s="30"/>
      <c r="CF2607" s="30"/>
      <c r="CG2607" s="30"/>
      <c r="CH2607" s="30"/>
      <c r="CI2607" s="30"/>
      <c r="CJ2607" s="30"/>
      <c r="CK2607" s="30"/>
      <c r="CL2607" s="30"/>
      <c r="CM2607" s="30"/>
      <c r="CN2607" s="30"/>
      <c r="CO2607" s="30"/>
      <c r="CP2607" s="30"/>
      <c r="CQ2607" s="30"/>
      <c r="CR2607" s="30"/>
      <c r="CS2607" s="30"/>
      <c r="CT2607" s="30"/>
      <c r="CU2607" s="30"/>
      <c r="CV2607" s="30"/>
      <c r="CW2607" s="30"/>
      <c r="CX2607" s="30"/>
      <c r="CY2607" s="30"/>
      <c r="CZ2607" s="30"/>
      <c r="DA2607" s="30"/>
      <c r="DB2607" s="30"/>
      <c r="DC2607" s="30"/>
      <c r="DD2607" s="30"/>
      <c r="DE2607" s="30"/>
      <c r="DF2607" s="30"/>
      <c r="DG2607" s="30"/>
      <c r="DH2607" s="30"/>
      <c r="DI2607" s="30"/>
      <c r="DJ2607" s="30"/>
      <c r="DK2607" s="30"/>
      <c r="DL2607" s="30"/>
      <c r="DM2607" s="30"/>
      <c r="DN2607" s="30"/>
      <c r="DO2607" s="30"/>
      <c r="DP2607" s="30"/>
      <c r="DQ2607" s="30"/>
      <c r="DR2607" s="30"/>
      <c r="DS2607" s="30"/>
      <c r="DT2607" s="30"/>
      <c r="DU2607" s="30"/>
      <c r="DV2607" s="30"/>
      <c r="DW2607" s="30"/>
      <c r="DX2607" s="30"/>
      <c r="DY2607" s="30"/>
      <c r="DZ2607" s="30"/>
      <c r="EA2607" s="30"/>
      <c r="EB2607" s="30"/>
      <c r="EC2607" s="30"/>
      <c r="ED2607" s="30"/>
      <c r="EE2607" s="30"/>
      <c r="EF2607" s="30"/>
      <c r="EG2607" s="30"/>
      <c r="EH2607" s="30"/>
      <c r="EI2607" s="30"/>
      <c r="EJ2607" s="30"/>
      <c r="EK2607" s="30"/>
      <c r="EL2607" s="30"/>
      <c r="EM2607" s="30"/>
      <c r="EN2607" s="30"/>
      <c r="EO2607" s="30"/>
      <c r="EP2607" s="30"/>
      <c r="EQ2607" s="30"/>
      <c r="ER2607" s="30"/>
      <c r="ES2607" s="30"/>
      <c r="ET2607" s="30"/>
      <c r="EU2607" s="30"/>
      <c r="EV2607" s="30"/>
      <c r="EW2607" s="30"/>
      <c r="EX2607" s="30"/>
      <c r="EY2607" s="30"/>
      <c r="EZ2607" s="30"/>
      <c r="FA2607" s="30"/>
      <c r="FB2607" s="30"/>
      <c r="FC2607" s="30"/>
      <c r="FD2607" s="30"/>
      <c r="FE2607" s="30"/>
      <c r="FF2607" s="30"/>
      <c r="FG2607" s="30"/>
      <c r="FH2607" s="30"/>
      <c r="FI2607" s="30"/>
      <c r="FJ2607" s="30"/>
      <c r="FK2607" s="30"/>
      <c r="FL2607" s="30"/>
      <c r="FM2607" s="30"/>
      <c r="FN2607" s="30"/>
      <c r="FO2607" s="30"/>
      <c r="FP2607" s="30"/>
      <c r="FQ2607" s="30"/>
      <c r="FR2607" s="30"/>
      <c r="FS2607" s="30"/>
      <c r="FT2607" s="30"/>
      <c r="FU2607" s="30"/>
      <c r="FV2607" s="30"/>
      <c r="FW2607" s="30"/>
      <c r="FX2607" s="30"/>
      <c r="FY2607" s="30"/>
      <c r="FZ2607" s="30"/>
      <c r="GA2607" s="30"/>
      <c r="GB2607" s="30"/>
      <c r="GC2607" s="30"/>
      <c r="GD2607" s="30"/>
      <c r="GE2607" s="30"/>
      <c r="GF2607" s="30"/>
      <c r="GG2607" s="30"/>
      <c r="GH2607" s="30"/>
      <c r="GI2607" s="30"/>
      <c r="GJ2607" s="30"/>
      <c r="GK2607" s="30"/>
      <c r="GL2607" s="30"/>
      <c r="GM2607" s="30"/>
      <c r="GN2607" s="30"/>
      <c r="GO2607" s="30"/>
      <c r="GP2607" s="30"/>
      <c r="GQ2607" s="30"/>
      <c r="GR2607" s="30"/>
      <c r="GS2607" s="30"/>
      <c r="GT2607" s="30"/>
      <c r="GU2607" s="30"/>
      <c r="GV2607" s="30"/>
      <c r="GW2607" s="30"/>
      <c r="GX2607" s="30"/>
      <c r="GY2607" s="30"/>
      <c r="GZ2607" s="30"/>
      <c r="HA2607" s="30"/>
      <c r="HB2607" s="30"/>
      <c r="HC2607" s="30"/>
      <c r="HD2607" s="30"/>
      <c r="HE2607" s="30"/>
      <c r="HF2607" s="30"/>
      <c r="HG2607" s="30"/>
      <c r="HH2607" s="30"/>
      <c r="HI2607" s="30"/>
      <c r="HJ2607" s="30"/>
      <c r="HK2607" s="30"/>
      <c r="HL2607" s="30"/>
      <c r="HM2607" s="30"/>
      <c r="HN2607" s="30"/>
      <c r="HO2607" s="30"/>
      <c r="HP2607" s="30"/>
      <c r="HQ2607" s="30"/>
      <c r="HR2607" s="30"/>
      <c r="HS2607" s="30"/>
      <c r="HT2607" s="30"/>
      <c r="HU2607" s="30"/>
      <c r="HV2607" s="30"/>
      <c r="HW2607" s="30"/>
      <c r="HX2607" s="30"/>
      <c r="HY2607" s="30"/>
      <c r="HZ2607" s="30"/>
      <c r="IA2607" s="30"/>
      <c r="IB2607" s="30"/>
      <c r="IC2607" s="30"/>
      <c r="ID2607" s="30"/>
      <c r="IE2607" s="30"/>
      <c r="IF2607" s="30"/>
      <c r="IG2607" s="30"/>
      <c r="IH2607" s="30"/>
      <c r="II2607" s="30"/>
      <c r="IJ2607" s="30"/>
      <c r="IK2607" s="30"/>
      <c r="IL2607" s="30"/>
      <c r="IM2607" s="30"/>
      <c r="IN2607" s="30"/>
      <c r="IO2607" s="30"/>
      <c r="IP2607" s="30"/>
      <c r="IQ2607" s="30"/>
    </row>
    <row r="2608" spans="1:251" s="44" customFormat="1" ht="18.75" customHeight="1">
      <c r="A2608" s="36"/>
      <c r="B2608" s="53"/>
      <c r="C2608" s="105" t="s">
        <v>558</v>
      </c>
      <c r="D2608" s="106"/>
      <c r="E2608" s="106"/>
      <c r="F2608" s="106"/>
      <c r="G2608" s="106"/>
      <c r="H2608" s="106"/>
      <c r="I2608" s="106"/>
      <c r="J2608" s="106"/>
      <c r="K2608" s="106"/>
      <c r="L2608" s="106"/>
      <c r="M2608" s="106"/>
      <c r="N2608" s="106"/>
      <c r="O2608" s="106"/>
      <c r="P2608" s="106"/>
      <c r="Q2608" s="106"/>
      <c r="R2608" s="106"/>
      <c r="S2608" s="106"/>
      <c r="T2608" s="106"/>
      <c r="U2608" s="106"/>
      <c r="V2608" s="106"/>
      <c r="W2608" s="106"/>
      <c r="X2608" s="106"/>
      <c r="Y2608" s="106"/>
      <c r="Z2608" s="107"/>
      <c r="AA2608" s="108">
        <v>13276</v>
      </c>
      <c r="AB2608" s="109"/>
      <c r="AC2608" s="109"/>
      <c r="AD2608" s="109"/>
      <c r="AE2608" s="109"/>
      <c r="AF2608" s="109"/>
      <c r="AG2608" s="109"/>
      <c r="AH2608" s="109"/>
      <c r="AI2608" s="110"/>
      <c r="AJ2608" s="108">
        <v>30512</v>
      </c>
      <c r="AK2608" s="109"/>
      <c r="AL2608" s="109"/>
      <c r="AM2608" s="109"/>
      <c r="AN2608" s="109"/>
      <c r="AO2608" s="109"/>
      <c r="AP2608" s="109"/>
      <c r="AQ2608" s="109"/>
      <c r="AR2608" s="110"/>
      <c r="AS2608" s="111"/>
      <c r="AT2608" s="112"/>
      <c r="AU2608" s="112"/>
      <c r="AV2608" s="112"/>
      <c r="AW2608" s="112"/>
      <c r="AX2608" s="113"/>
      <c r="AY2608" s="30"/>
      <c r="AZ2608" s="30"/>
      <c r="BA2608" s="30"/>
      <c r="BB2608" s="30"/>
      <c r="BC2608" s="30"/>
      <c r="BD2608" s="30"/>
      <c r="BE2608" s="30"/>
      <c r="BF2608" s="30"/>
      <c r="BG2608" s="30"/>
      <c r="BH2608" s="30"/>
      <c r="BI2608" s="30"/>
      <c r="BJ2608" s="30"/>
      <c r="BK2608" s="30"/>
      <c r="BL2608" s="30"/>
      <c r="BM2608" s="30"/>
      <c r="BN2608" s="30"/>
      <c r="BO2608" s="30"/>
      <c r="BP2608" s="30"/>
      <c r="BQ2608" s="30"/>
      <c r="BR2608" s="30"/>
      <c r="BS2608" s="30"/>
      <c r="BT2608" s="30"/>
      <c r="BU2608" s="30"/>
      <c r="BV2608" s="30"/>
      <c r="BW2608" s="30"/>
      <c r="BX2608" s="30"/>
      <c r="BY2608" s="30"/>
      <c r="BZ2608" s="30"/>
      <c r="CA2608" s="30"/>
      <c r="CB2608" s="30"/>
      <c r="CC2608" s="30"/>
      <c r="CD2608" s="30"/>
      <c r="CE2608" s="30"/>
      <c r="CF2608" s="30"/>
      <c r="CG2608" s="30"/>
      <c r="CH2608" s="30"/>
      <c r="CI2608" s="30"/>
      <c r="CJ2608" s="30"/>
      <c r="CK2608" s="30"/>
      <c r="CL2608" s="30"/>
      <c r="CM2608" s="30"/>
      <c r="CN2608" s="30"/>
      <c r="CO2608" s="30"/>
      <c r="CP2608" s="30"/>
      <c r="CQ2608" s="30"/>
      <c r="CR2608" s="30"/>
      <c r="CS2608" s="30"/>
      <c r="CT2608" s="30"/>
      <c r="CU2608" s="30"/>
      <c r="CV2608" s="30"/>
      <c r="CW2608" s="30"/>
      <c r="CX2608" s="30"/>
      <c r="CY2608" s="30"/>
      <c r="CZ2608" s="30"/>
      <c r="DA2608" s="30"/>
      <c r="DB2608" s="30"/>
      <c r="DC2608" s="30"/>
      <c r="DD2608" s="30"/>
      <c r="DE2608" s="30"/>
      <c r="DF2608" s="30"/>
      <c r="DG2608" s="30"/>
      <c r="DH2608" s="30"/>
      <c r="DI2608" s="30"/>
      <c r="DJ2608" s="30"/>
      <c r="DK2608" s="30"/>
      <c r="DL2608" s="30"/>
      <c r="DM2608" s="30"/>
      <c r="DN2608" s="30"/>
      <c r="DO2608" s="30"/>
      <c r="DP2608" s="30"/>
      <c r="DQ2608" s="30"/>
      <c r="DR2608" s="30"/>
      <c r="DS2608" s="30"/>
      <c r="DT2608" s="30"/>
      <c r="DU2608" s="30"/>
      <c r="DV2608" s="30"/>
      <c r="DW2608" s="30"/>
      <c r="DX2608" s="30"/>
      <c r="DY2608" s="30"/>
      <c r="DZ2608" s="30"/>
      <c r="EA2608" s="30"/>
      <c r="EB2608" s="30"/>
      <c r="EC2608" s="30"/>
      <c r="ED2608" s="30"/>
      <c r="EE2608" s="30"/>
      <c r="EF2608" s="30"/>
      <c r="EG2608" s="30"/>
      <c r="EH2608" s="30"/>
      <c r="EI2608" s="30"/>
      <c r="EJ2608" s="30"/>
      <c r="EK2608" s="30"/>
      <c r="EL2608" s="30"/>
      <c r="EM2608" s="30"/>
      <c r="EN2608" s="30"/>
      <c r="EO2608" s="30"/>
      <c r="EP2608" s="30"/>
      <c r="EQ2608" s="30"/>
      <c r="ER2608" s="30"/>
      <c r="ES2608" s="30"/>
      <c r="ET2608" s="30"/>
      <c r="EU2608" s="30"/>
      <c r="EV2608" s="30"/>
      <c r="EW2608" s="30"/>
      <c r="EX2608" s="30"/>
      <c r="EY2608" s="30"/>
      <c r="EZ2608" s="30"/>
      <c r="FA2608" s="30"/>
      <c r="FB2608" s="30"/>
      <c r="FC2608" s="30"/>
      <c r="FD2608" s="30"/>
      <c r="FE2608" s="30"/>
      <c r="FF2608" s="30"/>
      <c r="FG2608" s="30"/>
      <c r="FH2608" s="30"/>
      <c r="FI2608" s="30"/>
      <c r="FJ2608" s="30"/>
      <c r="FK2608" s="30"/>
      <c r="FL2608" s="30"/>
      <c r="FM2608" s="30"/>
      <c r="FN2608" s="30"/>
      <c r="FO2608" s="30"/>
      <c r="FP2608" s="30"/>
      <c r="FQ2608" s="30"/>
      <c r="FR2608" s="30"/>
      <c r="FS2608" s="30"/>
      <c r="FT2608" s="30"/>
      <c r="FU2608" s="30"/>
      <c r="FV2608" s="30"/>
      <c r="FW2608" s="30"/>
      <c r="FX2608" s="30"/>
      <c r="FY2608" s="30"/>
      <c r="FZ2608" s="30"/>
      <c r="GA2608" s="30"/>
      <c r="GB2608" s="30"/>
      <c r="GC2608" s="30"/>
      <c r="GD2608" s="30"/>
      <c r="GE2608" s="30"/>
      <c r="GF2608" s="30"/>
      <c r="GG2608" s="30"/>
      <c r="GH2608" s="30"/>
      <c r="GI2608" s="30"/>
      <c r="GJ2608" s="30"/>
      <c r="GK2608" s="30"/>
      <c r="GL2608" s="30"/>
      <c r="GM2608" s="30"/>
      <c r="GN2608" s="30"/>
      <c r="GO2608" s="30"/>
      <c r="GP2608" s="30"/>
      <c r="GQ2608" s="30"/>
      <c r="GR2608" s="30"/>
      <c r="GS2608" s="30"/>
      <c r="GT2608" s="30"/>
      <c r="GU2608" s="30"/>
      <c r="GV2608" s="30"/>
      <c r="GW2608" s="30"/>
      <c r="GX2608" s="30"/>
      <c r="GY2608" s="30"/>
      <c r="GZ2608" s="30"/>
      <c r="HA2608" s="30"/>
      <c r="HB2608" s="30"/>
      <c r="HC2608" s="30"/>
      <c r="HD2608" s="30"/>
      <c r="HE2608" s="30"/>
      <c r="HF2608" s="30"/>
      <c r="HG2608" s="30"/>
      <c r="HH2608" s="30"/>
      <c r="HI2608" s="30"/>
      <c r="HJ2608" s="30"/>
      <c r="HK2608" s="30"/>
      <c r="HL2608" s="30"/>
      <c r="HM2608" s="30"/>
      <c r="HN2608" s="30"/>
      <c r="HO2608" s="30"/>
      <c r="HP2608" s="30"/>
      <c r="HQ2608" s="30"/>
      <c r="HR2608" s="30"/>
      <c r="HS2608" s="30"/>
      <c r="HT2608" s="30"/>
      <c r="HU2608" s="30"/>
      <c r="HV2608" s="30"/>
      <c r="HW2608" s="30"/>
      <c r="HX2608" s="30"/>
      <c r="HY2608" s="30"/>
      <c r="HZ2608" s="30"/>
      <c r="IA2608" s="30"/>
      <c r="IB2608" s="30"/>
      <c r="IC2608" s="30"/>
      <c r="ID2608" s="30"/>
      <c r="IE2608" s="30"/>
      <c r="IF2608" s="30"/>
      <c r="IG2608" s="30"/>
      <c r="IH2608" s="30"/>
      <c r="II2608" s="30"/>
      <c r="IJ2608" s="30"/>
      <c r="IK2608" s="30"/>
      <c r="IL2608" s="30"/>
      <c r="IM2608" s="30"/>
      <c r="IN2608" s="30"/>
      <c r="IO2608" s="30"/>
      <c r="IP2608" s="30"/>
      <c r="IQ2608" s="30"/>
    </row>
    <row r="2609" spans="1:251" s="44" customFormat="1" ht="18.75" customHeight="1" thickBot="1">
      <c r="A2609" s="45"/>
      <c r="B2609" s="96" t="s">
        <v>162</v>
      </c>
      <c r="C2609" s="97"/>
      <c r="D2609" s="97"/>
      <c r="E2609" s="97"/>
      <c r="F2609" s="97"/>
      <c r="G2609" s="97"/>
      <c r="H2609" s="97"/>
      <c r="I2609" s="97"/>
      <c r="J2609" s="97"/>
      <c r="K2609" s="97"/>
      <c r="L2609" s="97"/>
      <c r="M2609" s="97"/>
      <c r="N2609" s="97"/>
      <c r="O2609" s="97"/>
      <c r="P2609" s="97"/>
      <c r="Q2609" s="97"/>
      <c r="R2609" s="97"/>
      <c r="S2609" s="97"/>
      <c r="T2609" s="97"/>
      <c r="U2609" s="97"/>
      <c r="V2609" s="97"/>
      <c r="W2609" s="97"/>
      <c r="X2609" s="97"/>
      <c r="Y2609" s="97"/>
      <c r="Z2609" s="98"/>
      <c r="AA2609" s="99">
        <f>SUM($AA$2608:$AA$2608)</f>
        <v>13276</v>
      </c>
      <c r="AB2609" s="100"/>
      <c r="AC2609" s="100"/>
      <c r="AD2609" s="100"/>
      <c r="AE2609" s="100"/>
      <c r="AF2609" s="100"/>
      <c r="AG2609" s="100"/>
      <c r="AH2609" s="100"/>
      <c r="AI2609" s="101"/>
      <c r="AJ2609" s="99">
        <f>SUM($AJ$2608:$AJ$2608)</f>
        <v>30512</v>
      </c>
      <c r="AK2609" s="100"/>
      <c r="AL2609" s="100"/>
      <c r="AM2609" s="100"/>
      <c r="AN2609" s="100"/>
      <c r="AO2609" s="100"/>
      <c r="AP2609" s="100"/>
      <c r="AQ2609" s="100"/>
      <c r="AR2609" s="101"/>
      <c r="AS2609" s="102"/>
      <c r="AT2609" s="103"/>
      <c r="AU2609" s="103"/>
      <c r="AV2609" s="103"/>
      <c r="AW2609" s="103"/>
      <c r="AX2609" s="104"/>
      <c r="AY2609" s="30"/>
      <c r="AZ2609" s="30"/>
      <c r="BA2609" s="30"/>
      <c r="BB2609" s="30"/>
      <c r="BC2609" s="30"/>
      <c r="BD2609" s="30"/>
      <c r="BE2609" s="30"/>
      <c r="BF2609" s="30"/>
      <c r="BG2609" s="30"/>
      <c r="BH2609" s="30"/>
      <c r="BI2609" s="30"/>
      <c r="BJ2609" s="30"/>
      <c r="BK2609" s="30"/>
      <c r="BL2609" s="30"/>
      <c r="BM2609" s="30"/>
      <c r="BN2609" s="30"/>
      <c r="BO2609" s="30"/>
      <c r="BP2609" s="30"/>
      <c r="BQ2609" s="30"/>
      <c r="BR2609" s="30"/>
      <c r="BS2609" s="30"/>
      <c r="BT2609" s="30"/>
      <c r="BU2609" s="30"/>
      <c r="BV2609" s="30"/>
      <c r="BW2609" s="30"/>
      <c r="BX2609" s="30"/>
      <c r="BY2609" s="30"/>
      <c r="BZ2609" s="30"/>
      <c r="CA2609" s="30"/>
      <c r="CB2609" s="30"/>
      <c r="CC2609" s="30"/>
      <c r="CD2609" s="30"/>
      <c r="CE2609" s="30"/>
      <c r="CF2609" s="30"/>
      <c r="CG2609" s="30"/>
      <c r="CH2609" s="30"/>
      <c r="CI2609" s="30"/>
      <c r="CJ2609" s="30"/>
      <c r="CK2609" s="30"/>
      <c r="CL2609" s="30"/>
      <c r="CM2609" s="30"/>
      <c r="CN2609" s="30"/>
      <c r="CO2609" s="30"/>
      <c r="CP2609" s="30"/>
      <c r="CQ2609" s="30"/>
      <c r="CR2609" s="30"/>
      <c r="CS2609" s="30"/>
      <c r="CT2609" s="30"/>
      <c r="CU2609" s="30"/>
      <c r="CV2609" s="30"/>
      <c r="CW2609" s="30"/>
      <c r="CX2609" s="30"/>
      <c r="CY2609" s="30"/>
      <c r="CZ2609" s="30"/>
      <c r="DA2609" s="30"/>
      <c r="DB2609" s="30"/>
      <c r="DC2609" s="30"/>
      <c r="DD2609" s="30"/>
      <c r="DE2609" s="30"/>
      <c r="DF2609" s="30"/>
      <c r="DG2609" s="30"/>
      <c r="DH2609" s="30"/>
      <c r="DI2609" s="30"/>
      <c r="DJ2609" s="30"/>
      <c r="DK2609" s="30"/>
      <c r="DL2609" s="30"/>
      <c r="DM2609" s="30"/>
      <c r="DN2609" s="30"/>
      <c r="DO2609" s="30"/>
      <c r="DP2609" s="30"/>
      <c r="DQ2609" s="30"/>
      <c r="DR2609" s="30"/>
      <c r="DS2609" s="30"/>
      <c r="DT2609" s="30"/>
      <c r="DU2609" s="30"/>
      <c r="DV2609" s="30"/>
      <c r="DW2609" s="30"/>
      <c r="DX2609" s="30"/>
      <c r="DY2609" s="30"/>
      <c r="DZ2609" s="30"/>
      <c r="EA2609" s="30"/>
      <c r="EB2609" s="30"/>
      <c r="EC2609" s="30"/>
      <c r="ED2609" s="30"/>
      <c r="EE2609" s="30"/>
      <c r="EF2609" s="30"/>
      <c r="EG2609" s="30"/>
      <c r="EH2609" s="30"/>
      <c r="EI2609" s="30"/>
      <c r="EJ2609" s="30"/>
      <c r="EK2609" s="30"/>
      <c r="EL2609" s="30"/>
      <c r="EM2609" s="30"/>
      <c r="EN2609" s="30"/>
      <c r="EO2609" s="30"/>
      <c r="EP2609" s="30"/>
      <c r="EQ2609" s="30"/>
      <c r="ER2609" s="30"/>
      <c r="ES2609" s="30"/>
      <c r="ET2609" s="30"/>
      <c r="EU2609" s="30"/>
      <c r="EV2609" s="30"/>
      <c r="EW2609" s="30"/>
      <c r="EX2609" s="30"/>
      <c r="EY2609" s="30"/>
      <c r="EZ2609" s="30"/>
      <c r="FA2609" s="30"/>
      <c r="FB2609" s="30"/>
      <c r="FC2609" s="30"/>
      <c r="FD2609" s="30"/>
      <c r="FE2609" s="30"/>
      <c r="FF2609" s="30"/>
      <c r="FG2609" s="30"/>
      <c r="FH2609" s="30"/>
      <c r="FI2609" s="30"/>
      <c r="FJ2609" s="30"/>
      <c r="FK2609" s="30"/>
      <c r="FL2609" s="30"/>
      <c r="FM2609" s="30"/>
      <c r="FN2609" s="30"/>
      <c r="FO2609" s="30"/>
      <c r="FP2609" s="30"/>
      <c r="FQ2609" s="30"/>
      <c r="FR2609" s="30"/>
      <c r="FS2609" s="30"/>
      <c r="FT2609" s="30"/>
      <c r="FU2609" s="30"/>
      <c r="FV2609" s="30"/>
      <c r="FW2609" s="30"/>
      <c r="FX2609" s="30"/>
      <c r="FY2609" s="30"/>
      <c r="FZ2609" s="30"/>
      <c r="GA2609" s="30"/>
      <c r="GB2609" s="30"/>
      <c r="GC2609" s="30"/>
      <c r="GD2609" s="30"/>
      <c r="GE2609" s="30"/>
      <c r="GF2609" s="30"/>
      <c r="GG2609" s="30"/>
      <c r="GH2609" s="30"/>
      <c r="GI2609" s="30"/>
      <c r="GJ2609" s="30"/>
      <c r="GK2609" s="30"/>
      <c r="GL2609" s="30"/>
      <c r="GM2609" s="30"/>
      <c r="GN2609" s="30"/>
      <c r="GO2609" s="30"/>
      <c r="GP2609" s="30"/>
      <c r="GQ2609" s="30"/>
      <c r="GR2609" s="30"/>
      <c r="GS2609" s="30"/>
      <c r="GT2609" s="30"/>
      <c r="GU2609" s="30"/>
      <c r="GV2609" s="30"/>
      <c r="GW2609" s="30"/>
      <c r="GX2609" s="30"/>
      <c r="GY2609" s="30"/>
      <c r="GZ2609" s="30"/>
      <c r="HA2609" s="30"/>
      <c r="HB2609" s="30"/>
      <c r="HC2609" s="30"/>
      <c r="HD2609" s="30"/>
      <c r="HE2609" s="30"/>
      <c r="HF2609" s="30"/>
      <c r="HG2609" s="30"/>
      <c r="HH2609" s="30"/>
      <c r="HI2609" s="30"/>
      <c r="HJ2609" s="30"/>
      <c r="HK2609" s="30"/>
      <c r="HL2609" s="30"/>
      <c r="HM2609" s="30"/>
      <c r="HN2609" s="30"/>
      <c r="HO2609" s="30"/>
      <c r="HP2609" s="30"/>
      <c r="HQ2609" s="30"/>
      <c r="HR2609" s="30"/>
      <c r="HS2609" s="30"/>
      <c r="HT2609" s="30"/>
      <c r="HU2609" s="30"/>
      <c r="HV2609" s="30"/>
      <c r="HW2609" s="30"/>
      <c r="HX2609" s="30"/>
      <c r="HY2609" s="30"/>
      <c r="HZ2609" s="30"/>
      <c r="IA2609" s="30"/>
      <c r="IB2609" s="30"/>
      <c r="IC2609" s="30"/>
      <c r="ID2609" s="30"/>
      <c r="IE2609" s="30"/>
      <c r="IF2609" s="30"/>
      <c r="IG2609" s="30"/>
      <c r="IH2609" s="30"/>
      <c r="II2609" s="30"/>
      <c r="IJ2609" s="30"/>
      <c r="IK2609" s="30"/>
      <c r="IL2609" s="30"/>
      <c r="IM2609" s="30"/>
      <c r="IN2609" s="30"/>
      <c r="IO2609" s="30"/>
      <c r="IP2609" s="30"/>
      <c r="IQ2609" s="30"/>
    </row>
    <row r="2611" spans="1:251" ht="18.75">
      <c r="A2611" s="29" t="s">
        <v>149</v>
      </c>
      <c r="AW2611" s="31"/>
      <c r="AX2611" s="32"/>
      <c r="AY2611" s="31"/>
    </row>
    <row r="2613" spans="1:251" ht="18.75">
      <c r="B2613" s="127" t="s">
        <v>0</v>
      </c>
      <c r="C2613" s="128"/>
      <c r="D2613" s="128"/>
      <c r="E2613" s="128"/>
      <c r="F2613" s="128"/>
      <c r="G2613" s="128"/>
      <c r="H2613" s="128"/>
      <c r="I2613" s="128"/>
      <c r="J2613" s="128"/>
      <c r="K2613" s="128"/>
      <c r="L2613" s="128"/>
      <c r="M2613" s="128"/>
      <c r="N2613" s="128"/>
      <c r="O2613" s="128"/>
      <c r="P2613" s="128"/>
      <c r="Q2613" s="128"/>
      <c r="R2613" s="128"/>
      <c r="S2613" s="128"/>
      <c r="T2613" s="128"/>
      <c r="U2613" s="128"/>
      <c r="V2613" s="128"/>
      <c r="W2613" s="128"/>
      <c r="X2613" s="128"/>
      <c r="Y2613" s="128"/>
      <c r="Z2613" s="128"/>
      <c r="AA2613" s="128"/>
      <c r="AB2613" s="128"/>
      <c r="AC2613" s="128"/>
      <c r="AD2613" s="128"/>
      <c r="AE2613" s="128"/>
      <c r="AF2613" s="128"/>
      <c r="AG2613" s="128"/>
      <c r="AH2613" s="128"/>
      <c r="AI2613" s="128"/>
      <c r="AJ2613" s="128"/>
      <c r="AK2613" s="128"/>
      <c r="AL2613" s="128"/>
      <c r="AM2613" s="128"/>
      <c r="AN2613" s="128"/>
      <c r="AO2613" s="128"/>
      <c r="AP2613" s="128"/>
      <c r="AQ2613" s="128"/>
      <c r="AR2613" s="128"/>
      <c r="AS2613" s="128"/>
      <c r="AT2613" s="128"/>
      <c r="AU2613" s="128"/>
      <c r="AV2613" s="128"/>
      <c r="AW2613" s="128"/>
      <c r="AX2613" s="128"/>
    </row>
    <row r="2614" spans="1:251">
      <c r="Z2614" s="33"/>
      <c r="AD2614" s="33"/>
      <c r="AE2614" s="33"/>
      <c r="AF2614" s="33"/>
      <c r="AG2614" s="33"/>
      <c r="AH2614" s="33"/>
      <c r="AI2614" s="33"/>
      <c r="AO2614" s="33"/>
    </row>
    <row r="2615" spans="1:251" ht="13.5" thickBot="1">
      <c r="Z2615" s="33"/>
      <c r="AD2615" s="33"/>
      <c r="AE2615" s="33"/>
      <c r="AF2615" s="33"/>
      <c r="AG2615" s="33"/>
      <c r="AH2615" s="33"/>
      <c r="AI2615" s="33"/>
      <c r="AO2615" s="33"/>
      <c r="DI2615" s="34"/>
    </row>
    <row r="2616" spans="1:251" ht="24.75" customHeight="1" thickBot="1">
      <c r="B2616" s="129" t="s">
        <v>150</v>
      </c>
      <c r="C2616" s="130"/>
      <c r="D2616" s="130"/>
      <c r="E2616" s="130"/>
      <c r="F2616" s="130"/>
      <c r="G2616" s="130"/>
      <c r="H2616" s="131" t="s">
        <v>559</v>
      </c>
      <c r="I2616" s="132"/>
      <c r="J2616" s="132"/>
      <c r="K2616" s="132"/>
      <c r="L2616" s="132"/>
      <c r="M2616" s="132"/>
      <c r="N2616" s="132"/>
      <c r="O2616" s="132"/>
      <c r="P2616" s="132"/>
      <c r="Q2616" s="132"/>
      <c r="R2616" s="132"/>
      <c r="S2616" s="132"/>
      <c r="T2616" s="132"/>
      <c r="U2616" s="132"/>
      <c r="V2616" s="132"/>
      <c r="W2616" s="132"/>
      <c r="X2616" s="132"/>
      <c r="Y2616" s="132"/>
      <c r="Z2616" s="132"/>
      <c r="AA2616" s="132"/>
      <c r="AB2616" s="132"/>
      <c r="AC2616" s="132"/>
      <c r="AD2616" s="132"/>
      <c r="AE2616" s="132"/>
      <c r="AF2616" s="132"/>
      <c r="AG2616" s="132"/>
      <c r="AH2616" s="132"/>
      <c r="AI2616" s="132"/>
      <c r="AJ2616" s="132"/>
      <c r="AK2616" s="132"/>
      <c r="AL2616" s="132"/>
      <c r="AM2616" s="132"/>
      <c r="AN2616" s="132"/>
      <c r="AO2616" s="132"/>
      <c r="AP2616" s="132"/>
      <c r="AQ2616" s="132"/>
      <c r="AR2616" s="132"/>
      <c r="AS2616" s="132"/>
      <c r="AT2616" s="132"/>
      <c r="AU2616" s="132"/>
      <c r="AV2616" s="132"/>
      <c r="AW2616" s="132"/>
      <c r="AX2616" s="133"/>
      <c r="DI2616" s="34"/>
    </row>
    <row r="2617" spans="1:251" ht="14.25">
      <c r="B2617" s="35"/>
      <c r="C2617" s="35"/>
      <c r="D2617" s="35"/>
      <c r="E2617" s="35"/>
      <c r="F2617" s="35"/>
      <c r="G2617" s="35"/>
      <c r="H2617" s="36"/>
      <c r="I2617" s="36"/>
      <c r="J2617" s="36"/>
      <c r="K2617" s="36"/>
      <c r="L2617" s="37"/>
      <c r="M2617" s="37"/>
      <c r="N2617" s="37"/>
      <c r="O2617" s="37"/>
      <c r="P2617" s="36"/>
      <c r="Q2617" s="36"/>
      <c r="R2617" s="36"/>
      <c r="S2617" s="36"/>
      <c r="T2617" s="36"/>
      <c r="U2617" s="36"/>
      <c r="V2617" s="38"/>
      <c r="W2617" s="38"/>
      <c r="X2617" s="38"/>
      <c r="Y2617" s="38"/>
      <c r="Z2617" s="38"/>
      <c r="AA2617" s="38"/>
      <c r="AB2617" s="38"/>
      <c r="AC2617" s="38"/>
      <c r="AD2617" s="38"/>
      <c r="AE2617" s="38"/>
      <c r="AF2617" s="38"/>
      <c r="AG2617" s="38"/>
      <c r="AH2617" s="38"/>
      <c r="AI2617" s="38"/>
      <c r="AJ2617" s="38"/>
      <c r="AK2617" s="38"/>
      <c r="AL2617" s="38"/>
      <c r="AM2617" s="38"/>
      <c r="AN2617" s="38"/>
      <c r="AO2617" s="38"/>
      <c r="AP2617" s="38"/>
      <c r="AQ2617" s="38"/>
      <c r="AR2617" s="38"/>
      <c r="AS2617" s="38"/>
      <c r="AT2617" s="38"/>
      <c r="AU2617" s="38"/>
      <c r="AV2617" s="38"/>
      <c r="AW2617" s="38"/>
      <c r="AX2617" s="38"/>
      <c r="DI2617" s="34"/>
    </row>
    <row r="2618" spans="1:251" ht="15" thickBot="1">
      <c r="A2618" s="39"/>
      <c r="B2618" s="38" t="s">
        <v>152</v>
      </c>
      <c r="C2618" s="36"/>
      <c r="D2618" s="36"/>
      <c r="E2618" s="36"/>
      <c r="F2618" s="36"/>
      <c r="G2618" s="36"/>
      <c r="H2618" s="36"/>
      <c r="I2618" s="36"/>
      <c r="J2618" s="36"/>
      <c r="K2618" s="36"/>
      <c r="L2618" s="37"/>
      <c r="M2618" s="37"/>
      <c r="N2618" s="37"/>
      <c r="O2618" s="37"/>
      <c r="P2618" s="36"/>
      <c r="Q2618" s="36"/>
      <c r="R2618" s="36"/>
      <c r="S2618" s="36"/>
      <c r="T2618" s="36"/>
      <c r="U2618" s="36"/>
      <c r="V2618" s="38"/>
      <c r="W2618" s="38"/>
      <c r="X2618" s="38"/>
      <c r="Y2618" s="38"/>
      <c r="Z2618" s="38"/>
      <c r="AA2618" s="38"/>
      <c r="AB2618" s="38"/>
      <c r="AC2618" s="38"/>
      <c r="AD2618" s="38"/>
      <c r="AE2618" s="38"/>
      <c r="AF2618" s="38"/>
      <c r="AG2618" s="38"/>
      <c r="AH2618" s="38"/>
      <c r="AI2618" s="38"/>
      <c r="AJ2618" s="38"/>
      <c r="AK2618" s="38"/>
      <c r="AL2618" s="38"/>
      <c r="AM2618" s="38"/>
      <c r="AN2618" s="38"/>
      <c r="AO2618" s="38"/>
      <c r="AP2618" s="38"/>
      <c r="AQ2618" s="38"/>
      <c r="AR2618" s="38"/>
      <c r="AS2618" s="38"/>
      <c r="AT2618" s="38"/>
      <c r="AU2618" s="38"/>
      <c r="AV2618" s="38"/>
      <c r="AW2618" s="38"/>
      <c r="AX2618" s="38"/>
      <c r="DI2618" s="34"/>
    </row>
    <row r="2619" spans="1:251" ht="14.25">
      <c r="A2619" s="36"/>
      <c r="B2619" s="40"/>
      <c r="C2619" s="35"/>
      <c r="D2619" s="35"/>
      <c r="E2619" s="35"/>
      <c r="F2619" s="35"/>
      <c r="G2619" s="35"/>
      <c r="H2619" s="35"/>
      <c r="I2619" s="35"/>
      <c r="J2619" s="35"/>
      <c r="K2619" s="35"/>
      <c r="L2619" s="41"/>
      <c r="M2619" s="41"/>
      <c r="N2619" s="41"/>
      <c r="O2619" s="41"/>
      <c r="P2619" s="35"/>
      <c r="Q2619" s="35"/>
      <c r="R2619" s="35"/>
      <c r="S2619" s="35"/>
      <c r="T2619" s="35"/>
      <c r="U2619" s="35"/>
      <c r="V2619" s="42"/>
      <c r="W2619" s="42"/>
      <c r="X2619" s="42"/>
      <c r="Y2619" s="42"/>
      <c r="Z2619" s="42"/>
      <c r="AA2619" s="42"/>
      <c r="AB2619" s="42"/>
      <c r="AC2619" s="42"/>
      <c r="AD2619" s="42"/>
      <c r="AE2619" s="42"/>
      <c r="AF2619" s="42"/>
      <c r="AG2619" s="42"/>
      <c r="AH2619" s="42"/>
      <c r="AI2619" s="42"/>
      <c r="AJ2619" s="42"/>
      <c r="AK2619" s="42"/>
      <c r="AL2619" s="42"/>
      <c r="AM2619" s="42"/>
      <c r="AN2619" s="42"/>
      <c r="AO2619" s="42"/>
      <c r="AP2619" s="42"/>
      <c r="AQ2619" s="42"/>
      <c r="AR2619" s="42"/>
      <c r="AS2619" s="42"/>
      <c r="AT2619" s="42"/>
      <c r="AU2619" s="42"/>
      <c r="AV2619" s="42"/>
      <c r="AW2619" s="42"/>
      <c r="AX2619" s="43"/>
    </row>
    <row r="2620" spans="1:251" ht="12" customHeight="1">
      <c r="A2620" s="36"/>
      <c r="B2620" s="114" t="s">
        <v>560</v>
      </c>
      <c r="C2620" s="115"/>
      <c r="D2620" s="115"/>
      <c r="E2620" s="115"/>
      <c r="F2620" s="115"/>
      <c r="G2620" s="115"/>
      <c r="H2620" s="115"/>
      <c r="I2620" s="115"/>
      <c r="J2620" s="115"/>
      <c r="K2620" s="115"/>
      <c r="L2620" s="115"/>
      <c r="M2620" s="115"/>
      <c r="N2620" s="115"/>
      <c r="O2620" s="115"/>
      <c r="P2620" s="115"/>
      <c r="Q2620" s="115"/>
      <c r="R2620" s="115"/>
      <c r="S2620" s="115"/>
      <c r="T2620" s="115"/>
      <c r="U2620" s="115"/>
      <c r="V2620" s="115"/>
      <c r="W2620" s="115"/>
      <c r="X2620" s="115"/>
      <c r="Y2620" s="115"/>
      <c r="Z2620" s="115"/>
      <c r="AA2620" s="115"/>
      <c r="AB2620" s="115"/>
      <c r="AC2620" s="115"/>
      <c r="AD2620" s="115"/>
      <c r="AE2620" s="115"/>
      <c r="AF2620" s="115"/>
      <c r="AG2620" s="115"/>
      <c r="AH2620" s="115"/>
      <c r="AI2620" s="115"/>
      <c r="AJ2620" s="115"/>
      <c r="AK2620" s="115"/>
      <c r="AL2620" s="115"/>
      <c r="AM2620" s="115"/>
      <c r="AN2620" s="115"/>
      <c r="AO2620" s="115"/>
      <c r="AP2620" s="115"/>
      <c r="AQ2620" s="115"/>
      <c r="AR2620" s="115"/>
      <c r="AS2620" s="115"/>
      <c r="AT2620" s="115"/>
      <c r="AU2620" s="115"/>
      <c r="AV2620" s="115"/>
      <c r="AW2620" s="115"/>
      <c r="AX2620" s="116"/>
    </row>
    <row r="2621" spans="1:251" ht="12" customHeight="1">
      <c r="A2621" s="36"/>
      <c r="B2621" s="114"/>
      <c r="C2621" s="115"/>
      <c r="D2621" s="115"/>
      <c r="E2621" s="115"/>
      <c r="F2621" s="115"/>
      <c r="G2621" s="115"/>
      <c r="H2621" s="115"/>
      <c r="I2621" s="115"/>
      <c r="J2621" s="115"/>
      <c r="K2621" s="115"/>
      <c r="L2621" s="115"/>
      <c r="M2621" s="115"/>
      <c r="N2621" s="115"/>
      <c r="O2621" s="115"/>
      <c r="P2621" s="115"/>
      <c r="Q2621" s="115"/>
      <c r="R2621" s="115"/>
      <c r="S2621" s="115"/>
      <c r="T2621" s="115"/>
      <c r="U2621" s="115"/>
      <c r="V2621" s="115"/>
      <c r="W2621" s="115"/>
      <c r="X2621" s="115"/>
      <c r="Y2621" s="115"/>
      <c r="Z2621" s="115"/>
      <c r="AA2621" s="115"/>
      <c r="AB2621" s="115"/>
      <c r="AC2621" s="115"/>
      <c r="AD2621" s="115"/>
      <c r="AE2621" s="115"/>
      <c r="AF2621" s="115"/>
      <c r="AG2621" s="115"/>
      <c r="AH2621" s="115"/>
      <c r="AI2621" s="115"/>
      <c r="AJ2621" s="115"/>
      <c r="AK2621" s="115"/>
      <c r="AL2621" s="115"/>
      <c r="AM2621" s="115"/>
      <c r="AN2621" s="115"/>
      <c r="AO2621" s="115"/>
      <c r="AP2621" s="115"/>
      <c r="AQ2621" s="115"/>
      <c r="AR2621" s="115"/>
      <c r="AS2621" s="115"/>
      <c r="AT2621" s="115"/>
      <c r="AU2621" s="115"/>
      <c r="AV2621" s="115"/>
      <c r="AW2621" s="115"/>
      <c r="AX2621" s="116"/>
      <c r="BC2621" s="44"/>
    </row>
    <row r="2622" spans="1:251" ht="12" customHeight="1">
      <c r="A2622" s="36"/>
      <c r="B2622" s="114"/>
      <c r="C2622" s="115"/>
      <c r="D2622" s="115"/>
      <c r="E2622" s="115"/>
      <c r="F2622" s="115"/>
      <c r="G2622" s="115"/>
      <c r="H2622" s="115"/>
      <c r="I2622" s="115"/>
      <c r="J2622" s="115"/>
      <c r="K2622" s="115"/>
      <c r="L2622" s="115"/>
      <c r="M2622" s="115"/>
      <c r="N2622" s="115"/>
      <c r="O2622" s="115"/>
      <c r="P2622" s="115"/>
      <c r="Q2622" s="115"/>
      <c r="R2622" s="115"/>
      <c r="S2622" s="115"/>
      <c r="T2622" s="115"/>
      <c r="U2622" s="115"/>
      <c r="V2622" s="115"/>
      <c r="W2622" s="115"/>
      <c r="X2622" s="115"/>
      <c r="Y2622" s="115"/>
      <c r="Z2622" s="115"/>
      <c r="AA2622" s="115"/>
      <c r="AB2622" s="115"/>
      <c r="AC2622" s="115"/>
      <c r="AD2622" s="115"/>
      <c r="AE2622" s="115"/>
      <c r="AF2622" s="115"/>
      <c r="AG2622" s="115"/>
      <c r="AH2622" s="115"/>
      <c r="AI2622" s="115"/>
      <c r="AJ2622" s="115"/>
      <c r="AK2622" s="115"/>
      <c r="AL2622" s="115"/>
      <c r="AM2622" s="115"/>
      <c r="AN2622" s="115"/>
      <c r="AO2622" s="115"/>
      <c r="AP2622" s="115"/>
      <c r="AQ2622" s="115"/>
      <c r="AR2622" s="115"/>
      <c r="AS2622" s="115"/>
      <c r="AT2622" s="115"/>
      <c r="AU2622" s="115"/>
      <c r="AV2622" s="115"/>
      <c r="AW2622" s="115"/>
      <c r="AX2622" s="116"/>
    </row>
    <row r="2623" spans="1:251" ht="12" customHeight="1">
      <c r="A2623" s="36"/>
      <c r="B2623" s="114"/>
      <c r="C2623" s="115"/>
      <c r="D2623" s="115"/>
      <c r="E2623" s="115"/>
      <c r="F2623" s="115"/>
      <c r="G2623" s="115"/>
      <c r="H2623" s="115"/>
      <c r="I2623" s="115"/>
      <c r="J2623" s="115"/>
      <c r="K2623" s="115"/>
      <c r="L2623" s="115"/>
      <c r="M2623" s="115"/>
      <c r="N2623" s="115"/>
      <c r="O2623" s="115"/>
      <c r="P2623" s="115"/>
      <c r="Q2623" s="115"/>
      <c r="R2623" s="115"/>
      <c r="S2623" s="115"/>
      <c r="T2623" s="115"/>
      <c r="U2623" s="115"/>
      <c r="V2623" s="115"/>
      <c r="W2623" s="115"/>
      <c r="X2623" s="115"/>
      <c r="Y2623" s="115"/>
      <c r="Z2623" s="115"/>
      <c r="AA2623" s="115"/>
      <c r="AB2623" s="115"/>
      <c r="AC2623" s="115"/>
      <c r="AD2623" s="115"/>
      <c r="AE2623" s="115"/>
      <c r="AF2623" s="115"/>
      <c r="AG2623" s="115"/>
      <c r="AH2623" s="115"/>
      <c r="AI2623" s="115"/>
      <c r="AJ2623" s="115"/>
      <c r="AK2623" s="115"/>
      <c r="AL2623" s="115"/>
      <c r="AM2623" s="115"/>
      <c r="AN2623" s="115"/>
      <c r="AO2623" s="115"/>
      <c r="AP2623" s="115"/>
      <c r="AQ2623" s="115"/>
      <c r="AR2623" s="115"/>
      <c r="AS2623" s="115"/>
      <c r="AT2623" s="115"/>
      <c r="AU2623" s="115"/>
      <c r="AV2623" s="115"/>
      <c r="AW2623" s="115"/>
      <c r="AX2623" s="116"/>
    </row>
    <row r="2624" spans="1:251" ht="12" customHeight="1">
      <c r="A2624" s="36"/>
      <c r="B2624" s="114"/>
      <c r="C2624" s="115"/>
      <c r="D2624" s="115"/>
      <c r="E2624" s="115"/>
      <c r="F2624" s="115"/>
      <c r="G2624" s="115"/>
      <c r="H2624" s="115"/>
      <c r="I2624" s="115"/>
      <c r="J2624" s="115"/>
      <c r="K2624" s="115"/>
      <c r="L2624" s="115"/>
      <c r="M2624" s="115"/>
      <c r="N2624" s="115"/>
      <c r="O2624" s="115"/>
      <c r="P2624" s="115"/>
      <c r="Q2624" s="115"/>
      <c r="R2624" s="115"/>
      <c r="S2624" s="115"/>
      <c r="T2624" s="115"/>
      <c r="U2624" s="115"/>
      <c r="V2624" s="115"/>
      <c r="W2624" s="115"/>
      <c r="X2624" s="115"/>
      <c r="Y2624" s="115"/>
      <c r="Z2624" s="115"/>
      <c r="AA2624" s="115"/>
      <c r="AB2624" s="115"/>
      <c r="AC2624" s="115"/>
      <c r="AD2624" s="115"/>
      <c r="AE2624" s="115"/>
      <c r="AF2624" s="115"/>
      <c r="AG2624" s="115"/>
      <c r="AH2624" s="115"/>
      <c r="AI2624" s="115"/>
      <c r="AJ2624" s="115"/>
      <c r="AK2624" s="115"/>
      <c r="AL2624" s="115"/>
      <c r="AM2624" s="115"/>
      <c r="AN2624" s="115"/>
      <c r="AO2624" s="115"/>
      <c r="AP2624" s="115"/>
      <c r="AQ2624" s="115"/>
      <c r="AR2624" s="115"/>
      <c r="AS2624" s="115"/>
      <c r="AT2624" s="115"/>
      <c r="AU2624" s="115"/>
      <c r="AV2624" s="115"/>
      <c r="AW2624" s="115"/>
      <c r="AX2624" s="116"/>
    </row>
    <row r="2625" spans="1:251" ht="15" thickBot="1">
      <c r="A2625" s="45"/>
      <c r="B2625" s="46"/>
      <c r="C2625" s="47"/>
      <c r="D2625" s="47"/>
      <c r="E2625" s="47"/>
      <c r="F2625" s="47"/>
      <c r="G2625" s="47"/>
      <c r="H2625" s="47"/>
      <c r="I2625" s="47"/>
      <c r="J2625" s="47"/>
      <c r="K2625" s="47"/>
      <c r="L2625" s="47"/>
      <c r="M2625" s="47"/>
      <c r="N2625" s="47"/>
      <c r="O2625" s="47"/>
      <c r="P2625" s="47"/>
      <c r="Q2625" s="47"/>
      <c r="R2625" s="47"/>
      <c r="S2625" s="47"/>
      <c r="T2625" s="47"/>
      <c r="U2625" s="47"/>
      <c r="V2625" s="47"/>
      <c r="W2625" s="47"/>
      <c r="X2625" s="47"/>
      <c r="Y2625" s="47"/>
      <c r="Z2625" s="47"/>
      <c r="AA2625" s="47"/>
      <c r="AB2625" s="47"/>
      <c r="AC2625" s="47"/>
      <c r="AD2625" s="47"/>
      <c r="AE2625" s="47"/>
      <c r="AF2625" s="47"/>
      <c r="AG2625" s="47"/>
      <c r="AH2625" s="47"/>
      <c r="AI2625" s="47"/>
      <c r="AJ2625" s="47"/>
      <c r="AK2625" s="47"/>
      <c r="AL2625" s="47"/>
      <c r="AM2625" s="47"/>
      <c r="AN2625" s="47"/>
      <c r="AO2625" s="47"/>
      <c r="AP2625" s="47"/>
      <c r="AQ2625" s="47"/>
      <c r="AR2625" s="47"/>
      <c r="AS2625" s="47"/>
      <c r="AT2625" s="47"/>
      <c r="AU2625" s="47"/>
      <c r="AV2625" s="47"/>
      <c r="AW2625" s="47"/>
      <c r="AX2625" s="48"/>
    </row>
    <row r="2626" spans="1:251">
      <c r="B2626" s="49"/>
    </row>
    <row r="2627" spans="1:251" ht="15" thickBot="1">
      <c r="A2627" s="39"/>
      <c r="B2627" s="38" t="s">
        <v>153</v>
      </c>
      <c r="C2627" s="36"/>
      <c r="D2627" s="36"/>
      <c r="E2627" s="36"/>
      <c r="F2627" s="36"/>
      <c r="G2627" s="36"/>
      <c r="H2627" s="36"/>
      <c r="I2627" s="36"/>
      <c r="J2627" s="36"/>
      <c r="K2627" s="36"/>
      <c r="L2627" s="37"/>
      <c r="M2627" s="37"/>
      <c r="N2627" s="37"/>
      <c r="O2627" s="37"/>
      <c r="P2627" s="36"/>
      <c r="Q2627" s="36"/>
      <c r="R2627" s="36"/>
      <c r="S2627" s="36"/>
      <c r="T2627" s="36"/>
      <c r="U2627" s="36"/>
      <c r="V2627" s="38"/>
      <c r="W2627" s="38"/>
      <c r="X2627" s="38"/>
      <c r="Y2627" s="38"/>
      <c r="Z2627" s="38"/>
      <c r="AA2627" s="38"/>
      <c r="AB2627" s="38"/>
      <c r="AC2627" s="38"/>
      <c r="AD2627" s="38"/>
      <c r="AE2627" s="38"/>
      <c r="AF2627" s="38"/>
      <c r="AG2627" s="38"/>
      <c r="AH2627" s="38"/>
      <c r="AI2627" s="38"/>
      <c r="AJ2627" s="38"/>
      <c r="AK2627" s="38"/>
      <c r="AL2627" s="38"/>
      <c r="AM2627" s="38"/>
      <c r="AN2627" s="38"/>
      <c r="AO2627" s="38"/>
      <c r="AP2627" s="38"/>
      <c r="AQ2627" s="38"/>
      <c r="AR2627" s="38"/>
      <c r="AS2627" s="38"/>
      <c r="AT2627" s="38"/>
      <c r="AU2627" s="38"/>
      <c r="AV2627" s="38"/>
      <c r="AW2627" s="38"/>
      <c r="AX2627" s="38"/>
      <c r="DI2627" s="34"/>
    </row>
    <row r="2628" spans="1:251" ht="14.25">
      <c r="A2628" s="36"/>
      <c r="B2628" s="40"/>
      <c r="C2628" s="35"/>
      <c r="D2628" s="35"/>
      <c r="E2628" s="35"/>
      <c r="F2628" s="35"/>
      <c r="G2628" s="35"/>
      <c r="H2628" s="35"/>
      <c r="I2628" s="35"/>
      <c r="J2628" s="35"/>
      <c r="K2628" s="35"/>
      <c r="L2628" s="41"/>
      <c r="M2628" s="41"/>
      <c r="N2628" s="41"/>
      <c r="O2628" s="41"/>
      <c r="P2628" s="35"/>
      <c r="Q2628" s="35"/>
      <c r="R2628" s="35"/>
      <c r="S2628" s="35"/>
      <c r="T2628" s="35"/>
      <c r="U2628" s="35"/>
      <c r="V2628" s="42"/>
      <c r="W2628" s="42"/>
      <c r="X2628" s="42"/>
      <c r="Y2628" s="42"/>
      <c r="Z2628" s="42"/>
      <c r="AA2628" s="42"/>
      <c r="AB2628" s="42"/>
      <c r="AC2628" s="42"/>
      <c r="AD2628" s="42"/>
      <c r="AE2628" s="42"/>
      <c r="AF2628" s="42"/>
      <c r="AG2628" s="42"/>
      <c r="AH2628" s="42"/>
      <c r="AI2628" s="42"/>
      <c r="AJ2628" s="42"/>
      <c r="AK2628" s="42"/>
      <c r="AL2628" s="42"/>
      <c r="AM2628" s="42"/>
      <c r="AN2628" s="42"/>
      <c r="AO2628" s="42"/>
      <c r="AP2628" s="42"/>
      <c r="AQ2628" s="42"/>
      <c r="AR2628" s="42"/>
      <c r="AS2628" s="42"/>
      <c r="AT2628" s="42"/>
      <c r="AU2628" s="42"/>
      <c r="AV2628" s="42"/>
      <c r="AW2628" s="42"/>
      <c r="AX2628" s="43"/>
    </row>
    <row r="2629" spans="1:251" ht="12" customHeight="1">
      <c r="A2629" s="36"/>
      <c r="B2629" s="114" t="s">
        <v>561</v>
      </c>
      <c r="C2629" s="115"/>
      <c r="D2629" s="115"/>
      <c r="E2629" s="115"/>
      <c r="F2629" s="115"/>
      <c r="G2629" s="115"/>
      <c r="H2629" s="115"/>
      <c r="I2629" s="115"/>
      <c r="J2629" s="115"/>
      <c r="K2629" s="115"/>
      <c r="L2629" s="115"/>
      <c r="M2629" s="115"/>
      <c r="N2629" s="115"/>
      <c r="O2629" s="115"/>
      <c r="P2629" s="115"/>
      <c r="Q2629" s="115"/>
      <c r="R2629" s="115"/>
      <c r="S2629" s="115"/>
      <c r="T2629" s="115"/>
      <c r="U2629" s="115"/>
      <c r="V2629" s="115"/>
      <c r="W2629" s="115"/>
      <c r="X2629" s="115"/>
      <c r="Y2629" s="115"/>
      <c r="Z2629" s="115"/>
      <c r="AA2629" s="115"/>
      <c r="AB2629" s="115"/>
      <c r="AC2629" s="115"/>
      <c r="AD2629" s="115"/>
      <c r="AE2629" s="115"/>
      <c r="AF2629" s="115"/>
      <c r="AG2629" s="115"/>
      <c r="AH2629" s="115"/>
      <c r="AI2629" s="115"/>
      <c r="AJ2629" s="115"/>
      <c r="AK2629" s="115"/>
      <c r="AL2629" s="115"/>
      <c r="AM2629" s="115"/>
      <c r="AN2629" s="115"/>
      <c r="AO2629" s="115"/>
      <c r="AP2629" s="115"/>
      <c r="AQ2629" s="115"/>
      <c r="AR2629" s="115"/>
      <c r="AS2629" s="115"/>
      <c r="AT2629" s="115"/>
      <c r="AU2629" s="115"/>
      <c r="AV2629" s="115"/>
      <c r="AW2629" s="115"/>
      <c r="AX2629" s="116"/>
    </row>
    <row r="2630" spans="1:251" ht="12" customHeight="1">
      <c r="A2630" s="36"/>
      <c r="B2630" s="114"/>
      <c r="C2630" s="115"/>
      <c r="D2630" s="115"/>
      <c r="E2630" s="115"/>
      <c r="F2630" s="115"/>
      <c r="G2630" s="115"/>
      <c r="H2630" s="115"/>
      <c r="I2630" s="115"/>
      <c r="J2630" s="115"/>
      <c r="K2630" s="115"/>
      <c r="L2630" s="115"/>
      <c r="M2630" s="115"/>
      <c r="N2630" s="115"/>
      <c r="O2630" s="115"/>
      <c r="P2630" s="115"/>
      <c r="Q2630" s="115"/>
      <c r="R2630" s="115"/>
      <c r="S2630" s="115"/>
      <c r="T2630" s="115"/>
      <c r="U2630" s="115"/>
      <c r="V2630" s="115"/>
      <c r="W2630" s="115"/>
      <c r="X2630" s="115"/>
      <c r="Y2630" s="115"/>
      <c r="Z2630" s="115"/>
      <c r="AA2630" s="115"/>
      <c r="AB2630" s="115"/>
      <c r="AC2630" s="115"/>
      <c r="AD2630" s="115"/>
      <c r="AE2630" s="115"/>
      <c r="AF2630" s="115"/>
      <c r="AG2630" s="115"/>
      <c r="AH2630" s="115"/>
      <c r="AI2630" s="115"/>
      <c r="AJ2630" s="115"/>
      <c r="AK2630" s="115"/>
      <c r="AL2630" s="115"/>
      <c r="AM2630" s="115"/>
      <c r="AN2630" s="115"/>
      <c r="AO2630" s="115"/>
      <c r="AP2630" s="115"/>
      <c r="AQ2630" s="115"/>
      <c r="AR2630" s="115"/>
      <c r="AS2630" s="115"/>
      <c r="AT2630" s="115"/>
      <c r="AU2630" s="115"/>
      <c r="AV2630" s="115"/>
      <c r="AW2630" s="115"/>
      <c r="AX2630" s="116"/>
    </row>
    <row r="2631" spans="1:251" ht="12" customHeight="1">
      <c r="A2631" s="36"/>
      <c r="B2631" s="114"/>
      <c r="C2631" s="115"/>
      <c r="D2631" s="115"/>
      <c r="E2631" s="115"/>
      <c r="F2631" s="115"/>
      <c r="G2631" s="115"/>
      <c r="H2631" s="115"/>
      <c r="I2631" s="115"/>
      <c r="J2631" s="115"/>
      <c r="K2631" s="115"/>
      <c r="L2631" s="115"/>
      <c r="M2631" s="115"/>
      <c r="N2631" s="115"/>
      <c r="O2631" s="115"/>
      <c r="P2631" s="115"/>
      <c r="Q2631" s="115"/>
      <c r="R2631" s="115"/>
      <c r="S2631" s="115"/>
      <c r="T2631" s="115"/>
      <c r="U2631" s="115"/>
      <c r="V2631" s="115"/>
      <c r="W2631" s="115"/>
      <c r="X2631" s="115"/>
      <c r="Y2631" s="115"/>
      <c r="Z2631" s="115"/>
      <c r="AA2631" s="115"/>
      <c r="AB2631" s="115"/>
      <c r="AC2631" s="115"/>
      <c r="AD2631" s="115"/>
      <c r="AE2631" s="115"/>
      <c r="AF2631" s="115"/>
      <c r="AG2631" s="115"/>
      <c r="AH2631" s="115"/>
      <c r="AI2631" s="115"/>
      <c r="AJ2631" s="115"/>
      <c r="AK2631" s="115"/>
      <c r="AL2631" s="115"/>
      <c r="AM2631" s="115"/>
      <c r="AN2631" s="115"/>
      <c r="AO2631" s="115"/>
      <c r="AP2631" s="115"/>
      <c r="AQ2631" s="115"/>
      <c r="AR2631" s="115"/>
      <c r="AS2631" s="115"/>
      <c r="AT2631" s="115"/>
      <c r="AU2631" s="115"/>
      <c r="AV2631" s="115"/>
      <c r="AW2631" s="115"/>
      <c r="AX2631" s="116"/>
      <c r="BC2631" s="44"/>
    </row>
    <row r="2632" spans="1:251" ht="12" customHeight="1">
      <c r="A2632" s="36"/>
      <c r="B2632" s="114"/>
      <c r="C2632" s="115"/>
      <c r="D2632" s="115"/>
      <c r="E2632" s="115"/>
      <c r="F2632" s="115"/>
      <c r="G2632" s="115"/>
      <c r="H2632" s="115"/>
      <c r="I2632" s="115"/>
      <c r="J2632" s="115"/>
      <c r="K2632" s="115"/>
      <c r="L2632" s="115"/>
      <c r="M2632" s="115"/>
      <c r="N2632" s="115"/>
      <c r="O2632" s="115"/>
      <c r="P2632" s="115"/>
      <c r="Q2632" s="115"/>
      <c r="R2632" s="115"/>
      <c r="S2632" s="115"/>
      <c r="T2632" s="115"/>
      <c r="U2632" s="115"/>
      <c r="V2632" s="115"/>
      <c r="W2632" s="115"/>
      <c r="X2632" s="115"/>
      <c r="Y2632" s="115"/>
      <c r="Z2632" s="115"/>
      <c r="AA2632" s="115"/>
      <c r="AB2632" s="115"/>
      <c r="AC2632" s="115"/>
      <c r="AD2632" s="115"/>
      <c r="AE2632" s="115"/>
      <c r="AF2632" s="115"/>
      <c r="AG2632" s="115"/>
      <c r="AH2632" s="115"/>
      <c r="AI2632" s="115"/>
      <c r="AJ2632" s="115"/>
      <c r="AK2632" s="115"/>
      <c r="AL2632" s="115"/>
      <c r="AM2632" s="115"/>
      <c r="AN2632" s="115"/>
      <c r="AO2632" s="115"/>
      <c r="AP2632" s="115"/>
      <c r="AQ2632" s="115"/>
      <c r="AR2632" s="115"/>
      <c r="AS2632" s="115"/>
      <c r="AT2632" s="115"/>
      <c r="AU2632" s="115"/>
      <c r="AV2632" s="115"/>
      <c r="AW2632" s="115"/>
      <c r="AX2632" s="116"/>
    </row>
    <row r="2633" spans="1:251" ht="12" customHeight="1">
      <c r="A2633" s="36"/>
      <c r="B2633" s="114"/>
      <c r="C2633" s="115"/>
      <c r="D2633" s="115"/>
      <c r="E2633" s="115"/>
      <c r="F2633" s="115"/>
      <c r="G2633" s="115"/>
      <c r="H2633" s="115"/>
      <c r="I2633" s="115"/>
      <c r="J2633" s="115"/>
      <c r="K2633" s="115"/>
      <c r="L2633" s="115"/>
      <c r="M2633" s="115"/>
      <c r="N2633" s="115"/>
      <c r="O2633" s="115"/>
      <c r="P2633" s="115"/>
      <c r="Q2633" s="115"/>
      <c r="R2633" s="115"/>
      <c r="S2633" s="115"/>
      <c r="T2633" s="115"/>
      <c r="U2633" s="115"/>
      <c r="V2633" s="115"/>
      <c r="W2633" s="115"/>
      <c r="X2633" s="115"/>
      <c r="Y2633" s="115"/>
      <c r="Z2633" s="115"/>
      <c r="AA2633" s="115"/>
      <c r="AB2633" s="115"/>
      <c r="AC2633" s="115"/>
      <c r="AD2633" s="115"/>
      <c r="AE2633" s="115"/>
      <c r="AF2633" s="115"/>
      <c r="AG2633" s="115"/>
      <c r="AH2633" s="115"/>
      <c r="AI2633" s="115"/>
      <c r="AJ2633" s="115"/>
      <c r="AK2633" s="115"/>
      <c r="AL2633" s="115"/>
      <c r="AM2633" s="115"/>
      <c r="AN2633" s="115"/>
      <c r="AO2633" s="115"/>
      <c r="AP2633" s="115"/>
      <c r="AQ2633" s="115"/>
      <c r="AR2633" s="115"/>
      <c r="AS2633" s="115"/>
      <c r="AT2633" s="115"/>
      <c r="AU2633" s="115"/>
      <c r="AV2633" s="115"/>
      <c r="AW2633" s="115"/>
      <c r="AX2633" s="116"/>
    </row>
    <row r="2634" spans="1:251" ht="12" customHeight="1">
      <c r="A2634" s="36"/>
      <c r="B2634" s="114"/>
      <c r="C2634" s="115"/>
      <c r="D2634" s="115"/>
      <c r="E2634" s="115"/>
      <c r="F2634" s="115"/>
      <c r="G2634" s="115"/>
      <c r="H2634" s="115"/>
      <c r="I2634" s="115"/>
      <c r="J2634" s="115"/>
      <c r="K2634" s="115"/>
      <c r="L2634" s="115"/>
      <c r="M2634" s="115"/>
      <c r="N2634" s="115"/>
      <c r="O2634" s="115"/>
      <c r="P2634" s="115"/>
      <c r="Q2634" s="115"/>
      <c r="R2634" s="115"/>
      <c r="S2634" s="115"/>
      <c r="T2634" s="115"/>
      <c r="U2634" s="115"/>
      <c r="V2634" s="115"/>
      <c r="W2634" s="115"/>
      <c r="X2634" s="115"/>
      <c r="Y2634" s="115"/>
      <c r="Z2634" s="115"/>
      <c r="AA2634" s="115"/>
      <c r="AB2634" s="115"/>
      <c r="AC2634" s="115"/>
      <c r="AD2634" s="115"/>
      <c r="AE2634" s="115"/>
      <c r="AF2634" s="115"/>
      <c r="AG2634" s="115"/>
      <c r="AH2634" s="115"/>
      <c r="AI2634" s="115"/>
      <c r="AJ2634" s="115"/>
      <c r="AK2634" s="115"/>
      <c r="AL2634" s="115"/>
      <c r="AM2634" s="115"/>
      <c r="AN2634" s="115"/>
      <c r="AO2634" s="115"/>
      <c r="AP2634" s="115"/>
      <c r="AQ2634" s="115"/>
      <c r="AR2634" s="115"/>
      <c r="AS2634" s="115"/>
      <c r="AT2634" s="115"/>
      <c r="AU2634" s="115"/>
      <c r="AV2634" s="115"/>
      <c r="AW2634" s="115"/>
      <c r="AX2634" s="116"/>
    </row>
    <row r="2635" spans="1:251" ht="15" thickBot="1">
      <c r="A2635" s="45"/>
      <c r="B2635" s="46"/>
      <c r="C2635" s="47"/>
      <c r="D2635" s="47"/>
      <c r="E2635" s="47"/>
      <c r="F2635" s="47"/>
      <c r="G2635" s="47"/>
      <c r="H2635" s="47"/>
      <c r="I2635" s="47"/>
      <c r="J2635" s="47"/>
      <c r="K2635" s="47"/>
      <c r="L2635" s="47"/>
      <c r="M2635" s="47"/>
      <c r="N2635" s="47"/>
      <c r="O2635" s="47"/>
      <c r="P2635" s="47"/>
      <c r="Q2635" s="47"/>
      <c r="R2635" s="47"/>
      <c r="S2635" s="47"/>
      <c r="T2635" s="47"/>
      <c r="U2635" s="47"/>
      <c r="V2635" s="47"/>
      <c r="W2635" s="47"/>
      <c r="X2635" s="47"/>
      <c r="Y2635" s="47"/>
      <c r="Z2635" s="47"/>
      <c r="AA2635" s="47"/>
      <c r="AB2635" s="47"/>
      <c r="AC2635" s="47"/>
      <c r="AD2635" s="47"/>
      <c r="AE2635" s="47"/>
      <c r="AF2635" s="47"/>
      <c r="AG2635" s="47"/>
      <c r="AH2635" s="47"/>
      <c r="AI2635" s="47"/>
      <c r="AJ2635" s="47"/>
      <c r="AK2635" s="47"/>
      <c r="AL2635" s="47"/>
      <c r="AM2635" s="47"/>
      <c r="AN2635" s="47"/>
      <c r="AO2635" s="47"/>
      <c r="AP2635" s="47"/>
      <c r="AQ2635" s="47"/>
      <c r="AR2635" s="47"/>
      <c r="AS2635" s="47"/>
      <c r="AT2635" s="47"/>
      <c r="AU2635" s="47"/>
      <c r="AV2635" s="47"/>
      <c r="AW2635" s="47"/>
      <c r="AX2635" s="48"/>
    </row>
    <row r="2636" spans="1:251">
      <c r="B2636" s="49"/>
    </row>
    <row r="2637" spans="1:251" ht="14.25">
      <c r="B2637" s="38" t="s">
        <v>155</v>
      </c>
      <c r="C2637" s="36"/>
      <c r="D2637" s="36"/>
      <c r="E2637" s="36"/>
      <c r="F2637" s="36"/>
      <c r="G2637" s="36"/>
      <c r="H2637" s="36"/>
      <c r="I2637" s="36"/>
      <c r="J2637" s="36"/>
      <c r="K2637" s="36"/>
      <c r="L2637" s="37"/>
      <c r="M2637" s="37"/>
      <c r="N2637" s="37"/>
      <c r="O2637" s="37"/>
      <c r="P2637" s="36"/>
      <c r="Q2637" s="36"/>
      <c r="R2637" s="36"/>
      <c r="S2637" s="36"/>
      <c r="T2637" s="36"/>
      <c r="U2637" s="36"/>
      <c r="V2637" s="38"/>
      <c r="W2637" s="38"/>
      <c r="X2637" s="38"/>
      <c r="Y2637" s="38"/>
      <c r="Z2637" s="38"/>
      <c r="AA2637" s="38"/>
      <c r="AB2637" s="38"/>
      <c r="AC2637" s="38"/>
      <c r="AD2637" s="38"/>
      <c r="AE2637" s="38"/>
      <c r="AF2637" s="38"/>
      <c r="AG2637" s="38"/>
      <c r="AH2637" s="38"/>
      <c r="AI2637" s="38"/>
      <c r="AJ2637" s="38"/>
      <c r="AK2637" s="38"/>
      <c r="AL2637" s="38"/>
      <c r="AM2637" s="38"/>
      <c r="AN2637" s="38"/>
      <c r="AO2637" s="38"/>
      <c r="AP2637" s="38"/>
      <c r="AQ2637" s="38"/>
      <c r="AR2637" s="38"/>
      <c r="AS2637" s="38"/>
      <c r="AT2637" s="38"/>
      <c r="AU2637" s="38"/>
      <c r="AV2637" s="38"/>
      <c r="AW2637" s="38"/>
      <c r="AX2637" s="38"/>
    </row>
    <row r="2638" spans="1:251" ht="15" thickBot="1">
      <c r="B2638" s="36"/>
      <c r="C2638" s="36"/>
      <c r="D2638" s="36"/>
      <c r="E2638" s="36"/>
      <c r="F2638" s="36"/>
      <c r="G2638" s="36"/>
      <c r="H2638" s="36"/>
      <c r="I2638" s="36"/>
      <c r="J2638" s="36"/>
      <c r="K2638" s="36"/>
      <c r="L2638" s="37"/>
      <c r="M2638" s="37"/>
      <c r="N2638" s="37"/>
      <c r="O2638" s="37"/>
      <c r="P2638" s="36"/>
      <c r="Q2638" s="36"/>
      <c r="R2638" s="36"/>
      <c r="S2638" s="36"/>
      <c r="T2638" s="36"/>
      <c r="U2638" s="36"/>
      <c r="V2638" s="38"/>
      <c r="W2638" s="38"/>
      <c r="X2638" s="38"/>
      <c r="Y2638" s="38"/>
      <c r="Z2638" s="38"/>
      <c r="AA2638" s="38"/>
      <c r="AB2638" s="38"/>
      <c r="AC2638" s="38"/>
      <c r="AD2638" s="38"/>
      <c r="AE2638" s="38"/>
      <c r="AF2638" s="38"/>
      <c r="AG2638" s="38"/>
      <c r="AH2638" s="38"/>
      <c r="AI2638" s="38"/>
      <c r="AJ2638" s="38"/>
      <c r="AK2638" s="38"/>
      <c r="AL2638" s="38"/>
      <c r="AM2638" s="38"/>
      <c r="AN2638" s="38"/>
      <c r="AO2638" s="38"/>
      <c r="AP2638" s="38"/>
      <c r="AQ2638" s="38"/>
      <c r="AR2638" s="38"/>
      <c r="AS2638" s="38"/>
      <c r="AT2638" s="38"/>
      <c r="AU2638" s="38"/>
      <c r="AV2638" s="38"/>
      <c r="AW2638" s="38"/>
      <c r="AX2638" s="50" t="s">
        <v>156</v>
      </c>
    </row>
    <row r="2639" spans="1:251" s="44" customFormat="1" ht="13.5" customHeight="1">
      <c r="A2639" s="36"/>
      <c r="B2639" s="117" t="s">
        <v>157</v>
      </c>
      <c r="C2639" s="118"/>
      <c r="D2639" s="118"/>
      <c r="E2639" s="118"/>
      <c r="F2639" s="118"/>
      <c r="G2639" s="118"/>
      <c r="H2639" s="118"/>
      <c r="I2639" s="118"/>
      <c r="J2639" s="118"/>
      <c r="K2639" s="118"/>
      <c r="L2639" s="118"/>
      <c r="M2639" s="118"/>
      <c r="N2639" s="118"/>
      <c r="O2639" s="118"/>
      <c r="P2639" s="118"/>
      <c r="Q2639" s="118"/>
      <c r="R2639" s="118"/>
      <c r="S2639" s="118"/>
      <c r="T2639" s="118"/>
      <c r="U2639" s="118"/>
      <c r="V2639" s="118"/>
      <c r="W2639" s="118"/>
      <c r="X2639" s="118"/>
      <c r="Y2639" s="118"/>
      <c r="Z2639" s="119"/>
      <c r="AA2639" s="123" t="s">
        <v>158</v>
      </c>
      <c r="AB2639" s="118"/>
      <c r="AC2639" s="118"/>
      <c r="AD2639" s="118"/>
      <c r="AE2639" s="118"/>
      <c r="AF2639" s="118"/>
      <c r="AG2639" s="118"/>
      <c r="AH2639" s="118"/>
      <c r="AI2639" s="119"/>
      <c r="AJ2639" s="123" t="s">
        <v>159</v>
      </c>
      <c r="AK2639" s="118"/>
      <c r="AL2639" s="118"/>
      <c r="AM2639" s="118"/>
      <c r="AN2639" s="118"/>
      <c r="AO2639" s="118"/>
      <c r="AP2639" s="118"/>
      <c r="AQ2639" s="118"/>
      <c r="AR2639" s="119"/>
      <c r="AS2639" s="123" t="s">
        <v>160</v>
      </c>
      <c r="AT2639" s="118"/>
      <c r="AU2639" s="118"/>
      <c r="AV2639" s="118"/>
      <c r="AW2639" s="118"/>
      <c r="AX2639" s="125"/>
      <c r="AY2639" s="30"/>
      <c r="AZ2639" s="30"/>
      <c r="BA2639" s="30"/>
      <c r="BB2639" s="30"/>
      <c r="BC2639" s="30"/>
      <c r="BD2639" s="30"/>
      <c r="BE2639" s="30"/>
      <c r="BF2639" s="30"/>
      <c r="BG2639" s="30"/>
      <c r="BH2639" s="30"/>
      <c r="BI2639" s="30"/>
      <c r="BJ2639" s="30"/>
      <c r="BK2639" s="30"/>
      <c r="BL2639" s="30"/>
      <c r="BM2639" s="30"/>
      <c r="BN2639" s="30"/>
      <c r="BO2639" s="30"/>
      <c r="BP2639" s="30"/>
      <c r="BQ2639" s="30"/>
      <c r="BR2639" s="30"/>
      <c r="BS2639" s="30"/>
      <c r="BT2639" s="30"/>
      <c r="BU2639" s="30"/>
      <c r="BV2639" s="30"/>
      <c r="BW2639" s="30"/>
      <c r="BX2639" s="30"/>
      <c r="BY2639" s="30"/>
      <c r="BZ2639" s="30"/>
      <c r="CA2639" s="30"/>
      <c r="CB2639" s="30"/>
      <c r="CC2639" s="30"/>
      <c r="CD2639" s="30"/>
      <c r="CE2639" s="30"/>
      <c r="CF2639" s="30"/>
      <c r="CG2639" s="30"/>
      <c r="CH2639" s="30"/>
      <c r="CI2639" s="30"/>
      <c r="CJ2639" s="30"/>
      <c r="CK2639" s="30"/>
      <c r="CL2639" s="30"/>
      <c r="CM2639" s="30"/>
      <c r="CN2639" s="30"/>
      <c r="CO2639" s="30"/>
      <c r="CP2639" s="30"/>
      <c r="CQ2639" s="30"/>
      <c r="CR2639" s="30"/>
      <c r="CS2639" s="30"/>
      <c r="CT2639" s="30"/>
      <c r="CU2639" s="30"/>
      <c r="CV2639" s="30"/>
      <c r="CW2639" s="30"/>
      <c r="CX2639" s="30"/>
      <c r="CY2639" s="30"/>
      <c r="CZ2639" s="30"/>
      <c r="DA2639" s="30"/>
      <c r="DB2639" s="30"/>
      <c r="DC2639" s="30"/>
      <c r="DD2639" s="30"/>
      <c r="DE2639" s="30"/>
      <c r="DF2639" s="30"/>
      <c r="DG2639" s="30"/>
      <c r="DH2639" s="30"/>
      <c r="DI2639" s="30"/>
      <c r="DJ2639" s="30"/>
      <c r="DK2639" s="30"/>
      <c r="DL2639" s="30"/>
      <c r="DM2639" s="30"/>
      <c r="DN2639" s="30"/>
      <c r="DO2639" s="30"/>
      <c r="DP2639" s="30"/>
      <c r="DQ2639" s="30"/>
      <c r="DR2639" s="30"/>
      <c r="DS2639" s="30"/>
      <c r="DT2639" s="30"/>
      <c r="DU2639" s="30"/>
      <c r="DV2639" s="30"/>
      <c r="DW2639" s="30"/>
      <c r="DX2639" s="30"/>
      <c r="DY2639" s="30"/>
      <c r="DZ2639" s="30"/>
      <c r="EA2639" s="30"/>
      <c r="EB2639" s="30"/>
      <c r="EC2639" s="30"/>
      <c r="ED2639" s="30"/>
      <c r="EE2639" s="30"/>
      <c r="EF2639" s="30"/>
      <c r="EG2639" s="30"/>
      <c r="EH2639" s="30"/>
      <c r="EI2639" s="30"/>
      <c r="EJ2639" s="30"/>
      <c r="EK2639" s="30"/>
      <c r="EL2639" s="30"/>
      <c r="EM2639" s="30"/>
      <c r="EN2639" s="30"/>
      <c r="EO2639" s="30"/>
      <c r="EP2639" s="30"/>
      <c r="EQ2639" s="30"/>
      <c r="ER2639" s="30"/>
      <c r="ES2639" s="30"/>
      <c r="ET2639" s="30"/>
      <c r="EU2639" s="30"/>
      <c r="EV2639" s="30"/>
      <c r="EW2639" s="30"/>
      <c r="EX2639" s="30"/>
      <c r="EY2639" s="30"/>
      <c r="EZ2639" s="30"/>
      <c r="FA2639" s="30"/>
      <c r="FB2639" s="30"/>
      <c r="FC2639" s="30"/>
      <c r="FD2639" s="30"/>
      <c r="FE2639" s="30"/>
      <c r="FF2639" s="30"/>
      <c r="FG2639" s="30"/>
      <c r="FH2639" s="30"/>
      <c r="FI2639" s="30"/>
      <c r="FJ2639" s="30"/>
      <c r="FK2639" s="30"/>
      <c r="FL2639" s="30"/>
      <c r="FM2639" s="30"/>
      <c r="FN2639" s="30"/>
      <c r="FO2639" s="30"/>
      <c r="FP2639" s="30"/>
      <c r="FQ2639" s="30"/>
      <c r="FR2639" s="30"/>
      <c r="FS2639" s="30"/>
      <c r="FT2639" s="30"/>
      <c r="FU2639" s="30"/>
      <c r="FV2639" s="30"/>
      <c r="FW2639" s="30"/>
      <c r="FX2639" s="30"/>
      <c r="FY2639" s="30"/>
      <c r="FZ2639" s="30"/>
      <c r="GA2639" s="30"/>
      <c r="GB2639" s="30"/>
      <c r="GC2639" s="30"/>
      <c r="GD2639" s="30"/>
      <c r="GE2639" s="30"/>
      <c r="GF2639" s="30"/>
      <c r="GG2639" s="30"/>
      <c r="GH2639" s="30"/>
      <c r="GI2639" s="30"/>
      <c r="GJ2639" s="30"/>
      <c r="GK2639" s="30"/>
      <c r="GL2639" s="30"/>
      <c r="GM2639" s="30"/>
      <c r="GN2639" s="30"/>
      <c r="GO2639" s="30"/>
      <c r="GP2639" s="30"/>
      <c r="GQ2639" s="30"/>
      <c r="GR2639" s="30"/>
      <c r="GS2639" s="30"/>
      <c r="GT2639" s="30"/>
      <c r="GU2639" s="30"/>
      <c r="GV2639" s="30"/>
      <c r="GW2639" s="30"/>
      <c r="GX2639" s="30"/>
      <c r="GY2639" s="30"/>
      <c r="GZ2639" s="30"/>
      <c r="HA2639" s="30"/>
      <c r="HB2639" s="30"/>
      <c r="HC2639" s="30"/>
      <c r="HD2639" s="30"/>
      <c r="HE2639" s="30"/>
      <c r="HF2639" s="30"/>
      <c r="HG2639" s="30"/>
      <c r="HH2639" s="30"/>
      <c r="HI2639" s="30"/>
      <c r="HJ2639" s="30"/>
      <c r="HK2639" s="30"/>
      <c r="HL2639" s="30"/>
      <c r="HM2639" s="30"/>
      <c r="HN2639" s="30"/>
      <c r="HO2639" s="30"/>
      <c r="HP2639" s="30"/>
      <c r="HQ2639" s="30"/>
      <c r="HR2639" s="30"/>
      <c r="HS2639" s="30"/>
      <c r="HT2639" s="30"/>
      <c r="HU2639" s="30"/>
      <c r="HV2639" s="30"/>
      <c r="HW2639" s="30"/>
      <c r="HX2639" s="30"/>
      <c r="HY2639" s="30"/>
      <c r="HZ2639" s="30"/>
      <c r="IA2639" s="30"/>
      <c r="IB2639" s="30"/>
      <c r="IC2639" s="30"/>
      <c r="ID2639" s="30"/>
      <c r="IE2639" s="30"/>
      <c r="IF2639" s="30"/>
      <c r="IG2639" s="30"/>
      <c r="IH2639" s="30"/>
      <c r="II2639" s="30"/>
      <c r="IJ2639" s="30"/>
      <c r="IK2639" s="30"/>
      <c r="IL2639" s="30"/>
      <c r="IM2639" s="30"/>
      <c r="IN2639" s="30"/>
      <c r="IO2639" s="30"/>
      <c r="IP2639" s="30"/>
      <c r="IQ2639" s="30"/>
    </row>
    <row r="2640" spans="1:251" s="44" customFormat="1" ht="13.5">
      <c r="A2640" s="36"/>
      <c r="B2640" s="120"/>
      <c r="C2640" s="121"/>
      <c r="D2640" s="121"/>
      <c r="E2640" s="121"/>
      <c r="F2640" s="121"/>
      <c r="G2640" s="121"/>
      <c r="H2640" s="121"/>
      <c r="I2640" s="121"/>
      <c r="J2640" s="121"/>
      <c r="K2640" s="121"/>
      <c r="L2640" s="121"/>
      <c r="M2640" s="121"/>
      <c r="N2640" s="121"/>
      <c r="O2640" s="121"/>
      <c r="P2640" s="121"/>
      <c r="Q2640" s="121"/>
      <c r="R2640" s="121"/>
      <c r="S2640" s="121"/>
      <c r="T2640" s="121"/>
      <c r="U2640" s="121"/>
      <c r="V2640" s="121"/>
      <c r="W2640" s="121"/>
      <c r="X2640" s="121"/>
      <c r="Y2640" s="121"/>
      <c r="Z2640" s="122"/>
      <c r="AA2640" s="124"/>
      <c r="AB2640" s="121"/>
      <c r="AC2640" s="121"/>
      <c r="AD2640" s="121"/>
      <c r="AE2640" s="121"/>
      <c r="AF2640" s="121"/>
      <c r="AG2640" s="121"/>
      <c r="AH2640" s="121"/>
      <c r="AI2640" s="122"/>
      <c r="AJ2640" s="124"/>
      <c r="AK2640" s="121"/>
      <c r="AL2640" s="121"/>
      <c r="AM2640" s="121"/>
      <c r="AN2640" s="121"/>
      <c r="AO2640" s="121"/>
      <c r="AP2640" s="121"/>
      <c r="AQ2640" s="121"/>
      <c r="AR2640" s="122"/>
      <c r="AS2640" s="124"/>
      <c r="AT2640" s="121"/>
      <c r="AU2640" s="121"/>
      <c r="AV2640" s="121"/>
      <c r="AW2640" s="121"/>
      <c r="AX2640" s="126"/>
      <c r="AY2640" s="30"/>
      <c r="AZ2640" s="30"/>
      <c r="BA2640" s="30"/>
      <c r="BB2640" s="51"/>
      <c r="BC2640" s="52"/>
      <c r="BE2640" s="30"/>
      <c r="BF2640" s="30"/>
      <c r="BG2640" s="30"/>
      <c r="BH2640" s="30"/>
      <c r="BI2640" s="30"/>
      <c r="BJ2640" s="30"/>
      <c r="BK2640" s="30"/>
      <c r="BL2640" s="30"/>
      <c r="BM2640" s="30"/>
      <c r="BN2640" s="30"/>
      <c r="BO2640" s="30"/>
      <c r="BP2640" s="30"/>
      <c r="BQ2640" s="30"/>
      <c r="BR2640" s="30"/>
      <c r="BS2640" s="30"/>
      <c r="BT2640" s="30"/>
      <c r="BU2640" s="30"/>
      <c r="BV2640" s="30"/>
      <c r="BW2640" s="30"/>
      <c r="BX2640" s="30"/>
      <c r="BY2640" s="30"/>
      <c r="BZ2640" s="30"/>
      <c r="CA2640" s="30"/>
      <c r="CB2640" s="30"/>
      <c r="CC2640" s="30"/>
      <c r="CD2640" s="30"/>
      <c r="CE2640" s="30"/>
      <c r="CF2640" s="30"/>
      <c r="CG2640" s="30"/>
      <c r="CH2640" s="30"/>
      <c r="CI2640" s="30"/>
      <c r="CJ2640" s="30"/>
      <c r="CK2640" s="30"/>
      <c r="CL2640" s="30"/>
      <c r="CM2640" s="30"/>
      <c r="CN2640" s="30"/>
      <c r="CO2640" s="30"/>
      <c r="CP2640" s="30"/>
      <c r="CQ2640" s="30"/>
      <c r="CR2640" s="30"/>
      <c r="CS2640" s="30"/>
      <c r="CT2640" s="30"/>
      <c r="CU2640" s="30"/>
      <c r="CV2640" s="30"/>
      <c r="CW2640" s="30"/>
      <c r="CX2640" s="30"/>
      <c r="CY2640" s="30"/>
      <c r="CZ2640" s="30"/>
      <c r="DA2640" s="30"/>
      <c r="DB2640" s="30"/>
      <c r="DC2640" s="30"/>
      <c r="DD2640" s="30"/>
      <c r="DE2640" s="30"/>
      <c r="DF2640" s="30"/>
      <c r="DG2640" s="30"/>
      <c r="DH2640" s="30"/>
      <c r="DI2640" s="30"/>
      <c r="DJ2640" s="30"/>
      <c r="DK2640" s="30"/>
      <c r="DL2640" s="30"/>
      <c r="DM2640" s="30"/>
      <c r="DN2640" s="30"/>
      <c r="DO2640" s="30"/>
      <c r="DP2640" s="30"/>
      <c r="DQ2640" s="30"/>
      <c r="DR2640" s="30"/>
      <c r="DS2640" s="30"/>
      <c r="DT2640" s="30"/>
      <c r="DU2640" s="30"/>
      <c r="DV2640" s="30"/>
      <c r="DW2640" s="30"/>
      <c r="DX2640" s="30"/>
      <c r="DY2640" s="30"/>
      <c r="DZ2640" s="30"/>
      <c r="EA2640" s="30"/>
      <c r="EB2640" s="30"/>
      <c r="EC2640" s="30"/>
      <c r="ED2640" s="30"/>
      <c r="EE2640" s="30"/>
      <c r="EF2640" s="30"/>
      <c r="EG2640" s="30"/>
      <c r="EH2640" s="30"/>
      <c r="EI2640" s="30"/>
      <c r="EJ2640" s="30"/>
      <c r="EK2640" s="30"/>
      <c r="EL2640" s="30"/>
      <c r="EM2640" s="30"/>
      <c r="EN2640" s="30"/>
      <c r="EO2640" s="30"/>
      <c r="EP2640" s="30"/>
      <c r="EQ2640" s="30"/>
      <c r="ER2640" s="30"/>
      <c r="ES2640" s="30"/>
      <c r="ET2640" s="30"/>
      <c r="EU2640" s="30"/>
      <c r="EV2640" s="30"/>
      <c r="EW2640" s="30"/>
      <c r="EX2640" s="30"/>
      <c r="EY2640" s="30"/>
      <c r="EZ2640" s="30"/>
      <c r="FA2640" s="30"/>
      <c r="FB2640" s="30"/>
      <c r="FC2640" s="30"/>
      <c r="FD2640" s="30"/>
      <c r="FE2640" s="30"/>
      <c r="FF2640" s="30"/>
      <c r="FG2640" s="30"/>
      <c r="FH2640" s="30"/>
      <c r="FI2640" s="30"/>
      <c r="FJ2640" s="30"/>
      <c r="FK2640" s="30"/>
      <c r="FL2640" s="30"/>
      <c r="FM2640" s="30"/>
      <c r="FN2640" s="30"/>
      <c r="FO2640" s="30"/>
      <c r="FP2640" s="30"/>
      <c r="FQ2640" s="30"/>
      <c r="FR2640" s="30"/>
      <c r="FS2640" s="30"/>
      <c r="FT2640" s="30"/>
      <c r="FU2640" s="30"/>
      <c r="FV2640" s="30"/>
      <c r="FW2640" s="30"/>
      <c r="FX2640" s="30"/>
      <c r="FY2640" s="30"/>
      <c r="FZ2640" s="30"/>
      <c r="GA2640" s="30"/>
      <c r="GB2640" s="30"/>
      <c r="GC2640" s="30"/>
      <c r="GD2640" s="30"/>
      <c r="GE2640" s="30"/>
      <c r="GF2640" s="30"/>
      <c r="GG2640" s="30"/>
      <c r="GH2640" s="30"/>
      <c r="GI2640" s="30"/>
      <c r="GJ2640" s="30"/>
      <c r="GK2640" s="30"/>
      <c r="GL2640" s="30"/>
      <c r="GM2640" s="30"/>
      <c r="GN2640" s="30"/>
      <c r="GO2640" s="30"/>
      <c r="GP2640" s="30"/>
      <c r="GQ2640" s="30"/>
      <c r="GR2640" s="30"/>
      <c r="GS2640" s="30"/>
      <c r="GT2640" s="30"/>
      <c r="GU2640" s="30"/>
      <c r="GV2640" s="30"/>
      <c r="GW2640" s="30"/>
      <c r="GX2640" s="30"/>
      <c r="GY2640" s="30"/>
      <c r="GZ2640" s="30"/>
      <c r="HA2640" s="30"/>
      <c r="HB2640" s="30"/>
      <c r="HC2640" s="30"/>
      <c r="HD2640" s="30"/>
      <c r="HE2640" s="30"/>
      <c r="HF2640" s="30"/>
      <c r="HG2640" s="30"/>
      <c r="HH2640" s="30"/>
      <c r="HI2640" s="30"/>
      <c r="HJ2640" s="30"/>
      <c r="HK2640" s="30"/>
      <c r="HL2640" s="30"/>
      <c r="HM2640" s="30"/>
      <c r="HN2640" s="30"/>
      <c r="HO2640" s="30"/>
      <c r="HP2640" s="30"/>
      <c r="HQ2640" s="30"/>
      <c r="HR2640" s="30"/>
      <c r="HS2640" s="30"/>
      <c r="HT2640" s="30"/>
      <c r="HU2640" s="30"/>
      <c r="HV2640" s="30"/>
      <c r="HW2640" s="30"/>
      <c r="HX2640" s="30"/>
      <c r="HY2640" s="30"/>
      <c r="HZ2640" s="30"/>
      <c r="IA2640" s="30"/>
      <c r="IB2640" s="30"/>
      <c r="IC2640" s="30"/>
      <c r="ID2640" s="30"/>
      <c r="IE2640" s="30"/>
      <c r="IF2640" s="30"/>
      <c r="IG2640" s="30"/>
      <c r="IH2640" s="30"/>
      <c r="II2640" s="30"/>
      <c r="IJ2640" s="30"/>
      <c r="IK2640" s="30"/>
      <c r="IL2640" s="30"/>
      <c r="IM2640" s="30"/>
      <c r="IN2640" s="30"/>
      <c r="IO2640" s="30"/>
      <c r="IP2640" s="30"/>
      <c r="IQ2640" s="30"/>
    </row>
    <row r="2641" spans="1:251" s="44" customFormat="1" ht="18.75" customHeight="1">
      <c r="A2641" s="36"/>
      <c r="B2641" s="53"/>
      <c r="C2641" s="105" t="s">
        <v>562</v>
      </c>
      <c r="D2641" s="106"/>
      <c r="E2641" s="106"/>
      <c r="F2641" s="106"/>
      <c r="G2641" s="106"/>
      <c r="H2641" s="106"/>
      <c r="I2641" s="106"/>
      <c r="J2641" s="106"/>
      <c r="K2641" s="106"/>
      <c r="L2641" s="106"/>
      <c r="M2641" s="106"/>
      <c r="N2641" s="106"/>
      <c r="O2641" s="106"/>
      <c r="P2641" s="106"/>
      <c r="Q2641" s="106"/>
      <c r="R2641" s="106"/>
      <c r="S2641" s="106"/>
      <c r="T2641" s="106"/>
      <c r="U2641" s="106"/>
      <c r="V2641" s="106"/>
      <c r="W2641" s="106"/>
      <c r="X2641" s="106"/>
      <c r="Y2641" s="106"/>
      <c r="Z2641" s="107"/>
      <c r="AA2641" s="108">
        <v>167</v>
      </c>
      <c r="AB2641" s="109"/>
      <c r="AC2641" s="109"/>
      <c r="AD2641" s="109"/>
      <c r="AE2641" s="109"/>
      <c r="AF2641" s="109"/>
      <c r="AG2641" s="109"/>
      <c r="AH2641" s="109"/>
      <c r="AI2641" s="110"/>
      <c r="AJ2641" s="108">
        <v>167</v>
      </c>
      <c r="AK2641" s="109"/>
      <c r="AL2641" s="109"/>
      <c r="AM2641" s="109"/>
      <c r="AN2641" s="109"/>
      <c r="AO2641" s="109"/>
      <c r="AP2641" s="109"/>
      <c r="AQ2641" s="109"/>
      <c r="AR2641" s="110"/>
      <c r="AS2641" s="111"/>
      <c r="AT2641" s="112"/>
      <c r="AU2641" s="112"/>
      <c r="AV2641" s="112"/>
      <c r="AW2641" s="112"/>
      <c r="AX2641" s="113"/>
      <c r="AY2641" s="30"/>
      <c r="AZ2641" s="30"/>
      <c r="BA2641" s="30"/>
      <c r="BB2641" s="30"/>
      <c r="BC2641" s="30"/>
      <c r="BD2641" s="30"/>
      <c r="BE2641" s="30"/>
      <c r="BF2641" s="30"/>
      <c r="BG2641" s="30"/>
      <c r="BH2641" s="30"/>
      <c r="BI2641" s="30"/>
      <c r="BJ2641" s="30"/>
      <c r="BK2641" s="30"/>
      <c r="BL2641" s="30"/>
      <c r="BM2641" s="30"/>
      <c r="BN2641" s="30"/>
      <c r="BO2641" s="30"/>
      <c r="BP2641" s="30"/>
      <c r="BQ2641" s="30"/>
      <c r="BR2641" s="30"/>
      <c r="BS2641" s="30"/>
      <c r="BT2641" s="30"/>
      <c r="BU2641" s="30"/>
      <c r="BV2641" s="30"/>
      <c r="BW2641" s="30"/>
      <c r="BX2641" s="30"/>
      <c r="BY2641" s="30"/>
      <c r="BZ2641" s="30"/>
      <c r="CA2641" s="30"/>
      <c r="CB2641" s="30"/>
      <c r="CC2641" s="30"/>
      <c r="CD2641" s="30"/>
      <c r="CE2641" s="30"/>
      <c r="CF2641" s="30"/>
      <c r="CG2641" s="30"/>
      <c r="CH2641" s="30"/>
      <c r="CI2641" s="30"/>
      <c r="CJ2641" s="30"/>
      <c r="CK2641" s="30"/>
      <c r="CL2641" s="30"/>
      <c r="CM2641" s="30"/>
      <c r="CN2641" s="30"/>
      <c r="CO2641" s="30"/>
      <c r="CP2641" s="30"/>
      <c r="CQ2641" s="30"/>
      <c r="CR2641" s="30"/>
      <c r="CS2641" s="30"/>
      <c r="CT2641" s="30"/>
      <c r="CU2641" s="30"/>
      <c r="CV2641" s="30"/>
      <c r="CW2641" s="30"/>
      <c r="CX2641" s="30"/>
      <c r="CY2641" s="30"/>
      <c r="CZ2641" s="30"/>
      <c r="DA2641" s="30"/>
      <c r="DB2641" s="30"/>
      <c r="DC2641" s="30"/>
      <c r="DD2641" s="30"/>
      <c r="DE2641" s="30"/>
      <c r="DF2641" s="30"/>
      <c r="DG2641" s="30"/>
      <c r="DH2641" s="30"/>
      <c r="DI2641" s="30"/>
      <c r="DJ2641" s="30"/>
      <c r="DK2641" s="30"/>
      <c r="DL2641" s="30"/>
      <c r="DM2641" s="30"/>
      <c r="DN2641" s="30"/>
      <c r="DO2641" s="30"/>
      <c r="DP2641" s="30"/>
      <c r="DQ2641" s="30"/>
      <c r="DR2641" s="30"/>
      <c r="DS2641" s="30"/>
      <c r="DT2641" s="30"/>
      <c r="DU2641" s="30"/>
      <c r="DV2641" s="30"/>
      <c r="DW2641" s="30"/>
      <c r="DX2641" s="30"/>
      <c r="DY2641" s="30"/>
      <c r="DZ2641" s="30"/>
      <c r="EA2641" s="30"/>
      <c r="EB2641" s="30"/>
      <c r="EC2641" s="30"/>
      <c r="ED2641" s="30"/>
      <c r="EE2641" s="30"/>
      <c r="EF2641" s="30"/>
      <c r="EG2641" s="30"/>
      <c r="EH2641" s="30"/>
      <c r="EI2641" s="30"/>
      <c r="EJ2641" s="30"/>
      <c r="EK2641" s="30"/>
      <c r="EL2641" s="30"/>
      <c r="EM2641" s="30"/>
      <c r="EN2641" s="30"/>
      <c r="EO2641" s="30"/>
      <c r="EP2641" s="30"/>
      <c r="EQ2641" s="30"/>
      <c r="ER2641" s="30"/>
      <c r="ES2641" s="30"/>
      <c r="ET2641" s="30"/>
      <c r="EU2641" s="30"/>
      <c r="EV2641" s="30"/>
      <c r="EW2641" s="30"/>
      <c r="EX2641" s="30"/>
      <c r="EY2641" s="30"/>
      <c r="EZ2641" s="30"/>
      <c r="FA2641" s="30"/>
      <c r="FB2641" s="30"/>
      <c r="FC2641" s="30"/>
      <c r="FD2641" s="30"/>
      <c r="FE2641" s="30"/>
      <c r="FF2641" s="30"/>
      <c r="FG2641" s="30"/>
      <c r="FH2641" s="30"/>
      <c r="FI2641" s="30"/>
      <c r="FJ2641" s="30"/>
      <c r="FK2641" s="30"/>
      <c r="FL2641" s="30"/>
      <c r="FM2641" s="30"/>
      <c r="FN2641" s="30"/>
      <c r="FO2641" s="30"/>
      <c r="FP2641" s="30"/>
      <c r="FQ2641" s="30"/>
      <c r="FR2641" s="30"/>
      <c r="FS2641" s="30"/>
      <c r="FT2641" s="30"/>
      <c r="FU2641" s="30"/>
      <c r="FV2641" s="30"/>
      <c r="FW2641" s="30"/>
      <c r="FX2641" s="30"/>
      <c r="FY2641" s="30"/>
      <c r="FZ2641" s="30"/>
      <c r="GA2641" s="30"/>
      <c r="GB2641" s="30"/>
      <c r="GC2641" s="30"/>
      <c r="GD2641" s="30"/>
      <c r="GE2641" s="30"/>
      <c r="GF2641" s="30"/>
      <c r="GG2641" s="30"/>
      <c r="GH2641" s="30"/>
      <c r="GI2641" s="30"/>
      <c r="GJ2641" s="30"/>
      <c r="GK2641" s="30"/>
      <c r="GL2641" s="30"/>
      <c r="GM2641" s="30"/>
      <c r="GN2641" s="30"/>
      <c r="GO2641" s="30"/>
      <c r="GP2641" s="30"/>
      <c r="GQ2641" s="30"/>
      <c r="GR2641" s="30"/>
      <c r="GS2641" s="30"/>
      <c r="GT2641" s="30"/>
      <c r="GU2641" s="30"/>
      <c r="GV2641" s="30"/>
      <c r="GW2641" s="30"/>
      <c r="GX2641" s="30"/>
      <c r="GY2641" s="30"/>
      <c r="GZ2641" s="30"/>
      <c r="HA2641" s="30"/>
      <c r="HB2641" s="30"/>
      <c r="HC2641" s="30"/>
      <c r="HD2641" s="30"/>
      <c r="HE2641" s="30"/>
      <c r="HF2641" s="30"/>
      <c r="HG2641" s="30"/>
      <c r="HH2641" s="30"/>
      <c r="HI2641" s="30"/>
      <c r="HJ2641" s="30"/>
      <c r="HK2641" s="30"/>
      <c r="HL2641" s="30"/>
      <c r="HM2641" s="30"/>
      <c r="HN2641" s="30"/>
      <c r="HO2641" s="30"/>
      <c r="HP2641" s="30"/>
      <c r="HQ2641" s="30"/>
      <c r="HR2641" s="30"/>
      <c r="HS2641" s="30"/>
      <c r="HT2641" s="30"/>
      <c r="HU2641" s="30"/>
      <c r="HV2641" s="30"/>
      <c r="HW2641" s="30"/>
      <c r="HX2641" s="30"/>
      <c r="HY2641" s="30"/>
      <c r="HZ2641" s="30"/>
      <c r="IA2641" s="30"/>
      <c r="IB2641" s="30"/>
      <c r="IC2641" s="30"/>
      <c r="ID2641" s="30"/>
      <c r="IE2641" s="30"/>
      <c r="IF2641" s="30"/>
      <c r="IG2641" s="30"/>
      <c r="IH2641" s="30"/>
      <c r="II2641" s="30"/>
      <c r="IJ2641" s="30"/>
      <c r="IK2641" s="30"/>
      <c r="IL2641" s="30"/>
      <c r="IM2641" s="30"/>
      <c r="IN2641" s="30"/>
      <c r="IO2641" s="30"/>
      <c r="IP2641" s="30"/>
      <c r="IQ2641" s="30"/>
    </row>
    <row r="2642" spans="1:251" s="44" customFormat="1" ht="18.75" customHeight="1">
      <c r="A2642" s="36"/>
      <c r="B2642" s="53"/>
      <c r="C2642" s="105" t="s">
        <v>563</v>
      </c>
      <c r="D2642" s="106"/>
      <c r="E2642" s="106"/>
      <c r="F2642" s="106"/>
      <c r="G2642" s="106"/>
      <c r="H2642" s="106"/>
      <c r="I2642" s="106"/>
      <c r="J2642" s="106"/>
      <c r="K2642" s="106"/>
      <c r="L2642" s="106"/>
      <c r="M2642" s="106"/>
      <c r="N2642" s="106"/>
      <c r="O2642" s="106"/>
      <c r="P2642" s="106"/>
      <c r="Q2642" s="106"/>
      <c r="R2642" s="106"/>
      <c r="S2642" s="106"/>
      <c r="T2642" s="106"/>
      <c r="U2642" s="106"/>
      <c r="V2642" s="106"/>
      <c r="W2642" s="106"/>
      <c r="X2642" s="106"/>
      <c r="Y2642" s="106"/>
      <c r="Z2642" s="107"/>
      <c r="AA2642" s="108">
        <v>10</v>
      </c>
      <c r="AB2642" s="109"/>
      <c r="AC2642" s="109"/>
      <c r="AD2642" s="109"/>
      <c r="AE2642" s="109"/>
      <c r="AF2642" s="109"/>
      <c r="AG2642" s="109"/>
      <c r="AH2642" s="109"/>
      <c r="AI2642" s="110"/>
      <c r="AJ2642" s="108">
        <v>10</v>
      </c>
      <c r="AK2642" s="109"/>
      <c r="AL2642" s="109"/>
      <c r="AM2642" s="109"/>
      <c r="AN2642" s="109"/>
      <c r="AO2642" s="109"/>
      <c r="AP2642" s="109"/>
      <c r="AQ2642" s="109"/>
      <c r="AR2642" s="110"/>
      <c r="AS2642" s="111"/>
      <c r="AT2642" s="112"/>
      <c r="AU2642" s="112"/>
      <c r="AV2642" s="112"/>
      <c r="AW2642" s="112"/>
      <c r="AX2642" s="113"/>
      <c r="AY2642" s="30"/>
      <c r="AZ2642" s="30"/>
      <c r="BA2642" s="30"/>
      <c r="BB2642" s="30"/>
      <c r="BC2642" s="30"/>
      <c r="BD2642" s="30"/>
      <c r="BE2642" s="30"/>
      <c r="BF2642" s="30"/>
      <c r="BG2642" s="30"/>
      <c r="BH2642" s="30"/>
      <c r="BI2642" s="30"/>
      <c r="BJ2642" s="30"/>
      <c r="BK2642" s="30"/>
      <c r="BL2642" s="30"/>
      <c r="BM2642" s="30"/>
      <c r="BN2642" s="30"/>
      <c r="BO2642" s="30"/>
      <c r="BP2642" s="30"/>
      <c r="BQ2642" s="30"/>
      <c r="BR2642" s="30"/>
      <c r="BS2642" s="30"/>
      <c r="BT2642" s="30"/>
      <c r="BU2642" s="30"/>
      <c r="BV2642" s="30"/>
      <c r="BW2642" s="30"/>
      <c r="BX2642" s="30"/>
      <c r="BY2642" s="30"/>
      <c r="BZ2642" s="30"/>
      <c r="CA2642" s="30"/>
      <c r="CB2642" s="30"/>
      <c r="CC2642" s="30"/>
      <c r="CD2642" s="30"/>
      <c r="CE2642" s="30"/>
      <c r="CF2642" s="30"/>
      <c r="CG2642" s="30"/>
      <c r="CH2642" s="30"/>
      <c r="CI2642" s="30"/>
      <c r="CJ2642" s="30"/>
      <c r="CK2642" s="30"/>
      <c r="CL2642" s="30"/>
      <c r="CM2642" s="30"/>
      <c r="CN2642" s="30"/>
      <c r="CO2642" s="30"/>
      <c r="CP2642" s="30"/>
      <c r="CQ2642" s="30"/>
      <c r="CR2642" s="30"/>
      <c r="CS2642" s="30"/>
      <c r="CT2642" s="30"/>
      <c r="CU2642" s="30"/>
      <c r="CV2642" s="30"/>
      <c r="CW2642" s="30"/>
      <c r="CX2642" s="30"/>
      <c r="CY2642" s="30"/>
      <c r="CZ2642" s="30"/>
      <c r="DA2642" s="30"/>
      <c r="DB2642" s="30"/>
      <c r="DC2642" s="30"/>
      <c r="DD2642" s="30"/>
      <c r="DE2642" s="30"/>
      <c r="DF2642" s="30"/>
      <c r="DG2642" s="30"/>
      <c r="DH2642" s="30"/>
      <c r="DI2642" s="30"/>
      <c r="DJ2642" s="30"/>
      <c r="DK2642" s="30"/>
      <c r="DL2642" s="30"/>
      <c r="DM2642" s="30"/>
      <c r="DN2642" s="30"/>
      <c r="DO2642" s="30"/>
      <c r="DP2642" s="30"/>
      <c r="DQ2642" s="30"/>
      <c r="DR2642" s="30"/>
      <c r="DS2642" s="30"/>
      <c r="DT2642" s="30"/>
      <c r="DU2642" s="30"/>
      <c r="DV2642" s="30"/>
      <c r="DW2642" s="30"/>
      <c r="DX2642" s="30"/>
      <c r="DY2642" s="30"/>
      <c r="DZ2642" s="30"/>
      <c r="EA2642" s="30"/>
      <c r="EB2642" s="30"/>
      <c r="EC2642" s="30"/>
      <c r="ED2642" s="30"/>
      <c r="EE2642" s="30"/>
      <c r="EF2642" s="30"/>
      <c r="EG2642" s="30"/>
      <c r="EH2642" s="30"/>
      <c r="EI2642" s="30"/>
      <c r="EJ2642" s="30"/>
      <c r="EK2642" s="30"/>
      <c r="EL2642" s="30"/>
      <c r="EM2642" s="30"/>
      <c r="EN2642" s="30"/>
      <c r="EO2642" s="30"/>
      <c r="EP2642" s="30"/>
      <c r="EQ2642" s="30"/>
      <c r="ER2642" s="30"/>
      <c r="ES2642" s="30"/>
      <c r="ET2642" s="30"/>
      <c r="EU2642" s="30"/>
      <c r="EV2642" s="30"/>
      <c r="EW2642" s="30"/>
      <c r="EX2642" s="30"/>
      <c r="EY2642" s="30"/>
      <c r="EZ2642" s="30"/>
      <c r="FA2642" s="30"/>
      <c r="FB2642" s="30"/>
      <c r="FC2642" s="30"/>
      <c r="FD2642" s="30"/>
      <c r="FE2642" s="30"/>
      <c r="FF2642" s="30"/>
      <c r="FG2642" s="30"/>
      <c r="FH2642" s="30"/>
      <c r="FI2642" s="30"/>
      <c r="FJ2642" s="30"/>
      <c r="FK2642" s="30"/>
      <c r="FL2642" s="30"/>
      <c r="FM2642" s="30"/>
      <c r="FN2642" s="30"/>
      <c r="FO2642" s="30"/>
      <c r="FP2642" s="30"/>
      <c r="FQ2642" s="30"/>
      <c r="FR2642" s="30"/>
      <c r="FS2642" s="30"/>
      <c r="FT2642" s="30"/>
      <c r="FU2642" s="30"/>
      <c r="FV2642" s="30"/>
      <c r="FW2642" s="30"/>
      <c r="FX2642" s="30"/>
      <c r="FY2642" s="30"/>
      <c r="FZ2642" s="30"/>
      <c r="GA2642" s="30"/>
      <c r="GB2642" s="30"/>
      <c r="GC2642" s="30"/>
      <c r="GD2642" s="30"/>
      <c r="GE2642" s="30"/>
      <c r="GF2642" s="30"/>
      <c r="GG2642" s="30"/>
      <c r="GH2642" s="30"/>
      <c r="GI2642" s="30"/>
      <c r="GJ2642" s="30"/>
      <c r="GK2642" s="30"/>
      <c r="GL2642" s="30"/>
      <c r="GM2642" s="30"/>
      <c r="GN2642" s="30"/>
      <c r="GO2642" s="30"/>
      <c r="GP2642" s="30"/>
      <c r="GQ2642" s="30"/>
      <c r="GR2642" s="30"/>
      <c r="GS2642" s="30"/>
      <c r="GT2642" s="30"/>
      <c r="GU2642" s="30"/>
      <c r="GV2642" s="30"/>
      <c r="GW2642" s="30"/>
      <c r="GX2642" s="30"/>
      <c r="GY2642" s="30"/>
      <c r="GZ2642" s="30"/>
      <c r="HA2642" s="30"/>
      <c r="HB2642" s="30"/>
      <c r="HC2642" s="30"/>
      <c r="HD2642" s="30"/>
      <c r="HE2642" s="30"/>
      <c r="HF2642" s="30"/>
      <c r="HG2642" s="30"/>
      <c r="HH2642" s="30"/>
      <c r="HI2642" s="30"/>
      <c r="HJ2642" s="30"/>
      <c r="HK2642" s="30"/>
      <c r="HL2642" s="30"/>
      <c r="HM2642" s="30"/>
      <c r="HN2642" s="30"/>
      <c r="HO2642" s="30"/>
      <c r="HP2642" s="30"/>
      <c r="HQ2642" s="30"/>
      <c r="HR2642" s="30"/>
      <c r="HS2642" s="30"/>
      <c r="HT2642" s="30"/>
      <c r="HU2642" s="30"/>
      <c r="HV2642" s="30"/>
      <c r="HW2642" s="30"/>
      <c r="HX2642" s="30"/>
      <c r="HY2642" s="30"/>
      <c r="HZ2642" s="30"/>
      <c r="IA2642" s="30"/>
      <c r="IB2642" s="30"/>
      <c r="IC2642" s="30"/>
      <c r="ID2642" s="30"/>
      <c r="IE2642" s="30"/>
      <c r="IF2642" s="30"/>
      <c r="IG2642" s="30"/>
      <c r="IH2642" s="30"/>
      <c r="II2642" s="30"/>
      <c r="IJ2642" s="30"/>
      <c r="IK2642" s="30"/>
      <c r="IL2642" s="30"/>
      <c r="IM2642" s="30"/>
      <c r="IN2642" s="30"/>
      <c r="IO2642" s="30"/>
      <c r="IP2642" s="30"/>
      <c r="IQ2642" s="30"/>
    </row>
    <row r="2643" spans="1:251" s="44" customFormat="1" ht="18.75" customHeight="1" thickBot="1">
      <c r="A2643" s="45"/>
      <c r="B2643" s="96" t="s">
        <v>162</v>
      </c>
      <c r="C2643" s="97"/>
      <c r="D2643" s="97"/>
      <c r="E2643" s="97"/>
      <c r="F2643" s="97"/>
      <c r="G2643" s="97"/>
      <c r="H2643" s="97"/>
      <c r="I2643" s="97"/>
      <c r="J2643" s="97"/>
      <c r="K2643" s="97"/>
      <c r="L2643" s="97"/>
      <c r="M2643" s="97"/>
      <c r="N2643" s="97"/>
      <c r="O2643" s="97"/>
      <c r="P2643" s="97"/>
      <c r="Q2643" s="97"/>
      <c r="R2643" s="97"/>
      <c r="S2643" s="97"/>
      <c r="T2643" s="97"/>
      <c r="U2643" s="97"/>
      <c r="V2643" s="97"/>
      <c r="W2643" s="97"/>
      <c r="X2643" s="97"/>
      <c r="Y2643" s="97"/>
      <c r="Z2643" s="98"/>
      <c r="AA2643" s="99">
        <f>SUM($AA$2641:$AA$2642)</f>
        <v>177</v>
      </c>
      <c r="AB2643" s="100"/>
      <c r="AC2643" s="100"/>
      <c r="AD2643" s="100"/>
      <c r="AE2643" s="100"/>
      <c r="AF2643" s="100"/>
      <c r="AG2643" s="100"/>
      <c r="AH2643" s="100"/>
      <c r="AI2643" s="101"/>
      <c r="AJ2643" s="99">
        <f>SUM($AJ$2641:$AJ$2642)</f>
        <v>177</v>
      </c>
      <c r="AK2643" s="100"/>
      <c r="AL2643" s="100"/>
      <c r="AM2643" s="100"/>
      <c r="AN2643" s="100"/>
      <c r="AO2643" s="100"/>
      <c r="AP2643" s="100"/>
      <c r="AQ2643" s="100"/>
      <c r="AR2643" s="101"/>
      <c r="AS2643" s="102"/>
      <c r="AT2643" s="103"/>
      <c r="AU2643" s="103"/>
      <c r="AV2643" s="103"/>
      <c r="AW2643" s="103"/>
      <c r="AX2643" s="104"/>
      <c r="AY2643" s="30"/>
      <c r="AZ2643" s="30"/>
      <c r="BA2643" s="30"/>
      <c r="BB2643" s="30"/>
      <c r="BC2643" s="30"/>
      <c r="BD2643" s="30"/>
      <c r="BE2643" s="30"/>
      <c r="BF2643" s="30"/>
      <c r="BG2643" s="30"/>
      <c r="BH2643" s="30"/>
      <c r="BI2643" s="30"/>
      <c r="BJ2643" s="30"/>
      <c r="BK2643" s="30"/>
      <c r="BL2643" s="30"/>
      <c r="BM2643" s="30"/>
      <c r="BN2643" s="30"/>
      <c r="BO2643" s="30"/>
      <c r="BP2643" s="30"/>
      <c r="BQ2643" s="30"/>
      <c r="BR2643" s="30"/>
      <c r="BS2643" s="30"/>
      <c r="BT2643" s="30"/>
      <c r="BU2643" s="30"/>
      <c r="BV2643" s="30"/>
      <c r="BW2643" s="30"/>
      <c r="BX2643" s="30"/>
      <c r="BY2643" s="30"/>
      <c r="BZ2643" s="30"/>
      <c r="CA2643" s="30"/>
      <c r="CB2643" s="30"/>
      <c r="CC2643" s="30"/>
      <c r="CD2643" s="30"/>
      <c r="CE2643" s="30"/>
      <c r="CF2643" s="30"/>
      <c r="CG2643" s="30"/>
      <c r="CH2643" s="30"/>
      <c r="CI2643" s="30"/>
      <c r="CJ2643" s="30"/>
      <c r="CK2643" s="30"/>
      <c r="CL2643" s="30"/>
      <c r="CM2643" s="30"/>
      <c r="CN2643" s="30"/>
      <c r="CO2643" s="30"/>
      <c r="CP2643" s="30"/>
      <c r="CQ2643" s="30"/>
      <c r="CR2643" s="30"/>
      <c r="CS2643" s="30"/>
      <c r="CT2643" s="30"/>
      <c r="CU2643" s="30"/>
      <c r="CV2643" s="30"/>
      <c r="CW2643" s="30"/>
      <c r="CX2643" s="30"/>
      <c r="CY2643" s="30"/>
      <c r="CZ2643" s="30"/>
      <c r="DA2643" s="30"/>
      <c r="DB2643" s="30"/>
      <c r="DC2643" s="30"/>
      <c r="DD2643" s="30"/>
      <c r="DE2643" s="30"/>
      <c r="DF2643" s="30"/>
      <c r="DG2643" s="30"/>
      <c r="DH2643" s="30"/>
      <c r="DI2643" s="30"/>
      <c r="DJ2643" s="30"/>
      <c r="DK2643" s="30"/>
      <c r="DL2643" s="30"/>
      <c r="DM2643" s="30"/>
      <c r="DN2643" s="30"/>
      <c r="DO2643" s="30"/>
      <c r="DP2643" s="30"/>
      <c r="DQ2643" s="30"/>
      <c r="DR2643" s="30"/>
      <c r="DS2643" s="30"/>
      <c r="DT2643" s="30"/>
      <c r="DU2643" s="30"/>
      <c r="DV2643" s="30"/>
      <c r="DW2643" s="30"/>
      <c r="DX2643" s="30"/>
      <c r="DY2643" s="30"/>
      <c r="DZ2643" s="30"/>
      <c r="EA2643" s="30"/>
      <c r="EB2643" s="30"/>
      <c r="EC2643" s="30"/>
      <c r="ED2643" s="30"/>
      <c r="EE2643" s="30"/>
      <c r="EF2643" s="30"/>
      <c r="EG2643" s="30"/>
      <c r="EH2643" s="30"/>
      <c r="EI2643" s="30"/>
      <c r="EJ2643" s="30"/>
      <c r="EK2643" s="30"/>
      <c r="EL2643" s="30"/>
      <c r="EM2643" s="30"/>
      <c r="EN2643" s="30"/>
      <c r="EO2643" s="30"/>
      <c r="EP2643" s="30"/>
      <c r="EQ2643" s="30"/>
      <c r="ER2643" s="30"/>
      <c r="ES2643" s="30"/>
      <c r="ET2643" s="30"/>
      <c r="EU2643" s="30"/>
      <c r="EV2643" s="30"/>
      <c r="EW2643" s="30"/>
      <c r="EX2643" s="30"/>
      <c r="EY2643" s="30"/>
      <c r="EZ2643" s="30"/>
      <c r="FA2643" s="30"/>
      <c r="FB2643" s="30"/>
      <c r="FC2643" s="30"/>
      <c r="FD2643" s="30"/>
      <c r="FE2643" s="30"/>
      <c r="FF2643" s="30"/>
      <c r="FG2643" s="30"/>
      <c r="FH2643" s="30"/>
      <c r="FI2643" s="30"/>
      <c r="FJ2643" s="30"/>
      <c r="FK2643" s="30"/>
      <c r="FL2643" s="30"/>
      <c r="FM2643" s="30"/>
      <c r="FN2643" s="30"/>
      <c r="FO2643" s="30"/>
      <c r="FP2643" s="30"/>
      <c r="FQ2643" s="30"/>
      <c r="FR2643" s="30"/>
      <c r="FS2643" s="30"/>
      <c r="FT2643" s="30"/>
      <c r="FU2643" s="30"/>
      <c r="FV2643" s="30"/>
      <c r="FW2643" s="30"/>
      <c r="FX2643" s="30"/>
      <c r="FY2643" s="30"/>
      <c r="FZ2643" s="30"/>
      <c r="GA2643" s="30"/>
      <c r="GB2643" s="30"/>
      <c r="GC2643" s="30"/>
      <c r="GD2643" s="30"/>
      <c r="GE2643" s="30"/>
      <c r="GF2643" s="30"/>
      <c r="GG2643" s="30"/>
      <c r="GH2643" s="30"/>
      <c r="GI2643" s="30"/>
      <c r="GJ2643" s="30"/>
      <c r="GK2643" s="30"/>
      <c r="GL2643" s="30"/>
      <c r="GM2643" s="30"/>
      <c r="GN2643" s="30"/>
      <c r="GO2643" s="30"/>
      <c r="GP2643" s="30"/>
      <c r="GQ2643" s="30"/>
      <c r="GR2643" s="30"/>
      <c r="GS2643" s="30"/>
      <c r="GT2643" s="30"/>
      <c r="GU2643" s="30"/>
      <c r="GV2643" s="30"/>
      <c r="GW2643" s="30"/>
      <c r="GX2643" s="30"/>
      <c r="GY2643" s="30"/>
      <c r="GZ2643" s="30"/>
      <c r="HA2643" s="30"/>
      <c r="HB2643" s="30"/>
      <c r="HC2643" s="30"/>
      <c r="HD2643" s="30"/>
      <c r="HE2643" s="30"/>
      <c r="HF2643" s="30"/>
      <c r="HG2643" s="30"/>
      <c r="HH2643" s="30"/>
      <c r="HI2643" s="30"/>
      <c r="HJ2643" s="30"/>
      <c r="HK2643" s="30"/>
      <c r="HL2643" s="30"/>
      <c r="HM2643" s="30"/>
      <c r="HN2643" s="30"/>
      <c r="HO2643" s="30"/>
      <c r="HP2643" s="30"/>
      <c r="HQ2643" s="30"/>
      <c r="HR2643" s="30"/>
      <c r="HS2643" s="30"/>
      <c r="HT2643" s="30"/>
      <c r="HU2643" s="30"/>
      <c r="HV2643" s="30"/>
      <c r="HW2643" s="30"/>
      <c r="HX2643" s="30"/>
      <c r="HY2643" s="30"/>
      <c r="HZ2643" s="30"/>
      <c r="IA2643" s="30"/>
      <c r="IB2643" s="30"/>
      <c r="IC2643" s="30"/>
      <c r="ID2643" s="30"/>
      <c r="IE2643" s="30"/>
      <c r="IF2643" s="30"/>
      <c r="IG2643" s="30"/>
      <c r="IH2643" s="30"/>
      <c r="II2643" s="30"/>
      <c r="IJ2643" s="30"/>
      <c r="IK2643" s="30"/>
      <c r="IL2643" s="30"/>
      <c r="IM2643" s="30"/>
      <c r="IN2643" s="30"/>
      <c r="IO2643" s="30"/>
      <c r="IP2643" s="30"/>
      <c r="IQ2643" s="30"/>
    </row>
    <row r="2645" spans="1:251" ht="18.75">
      <c r="A2645" s="29" t="s">
        <v>149</v>
      </c>
      <c r="AW2645" s="31"/>
      <c r="AX2645" s="32"/>
      <c r="AY2645" s="31"/>
    </row>
    <row r="2647" spans="1:251" ht="18.75">
      <c r="B2647" s="127" t="s">
        <v>0</v>
      </c>
      <c r="C2647" s="128"/>
      <c r="D2647" s="128"/>
      <c r="E2647" s="128"/>
      <c r="F2647" s="128"/>
      <c r="G2647" s="128"/>
      <c r="H2647" s="128"/>
      <c r="I2647" s="128"/>
      <c r="J2647" s="128"/>
      <c r="K2647" s="128"/>
      <c r="L2647" s="128"/>
      <c r="M2647" s="128"/>
      <c r="N2647" s="128"/>
      <c r="O2647" s="128"/>
      <c r="P2647" s="128"/>
      <c r="Q2647" s="128"/>
      <c r="R2647" s="128"/>
      <c r="S2647" s="128"/>
      <c r="T2647" s="128"/>
      <c r="U2647" s="128"/>
      <c r="V2647" s="128"/>
      <c r="W2647" s="128"/>
      <c r="X2647" s="128"/>
      <c r="Y2647" s="128"/>
      <c r="Z2647" s="128"/>
      <c r="AA2647" s="128"/>
      <c r="AB2647" s="128"/>
      <c r="AC2647" s="128"/>
      <c r="AD2647" s="128"/>
      <c r="AE2647" s="128"/>
      <c r="AF2647" s="128"/>
      <c r="AG2647" s="128"/>
      <c r="AH2647" s="128"/>
      <c r="AI2647" s="128"/>
      <c r="AJ2647" s="128"/>
      <c r="AK2647" s="128"/>
      <c r="AL2647" s="128"/>
      <c r="AM2647" s="128"/>
      <c r="AN2647" s="128"/>
      <c r="AO2647" s="128"/>
      <c r="AP2647" s="128"/>
      <c r="AQ2647" s="128"/>
      <c r="AR2647" s="128"/>
      <c r="AS2647" s="128"/>
      <c r="AT2647" s="128"/>
      <c r="AU2647" s="128"/>
      <c r="AV2647" s="128"/>
      <c r="AW2647" s="128"/>
      <c r="AX2647" s="128"/>
    </row>
    <row r="2648" spans="1:251">
      <c r="Z2648" s="33"/>
      <c r="AD2648" s="33"/>
      <c r="AE2648" s="33"/>
      <c r="AF2648" s="33"/>
      <c r="AG2648" s="33"/>
      <c r="AH2648" s="33"/>
      <c r="AI2648" s="33"/>
      <c r="AO2648" s="33"/>
    </row>
    <row r="2649" spans="1:251" ht="13.5" thickBot="1">
      <c r="Z2649" s="33"/>
      <c r="AD2649" s="33"/>
      <c r="AE2649" s="33"/>
      <c r="AF2649" s="33"/>
      <c r="AG2649" s="33"/>
      <c r="AH2649" s="33"/>
      <c r="AI2649" s="33"/>
      <c r="AO2649" s="33"/>
      <c r="DI2649" s="34"/>
    </row>
    <row r="2650" spans="1:251" ht="24.75" customHeight="1" thickBot="1">
      <c r="B2650" s="129" t="s">
        <v>150</v>
      </c>
      <c r="C2650" s="130"/>
      <c r="D2650" s="130"/>
      <c r="E2650" s="130"/>
      <c r="F2650" s="130"/>
      <c r="G2650" s="130"/>
      <c r="H2650" s="131" t="s">
        <v>564</v>
      </c>
      <c r="I2650" s="132"/>
      <c r="J2650" s="132"/>
      <c r="K2650" s="132"/>
      <c r="L2650" s="132"/>
      <c r="M2650" s="132"/>
      <c r="N2650" s="132"/>
      <c r="O2650" s="132"/>
      <c r="P2650" s="132"/>
      <c r="Q2650" s="132"/>
      <c r="R2650" s="132"/>
      <c r="S2650" s="132"/>
      <c r="T2650" s="132"/>
      <c r="U2650" s="132"/>
      <c r="V2650" s="132"/>
      <c r="W2650" s="132"/>
      <c r="X2650" s="132"/>
      <c r="Y2650" s="132"/>
      <c r="Z2650" s="132"/>
      <c r="AA2650" s="132"/>
      <c r="AB2650" s="132"/>
      <c r="AC2650" s="132"/>
      <c r="AD2650" s="132"/>
      <c r="AE2650" s="132"/>
      <c r="AF2650" s="132"/>
      <c r="AG2650" s="132"/>
      <c r="AH2650" s="132"/>
      <c r="AI2650" s="132"/>
      <c r="AJ2650" s="132"/>
      <c r="AK2650" s="132"/>
      <c r="AL2650" s="132"/>
      <c r="AM2650" s="132"/>
      <c r="AN2650" s="132"/>
      <c r="AO2650" s="132"/>
      <c r="AP2650" s="132"/>
      <c r="AQ2650" s="132"/>
      <c r="AR2650" s="132"/>
      <c r="AS2650" s="132"/>
      <c r="AT2650" s="132"/>
      <c r="AU2650" s="132"/>
      <c r="AV2650" s="132"/>
      <c r="AW2650" s="132"/>
      <c r="AX2650" s="133"/>
      <c r="DI2650" s="34"/>
    </row>
    <row r="2651" spans="1:251" ht="14.25">
      <c r="B2651" s="35"/>
      <c r="C2651" s="35"/>
      <c r="D2651" s="35"/>
      <c r="E2651" s="35"/>
      <c r="F2651" s="35"/>
      <c r="G2651" s="35"/>
      <c r="H2651" s="36"/>
      <c r="I2651" s="36"/>
      <c r="J2651" s="36"/>
      <c r="K2651" s="36"/>
      <c r="L2651" s="37"/>
      <c r="M2651" s="37"/>
      <c r="N2651" s="37"/>
      <c r="O2651" s="37"/>
      <c r="P2651" s="36"/>
      <c r="Q2651" s="36"/>
      <c r="R2651" s="36"/>
      <c r="S2651" s="36"/>
      <c r="T2651" s="36"/>
      <c r="U2651" s="36"/>
      <c r="V2651" s="38"/>
      <c r="W2651" s="38"/>
      <c r="X2651" s="38"/>
      <c r="Y2651" s="38"/>
      <c r="Z2651" s="38"/>
      <c r="AA2651" s="38"/>
      <c r="AB2651" s="38"/>
      <c r="AC2651" s="38"/>
      <c r="AD2651" s="38"/>
      <c r="AE2651" s="38"/>
      <c r="AF2651" s="38"/>
      <c r="AG2651" s="38"/>
      <c r="AH2651" s="38"/>
      <c r="AI2651" s="38"/>
      <c r="AJ2651" s="38"/>
      <c r="AK2651" s="38"/>
      <c r="AL2651" s="38"/>
      <c r="AM2651" s="38"/>
      <c r="AN2651" s="38"/>
      <c r="AO2651" s="38"/>
      <c r="AP2651" s="38"/>
      <c r="AQ2651" s="38"/>
      <c r="AR2651" s="38"/>
      <c r="AS2651" s="38"/>
      <c r="AT2651" s="38"/>
      <c r="AU2651" s="38"/>
      <c r="AV2651" s="38"/>
      <c r="AW2651" s="38"/>
      <c r="AX2651" s="38"/>
      <c r="DI2651" s="34"/>
    </row>
    <row r="2652" spans="1:251" ht="15" thickBot="1">
      <c r="A2652" s="39"/>
      <c r="B2652" s="38" t="s">
        <v>152</v>
      </c>
      <c r="C2652" s="36"/>
      <c r="D2652" s="36"/>
      <c r="E2652" s="36"/>
      <c r="F2652" s="36"/>
      <c r="G2652" s="36"/>
      <c r="H2652" s="36"/>
      <c r="I2652" s="36"/>
      <c r="J2652" s="36"/>
      <c r="K2652" s="36"/>
      <c r="L2652" s="37"/>
      <c r="M2652" s="37"/>
      <c r="N2652" s="37"/>
      <c r="O2652" s="37"/>
      <c r="P2652" s="36"/>
      <c r="Q2652" s="36"/>
      <c r="R2652" s="36"/>
      <c r="S2652" s="36"/>
      <c r="T2652" s="36"/>
      <c r="U2652" s="36"/>
      <c r="V2652" s="38"/>
      <c r="W2652" s="38"/>
      <c r="X2652" s="38"/>
      <c r="Y2652" s="38"/>
      <c r="Z2652" s="38"/>
      <c r="AA2652" s="38"/>
      <c r="AB2652" s="38"/>
      <c r="AC2652" s="38"/>
      <c r="AD2652" s="38"/>
      <c r="AE2652" s="38"/>
      <c r="AF2652" s="38"/>
      <c r="AG2652" s="38"/>
      <c r="AH2652" s="38"/>
      <c r="AI2652" s="38"/>
      <c r="AJ2652" s="38"/>
      <c r="AK2652" s="38"/>
      <c r="AL2652" s="38"/>
      <c r="AM2652" s="38"/>
      <c r="AN2652" s="38"/>
      <c r="AO2652" s="38"/>
      <c r="AP2652" s="38"/>
      <c r="AQ2652" s="38"/>
      <c r="AR2652" s="38"/>
      <c r="AS2652" s="38"/>
      <c r="AT2652" s="38"/>
      <c r="AU2652" s="38"/>
      <c r="AV2652" s="38"/>
      <c r="AW2652" s="38"/>
      <c r="AX2652" s="38"/>
      <c r="DI2652" s="34"/>
    </row>
    <row r="2653" spans="1:251" ht="14.25">
      <c r="A2653" s="36"/>
      <c r="B2653" s="40"/>
      <c r="C2653" s="35"/>
      <c r="D2653" s="35"/>
      <c r="E2653" s="35"/>
      <c r="F2653" s="35"/>
      <c r="G2653" s="35"/>
      <c r="H2653" s="35"/>
      <c r="I2653" s="35"/>
      <c r="J2653" s="35"/>
      <c r="K2653" s="35"/>
      <c r="L2653" s="41"/>
      <c r="M2653" s="41"/>
      <c r="N2653" s="41"/>
      <c r="O2653" s="41"/>
      <c r="P2653" s="35"/>
      <c r="Q2653" s="35"/>
      <c r="R2653" s="35"/>
      <c r="S2653" s="35"/>
      <c r="T2653" s="35"/>
      <c r="U2653" s="35"/>
      <c r="V2653" s="42"/>
      <c r="W2653" s="42"/>
      <c r="X2653" s="42"/>
      <c r="Y2653" s="42"/>
      <c r="Z2653" s="42"/>
      <c r="AA2653" s="42"/>
      <c r="AB2653" s="42"/>
      <c r="AC2653" s="42"/>
      <c r="AD2653" s="42"/>
      <c r="AE2653" s="42"/>
      <c r="AF2653" s="42"/>
      <c r="AG2653" s="42"/>
      <c r="AH2653" s="42"/>
      <c r="AI2653" s="42"/>
      <c r="AJ2653" s="42"/>
      <c r="AK2653" s="42"/>
      <c r="AL2653" s="42"/>
      <c r="AM2653" s="42"/>
      <c r="AN2653" s="42"/>
      <c r="AO2653" s="42"/>
      <c r="AP2653" s="42"/>
      <c r="AQ2653" s="42"/>
      <c r="AR2653" s="42"/>
      <c r="AS2653" s="42"/>
      <c r="AT2653" s="42"/>
      <c r="AU2653" s="42"/>
      <c r="AV2653" s="42"/>
      <c r="AW2653" s="42"/>
      <c r="AX2653" s="43"/>
    </row>
    <row r="2654" spans="1:251" ht="12" customHeight="1">
      <c r="A2654" s="36"/>
      <c r="B2654" s="114" t="s">
        <v>565</v>
      </c>
      <c r="C2654" s="115"/>
      <c r="D2654" s="115"/>
      <c r="E2654" s="115"/>
      <c r="F2654" s="115"/>
      <c r="G2654" s="115"/>
      <c r="H2654" s="115"/>
      <c r="I2654" s="115"/>
      <c r="J2654" s="115"/>
      <c r="K2654" s="115"/>
      <c r="L2654" s="115"/>
      <c r="M2654" s="115"/>
      <c r="N2654" s="115"/>
      <c r="O2654" s="115"/>
      <c r="P2654" s="115"/>
      <c r="Q2654" s="115"/>
      <c r="R2654" s="115"/>
      <c r="S2654" s="115"/>
      <c r="T2654" s="115"/>
      <c r="U2654" s="115"/>
      <c r="V2654" s="115"/>
      <c r="W2654" s="115"/>
      <c r="X2654" s="115"/>
      <c r="Y2654" s="115"/>
      <c r="Z2654" s="115"/>
      <c r="AA2654" s="115"/>
      <c r="AB2654" s="115"/>
      <c r="AC2654" s="115"/>
      <c r="AD2654" s="115"/>
      <c r="AE2654" s="115"/>
      <c r="AF2654" s="115"/>
      <c r="AG2654" s="115"/>
      <c r="AH2654" s="115"/>
      <c r="AI2654" s="115"/>
      <c r="AJ2654" s="115"/>
      <c r="AK2654" s="115"/>
      <c r="AL2654" s="115"/>
      <c r="AM2654" s="115"/>
      <c r="AN2654" s="115"/>
      <c r="AO2654" s="115"/>
      <c r="AP2654" s="115"/>
      <c r="AQ2654" s="115"/>
      <c r="AR2654" s="115"/>
      <c r="AS2654" s="115"/>
      <c r="AT2654" s="115"/>
      <c r="AU2654" s="115"/>
      <c r="AV2654" s="115"/>
      <c r="AW2654" s="115"/>
      <c r="AX2654" s="116"/>
    </row>
    <row r="2655" spans="1:251" ht="12" customHeight="1">
      <c r="A2655" s="36"/>
      <c r="B2655" s="114"/>
      <c r="C2655" s="115"/>
      <c r="D2655" s="115"/>
      <c r="E2655" s="115"/>
      <c r="F2655" s="115"/>
      <c r="G2655" s="115"/>
      <c r="H2655" s="115"/>
      <c r="I2655" s="115"/>
      <c r="J2655" s="115"/>
      <c r="K2655" s="115"/>
      <c r="L2655" s="115"/>
      <c r="M2655" s="115"/>
      <c r="N2655" s="115"/>
      <c r="O2655" s="115"/>
      <c r="P2655" s="115"/>
      <c r="Q2655" s="115"/>
      <c r="R2655" s="115"/>
      <c r="S2655" s="115"/>
      <c r="T2655" s="115"/>
      <c r="U2655" s="115"/>
      <c r="V2655" s="115"/>
      <c r="W2655" s="115"/>
      <c r="X2655" s="115"/>
      <c r="Y2655" s="115"/>
      <c r="Z2655" s="115"/>
      <c r="AA2655" s="115"/>
      <c r="AB2655" s="115"/>
      <c r="AC2655" s="115"/>
      <c r="AD2655" s="115"/>
      <c r="AE2655" s="115"/>
      <c r="AF2655" s="115"/>
      <c r="AG2655" s="115"/>
      <c r="AH2655" s="115"/>
      <c r="AI2655" s="115"/>
      <c r="AJ2655" s="115"/>
      <c r="AK2655" s="115"/>
      <c r="AL2655" s="115"/>
      <c r="AM2655" s="115"/>
      <c r="AN2655" s="115"/>
      <c r="AO2655" s="115"/>
      <c r="AP2655" s="115"/>
      <c r="AQ2655" s="115"/>
      <c r="AR2655" s="115"/>
      <c r="AS2655" s="115"/>
      <c r="AT2655" s="115"/>
      <c r="AU2655" s="115"/>
      <c r="AV2655" s="115"/>
      <c r="AW2655" s="115"/>
      <c r="AX2655" s="116"/>
    </row>
    <row r="2656" spans="1:251" ht="12" customHeight="1">
      <c r="A2656" s="36"/>
      <c r="B2656" s="114"/>
      <c r="C2656" s="115"/>
      <c r="D2656" s="115"/>
      <c r="E2656" s="115"/>
      <c r="F2656" s="115"/>
      <c r="G2656" s="115"/>
      <c r="H2656" s="115"/>
      <c r="I2656" s="115"/>
      <c r="J2656" s="115"/>
      <c r="K2656" s="115"/>
      <c r="L2656" s="115"/>
      <c r="M2656" s="115"/>
      <c r="N2656" s="115"/>
      <c r="O2656" s="115"/>
      <c r="P2656" s="115"/>
      <c r="Q2656" s="115"/>
      <c r="R2656" s="115"/>
      <c r="S2656" s="115"/>
      <c r="T2656" s="115"/>
      <c r="U2656" s="115"/>
      <c r="V2656" s="115"/>
      <c r="W2656" s="115"/>
      <c r="X2656" s="115"/>
      <c r="Y2656" s="115"/>
      <c r="Z2656" s="115"/>
      <c r="AA2656" s="115"/>
      <c r="AB2656" s="115"/>
      <c r="AC2656" s="115"/>
      <c r="AD2656" s="115"/>
      <c r="AE2656" s="115"/>
      <c r="AF2656" s="115"/>
      <c r="AG2656" s="115"/>
      <c r="AH2656" s="115"/>
      <c r="AI2656" s="115"/>
      <c r="AJ2656" s="115"/>
      <c r="AK2656" s="115"/>
      <c r="AL2656" s="115"/>
      <c r="AM2656" s="115"/>
      <c r="AN2656" s="115"/>
      <c r="AO2656" s="115"/>
      <c r="AP2656" s="115"/>
      <c r="AQ2656" s="115"/>
      <c r="AR2656" s="115"/>
      <c r="AS2656" s="115"/>
      <c r="AT2656" s="115"/>
      <c r="AU2656" s="115"/>
      <c r="AV2656" s="115"/>
      <c r="AW2656" s="115"/>
      <c r="AX2656" s="116"/>
      <c r="BC2656" s="44"/>
    </row>
    <row r="2657" spans="1:113" ht="12" customHeight="1">
      <c r="A2657" s="36"/>
      <c r="B2657" s="114"/>
      <c r="C2657" s="115"/>
      <c r="D2657" s="115"/>
      <c r="E2657" s="115"/>
      <c r="F2657" s="115"/>
      <c r="G2657" s="115"/>
      <c r="H2657" s="115"/>
      <c r="I2657" s="115"/>
      <c r="J2657" s="115"/>
      <c r="K2657" s="115"/>
      <c r="L2657" s="115"/>
      <c r="M2657" s="115"/>
      <c r="N2657" s="115"/>
      <c r="O2657" s="115"/>
      <c r="P2657" s="115"/>
      <c r="Q2657" s="115"/>
      <c r="R2657" s="115"/>
      <c r="S2657" s="115"/>
      <c r="T2657" s="115"/>
      <c r="U2657" s="115"/>
      <c r="V2657" s="115"/>
      <c r="W2657" s="115"/>
      <c r="X2657" s="115"/>
      <c r="Y2657" s="115"/>
      <c r="Z2657" s="115"/>
      <c r="AA2657" s="115"/>
      <c r="AB2657" s="115"/>
      <c r="AC2657" s="115"/>
      <c r="AD2657" s="115"/>
      <c r="AE2657" s="115"/>
      <c r="AF2657" s="115"/>
      <c r="AG2657" s="115"/>
      <c r="AH2657" s="115"/>
      <c r="AI2657" s="115"/>
      <c r="AJ2657" s="115"/>
      <c r="AK2657" s="115"/>
      <c r="AL2657" s="115"/>
      <c r="AM2657" s="115"/>
      <c r="AN2657" s="115"/>
      <c r="AO2657" s="115"/>
      <c r="AP2657" s="115"/>
      <c r="AQ2657" s="115"/>
      <c r="AR2657" s="115"/>
      <c r="AS2657" s="115"/>
      <c r="AT2657" s="115"/>
      <c r="AU2657" s="115"/>
      <c r="AV2657" s="115"/>
      <c r="AW2657" s="115"/>
      <c r="AX2657" s="116"/>
    </row>
    <row r="2658" spans="1:113" ht="12" customHeight="1">
      <c r="A2658" s="36"/>
      <c r="B2658" s="114"/>
      <c r="C2658" s="115"/>
      <c r="D2658" s="115"/>
      <c r="E2658" s="115"/>
      <c r="F2658" s="115"/>
      <c r="G2658" s="115"/>
      <c r="H2658" s="115"/>
      <c r="I2658" s="115"/>
      <c r="J2658" s="115"/>
      <c r="K2658" s="115"/>
      <c r="L2658" s="115"/>
      <c r="M2658" s="115"/>
      <c r="N2658" s="115"/>
      <c r="O2658" s="115"/>
      <c r="P2658" s="115"/>
      <c r="Q2658" s="115"/>
      <c r="R2658" s="115"/>
      <c r="S2658" s="115"/>
      <c r="T2658" s="115"/>
      <c r="U2658" s="115"/>
      <c r="V2658" s="115"/>
      <c r="W2658" s="115"/>
      <c r="X2658" s="115"/>
      <c r="Y2658" s="115"/>
      <c r="Z2658" s="115"/>
      <c r="AA2658" s="115"/>
      <c r="AB2658" s="115"/>
      <c r="AC2658" s="115"/>
      <c r="AD2658" s="115"/>
      <c r="AE2658" s="115"/>
      <c r="AF2658" s="115"/>
      <c r="AG2658" s="115"/>
      <c r="AH2658" s="115"/>
      <c r="AI2658" s="115"/>
      <c r="AJ2658" s="115"/>
      <c r="AK2658" s="115"/>
      <c r="AL2658" s="115"/>
      <c r="AM2658" s="115"/>
      <c r="AN2658" s="115"/>
      <c r="AO2658" s="115"/>
      <c r="AP2658" s="115"/>
      <c r="AQ2658" s="115"/>
      <c r="AR2658" s="115"/>
      <c r="AS2658" s="115"/>
      <c r="AT2658" s="115"/>
      <c r="AU2658" s="115"/>
      <c r="AV2658" s="115"/>
      <c r="AW2658" s="115"/>
      <c r="AX2658" s="116"/>
    </row>
    <row r="2659" spans="1:113" ht="12" customHeight="1">
      <c r="A2659" s="36"/>
      <c r="B2659" s="114"/>
      <c r="C2659" s="115"/>
      <c r="D2659" s="115"/>
      <c r="E2659" s="115"/>
      <c r="F2659" s="115"/>
      <c r="G2659" s="115"/>
      <c r="H2659" s="115"/>
      <c r="I2659" s="115"/>
      <c r="J2659" s="115"/>
      <c r="K2659" s="115"/>
      <c r="L2659" s="115"/>
      <c r="M2659" s="115"/>
      <c r="N2659" s="115"/>
      <c r="O2659" s="115"/>
      <c r="P2659" s="115"/>
      <c r="Q2659" s="115"/>
      <c r="R2659" s="115"/>
      <c r="S2659" s="115"/>
      <c r="T2659" s="115"/>
      <c r="U2659" s="115"/>
      <c r="V2659" s="115"/>
      <c r="W2659" s="115"/>
      <c r="X2659" s="115"/>
      <c r="Y2659" s="115"/>
      <c r="Z2659" s="115"/>
      <c r="AA2659" s="115"/>
      <c r="AB2659" s="115"/>
      <c r="AC2659" s="115"/>
      <c r="AD2659" s="115"/>
      <c r="AE2659" s="115"/>
      <c r="AF2659" s="115"/>
      <c r="AG2659" s="115"/>
      <c r="AH2659" s="115"/>
      <c r="AI2659" s="115"/>
      <c r="AJ2659" s="115"/>
      <c r="AK2659" s="115"/>
      <c r="AL2659" s="115"/>
      <c r="AM2659" s="115"/>
      <c r="AN2659" s="115"/>
      <c r="AO2659" s="115"/>
      <c r="AP2659" s="115"/>
      <c r="AQ2659" s="115"/>
      <c r="AR2659" s="115"/>
      <c r="AS2659" s="115"/>
      <c r="AT2659" s="115"/>
      <c r="AU2659" s="115"/>
      <c r="AV2659" s="115"/>
      <c r="AW2659" s="115"/>
      <c r="AX2659" s="116"/>
    </row>
    <row r="2660" spans="1:113" ht="15" thickBot="1">
      <c r="A2660" s="45"/>
      <c r="B2660" s="46"/>
      <c r="C2660" s="47"/>
      <c r="D2660" s="47"/>
      <c r="E2660" s="47"/>
      <c r="F2660" s="47"/>
      <c r="G2660" s="47"/>
      <c r="H2660" s="47"/>
      <c r="I2660" s="47"/>
      <c r="J2660" s="47"/>
      <c r="K2660" s="47"/>
      <c r="L2660" s="47"/>
      <c r="M2660" s="47"/>
      <c r="N2660" s="47"/>
      <c r="O2660" s="47"/>
      <c r="P2660" s="47"/>
      <c r="Q2660" s="47"/>
      <c r="R2660" s="47"/>
      <c r="S2660" s="47"/>
      <c r="T2660" s="47"/>
      <c r="U2660" s="47"/>
      <c r="V2660" s="47"/>
      <c r="W2660" s="47"/>
      <c r="X2660" s="47"/>
      <c r="Y2660" s="47"/>
      <c r="Z2660" s="47"/>
      <c r="AA2660" s="47"/>
      <c r="AB2660" s="47"/>
      <c r="AC2660" s="47"/>
      <c r="AD2660" s="47"/>
      <c r="AE2660" s="47"/>
      <c r="AF2660" s="47"/>
      <c r="AG2660" s="47"/>
      <c r="AH2660" s="47"/>
      <c r="AI2660" s="47"/>
      <c r="AJ2660" s="47"/>
      <c r="AK2660" s="47"/>
      <c r="AL2660" s="47"/>
      <c r="AM2660" s="47"/>
      <c r="AN2660" s="47"/>
      <c r="AO2660" s="47"/>
      <c r="AP2660" s="47"/>
      <c r="AQ2660" s="47"/>
      <c r="AR2660" s="47"/>
      <c r="AS2660" s="47"/>
      <c r="AT2660" s="47"/>
      <c r="AU2660" s="47"/>
      <c r="AV2660" s="47"/>
      <c r="AW2660" s="47"/>
      <c r="AX2660" s="48"/>
    </row>
    <row r="2661" spans="1:113">
      <c r="B2661" s="49"/>
    </row>
    <row r="2662" spans="1:113" ht="15" thickBot="1">
      <c r="A2662" s="39"/>
      <c r="B2662" s="38" t="s">
        <v>153</v>
      </c>
      <c r="C2662" s="36"/>
      <c r="D2662" s="36"/>
      <c r="E2662" s="36"/>
      <c r="F2662" s="36"/>
      <c r="G2662" s="36"/>
      <c r="H2662" s="36"/>
      <c r="I2662" s="36"/>
      <c r="J2662" s="36"/>
      <c r="K2662" s="36"/>
      <c r="L2662" s="37"/>
      <c r="M2662" s="37"/>
      <c r="N2662" s="37"/>
      <c r="O2662" s="37"/>
      <c r="P2662" s="36"/>
      <c r="Q2662" s="36"/>
      <c r="R2662" s="36"/>
      <c r="S2662" s="36"/>
      <c r="T2662" s="36"/>
      <c r="U2662" s="36"/>
      <c r="V2662" s="38"/>
      <c r="W2662" s="38"/>
      <c r="X2662" s="38"/>
      <c r="Y2662" s="38"/>
      <c r="Z2662" s="38"/>
      <c r="AA2662" s="38"/>
      <c r="AB2662" s="38"/>
      <c r="AC2662" s="38"/>
      <c r="AD2662" s="38"/>
      <c r="AE2662" s="38"/>
      <c r="AF2662" s="38"/>
      <c r="AG2662" s="38"/>
      <c r="AH2662" s="38"/>
      <c r="AI2662" s="38"/>
      <c r="AJ2662" s="38"/>
      <c r="AK2662" s="38"/>
      <c r="AL2662" s="38"/>
      <c r="AM2662" s="38"/>
      <c r="AN2662" s="38"/>
      <c r="AO2662" s="38"/>
      <c r="AP2662" s="38"/>
      <c r="AQ2662" s="38"/>
      <c r="AR2662" s="38"/>
      <c r="AS2662" s="38"/>
      <c r="AT2662" s="38"/>
      <c r="AU2662" s="38"/>
      <c r="AV2662" s="38"/>
      <c r="AW2662" s="38"/>
      <c r="AX2662" s="38"/>
      <c r="DI2662" s="34"/>
    </row>
    <row r="2663" spans="1:113" ht="14.25">
      <c r="A2663" s="36"/>
      <c r="B2663" s="40"/>
      <c r="C2663" s="35"/>
      <c r="D2663" s="35"/>
      <c r="E2663" s="35"/>
      <c r="F2663" s="35"/>
      <c r="G2663" s="35"/>
      <c r="H2663" s="35"/>
      <c r="I2663" s="35"/>
      <c r="J2663" s="35"/>
      <c r="K2663" s="35"/>
      <c r="L2663" s="41"/>
      <c r="M2663" s="41"/>
      <c r="N2663" s="41"/>
      <c r="O2663" s="41"/>
      <c r="P2663" s="35"/>
      <c r="Q2663" s="35"/>
      <c r="R2663" s="35"/>
      <c r="S2663" s="35"/>
      <c r="T2663" s="35"/>
      <c r="U2663" s="35"/>
      <c r="V2663" s="42"/>
      <c r="W2663" s="42"/>
      <c r="X2663" s="42"/>
      <c r="Y2663" s="42"/>
      <c r="Z2663" s="42"/>
      <c r="AA2663" s="42"/>
      <c r="AB2663" s="42"/>
      <c r="AC2663" s="42"/>
      <c r="AD2663" s="42"/>
      <c r="AE2663" s="42"/>
      <c r="AF2663" s="42"/>
      <c r="AG2663" s="42"/>
      <c r="AH2663" s="42"/>
      <c r="AI2663" s="42"/>
      <c r="AJ2663" s="42"/>
      <c r="AK2663" s="42"/>
      <c r="AL2663" s="42"/>
      <c r="AM2663" s="42"/>
      <c r="AN2663" s="42"/>
      <c r="AO2663" s="42"/>
      <c r="AP2663" s="42"/>
      <c r="AQ2663" s="42"/>
      <c r="AR2663" s="42"/>
      <c r="AS2663" s="42"/>
      <c r="AT2663" s="42"/>
      <c r="AU2663" s="42"/>
      <c r="AV2663" s="42"/>
      <c r="AW2663" s="42"/>
      <c r="AX2663" s="43"/>
    </row>
    <row r="2664" spans="1:113" ht="12" customHeight="1">
      <c r="A2664" s="36"/>
      <c r="B2664" s="114" t="s">
        <v>566</v>
      </c>
      <c r="C2664" s="115"/>
      <c r="D2664" s="115"/>
      <c r="E2664" s="115"/>
      <c r="F2664" s="115"/>
      <c r="G2664" s="115"/>
      <c r="H2664" s="115"/>
      <c r="I2664" s="115"/>
      <c r="J2664" s="115"/>
      <c r="K2664" s="115"/>
      <c r="L2664" s="115"/>
      <c r="M2664" s="115"/>
      <c r="N2664" s="115"/>
      <c r="O2664" s="115"/>
      <c r="P2664" s="115"/>
      <c r="Q2664" s="115"/>
      <c r="R2664" s="115"/>
      <c r="S2664" s="115"/>
      <c r="T2664" s="115"/>
      <c r="U2664" s="115"/>
      <c r="V2664" s="115"/>
      <c r="W2664" s="115"/>
      <c r="X2664" s="115"/>
      <c r="Y2664" s="115"/>
      <c r="Z2664" s="115"/>
      <c r="AA2664" s="115"/>
      <c r="AB2664" s="115"/>
      <c r="AC2664" s="115"/>
      <c r="AD2664" s="115"/>
      <c r="AE2664" s="115"/>
      <c r="AF2664" s="115"/>
      <c r="AG2664" s="115"/>
      <c r="AH2664" s="115"/>
      <c r="AI2664" s="115"/>
      <c r="AJ2664" s="115"/>
      <c r="AK2664" s="115"/>
      <c r="AL2664" s="115"/>
      <c r="AM2664" s="115"/>
      <c r="AN2664" s="115"/>
      <c r="AO2664" s="115"/>
      <c r="AP2664" s="115"/>
      <c r="AQ2664" s="115"/>
      <c r="AR2664" s="115"/>
      <c r="AS2664" s="115"/>
      <c r="AT2664" s="115"/>
      <c r="AU2664" s="115"/>
      <c r="AV2664" s="115"/>
      <c r="AW2664" s="115"/>
      <c r="AX2664" s="116"/>
    </row>
    <row r="2665" spans="1:113" ht="12" customHeight="1">
      <c r="A2665" s="36"/>
      <c r="B2665" s="114"/>
      <c r="C2665" s="115"/>
      <c r="D2665" s="115"/>
      <c r="E2665" s="115"/>
      <c r="F2665" s="115"/>
      <c r="G2665" s="115"/>
      <c r="H2665" s="115"/>
      <c r="I2665" s="115"/>
      <c r="J2665" s="115"/>
      <c r="K2665" s="115"/>
      <c r="L2665" s="115"/>
      <c r="M2665" s="115"/>
      <c r="N2665" s="115"/>
      <c r="O2665" s="115"/>
      <c r="P2665" s="115"/>
      <c r="Q2665" s="115"/>
      <c r="R2665" s="115"/>
      <c r="S2665" s="115"/>
      <c r="T2665" s="115"/>
      <c r="U2665" s="115"/>
      <c r="V2665" s="115"/>
      <c r="W2665" s="115"/>
      <c r="X2665" s="115"/>
      <c r="Y2665" s="115"/>
      <c r="Z2665" s="115"/>
      <c r="AA2665" s="115"/>
      <c r="AB2665" s="115"/>
      <c r="AC2665" s="115"/>
      <c r="AD2665" s="115"/>
      <c r="AE2665" s="115"/>
      <c r="AF2665" s="115"/>
      <c r="AG2665" s="115"/>
      <c r="AH2665" s="115"/>
      <c r="AI2665" s="115"/>
      <c r="AJ2665" s="115"/>
      <c r="AK2665" s="115"/>
      <c r="AL2665" s="115"/>
      <c r="AM2665" s="115"/>
      <c r="AN2665" s="115"/>
      <c r="AO2665" s="115"/>
      <c r="AP2665" s="115"/>
      <c r="AQ2665" s="115"/>
      <c r="AR2665" s="115"/>
      <c r="AS2665" s="115"/>
      <c r="AT2665" s="115"/>
      <c r="AU2665" s="115"/>
      <c r="AV2665" s="115"/>
      <c r="AW2665" s="115"/>
      <c r="AX2665" s="116"/>
    </row>
    <row r="2666" spans="1:113" ht="12" customHeight="1">
      <c r="A2666" s="36"/>
      <c r="B2666" s="114"/>
      <c r="C2666" s="115"/>
      <c r="D2666" s="115"/>
      <c r="E2666" s="115"/>
      <c r="F2666" s="115"/>
      <c r="G2666" s="115"/>
      <c r="H2666" s="115"/>
      <c r="I2666" s="115"/>
      <c r="J2666" s="115"/>
      <c r="K2666" s="115"/>
      <c r="L2666" s="115"/>
      <c r="M2666" s="115"/>
      <c r="N2666" s="115"/>
      <c r="O2666" s="115"/>
      <c r="P2666" s="115"/>
      <c r="Q2666" s="115"/>
      <c r="R2666" s="115"/>
      <c r="S2666" s="115"/>
      <c r="T2666" s="115"/>
      <c r="U2666" s="115"/>
      <c r="V2666" s="115"/>
      <c r="W2666" s="115"/>
      <c r="X2666" s="115"/>
      <c r="Y2666" s="115"/>
      <c r="Z2666" s="115"/>
      <c r="AA2666" s="115"/>
      <c r="AB2666" s="115"/>
      <c r="AC2666" s="115"/>
      <c r="AD2666" s="115"/>
      <c r="AE2666" s="115"/>
      <c r="AF2666" s="115"/>
      <c r="AG2666" s="115"/>
      <c r="AH2666" s="115"/>
      <c r="AI2666" s="115"/>
      <c r="AJ2666" s="115"/>
      <c r="AK2666" s="115"/>
      <c r="AL2666" s="115"/>
      <c r="AM2666" s="115"/>
      <c r="AN2666" s="115"/>
      <c r="AO2666" s="115"/>
      <c r="AP2666" s="115"/>
      <c r="AQ2666" s="115"/>
      <c r="AR2666" s="115"/>
      <c r="AS2666" s="115"/>
      <c r="AT2666" s="115"/>
      <c r="AU2666" s="115"/>
      <c r="AV2666" s="115"/>
      <c r="AW2666" s="115"/>
      <c r="AX2666" s="116"/>
    </row>
    <row r="2667" spans="1:113" ht="12" customHeight="1">
      <c r="A2667" s="36"/>
      <c r="B2667" s="114"/>
      <c r="C2667" s="115"/>
      <c r="D2667" s="115"/>
      <c r="E2667" s="115"/>
      <c r="F2667" s="115"/>
      <c r="G2667" s="115"/>
      <c r="H2667" s="115"/>
      <c r="I2667" s="115"/>
      <c r="J2667" s="115"/>
      <c r="K2667" s="115"/>
      <c r="L2667" s="115"/>
      <c r="M2667" s="115"/>
      <c r="N2667" s="115"/>
      <c r="O2667" s="115"/>
      <c r="P2667" s="115"/>
      <c r="Q2667" s="115"/>
      <c r="R2667" s="115"/>
      <c r="S2667" s="115"/>
      <c r="T2667" s="115"/>
      <c r="U2667" s="115"/>
      <c r="V2667" s="115"/>
      <c r="W2667" s="115"/>
      <c r="X2667" s="115"/>
      <c r="Y2667" s="115"/>
      <c r="Z2667" s="115"/>
      <c r="AA2667" s="115"/>
      <c r="AB2667" s="115"/>
      <c r="AC2667" s="115"/>
      <c r="AD2667" s="115"/>
      <c r="AE2667" s="115"/>
      <c r="AF2667" s="115"/>
      <c r="AG2667" s="115"/>
      <c r="AH2667" s="115"/>
      <c r="AI2667" s="115"/>
      <c r="AJ2667" s="115"/>
      <c r="AK2667" s="115"/>
      <c r="AL2667" s="115"/>
      <c r="AM2667" s="115"/>
      <c r="AN2667" s="115"/>
      <c r="AO2667" s="115"/>
      <c r="AP2667" s="115"/>
      <c r="AQ2667" s="115"/>
      <c r="AR2667" s="115"/>
      <c r="AS2667" s="115"/>
      <c r="AT2667" s="115"/>
      <c r="AU2667" s="115"/>
      <c r="AV2667" s="115"/>
      <c r="AW2667" s="115"/>
      <c r="AX2667" s="116"/>
    </row>
    <row r="2668" spans="1:113" ht="12" customHeight="1">
      <c r="A2668" s="36"/>
      <c r="B2668" s="114"/>
      <c r="C2668" s="115"/>
      <c r="D2668" s="115"/>
      <c r="E2668" s="115"/>
      <c r="F2668" s="115"/>
      <c r="G2668" s="115"/>
      <c r="H2668" s="115"/>
      <c r="I2668" s="115"/>
      <c r="J2668" s="115"/>
      <c r="K2668" s="115"/>
      <c r="L2668" s="115"/>
      <c r="M2668" s="115"/>
      <c r="N2668" s="115"/>
      <c r="O2668" s="115"/>
      <c r="P2668" s="115"/>
      <c r="Q2668" s="115"/>
      <c r="R2668" s="115"/>
      <c r="S2668" s="115"/>
      <c r="T2668" s="115"/>
      <c r="U2668" s="115"/>
      <c r="V2668" s="115"/>
      <c r="W2668" s="115"/>
      <c r="X2668" s="115"/>
      <c r="Y2668" s="115"/>
      <c r="Z2668" s="115"/>
      <c r="AA2668" s="115"/>
      <c r="AB2668" s="115"/>
      <c r="AC2668" s="115"/>
      <c r="AD2668" s="115"/>
      <c r="AE2668" s="115"/>
      <c r="AF2668" s="115"/>
      <c r="AG2668" s="115"/>
      <c r="AH2668" s="115"/>
      <c r="AI2668" s="115"/>
      <c r="AJ2668" s="115"/>
      <c r="AK2668" s="115"/>
      <c r="AL2668" s="115"/>
      <c r="AM2668" s="115"/>
      <c r="AN2668" s="115"/>
      <c r="AO2668" s="115"/>
      <c r="AP2668" s="115"/>
      <c r="AQ2668" s="115"/>
      <c r="AR2668" s="115"/>
      <c r="AS2668" s="115"/>
      <c r="AT2668" s="115"/>
      <c r="AU2668" s="115"/>
      <c r="AV2668" s="115"/>
      <c r="AW2668" s="115"/>
      <c r="AX2668" s="116"/>
      <c r="BC2668" s="44"/>
    </row>
    <row r="2669" spans="1:113" ht="12" customHeight="1">
      <c r="A2669" s="36"/>
      <c r="B2669" s="114"/>
      <c r="C2669" s="115"/>
      <c r="D2669" s="115"/>
      <c r="E2669" s="115"/>
      <c r="F2669" s="115"/>
      <c r="G2669" s="115"/>
      <c r="H2669" s="115"/>
      <c r="I2669" s="115"/>
      <c r="J2669" s="115"/>
      <c r="K2669" s="115"/>
      <c r="L2669" s="115"/>
      <c r="M2669" s="115"/>
      <c r="N2669" s="115"/>
      <c r="O2669" s="115"/>
      <c r="P2669" s="115"/>
      <c r="Q2669" s="115"/>
      <c r="R2669" s="115"/>
      <c r="S2669" s="115"/>
      <c r="T2669" s="115"/>
      <c r="U2669" s="115"/>
      <c r="V2669" s="115"/>
      <c r="W2669" s="115"/>
      <c r="X2669" s="115"/>
      <c r="Y2669" s="115"/>
      <c r="Z2669" s="115"/>
      <c r="AA2669" s="115"/>
      <c r="AB2669" s="115"/>
      <c r="AC2669" s="115"/>
      <c r="AD2669" s="115"/>
      <c r="AE2669" s="115"/>
      <c r="AF2669" s="115"/>
      <c r="AG2669" s="115"/>
      <c r="AH2669" s="115"/>
      <c r="AI2669" s="115"/>
      <c r="AJ2669" s="115"/>
      <c r="AK2669" s="115"/>
      <c r="AL2669" s="115"/>
      <c r="AM2669" s="115"/>
      <c r="AN2669" s="115"/>
      <c r="AO2669" s="115"/>
      <c r="AP2669" s="115"/>
      <c r="AQ2669" s="115"/>
      <c r="AR2669" s="115"/>
      <c r="AS2669" s="115"/>
      <c r="AT2669" s="115"/>
      <c r="AU2669" s="115"/>
      <c r="AV2669" s="115"/>
      <c r="AW2669" s="115"/>
      <c r="AX2669" s="116"/>
    </row>
    <row r="2670" spans="1:113" ht="12" customHeight="1">
      <c r="A2670" s="36"/>
      <c r="B2670" s="114"/>
      <c r="C2670" s="115"/>
      <c r="D2670" s="115"/>
      <c r="E2670" s="115"/>
      <c r="F2670" s="115"/>
      <c r="G2670" s="115"/>
      <c r="H2670" s="115"/>
      <c r="I2670" s="115"/>
      <c r="J2670" s="115"/>
      <c r="K2670" s="115"/>
      <c r="L2670" s="115"/>
      <c r="M2670" s="115"/>
      <c r="N2670" s="115"/>
      <c r="O2670" s="115"/>
      <c r="P2670" s="115"/>
      <c r="Q2670" s="115"/>
      <c r="R2670" s="115"/>
      <c r="S2670" s="115"/>
      <c r="T2670" s="115"/>
      <c r="U2670" s="115"/>
      <c r="V2670" s="115"/>
      <c r="W2670" s="115"/>
      <c r="X2670" s="115"/>
      <c r="Y2670" s="115"/>
      <c r="Z2670" s="115"/>
      <c r="AA2670" s="115"/>
      <c r="AB2670" s="115"/>
      <c r="AC2670" s="115"/>
      <c r="AD2670" s="115"/>
      <c r="AE2670" s="115"/>
      <c r="AF2670" s="115"/>
      <c r="AG2670" s="115"/>
      <c r="AH2670" s="115"/>
      <c r="AI2670" s="115"/>
      <c r="AJ2670" s="115"/>
      <c r="AK2670" s="115"/>
      <c r="AL2670" s="115"/>
      <c r="AM2670" s="115"/>
      <c r="AN2670" s="115"/>
      <c r="AO2670" s="115"/>
      <c r="AP2670" s="115"/>
      <c r="AQ2670" s="115"/>
      <c r="AR2670" s="115"/>
      <c r="AS2670" s="115"/>
      <c r="AT2670" s="115"/>
      <c r="AU2670" s="115"/>
      <c r="AV2670" s="115"/>
      <c r="AW2670" s="115"/>
      <c r="AX2670" s="116"/>
    </row>
    <row r="2671" spans="1:113" ht="12" customHeight="1">
      <c r="A2671" s="36"/>
      <c r="B2671" s="114"/>
      <c r="C2671" s="115"/>
      <c r="D2671" s="115"/>
      <c r="E2671" s="115"/>
      <c r="F2671" s="115"/>
      <c r="G2671" s="115"/>
      <c r="H2671" s="115"/>
      <c r="I2671" s="115"/>
      <c r="J2671" s="115"/>
      <c r="K2671" s="115"/>
      <c r="L2671" s="115"/>
      <c r="M2671" s="115"/>
      <c r="N2671" s="115"/>
      <c r="O2671" s="115"/>
      <c r="P2671" s="115"/>
      <c r="Q2671" s="115"/>
      <c r="R2671" s="115"/>
      <c r="S2671" s="115"/>
      <c r="T2671" s="115"/>
      <c r="U2671" s="115"/>
      <c r="V2671" s="115"/>
      <c r="W2671" s="115"/>
      <c r="X2671" s="115"/>
      <c r="Y2671" s="115"/>
      <c r="Z2671" s="115"/>
      <c r="AA2671" s="115"/>
      <c r="AB2671" s="115"/>
      <c r="AC2671" s="115"/>
      <c r="AD2671" s="115"/>
      <c r="AE2671" s="115"/>
      <c r="AF2671" s="115"/>
      <c r="AG2671" s="115"/>
      <c r="AH2671" s="115"/>
      <c r="AI2671" s="115"/>
      <c r="AJ2671" s="115"/>
      <c r="AK2671" s="115"/>
      <c r="AL2671" s="115"/>
      <c r="AM2671" s="115"/>
      <c r="AN2671" s="115"/>
      <c r="AO2671" s="115"/>
      <c r="AP2671" s="115"/>
      <c r="AQ2671" s="115"/>
      <c r="AR2671" s="115"/>
      <c r="AS2671" s="115"/>
      <c r="AT2671" s="115"/>
      <c r="AU2671" s="115"/>
      <c r="AV2671" s="115"/>
      <c r="AW2671" s="115"/>
      <c r="AX2671" s="116"/>
    </row>
    <row r="2672" spans="1:113" ht="15" thickBot="1">
      <c r="A2672" s="45"/>
      <c r="B2672" s="46"/>
      <c r="C2672" s="47"/>
      <c r="D2672" s="47"/>
      <c r="E2672" s="47"/>
      <c r="F2672" s="47"/>
      <c r="G2672" s="47"/>
      <c r="H2672" s="47"/>
      <c r="I2672" s="47"/>
      <c r="J2672" s="47"/>
      <c r="K2672" s="47"/>
      <c r="L2672" s="47"/>
      <c r="M2672" s="47"/>
      <c r="N2672" s="47"/>
      <c r="O2672" s="47"/>
      <c r="P2672" s="47"/>
      <c r="Q2672" s="47"/>
      <c r="R2672" s="47"/>
      <c r="S2672" s="47"/>
      <c r="T2672" s="47"/>
      <c r="U2672" s="47"/>
      <c r="V2672" s="47"/>
      <c r="W2672" s="47"/>
      <c r="X2672" s="47"/>
      <c r="Y2672" s="47"/>
      <c r="Z2672" s="47"/>
      <c r="AA2672" s="47"/>
      <c r="AB2672" s="47"/>
      <c r="AC2672" s="47"/>
      <c r="AD2672" s="47"/>
      <c r="AE2672" s="47"/>
      <c r="AF2672" s="47"/>
      <c r="AG2672" s="47"/>
      <c r="AH2672" s="47"/>
      <c r="AI2672" s="47"/>
      <c r="AJ2672" s="47"/>
      <c r="AK2672" s="47"/>
      <c r="AL2672" s="47"/>
      <c r="AM2672" s="47"/>
      <c r="AN2672" s="47"/>
      <c r="AO2672" s="47"/>
      <c r="AP2672" s="47"/>
      <c r="AQ2672" s="47"/>
      <c r="AR2672" s="47"/>
      <c r="AS2672" s="47"/>
      <c r="AT2672" s="47"/>
      <c r="AU2672" s="47"/>
      <c r="AV2672" s="47"/>
      <c r="AW2672" s="47"/>
      <c r="AX2672" s="48"/>
    </row>
    <row r="2673" spans="1:251">
      <c r="B2673" s="49"/>
    </row>
    <row r="2674" spans="1:251" ht="14.25">
      <c r="B2674" s="38" t="s">
        <v>155</v>
      </c>
      <c r="C2674" s="36"/>
      <c r="D2674" s="36"/>
      <c r="E2674" s="36"/>
      <c r="F2674" s="36"/>
      <c r="G2674" s="36"/>
      <c r="H2674" s="36"/>
      <c r="I2674" s="36"/>
      <c r="J2674" s="36"/>
      <c r="K2674" s="36"/>
      <c r="L2674" s="37"/>
      <c r="M2674" s="37"/>
      <c r="N2674" s="37"/>
      <c r="O2674" s="37"/>
      <c r="P2674" s="36"/>
      <c r="Q2674" s="36"/>
      <c r="R2674" s="36"/>
      <c r="S2674" s="36"/>
      <c r="T2674" s="36"/>
      <c r="U2674" s="36"/>
      <c r="V2674" s="38"/>
      <c r="W2674" s="38"/>
      <c r="X2674" s="38"/>
      <c r="Y2674" s="38"/>
      <c r="Z2674" s="38"/>
      <c r="AA2674" s="38"/>
      <c r="AB2674" s="38"/>
      <c r="AC2674" s="38"/>
      <c r="AD2674" s="38"/>
      <c r="AE2674" s="38"/>
      <c r="AF2674" s="38"/>
      <c r="AG2674" s="38"/>
      <c r="AH2674" s="38"/>
      <c r="AI2674" s="38"/>
      <c r="AJ2674" s="38"/>
      <c r="AK2674" s="38"/>
      <c r="AL2674" s="38"/>
      <c r="AM2674" s="38"/>
      <c r="AN2674" s="38"/>
      <c r="AO2674" s="38"/>
      <c r="AP2674" s="38"/>
      <c r="AQ2674" s="38"/>
      <c r="AR2674" s="38"/>
      <c r="AS2674" s="38"/>
      <c r="AT2674" s="38"/>
      <c r="AU2674" s="38"/>
      <c r="AV2674" s="38"/>
      <c r="AW2674" s="38"/>
      <c r="AX2674" s="38"/>
    </row>
    <row r="2675" spans="1:251" ht="15" thickBot="1">
      <c r="B2675" s="36"/>
      <c r="C2675" s="36"/>
      <c r="D2675" s="36"/>
      <c r="E2675" s="36"/>
      <c r="F2675" s="36"/>
      <c r="G2675" s="36"/>
      <c r="H2675" s="36"/>
      <c r="I2675" s="36"/>
      <c r="J2675" s="36"/>
      <c r="K2675" s="36"/>
      <c r="L2675" s="37"/>
      <c r="M2675" s="37"/>
      <c r="N2675" s="37"/>
      <c r="O2675" s="37"/>
      <c r="P2675" s="36"/>
      <c r="Q2675" s="36"/>
      <c r="R2675" s="36"/>
      <c r="S2675" s="36"/>
      <c r="T2675" s="36"/>
      <c r="U2675" s="36"/>
      <c r="V2675" s="38"/>
      <c r="W2675" s="38"/>
      <c r="X2675" s="38"/>
      <c r="Y2675" s="38"/>
      <c r="Z2675" s="38"/>
      <c r="AA2675" s="38"/>
      <c r="AB2675" s="38"/>
      <c r="AC2675" s="38"/>
      <c r="AD2675" s="38"/>
      <c r="AE2675" s="38"/>
      <c r="AF2675" s="38"/>
      <c r="AG2675" s="38"/>
      <c r="AH2675" s="38"/>
      <c r="AI2675" s="38"/>
      <c r="AJ2675" s="38"/>
      <c r="AK2675" s="38"/>
      <c r="AL2675" s="38"/>
      <c r="AM2675" s="38"/>
      <c r="AN2675" s="38"/>
      <c r="AO2675" s="38"/>
      <c r="AP2675" s="38"/>
      <c r="AQ2675" s="38"/>
      <c r="AR2675" s="38"/>
      <c r="AS2675" s="38"/>
      <c r="AT2675" s="38"/>
      <c r="AU2675" s="38"/>
      <c r="AV2675" s="38"/>
      <c r="AW2675" s="38"/>
      <c r="AX2675" s="50" t="s">
        <v>156</v>
      </c>
    </row>
    <row r="2676" spans="1:251" s="44" customFormat="1" ht="13.5" customHeight="1">
      <c r="A2676" s="36"/>
      <c r="B2676" s="117" t="s">
        <v>157</v>
      </c>
      <c r="C2676" s="118"/>
      <c r="D2676" s="118"/>
      <c r="E2676" s="118"/>
      <c r="F2676" s="118"/>
      <c r="G2676" s="118"/>
      <c r="H2676" s="118"/>
      <c r="I2676" s="118"/>
      <c r="J2676" s="118"/>
      <c r="K2676" s="118"/>
      <c r="L2676" s="118"/>
      <c r="M2676" s="118"/>
      <c r="N2676" s="118"/>
      <c r="O2676" s="118"/>
      <c r="P2676" s="118"/>
      <c r="Q2676" s="118"/>
      <c r="R2676" s="118"/>
      <c r="S2676" s="118"/>
      <c r="T2676" s="118"/>
      <c r="U2676" s="118"/>
      <c r="V2676" s="118"/>
      <c r="W2676" s="118"/>
      <c r="X2676" s="118"/>
      <c r="Y2676" s="118"/>
      <c r="Z2676" s="119"/>
      <c r="AA2676" s="123" t="s">
        <v>158</v>
      </c>
      <c r="AB2676" s="118"/>
      <c r="AC2676" s="118"/>
      <c r="AD2676" s="118"/>
      <c r="AE2676" s="118"/>
      <c r="AF2676" s="118"/>
      <c r="AG2676" s="118"/>
      <c r="AH2676" s="118"/>
      <c r="AI2676" s="119"/>
      <c r="AJ2676" s="123" t="s">
        <v>159</v>
      </c>
      <c r="AK2676" s="118"/>
      <c r="AL2676" s="118"/>
      <c r="AM2676" s="118"/>
      <c r="AN2676" s="118"/>
      <c r="AO2676" s="118"/>
      <c r="AP2676" s="118"/>
      <c r="AQ2676" s="118"/>
      <c r="AR2676" s="119"/>
      <c r="AS2676" s="123" t="s">
        <v>160</v>
      </c>
      <c r="AT2676" s="118"/>
      <c r="AU2676" s="118"/>
      <c r="AV2676" s="118"/>
      <c r="AW2676" s="118"/>
      <c r="AX2676" s="125"/>
      <c r="AY2676" s="30"/>
      <c r="AZ2676" s="30"/>
      <c r="BA2676" s="30"/>
      <c r="BB2676" s="30"/>
      <c r="BC2676" s="30"/>
      <c r="BD2676" s="30"/>
      <c r="BE2676" s="30"/>
      <c r="BF2676" s="30"/>
      <c r="BG2676" s="30"/>
      <c r="BH2676" s="30"/>
      <c r="BI2676" s="30"/>
      <c r="BJ2676" s="30"/>
      <c r="BK2676" s="30"/>
      <c r="BL2676" s="30"/>
      <c r="BM2676" s="30"/>
      <c r="BN2676" s="30"/>
      <c r="BO2676" s="30"/>
      <c r="BP2676" s="30"/>
      <c r="BQ2676" s="30"/>
      <c r="BR2676" s="30"/>
      <c r="BS2676" s="30"/>
      <c r="BT2676" s="30"/>
      <c r="BU2676" s="30"/>
      <c r="BV2676" s="30"/>
      <c r="BW2676" s="30"/>
      <c r="BX2676" s="30"/>
      <c r="BY2676" s="30"/>
      <c r="BZ2676" s="30"/>
      <c r="CA2676" s="30"/>
      <c r="CB2676" s="30"/>
      <c r="CC2676" s="30"/>
      <c r="CD2676" s="30"/>
      <c r="CE2676" s="30"/>
      <c r="CF2676" s="30"/>
      <c r="CG2676" s="30"/>
      <c r="CH2676" s="30"/>
      <c r="CI2676" s="30"/>
      <c r="CJ2676" s="30"/>
      <c r="CK2676" s="30"/>
      <c r="CL2676" s="30"/>
      <c r="CM2676" s="30"/>
      <c r="CN2676" s="30"/>
      <c r="CO2676" s="30"/>
      <c r="CP2676" s="30"/>
      <c r="CQ2676" s="30"/>
      <c r="CR2676" s="30"/>
      <c r="CS2676" s="30"/>
      <c r="CT2676" s="30"/>
      <c r="CU2676" s="30"/>
      <c r="CV2676" s="30"/>
      <c r="CW2676" s="30"/>
      <c r="CX2676" s="30"/>
      <c r="CY2676" s="30"/>
      <c r="CZ2676" s="30"/>
      <c r="DA2676" s="30"/>
      <c r="DB2676" s="30"/>
      <c r="DC2676" s="30"/>
      <c r="DD2676" s="30"/>
      <c r="DE2676" s="30"/>
      <c r="DF2676" s="30"/>
      <c r="DG2676" s="30"/>
      <c r="DH2676" s="30"/>
      <c r="DI2676" s="30"/>
      <c r="DJ2676" s="30"/>
      <c r="DK2676" s="30"/>
      <c r="DL2676" s="30"/>
      <c r="DM2676" s="30"/>
      <c r="DN2676" s="30"/>
      <c r="DO2676" s="30"/>
      <c r="DP2676" s="30"/>
      <c r="DQ2676" s="30"/>
      <c r="DR2676" s="30"/>
      <c r="DS2676" s="30"/>
      <c r="DT2676" s="30"/>
      <c r="DU2676" s="30"/>
      <c r="DV2676" s="30"/>
      <c r="DW2676" s="30"/>
      <c r="DX2676" s="30"/>
      <c r="DY2676" s="30"/>
      <c r="DZ2676" s="30"/>
      <c r="EA2676" s="30"/>
      <c r="EB2676" s="30"/>
      <c r="EC2676" s="30"/>
      <c r="ED2676" s="30"/>
      <c r="EE2676" s="30"/>
      <c r="EF2676" s="30"/>
      <c r="EG2676" s="30"/>
      <c r="EH2676" s="30"/>
      <c r="EI2676" s="30"/>
      <c r="EJ2676" s="30"/>
      <c r="EK2676" s="30"/>
      <c r="EL2676" s="30"/>
      <c r="EM2676" s="30"/>
      <c r="EN2676" s="30"/>
      <c r="EO2676" s="30"/>
      <c r="EP2676" s="30"/>
      <c r="EQ2676" s="30"/>
      <c r="ER2676" s="30"/>
      <c r="ES2676" s="30"/>
      <c r="ET2676" s="30"/>
      <c r="EU2676" s="30"/>
      <c r="EV2676" s="30"/>
      <c r="EW2676" s="30"/>
      <c r="EX2676" s="30"/>
      <c r="EY2676" s="30"/>
      <c r="EZ2676" s="30"/>
      <c r="FA2676" s="30"/>
      <c r="FB2676" s="30"/>
      <c r="FC2676" s="30"/>
      <c r="FD2676" s="30"/>
      <c r="FE2676" s="30"/>
      <c r="FF2676" s="30"/>
      <c r="FG2676" s="30"/>
      <c r="FH2676" s="30"/>
      <c r="FI2676" s="30"/>
      <c r="FJ2676" s="30"/>
      <c r="FK2676" s="30"/>
      <c r="FL2676" s="30"/>
      <c r="FM2676" s="30"/>
      <c r="FN2676" s="30"/>
      <c r="FO2676" s="30"/>
      <c r="FP2676" s="30"/>
      <c r="FQ2676" s="30"/>
      <c r="FR2676" s="30"/>
      <c r="FS2676" s="30"/>
      <c r="FT2676" s="30"/>
      <c r="FU2676" s="30"/>
      <c r="FV2676" s="30"/>
      <c r="FW2676" s="30"/>
      <c r="FX2676" s="30"/>
      <c r="FY2676" s="30"/>
      <c r="FZ2676" s="30"/>
      <c r="GA2676" s="30"/>
      <c r="GB2676" s="30"/>
      <c r="GC2676" s="30"/>
      <c r="GD2676" s="30"/>
      <c r="GE2676" s="30"/>
      <c r="GF2676" s="30"/>
      <c r="GG2676" s="30"/>
      <c r="GH2676" s="30"/>
      <c r="GI2676" s="30"/>
      <c r="GJ2676" s="30"/>
      <c r="GK2676" s="30"/>
      <c r="GL2676" s="30"/>
      <c r="GM2676" s="30"/>
      <c r="GN2676" s="30"/>
      <c r="GO2676" s="30"/>
      <c r="GP2676" s="30"/>
      <c r="GQ2676" s="30"/>
      <c r="GR2676" s="30"/>
      <c r="GS2676" s="30"/>
      <c r="GT2676" s="30"/>
      <c r="GU2676" s="30"/>
      <c r="GV2676" s="30"/>
      <c r="GW2676" s="30"/>
      <c r="GX2676" s="30"/>
      <c r="GY2676" s="30"/>
      <c r="GZ2676" s="30"/>
      <c r="HA2676" s="30"/>
      <c r="HB2676" s="30"/>
      <c r="HC2676" s="30"/>
      <c r="HD2676" s="30"/>
      <c r="HE2676" s="30"/>
      <c r="HF2676" s="30"/>
      <c r="HG2676" s="30"/>
      <c r="HH2676" s="30"/>
      <c r="HI2676" s="30"/>
      <c r="HJ2676" s="30"/>
      <c r="HK2676" s="30"/>
      <c r="HL2676" s="30"/>
      <c r="HM2676" s="30"/>
      <c r="HN2676" s="30"/>
      <c r="HO2676" s="30"/>
      <c r="HP2676" s="30"/>
      <c r="HQ2676" s="30"/>
      <c r="HR2676" s="30"/>
      <c r="HS2676" s="30"/>
      <c r="HT2676" s="30"/>
      <c r="HU2676" s="30"/>
      <c r="HV2676" s="30"/>
      <c r="HW2676" s="30"/>
      <c r="HX2676" s="30"/>
      <c r="HY2676" s="30"/>
      <c r="HZ2676" s="30"/>
      <c r="IA2676" s="30"/>
      <c r="IB2676" s="30"/>
      <c r="IC2676" s="30"/>
      <c r="ID2676" s="30"/>
      <c r="IE2676" s="30"/>
      <c r="IF2676" s="30"/>
      <c r="IG2676" s="30"/>
      <c r="IH2676" s="30"/>
      <c r="II2676" s="30"/>
      <c r="IJ2676" s="30"/>
      <c r="IK2676" s="30"/>
      <c r="IL2676" s="30"/>
      <c r="IM2676" s="30"/>
      <c r="IN2676" s="30"/>
      <c r="IO2676" s="30"/>
      <c r="IP2676" s="30"/>
      <c r="IQ2676" s="30"/>
    </row>
    <row r="2677" spans="1:251" s="44" customFormat="1" ht="13.5">
      <c r="A2677" s="36"/>
      <c r="B2677" s="120"/>
      <c r="C2677" s="121"/>
      <c r="D2677" s="121"/>
      <c r="E2677" s="121"/>
      <c r="F2677" s="121"/>
      <c r="G2677" s="121"/>
      <c r="H2677" s="121"/>
      <c r="I2677" s="121"/>
      <c r="J2677" s="121"/>
      <c r="K2677" s="121"/>
      <c r="L2677" s="121"/>
      <c r="M2677" s="121"/>
      <c r="N2677" s="121"/>
      <c r="O2677" s="121"/>
      <c r="P2677" s="121"/>
      <c r="Q2677" s="121"/>
      <c r="R2677" s="121"/>
      <c r="S2677" s="121"/>
      <c r="T2677" s="121"/>
      <c r="U2677" s="121"/>
      <c r="V2677" s="121"/>
      <c r="W2677" s="121"/>
      <c r="X2677" s="121"/>
      <c r="Y2677" s="121"/>
      <c r="Z2677" s="122"/>
      <c r="AA2677" s="124"/>
      <c r="AB2677" s="121"/>
      <c r="AC2677" s="121"/>
      <c r="AD2677" s="121"/>
      <c r="AE2677" s="121"/>
      <c r="AF2677" s="121"/>
      <c r="AG2677" s="121"/>
      <c r="AH2677" s="121"/>
      <c r="AI2677" s="122"/>
      <c r="AJ2677" s="124"/>
      <c r="AK2677" s="121"/>
      <c r="AL2677" s="121"/>
      <c r="AM2677" s="121"/>
      <c r="AN2677" s="121"/>
      <c r="AO2677" s="121"/>
      <c r="AP2677" s="121"/>
      <c r="AQ2677" s="121"/>
      <c r="AR2677" s="122"/>
      <c r="AS2677" s="124"/>
      <c r="AT2677" s="121"/>
      <c r="AU2677" s="121"/>
      <c r="AV2677" s="121"/>
      <c r="AW2677" s="121"/>
      <c r="AX2677" s="126"/>
      <c r="AY2677" s="30"/>
      <c r="AZ2677" s="30"/>
      <c r="BA2677" s="30"/>
      <c r="BB2677" s="51"/>
      <c r="BC2677" s="52"/>
      <c r="BE2677" s="30"/>
      <c r="BF2677" s="30"/>
      <c r="BG2677" s="30"/>
      <c r="BH2677" s="30"/>
      <c r="BI2677" s="30"/>
      <c r="BJ2677" s="30"/>
      <c r="BK2677" s="30"/>
      <c r="BL2677" s="30"/>
      <c r="BM2677" s="30"/>
      <c r="BN2677" s="30"/>
      <c r="BO2677" s="30"/>
      <c r="BP2677" s="30"/>
      <c r="BQ2677" s="30"/>
      <c r="BR2677" s="30"/>
      <c r="BS2677" s="30"/>
      <c r="BT2677" s="30"/>
      <c r="BU2677" s="30"/>
      <c r="BV2677" s="30"/>
      <c r="BW2677" s="30"/>
      <c r="BX2677" s="30"/>
      <c r="BY2677" s="30"/>
      <c r="BZ2677" s="30"/>
      <c r="CA2677" s="30"/>
      <c r="CB2677" s="30"/>
      <c r="CC2677" s="30"/>
      <c r="CD2677" s="30"/>
      <c r="CE2677" s="30"/>
      <c r="CF2677" s="30"/>
      <c r="CG2677" s="30"/>
      <c r="CH2677" s="30"/>
      <c r="CI2677" s="30"/>
      <c r="CJ2677" s="30"/>
      <c r="CK2677" s="30"/>
      <c r="CL2677" s="30"/>
      <c r="CM2677" s="30"/>
      <c r="CN2677" s="30"/>
      <c r="CO2677" s="30"/>
      <c r="CP2677" s="30"/>
      <c r="CQ2677" s="30"/>
      <c r="CR2677" s="30"/>
      <c r="CS2677" s="30"/>
      <c r="CT2677" s="30"/>
      <c r="CU2677" s="30"/>
      <c r="CV2677" s="30"/>
      <c r="CW2677" s="30"/>
      <c r="CX2677" s="30"/>
      <c r="CY2677" s="30"/>
      <c r="CZ2677" s="30"/>
      <c r="DA2677" s="30"/>
      <c r="DB2677" s="30"/>
      <c r="DC2677" s="30"/>
      <c r="DD2677" s="30"/>
      <c r="DE2677" s="30"/>
      <c r="DF2677" s="30"/>
      <c r="DG2677" s="30"/>
      <c r="DH2677" s="30"/>
      <c r="DI2677" s="30"/>
      <c r="DJ2677" s="30"/>
      <c r="DK2677" s="30"/>
      <c r="DL2677" s="30"/>
      <c r="DM2677" s="30"/>
      <c r="DN2677" s="30"/>
      <c r="DO2677" s="30"/>
      <c r="DP2677" s="30"/>
      <c r="DQ2677" s="30"/>
      <c r="DR2677" s="30"/>
      <c r="DS2677" s="30"/>
      <c r="DT2677" s="30"/>
      <c r="DU2677" s="30"/>
      <c r="DV2677" s="30"/>
      <c r="DW2677" s="30"/>
      <c r="DX2677" s="30"/>
      <c r="DY2677" s="30"/>
      <c r="DZ2677" s="30"/>
      <c r="EA2677" s="30"/>
      <c r="EB2677" s="30"/>
      <c r="EC2677" s="30"/>
      <c r="ED2677" s="30"/>
      <c r="EE2677" s="30"/>
      <c r="EF2677" s="30"/>
      <c r="EG2677" s="30"/>
      <c r="EH2677" s="30"/>
      <c r="EI2677" s="30"/>
      <c r="EJ2677" s="30"/>
      <c r="EK2677" s="30"/>
      <c r="EL2677" s="30"/>
      <c r="EM2677" s="30"/>
      <c r="EN2677" s="30"/>
      <c r="EO2677" s="30"/>
      <c r="EP2677" s="30"/>
      <c r="EQ2677" s="30"/>
      <c r="ER2677" s="30"/>
      <c r="ES2677" s="30"/>
      <c r="ET2677" s="30"/>
      <c r="EU2677" s="30"/>
      <c r="EV2677" s="30"/>
      <c r="EW2677" s="30"/>
      <c r="EX2677" s="30"/>
      <c r="EY2677" s="30"/>
      <c r="EZ2677" s="30"/>
      <c r="FA2677" s="30"/>
      <c r="FB2677" s="30"/>
      <c r="FC2677" s="30"/>
      <c r="FD2677" s="30"/>
      <c r="FE2677" s="30"/>
      <c r="FF2677" s="30"/>
      <c r="FG2677" s="30"/>
      <c r="FH2677" s="30"/>
      <c r="FI2677" s="30"/>
      <c r="FJ2677" s="30"/>
      <c r="FK2677" s="30"/>
      <c r="FL2677" s="30"/>
      <c r="FM2677" s="30"/>
      <c r="FN2677" s="30"/>
      <c r="FO2677" s="30"/>
      <c r="FP2677" s="30"/>
      <c r="FQ2677" s="30"/>
      <c r="FR2677" s="30"/>
      <c r="FS2677" s="30"/>
      <c r="FT2677" s="30"/>
      <c r="FU2677" s="30"/>
      <c r="FV2677" s="30"/>
      <c r="FW2677" s="30"/>
      <c r="FX2677" s="30"/>
      <c r="FY2677" s="30"/>
      <c r="FZ2677" s="30"/>
      <c r="GA2677" s="30"/>
      <c r="GB2677" s="30"/>
      <c r="GC2677" s="30"/>
      <c r="GD2677" s="30"/>
      <c r="GE2677" s="30"/>
      <c r="GF2677" s="30"/>
      <c r="GG2677" s="30"/>
      <c r="GH2677" s="30"/>
      <c r="GI2677" s="30"/>
      <c r="GJ2677" s="30"/>
      <c r="GK2677" s="30"/>
      <c r="GL2677" s="30"/>
      <c r="GM2677" s="30"/>
      <c r="GN2677" s="30"/>
      <c r="GO2677" s="30"/>
      <c r="GP2677" s="30"/>
      <c r="GQ2677" s="30"/>
      <c r="GR2677" s="30"/>
      <c r="GS2677" s="30"/>
      <c r="GT2677" s="30"/>
      <c r="GU2677" s="30"/>
      <c r="GV2677" s="30"/>
      <c r="GW2677" s="30"/>
      <c r="GX2677" s="30"/>
      <c r="GY2677" s="30"/>
      <c r="GZ2677" s="30"/>
      <c r="HA2677" s="30"/>
      <c r="HB2677" s="30"/>
      <c r="HC2677" s="30"/>
      <c r="HD2677" s="30"/>
      <c r="HE2677" s="30"/>
      <c r="HF2677" s="30"/>
      <c r="HG2677" s="30"/>
      <c r="HH2677" s="30"/>
      <c r="HI2677" s="30"/>
      <c r="HJ2677" s="30"/>
      <c r="HK2677" s="30"/>
      <c r="HL2677" s="30"/>
      <c r="HM2677" s="30"/>
      <c r="HN2677" s="30"/>
      <c r="HO2677" s="30"/>
      <c r="HP2677" s="30"/>
      <c r="HQ2677" s="30"/>
      <c r="HR2677" s="30"/>
      <c r="HS2677" s="30"/>
      <c r="HT2677" s="30"/>
      <c r="HU2677" s="30"/>
      <c r="HV2677" s="30"/>
      <c r="HW2677" s="30"/>
      <c r="HX2677" s="30"/>
      <c r="HY2677" s="30"/>
      <c r="HZ2677" s="30"/>
      <c r="IA2677" s="30"/>
      <c r="IB2677" s="30"/>
      <c r="IC2677" s="30"/>
      <c r="ID2677" s="30"/>
      <c r="IE2677" s="30"/>
      <c r="IF2677" s="30"/>
      <c r="IG2677" s="30"/>
      <c r="IH2677" s="30"/>
      <c r="II2677" s="30"/>
      <c r="IJ2677" s="30"/>
      <c r="IK2677" s="30"/>
      <c r="IL2677" s="30"/>
      <c r="IM2677" s="30"/>
      <c r="IN2677" s="30"/>
      <c r="IO2677" s="30"/>
      <c r="IP2677" s="30"/>
      <c r="IQ2677" s="30"/>
    </row>
    <row r="2678" spans="1:251" s="44" customFormat="1" ht="18.75" customHeight="1">
      <c r="A2678" s="36"/>
      <c r="B2678" s="53"/>
      <c r="C2678" s="105" t="s">
        <v>567</v>
      </c>
      <c r="D2678" s="106"/>
      <c r="E2678" s="106"/>
      <c r="F2678" s="106"/>
      <c r="G2678" s="106"/>
      <c r="H2678" s="106"/>
      <c r="I2678" s="106"/>
      <c r="J2678" s="106"/>
      <c r="K2678" s="106"/>
      <c r="L2678" s="106"/>
      <c r="M2678" s="106"/>
      <c r="N2678" s="106"/>
      <c r="O2678" s="106"/>
      <c r="P2678" s="106"/>
      <c r="Q2678" s="106"/>
      <c r="R2678" s="106"/>
      <c r="S2678" s="106"/>
      <c r="T2678" s="106"/>
      <c r="U2678" s="106"/>
      <c r="V2678" s="106"/>
      <c r="W2678" s="106"/>
      <c r="X2678" s="106"/>
      <c r="Y2678" s="106"/>
      <c r="Z2678" s="107"/>
      <c r="AA2678" s="108">
        <v>209175</v>
      </c>
      <c r="AB2678" s="109"/>
      <c r="AC2678" s="109"/>
      <c r="AD2678" s="109"/>
      <c r="AE2678" s="109"/>
      <c r="AF2678" s="109"/>
      <c r="AG2678" s="109"/>
      <c r="AH2678" s="109"/>
      <c r="AI2678" s="110"/>
      <c r="AJ2678" s="108">
        <v>234346</v>
      </c>
      <c r="AK2678" s="109"/>
      <c r="AL2678" s="109"/>
      <c r="AM2678" s="109"/>
      <c r="AN2678" s="109"/>
      <c r="AO2678" s="109"/>
      <c r="AP2678" s="109"/>
      <c r="AQ2678" s="109"/>
      <c r="AR2678" s="110"/>
      <c r="AS2678" s="111"/>
      <c r="AT2678" s="112"/>
      <c r="AU2678" s="112"/>
      <c r="AV2678" s="112"/>
      <c r="AW2678" s="112"/>
      <c r="AX2678" s="113"/>
      <c r="AY2678" s="30"/>
      <c r="AZ2678" s="30"/>
      <c r="BA2678" s="30"/>
      <c r="BB2678" s="30"/>
      <c r="BC2678" s="30"/>
      <c r="BD2678" s="30"/>
      <c r="BE2678" s="30"/>
      <c r="BF2678" s="30"/>
      <c r="BG2678" s="30"/>
      <c r="BH2678" s="30"/>
      <c r="BI2678" s="30"/>
      <c r="BJ2678" s="30"/>
      <c r="BK2678" s="30"/>
      <c r="BL2678" s="30"/>
      <c r="BM2678" s="30"/>
      <c r="BN2678" s="30"/>
      <c r="BO2678" s="30"/>
      <c r="BP2678" s="30"/>
      <c r="BQ2678" s="30"/>
      <c r="BR2678" s="30"/>
      <c r="BS2678" s="30"/>
      <c r="BT2678" s="30"/>
      <c r="BU2678" s="30"/>
      <c r="BV2678" s="30"/>
      <c r="BW2678" s="30"/>
      <c r="BX2678" s="30"/>
      <c r="BY2678" s="30"/>
      <c r="BZ2678" s="30"/>
      <c r="CA2678" s="30"/>
      <c r="CB2678" s="30"/>
      <c r="CC2678" s="30"/>
      <c r="CD2678" s="30"/>
      <c r="CE2678" s="30"/>
      <c r="CF2678" s="30"/>
      <c r="CG2678" s="30"/>
      <c r="CH2678" s="30"/>
      <c r="CI2678" s="30"/>
      <c r="CJ2678" s="30"/>
      <c r="CK2678" s="30"/>
      <c r="CL2678" s="30"/>
      <c r="CM2678" s="30"/>
      <c r="CN2678" s="30"/>
      <c r="CO2678" s="30"/>
      <c r="CP2678" s="30"/>
      <c r="CQ2678" s="30"/>
      <c r="CR2678" s="30"/>
      <c r="CS2678" s="30"/>
      <c r="CT2678" s="30"/>
      <c r="CU2678" s="30"/>
      <c r="CV2678" s="30"/>
      <c r="CW2678" s="30"/>
      <c r="CX2678" s="30"/>
      <c r="CY2678" s="30"/>
      <c r="CZ2678" s="30"/>
      <c r="DA2678" s="30"/>
      <c r="DB2678" s="30"/>
      <c r="DC2678" s="30"/>
      <c r="DD2678" s="30"/>
      <c r="DE2678" s="30"/>
      <c r="DF2678" s="30"/>
      <c r="DG2678" s="30"/>
      <c r="DH2678" s="30"/>
      <c r="DI2678" s="30"/>
      <c r="DJ2678" s="30"/>
      <c r="DK2678" s="30"/>
      <c r="DL2678" s="30"/>
      <c r="DM2678" s="30"/>
      <c r="DN2678" s="30"/>
      <c r="DO2678" s="30"/>
      <c r="DP2678" s="30"/>
      <c r="DQ2678" s="30"/>
      <c r="DR2678" s="30"/>
      <c r="DS2678" s="30"/>
      <c r="DT2678" s="30"/>
      <c r="DU2678" s="30"/>
      <c r="DV2678" s="30"/>
      <c r="DW2678" s="30"/>
      <c r="DX2678" s="30"/>
      <c r="DY2678" s="30"/>
      <c r="DZ2678" s="30"/>
      <c r="EA2678" s="30"/>
      <c r="EB2678" s="30"/>
      <c r="EC2678" s="30"/>
      <c r="ED2678" s="30"/>
      <c r="EE2678" s="30"/>
      <c r="EF2678" s="30"/>
      <c r="EG2678" s="30"/>
      <c r="EH2678" s="30"/>
      <c r="EI2678" s="30"/>
      <c r="EJ2678" s="30"/>
      <c r="EK2678" s="30"/>
      <c r="EL2678" s="30"/>
      <c r="EM2678" s="30"/>
      <c r="EN2678" s="30"/>
      <c r="EO2678" s="30"/>
      <c r="EP2678" s="30"/>
      <c r="EQ2678" s="30"/>
      <c r="ER2678" s="30"/>
      <c r="ES2678" s="30"/>
      <c r="ET2678" s="30"/>
      <c r="EU2678" s="30"/>
      <c r="EV2678" s="30"/>
      <c r="EW2678" s="30"/>
      <c r="EX2678" s="30"/>
      <c r="EY2678" s="30"/>
      <c r="EZ2678" s="30"/>
      <c r="FA2678" s="30"/>
      <c r="FB2678" s="30"/>
      <c r="FC2678" s="30"/>
      <c r="FD2678" s="30"/>
      <c r="FE2678" s="30"/>
      <c r="FF2678" s="30"/>
      <c r="FG2678" s="30"/>
      <c r="FH2678" s="30"/>
      <c r="FI2678" s="30"/>
      <c r="FJ2678" s="30"/>
      <c r="FK2678" s="30"/>
      <c r="FL2678" s="30"/>
      <c r="FM2678" s="30"/>
      <c r="FN2678" s="30"/>
      <c r="FO2678" s="30"/>
      <c r="FP2678" s="30"/>
      <c r="FQ2678" s="30"/>
      <c r="FR2678" s="30"/>
      <c r="FS2678" s="30"/>
      <c r="FT2678" s="30"/>
      <c r="FU2678" s="30"/>
      <c r="FV2678" s="30"/>
      <c r="FW2678" s="30"/>
      <c r="FX2678" s="30"/>
      <c r="FY2678" s="30"/>
      <c r="FZ2678" s="30"/>
      <c r="GA2678" s="30"/>
      <c r="GB2678" s="30"/>
      <c r="GC2678" s="30"/>
      <c r="GD2678" s="30"/>
      <c r="GE2678" s="30"/>
      <c r="GF2678" s="30"/>
      <c r="GG2678" s="30"/>
      <c r="GH2678" s="30"/>
      <c r="GI2678" s="30"/>
      <c r="GJ2678" s="30"/>
      <c r="GK2678" s="30"/>
      <c r="GL2678" s="30"/>
      <c r="GM2678" s="30"/>
      <c r="GN2678" s="30"/>
      <c r="GO2678" s="30"/>
      <c r="GP2678" s="30"/>
      <c r="GQ2678" s="30"/>
      <c r="GR2678" s="30"/>
      <c r="GS2678" s="30"/>
      <c r="GT2678" s="30"/>
      <c r="GU2678" s="30"/>
      <c r="GV2678" s="30"/>
      <c r="GW2678" s="30"/>
      <c r="GX2678" s="30"/>
      <c r="GY2678" s="30"/>
      <c r="GZ2678" s="30"/>
      <c r="HA2678" s="30"/>
      <c r="HB2678" s="30"/>
      <c r="HC2678" s="30"/>
      <c r="HD2678" s="30"/>
      <c r="HE2678" s="30"/>
      <c r="HF2678" s="30"/>
      <c r="HG2678" s="30"/>
      <c r="HH2678" s="30"/>
      <c r="HI2678" s="30"/>
      <c r="HJ2678" s="30"/>
      <c r="HK2678" s="30"/>
      <c r="HL2678" s="30"/>
      <c r="HM2678" s="30"/>
      <c r="HN2678" s="30"/>
      <c r="HO2678" s="30"/>
      <c r="HP2678" s="30"/>
      <c r="HQ2678" s="30"/>
      <c r="HR2678" s="30"/>
      <c r="HS2678" s="30"/>
      <c r="HT2678" s="30"/>
      <c r="HU2678" s="30"/>
      <c r="HV2678" s="30"/>
      <c r="HW2678" s="30"/>
      <c r="HX2678" s="30"/>
      <c r="HY2678" s="30"/>
      <c r="HZ2678" s="30"/>
      <c r="IA2678" s="30"/>
      <c r="IB2678" s="30"/>
      <c r="IC2678" s="30"/>
      <c r="ID2678" s="30"/>
      <c r="IE2678" s="30"/>
      <c r="IF2678" s="30"/>
      <c r="IG2678" s="30"/>
      <c r="IH2678" s="30"/>
      <c r="II2678" s="30"/>
      <c r="IJ2678" s="30"/>
      <c r="IK2678" s="30"/>
      <c r="IL2678" s="30"/>
      <c r="IM2678" s="30"/>
      <c r="IN2678" s="30"/>
      <c r="IO2678" s="30"/>
      <c r="IP2678" s="30"/>
      <c r="IQ2678" s="30"/>
    </row>
    <row r="2679" spans="1:251" s="44" customFormat="1" ht="18.75" customHeight="1" thickBot="1">
      <c r="A2679" s="45"/>
      <c r="B2679" s="96" t="s">
        <v>162</v>
      </c>
      <c r="C2679" s="97"/>
      <c r="D2679" s="97"/>
      <c r="E2679" s="97"/>
      <c r="F2679" s="97"/>
      <c r="G2679" s="97"/>
      <c r="H2679" s="97"/>
      <c r="I2679" s="97"/>
      <c r="J2679" s="97"/>
      <c r="K2679" s="97"/>
      <c r="L2679" s="97"/>
      <c r="M2679" s="97"/>
      <c r="N2679" s="97"/>
      <c r="O2679" s="97"/>
      <c r="P2679" s="97"/>
      <c r="Q2679" s="97"/>
      <c r="R2679" s="97"/>
      <c r="S2679" s="97"/>
      <c r="T2679" s="97"/>
      <c r="U2679" s="97"/>
      <c r="V2679" s="97"/>
      <c r="W2679" s="97"/>
      <c r="X2679" s="97"/>
      <c r="Y2679" s="97"/>
      <c r="Z2679" s="98"/>
      <c r="AA2679" s="99">
        <f>SUM($AA$2678:$AA$2678)</f>
        <v>209175</v>
      </c>
      <c r="AB2679" s="100"/>
      <c r="AC2679" s="100"/>
      <c r="AD2679" s="100"/>
      <c r="AE2679" s="100"/>
      <c r="AF2679" s="100"/>
      <c r="AG2679" s="100"/>
      <c r="AH2679" s="100"/>
      <c r="AI2679" s="101"/>
      <c r="AJ2679" s="99">
        <f>SUM($AJ$2678:$AJ$2678)</f>
        <v>234346</v>
      </c>
      <c r="AK2679" s="100"/>
      <c r="AL2679" s="100"/>
      <c r="AM2679" s="100"/>
      <c r="AN2679" s="100"/>
      <c r="AO2679" s="100"/>
      <c r="AP2679" s="100"/>
      <c r="AQ2679" s="100"/>
      <c r="AR2679" s="101"/>
      <c r="AS2679" s="102"/>
      <c r="AT2679" s="103"/>
      <c r="AU2679" s="103"/>
      <c r="AV2679" s="103"/>
      <c r="AW2679" s="103"/>
      <c r="AX2679" s="104"/>
      <c r="AY2679" s="30"/>
      <c r="AZ2679" s="30"/>
      <c r="BA2679" s="30"/>
      <c r="BB2679" s="30"/>
      <c r="BC2679" s="30"/>
      <c r="BD2679" s="30"/>
      <c r="BE2679" s="30"/>
      <c r="BF2679" s="30"/>
      <c r="BG2679" s="30"/>
      <c r="BH2679" s="30"/>
      <c r="BI2679" s="30"/>
      <c r="BJ2679" s="30"/>
      <c r="BK2679" s="30"/>
      <c r="BL2679" s="30"/>
      <c r="BM2679" s="30"/>
      <c r="BN2679" s="30"/>
      <c r="BO2679" s="30"/>
      <c r="BP2679" s="30"/>
      <c r="BQ2679" s="30"/>
      <c r="BR2679" s="30"/>
      <c r="BS2679" s="30"/>
      <c r="BT2679" s="30"/>
      <c r="BU2679" s="30"/>
      <c r="BV2679" s="30"/>
      <c r="BW2679" s="30"/>
      <c r="BX2679" s="30"/>
      <c r="BY2679" s="30"/>
      <c r="BZ2679" s="30"/>
      <c r="CA2679" s="30"/>
      <c r="CB2679" s="30"/>
      <c r="CC2679" s="30"/>
      <c r="CD2679" s="30"/>
      <c r="CE2679" s="30"/>
      <c r="CF2679" s="30"/>
      <c r="CG2679" s="30"/>
      <c r="CH2679" s="30"/>
      <c r="CI2679" s="30"/>
      <c r="CJ2679" s="30"/>
      <c r="CK2679" s="30"/>
      <c r="CL2679" s="30"/>
      <c r="CM2679" s="30"/>
      <c r="CN2679" s="30"/>
      <c r="CO2679" s="30"/>
      <c r="CP2679" s="30"/>
      <c r="CQ2679" s="30"/>
      <c r="CR2679" s="30"/>
      <c r="CS2679" s="30"/>
      <c r="CT2679" s="30"/>
      <c r="CU2679" s="30"/>
      <c r="CV2679" s="30"/>
      <c r="CW2679" s="30"/>
      <c r="CX2679" s="30"/>
      <c r="CY2679" s="30"/>
      <c r="CZ2679" s="30"/>
      <c r="DA2679" s="30"/>
      <c r="DB2679" s="30"/>
      <c r="DC2679" s="30"/>
      <c r="DD2679" s="30"/>
      <c r="DE2679" s="30"/>
      <c r="DF2679" s="30"/>
      <c r="DG2679" s="30"/>
      <c r="DH2679" s="30"/>
      <c r="DI2679" s="30"/>
      <c r="DJ2679" s="30"/>
      <c r="DK2679" s="30"/>
      <c r="DL2679" s="30"/>
      <c r="DM2679" s="30"/>
      <c r="DN2679" s="30"/>
      <c r="DO2679" s="30"/>
      <c r="DP2679" s="30"/>
      <c r="DQ2679" s="30"/>
      <c r="DR2679" s="30"/>
      <c r="DS2679" s="30"/>
      <c r="DT2679" s="30"/>
      <c r="DU2679" s="30"/>
      <c r="DV2679" s="30"/>
      <c r="DW2679" s="30"/>
      <c r="DX2679" s="30"/>
      <c r="DY2679" s="30"/>
      <c r="DZ2679" s="30"/>
      <c r="EA2679" s="30"/>
      <c r="EB2679" s="30"/>
      <c r="EC2679" s="30"/>
      <c r="ED2679" s="30"/>
      <c r="EE2679" s="30"/>
      <c r="EF2679" s="30"/>
      <c r="EG2679" s="30"/>
      <c r="EH2679" s="30"/>
      <c r="EI2679" s="30"/>
      <c r="EJ2679" s="30"/>
      <c r="EK2679" s="30"/>
      <c r="EL2679" s="30"/>
      <c r="EM2679" s="30"/>
      <c r="EN2679" s="30"/>
      <c r="EO2679" s="30"/>
      <c r="EP2679" s="30"/>
      <c r="EQ2679" s="30"/>
      <c r="ER2679" s="30"/>
      <c r="ES2679" s="30"/>
      <c r="ET2679" s="30"/>
      <c r="EU2679" s="30"/>
      <c r="EV2679" s="30"/>
      <c r="EW2679" s="30"/>
      <c r="EX2679" s="30"/>
      <c r="EY2679" s="30"/>
      <c r="EZ2679" s="30"/>
      <c r="FA2679" s="30"/>
      <c r="FB2679" s="30"/>
      <c r="FC2679" s="30"/>
      <c r="FD2679" s="30"/>
      <c r="FE2679" s="30"/>
      <c r="FF2679" s="30"/>
      <c r="FG2679" s="30"/>
      <c r="FH2679" s="30"/>
      <c r="FI2679" s="30"/>
      <c r="FJ2679" s="30"/>
      <c r="FK2679" s="30"/>
      <c r="FL2679" s="30"/>
      <c r="FM2679" s="30"/>
      <c r="FN2679" s="30"/>
      <c r="FO2679" s="30"/>
      <c r="FP2679" s="30"/>
      <c r="FQ2679" s="30"/>
      <c r="FR2679" s="30"/>
      <c r="FS2679" s="30"/>
      <c r="FT2679" s="30"/>
      <c r="FU2679" s="30"/>
      <c r="FV2679" s="30"/>
      <c r="FW2679" s="30"/>
      <c r="FX2679" s="30"/>
      <c r="FY2679" s="30"/>
      <c r="FZ2679" s="30"/>
      <c r="GA2679" s="30"/>
      <c r="GB2679" s="30"/>
      <c r="GC2679" s="30"/>
      <c r="GD2679" s="30"/>
      <c r="GE2679" s="30"/>
      <c r="GF2679" s="30"/>
      <c r="GG2679" s="30"/>
      <c r="GH2679" s="30"/>
      <c r="GI2679" s="30"/>
      <c r="GJ2679" s="30"/>
      <c r="GK2679" s="30"/>
      <c r="GL2679" s="30"/>
      <c r="GM2679" s="30"/>
      <c r="GN2679" s="30"/>
      <c r="GO2679" s="30"/>
      <c r="GP2679" s="30"/>
      <c r="GQ2679" s="30"/>
      <c r="GR2679" s="30"/>
      <c r="GS2679" s="30"/>
      <c r="GT2679" s="30"/>
      <c r="GU2679" s="30"/>
      <c r="GV2679" s="30"/>
      <c r="GW2679" s="30"/>
      <c r="GX2679" s="30"/>
      <c r="GY2679" s="30"/>
      <c r="GZ2679" s="30"/>
      <c r="HA2679" s="30"/>
      <c r="HB2679" s="30"/>
      <c r="HC2679" s="30"/>
      <c r="HD2679" s="30"/>
      <c r="HE2679" s="30"/>
      <c r="HF2679" s="30"/>
      <c r="HG2679" s="30"/>
      <c r="HH2679" s="30"/>
      <c r="HI2679" s="30"/>
      <c r="HJ2679" s="30"/>
      <c r="HK2679" s="30"/>
      <c r="HL2679" s="30"/>
      <c r="HM2679" s="30"/>
      <c r="HN2679" s="30"/>
      <c r="HO2679" s="30"/>
      <c r="HP2679" s="30"/>
      <c r="HQ2679" s="30"/>
      <c r="HR2679" s="30"/>
      <c r="HS2679" s="30"/>
      <c r="HT2679" s="30"/>
      <c r="HU2679" s="30"/>
      <c r="HV2679" s="30"/>
      <c r="HW2679" s="30"/>
      <c r="HX2679" s="30"/>
      <c r="HY2679" s="30"/>
      <c r="HZ2679" s="30"/>
      <c r="IA2679" s="30"/>
      <c r="IB2679" s="30"/>
      <c r="IC2679" s="30"/>
      <c r="ID2679" s="30"/>
      <c r="IE2679" s="30"/>
      <c r="IF2679" s="30"/>
      <c r="IG2679" s="30"/>
      <c r="IH2679" s="30"/>
      <c r="II2679" s="30"/>
      <c r="IJ2679" s="30"/>
      <c r="IK2679" s="30"/>
      <c r="IL2679" s="30"/>
      <c r="IM2679" s="30"/>
      <c r="IN2679" s="30"/>
      <c r="IO2679" s="30"/>
      <c r="IP2679" s="30"/>
      <c r="IQ2679" s="30"/>
    </row>
    <row r="2681" spans="1:251" ht="18.75">
      <c r="A2681" s="29" t="s">
        <v>149</v>
      </c>
      <c r="AW2681" s="31"/>
      <c r="AX2681" s="32"/>
      <c r="AY2681" s="31"/>
    </row>
    <row r="2683" spans="1:251" ht="18.75">
      <c r="B2683" s="127" t="s">
        <v>0</v>
      </c>
      <c r="C2683" s="128"/>
      <c r="D2683" s="128"/>
      <c r="E2683" s="128"/>
      <c r="F2683" s="128"/>
      <c r="G2683" s="128"/>
      <c r="H2683" s="128"/>
      <c r="I2683" s="128"/>
      <c r="J2683" s="128"/>
      <c r="K2683" s="128"/>
      <c r="L2683" s="128"/>
      <c r="M2683" s="128"/>
      <c r="N2683" s="128"/>
      <c r="O2683" s="128"/>
      <c r="P2683" s="128"/>
      <c r="Q2683" s="128"/>
      <c r="R2683" s="128"/>
      <c r="S2683" s="128"/>
      <c r="T2683" s="128"/>
      <c r="U2683" s="128"/>
      <c r="V2683" s="128"/>
      <c r="W2683" s="128"/>
      <c r="X2683" s="128"/>
      <c r="Y2683" s="128"/>
      <c r="Z2683" s="128"/>
      <c r="AA2683" s="128"/>
      <c r="AB2683" s="128"/>
      <c r="AC2683" s="128"/>
      <c r="AD2683" s="128"/>
      <c r="AE2683" s="128"/>
      <c r="AF2683" s="128"/>
      <c r="AG2683" s="128"/>
      <c r="AH2683" s="128"/>
      <c r="AI2683" s="128"/>
      <c r="AJ2683" s="128"/>
      <c r="AK2683" s="128"/>
      <c r="AL2683" s="128"/>
      <c r="AM2683" s="128"/>
      <c r="AN2683" s="128"/>
      <c r="AO2683" s="128"/>
      <c r="AP2683" s="128"/>
      <c r="AQ2683" s="128"/>
      <c r="AR2683" s="128"/>
      <c r="AS2683" s="128"/>
      <c r="AT2683" s="128"/>
      <c r="AU2683" s="128"/>
      <c r="AV2683" s="128"/>
      <c r="AW2683" s="128"/>
      <c r="AX2683" s="128"/>
    </row>
    <row r="2684" spans="1:251">
      <c r="Z2684" s="33"/>
      <c r="AD2684" s="33"/>
      <c r="AE2684" s="33"/>
      <c r="AF2684" s="33"/>
      <c r="AG2684" s="33"/>
      <c r="AH2684" s="33"/>
      <c r="AI2684" s="33"/>
      <c r="AO2684" s="33"/>
    </row>
    <row r="2685" spans="1:251" ht="13.5" thickBot="1">
      <c r="Z2685" s="33"/>
      <c r="AD2685" s="33"/>
      <c r="AE2685" s="33"/>
      <c r="AF2685" s="33"/>
      <c r="AG2685" s="33"/>
      <c r="AH2685" s="33"/>
      <c r="AI2685" s="33"/>
      <c r="AO2685" s="33"/>
      <c r="DI2685" s="34"/>
    </row>
    <row r="2686" spans="1:251" ht="24.75" customHeight="1" thickBot="1">
      <c r="B2686" s="129" t="s">
        <v>150</v>
      </c>
      <c r="C2686" s="130"/>
      <c r="D2686" s="130"/>
      <c r="E2686" s="130"/>
      <c r="F2686" s="130"/>
      <c r="G2686" s="130"/>
      <c r="H2686" s="131" t="s">
        <v>568</v>
      </c>
      <c r="I2686" s="132"/>
      <c r="J2686" s="132"/>
      <c r="K2686" s="132"/>
      <c r="L2686" s="132"/>
      <c r="M2686" s="132"/>
      <c r="N2686" s="132"/>
      <c r="O2686" s="132"/>
      <c r="P2686" s="132"/>
      <c r="Q2686" s="132"/>
      <c r="R2686" s="132"/>
      <c r="S2686" s="132"/>
      <c r="T2686" s="132"/>
      <c r="U2686" s="132"/>
      <c r="V2686" s="132"/>
      <c r="W2686" s="132"/>
      <c r="X2686" s="132"/>
      <c r="Y2686" s="132"/>
      <c r="Z2686" s="132"/>
      <c r="AA2686" s="132"/>
      <c r="AB2686" s="132"/>
      <c r="AC2686" s="132"/>
      <c r="AD2686" s="132"/>
      <c r="AE2686" s="132"/>
      <c r="AF2686" s="132"/>
      <c r="AG2686" s="132"/>
      <c r="AH2686" s="132"/>
      <c r="AI2686" s="132"/>
      <c r="AJ2686" s="132"/>
      <c r="AK2686" s="132"/>
      <c r="AL2686" s="132"/>
      <c r="AM2686" s="132"/>
      <c r="AN2686" s="132"/>
      <c r="AO2686" s="132"/>
      <c r="AP2686" s="132"/>
      <c r="AQ2686" s="132"/>
      <c r="AR2686" s="132"/>
      <c r="AS2686" s="132"/>
      <c r="AT2686" s="132"/>
      <c r="AU2686" s="132"/>
      <c r="AV2686" s="132"/>
      <c r="AW2686" s="132"/>
      <c r="AX2686" s="133"/>
      <c r="DI2686" s="34"/>
    </row>
    <row r="2687" spans="1:251" ht="14.25">
      <c r="B2687" s="35"/>
      <c r="C2687" s="35"/>
      <c r="D2687" s="35"/>
      <c r="E2687" s="35"/>
      <c r="F2687" s="35"/>
      <c r="G2687" s="35"/>
      <c r="H2687" s="36"/>
      <c r="I2687" s="36"/>
      <c r="J2687" s="36"/>
      <c r="K2687" s="36"/>
      <c r="L2687" s="37"/>
      <c r="M2687" s="37"/>
      <c r="N2687" s="37"/>
      <c r="O2687" s="37"/>
      <c r="P2687" s="36"/>
      <c r="Q2687" s="36"/>
      <c r="R2687" s="36"/>
      <c r="S2687" s="36"/>
      <c r="T2687" s="36"/>
      <c r="U2687" s="36"/>
      <c r="V2687" s="38"/>
      <c r="W2687" s="38"/>
      <c r="X2687" s="38"/>
      <c r="Y2687" s="38"/>
      <c r="Z2687" s="38"/>
      <c r="AA2687" s="38"/>
      <c r="AB2687" s="38"/>
      <c r="AC2687" s="38"/>
      <c r="AD2687" s="38"/>
      <c r="AE2687" s="38"/>
      <c r="AF2687" s="38"/>
      <c r="AG2687" s="38"/>
      <c r="AH2687" s="38"/>
      <c r="AI2687" s="38"/>
      <c r="AJ2687" s="38"/>
      <c r="AK2687" s="38"/>
      <c r="AL2687" s="38"/>
      <c r="AM2687" s="38"/>
      <c r="AN2687" s="38"/>
      <c r="AO2687" s="38"/>
      <c r="AP2687" s="38"/>
      <c r="AQ2687" s="38"/>
      <c r="AR2687" s="38"/>
      <c r="AS2687" s="38"/>
      <c r="AT2687" s="38"/>
      <c r="AU2687" s="38"/>
      <c r="AV2687" s="38"/>
      <c r="AW2687" s="38"/>
      <c r="AX2687" s="38"/>
      <c r="DI2687" s="34"/>
    </row>
    <row r="2688" spans="1:251" ht="15" thickBot="1">
      <c r="A2688" s="39"/>
      <c r="B2688" s="38" t="s">
        <v>152</v>
      </c>
      <c r="C2688" s="36"/>
      <c r="D2688" s="36"/>
      <c r="E2688" s="36"/>
      <c r="F2688" s="36"/>
      <c r="G2688" s="36"/>
      <c r="H2688" s="36"/>
      <c r="I2688" s="36"/>
      <c r="J2688" s="36"/>
      <c r="K2688" s="36"/>
      <c r="L2688" s="37"/>
      <c r="M2688" s="37"/>
      <c r="N2688" s="37"/>
      <c r="O2688" s="37"/>
      <c r="P2688" s="36"/>
      <c r="Q2688" s="36"/>
      <c r="R2688" s="36"/>
      <c r="S2688" s="36"/>
      <c r="T2688" s="36"/>
      <c r="U2688" s="36"/>
      <c r="V2688" s="38"/>
      <c r="W2688" s="38"/>
      <c r="X2688" s="38"/>
      <c r="Y2688" s="38"/>
      <c r="Z2688" s="38"/>
      <c r="AA2688" s="38"/>
      <c r="AB2688" s="38"/>
      <c r="AC2688" s="38"/>
      <c r="AD2688" s="38"/>
      <c r="AE2688" s="38"/>
      <c r="AF2688" s="38"/>
      <c r="AG2688" s="38"/>
      <c r="AH2688" s="38"/>
      <c r="AI2688" s="38"/>
      <c r="AJ2688" s="38"/>
      <c r="AK2688" s="38"/>
      <c r="AL2688" s="38"/>
      <c r="AM2688" s="38"/>
      <c r="AN2688" s="38"/>
      <c r="AO2688" s="38"/>
      <c r="AP2688" s="38"/>
      <c r="AQ2688" s="38"/>
      <c r="AR2688" s="38"/>
      <c r="AS2688" s="38"/>
      <c r="AT2688" s="38"/>
      <c r="AU2688" s="38"/>
      <c r="AV2688" s="38"/>
      <c r="AW2688" s="38"/>
      <c r="AX2688" s="38"/>
      <c r="DI2688" s="34"/>
    </row>
    <row r="2689" spans="1:113" ht="14.25">
      <c r="A2689" s="36"/>
      <c r="B2689" s="40"/>
      <c r="C2689" s="35"/>
      <c r="D2689" s="35"/>
      <c r="E2689" s="35"/>
      <c r="F2689" s="35"/>
      <c r="G2689" s="35"/>
      <c r="H2689" s="35"/>
      <c r="I2689" s="35"/>
      <c r="J2689" s="35"/>
      <c r="K2689" s="35"/>
      <c r="L2689" s="41"/>
      <c r="M2689" s="41"/>
      <c r="N2689" s="41"/>
      <c r="O2689" s="41"/>
      <c r="P2689" s="35"/>
      <c r="Q2689" s="35"/>
      <c r="R2689" s="35"/>
      <c r="S2689" s="35"/>
      <c r="T2689" s="35"/>
      <c r="U2689" s="35"/>
      <c r="V2689" s="42"/>
      <c r="W2689" s="42"/>
      <c r="X2689" s="42"/>
      <c r="Y2689" s="42"/>
      <c r="Z2689" s="42"/>
      <c r="AA2689" s="42"/>
      <c r="AB2689" s="42"/>
      <c r="AC2689" s="42"/>
      <c r="AD2689" s="42"/>
      <c r="AE2689" s="42"/>
      <c r="AF2689" s="42"/>
      <c r="AG2689" s="42"/>
      <c r="AH2689" s="42"/>
      <c r="AI2689" s="42"/>
      <c r="AJ2689" s="42"/>
      <c r="AK2689" s="42"/>
      <c r="AL2689" s="42"/>
      <c r="AM2689" s="42"/>
      <c r="AN2689" s="42"/>
      <c r="AO2689" s="42"/>
      <c r="AP2689" s="42"/>
      <c r="AQ2689" s="42"/>
      <c r="AR2689" s="42"/>
      <c r="AS2689" s="42"/>
      <c r="AT2689" s="42"/>
      <c r="AU2689" s="42"/>
      <c r="AV2689" s="42"/>
      <c r="AW2689" s="42"/>
      <c r="AX2689" s="43"/>
    </row>
    <row r="2690" spans="1:113" ht="12" customHeight="1">
      <c r="A2690" s="36"/>
      <c r="B2690" s="114" t="s">
        <v>569</v>
      </c>
      <c r="C2690" s="115"/>
      <c r="D2690" s="115"/>
      <c r="E2690" s="115"/>
      <c r="F2690" s="115"/>
      <c r="G2690" s="115"/>
      <c r="H2690" s="115"/>
      <c r="I2690" s="115"/>
      <c r="J2690" s="115"/>
      <c r="K2690" s="115"/>
      <c r="L2690" s="115"/>
      <c r="M2690" s="115"/>
      <c r="N2690" s="115"/>
      <c r="O2690" s="115"/>
      <c r="P2690" s="115"/>
      <c r="Q2690" s="115"/>
      <c r="R2690" s="115"/>
      <c r="S2690" s="115"/>
      <c r="T2690" s="115"/>
      <c r="U2690" s="115"/>
      <c r="V2690" s="115"/>
      <c r="W2690" s="115"/>
      <c r="X2690" s="115"/>
      <c r="Y2690" s="115"/>
      <c r="Z2690" s="115"/>
      <c r="AA2690" s="115"/>
      <c r="AB2690" s="115"/>
      <c r="AC2690" s="115"/>
      <c r="AD2690" s="115"/>
      <c r="AE2690" s="115"/>
      <c r="AF2690" s="115"/>
      <c r="AG2690" s="115"/>
      <c r="AH2690" s="115"/>
      <c r="AI2690" s="115"/>
      <c r="AJ2690" s="115"/>
      <c r="AK2690" s="115"/>
      <c r="AL2690" s="115"/>
      <c r="AM2690" s="115"/>
      <c r="AN2690" s="115"/>
      <c r="AO2690" s="115"/>
      <c r="AP2690" s="115"/>
      <c r="AQ2690" s="115"/>
      <c r="AR2690" s="115"/>
      <c r="AS2690" s="115"/>
      <c r="AT2690" s="115"/>
      <c r="AU2690" s="115"/>
      <c r="AV2690" s="115"/>
      <c r="AW2690" s="115"/>
      <c r="AX2690" s="116"/>
    </row>
    <row r="2691" spans="1:113" ht="12" customHeight="1">
      <c r="A2691" s="36"/>
      <c r="B2691" s="114"/>
      <c r="C2691" s="115"/>
      <c r="D2691" s="115"/>
      <c r="E2691" s="115"/>
      <c r="F2691" s="115"/>
      <c r="G2691" s="115"/>
      <c r="H2691" s="115"/>
      <c r="I2691" s="115"/>
      <c r="J2691" s="115"/>
      <c r="K2691" s="115"/>
      <c r="L2691" s="115"/>
      <c r="M2691" s="115"/>
      <c r="N2691" s="115"/>
      <c r="O2691" s="115"/>
      <c r="P2691" s="115"/>
      <c r="Q2691" s="115"/>
      <c r="R2691" s="115"/>
      <c r="S2691" s="115"/>
      <c r="T2691" s="115"/>
      <c r="U2691" s="115"/>
      <c r="V2691" s="115"/>
      <c r="W2691" s="115"/>
      <c r="X2691" s="115"/>
      <c r="Y2691" s="115"/>
      <c r="Z2691" s="115"/>
      <c r="AA2691" s="115"/>
      <c r="AB2691" s="115"/>
      <c r="AC2691" s="115"/>
      <c r="AD2691" s="115"/>
      <c r="AE2691" s="115"/>
      <c r="AF2691" s="115"/>
      <c r="AG2691" s="115"/>
      <c r="AH2691" s="115"/>
      <c r="AI2691" s="115"/>
      <c r="AJ2691" s="115"/>
      <c r="AK2691" s="115"/>
      <c r="AL2691" s="115"/>
      <c r="AM2691" s="115"/>
      <c r="AN2691" s="115"/>
      <c r="AO2691" s="115"/>
      <c r="AP2691" s="115"/>
      <c r="AQ2691" s="115"/>
      <c r="AR2691" s="115"/>
      <c r="AS2691" s="115"/>
      <c r="AT2691" s="115"/>
      <c r="AU2691" s="115"/>
      <c r="AV2691" s="115"/>
      <c r="AW2691" s="115"/>
      <c r="AX2691" s="116"/>
      <c r="BC2691" s="44"/>
    </row>
    <row r="2692" spans="1:113" ht="12" customHeight="1">
      <c r="A2692" s="36"/>
      <c r="B2692" s="114"/>
      <c r="C2692" s="115"/>
      <c r="D2692" s="115"/>
      <c r="E2692" s="115"/>
      <c r="F2692" s="115"/>
      <c r="G2692" s="115"/>
      <c r="H2692" s="115"/>
      <c r="I2692" s="115"/>
      <c r="J2692" s="115"/>
      <c r="K2692" s="115"/>
      <c r="L2692" s="115"/>
      <c r="M2692" s="115"/>
      <c r="N2692" s="115"/>
      <c r="O2692" s="115"/>
      <c r="P2692" s="115"/>
      <c r="Q2692" s="115"/>
      <c r="R2692" s="115"/>
      <c r="S2692" s="115"/>
      <c r="T2692" s="115"/>
      <c r="U2692" s="115"/>
      <c r="V2692" s="115"/>
      <c r="W2692" s="115"/>
      <c r="X2692" s="115"/>
      <c r="Y2692" s="115"/>
      <c r="Z2692" s="115"/>
      <c r="AA2692" s="115"/>
      <c r="AB2692" s="115"/>
      <c r="AC2692" s="115"/>
      <c r="AD2692" s="115"/>
      <c r="AE2692" s="115"/>
      <c r="AF2692" s="115"/>
      <c r="AG2692" s="115"/>
      <c r="AH2692" s="115"/>
      <c r="AI2692" s="115"/>
      <c r="AJ2692" s="115"/>
      <c r="AK2692" s="115"/>
      <c r="AL2692" s="115"/>
      <c r="AM2692" s="115"/>
      <c r="AN2692" s="115"/>
      <c r="AO2692" s="115"/>
      <c r="AP2692" s="115"/>
      <c r="AQ2692" s="115"/>
      <c r="AR2692" s="115"/>
      <c r="AS2692" s="115"/>
      <c r="AT2692" s="115"/>
      <c r="AU2692" s="115"/>
      <c r="AV2692" s="115"/>
      <c r="AW2692" s="115"/>
      <c r="AX2692" s="116"/>
    </row>
    <row r="2693" spans="1:113" ht="12" customHeight="1">
      <c r="A2693" s="36"/>
      <c r="B2693" s="114"/>
      <c r="C2693" s="115"/>
      <c r="D2693" s="115"/>
      <c r="E2693" s="115"/>
      <c r="F2693" s="115"/>
      <c r="G2693" s="115"/>
      <c r="H2693" s="115"/>
      <c r="I2693" s="115"/>
      <c r="J2693" s="115"/>
      <c r="K2693" s="115"/>
      <c r="L2693" s="115"/>
      <c r="M2693" s="115"/>
      <c r="N2693" s="115"/>
      <c r="O2693" s="115"/>
      <c r="P2693" s="115"/>
      <c r="Q2693" s="115"/>
      <c r="R2693" s="115"/>
      <c r="S2693" s="115"/>
      <c r="T2693" s="115"/>
      <c r="U2693" s="115"/>
      <c r="V2693" s="115"/>
      <c r="W2693" s="115"/>
      <c r="X2693" s="115"/>
      <c r="Y2693" s="115"/>
      <c r="Z2693" s="115"/>
      <c r="AA2693" s="115"/>
      <c r="AB2693" s="115"/>
      <c r="AC2693" s="115"/>
      <c r="AD2693" s="115"/>
      <c r="AE2693" s="115"/>
      <c r="AF2693" s="115"/>
      <c r="AG2693" s="115"/>
      <c r="AH2693" s="115"/>
      <c r="AI2693" s="115"/>
      <c r="AJ2693" s="115"/>
      <c r="AK2693" s="115"/>
      <c r="AL2693" s="115"/>
      <c r="AM2693" s="115"/>
      <c r="AN2693" s="115"/>
      <c r="AO2693" s="115"/>
      <c r="AP2693" s="115"/>
      <c r="AQ2693" s="115"/>
      <c r="AR2693" s="115"/>
      <c r="AS2693" s="115"/>
      <c r="AT2693" s="115"/>
      <c r="AU2693" s="115"/>
      <c r="AV2693" s="115"/>
      <c r="AW2693" s="115"/>
      <c r="AX2693" s="116"/>
    </row>
    <row r="2694" spans="1:113" ht="12" customHeight="1">
      <c r="A2694" s="36"/>
      <c r="B2694" s="114"/>
      <c r="C2694" s="115"/>
      <c r="D2694" s="115"/>
      <c r="E2694" s="115"/>
      <c r="F2694" s="115"/>
      <c r="G2694" s="115"/>
      <c r="H2694" s="115"/>
      <c r="I2694" s="115"/>
      <c r="J2694" s="115"/>
      <c r="K2694" s="115"/>
      <c r="L2694" s="115"/>
      <c r="M2694" s="115"/>
      <c r="N2694" s="115"/>
      <c r="O2694" s="115"/>
      <c r="P2694" s="115"/>
      <c r="Q2694" s="115"/>
      <c r="R2694" s="115"/>
      <c r="S2694" s="115"/>
      <c r="T2694" s="115"/>
      <c r="U2694" s="115"/>
      <c r="V2694" s="115"/>
      <c r="W2694" s="115"/>
      <c r="X2694" s="115"/>
      <c r="Y2694" s="115"/>
      <c r="Z2694" s="115"/>
      <c r="AA2694" s="115"/>
      <c r="AB2694" s="115"/>
      <c r="AC2694" s="115"/>
      <c r="AD2694" s="115"/>
      <c r="AE2694" s="115"/>
      <c r="AF2694" s="115"/>
      <c r="AG2694" s="115"/>
      <c r="AH2694" s="115"/>
      <c r="AI2694" s="115"/>
      <c r="AJ2694" s="115"/>
      <c r="AK2694" s="115"/>
      <c r="AL2694" s="115"/>
      <c r="AM2694" s="115"/>
      <c r="AN2694" s="115"/>
      <c r="AO2694" s="115"/>
      <c r="AP2694" s="115"/>
      <c r="AQ2694" s="115"/>
      <c r="AR2694" s="115"/>
      <c r="AS2694" s="115"/>
      <c r="AT2694" s="115"/>
      <c r="AU2694" s="115"/>
      <c r="AV2694" s="115"/>
      <c r="AW2694" s="115"/>
      <c r="AX2694" s="116"/>
    </row>
    <row r="2695" spans="1:113" ht="15" thickBot="1">
      <c r="A2695" s="45"/>
      <c r="B2695" s="46"/>
      <c r="C2695" s="47"/>
      <c r="D2695" s="47"/>
      <c r="E2695" s="47"/>
      <c r="F2695" s="47"/>
      <c r="G2695" s="47"/>
      <c r="H2695" s="47"/>
      <c r="I2695" s="47"/>
      <c r="J2695" s="47"/>
      <c r="K2695" s="47"/>
      <c r="L2695" s="47"/>
      <c r="M2695" s="47"/>
      <c r="N2695" s="47"/>
      <c r="O2695" s="47"/>
      <c r="P2695" s="47"/>
      <c r="Q2695" s="47"/>
      <c r="R2695" s="47"/>
      <c r="S2695" s="47"/>
      <c r="T2695" s="47"/>
      <c r="U2695" s="47"/>
      <c r="V2695" s="47"/>
      <c r="W2695" s="47"/>
      <c r="X2695" s="47"/>
      <c r="Y2695" s="47"/>
      <c r="Z2695" s="47"/>
      <c r="AA2695" s="47"/>
      <c r="AB2695" s="47"/>
      <c r="AC2695" s="47"/>
      <c r="AD2695" s="47"/>
      <c r="AE2695" s="47"/>
      <c r="AF2695" s="47"/>
      <c r="AG2695" s="47"/>
      <c r="AH2695" s="47"/>
      <c r="AI2695" s="47"/>
      <c r="AJ2695" s="47"/>
      <c r="AK2695" s="47"/>
      <c r="AL2695" s="47"/>
      <c r="AM2695" s="47"/>
      <c r="AN2695" s="47"/>
      <c r="AO2695" s="47"/>
      <c r="AP2695" s="47"/>
      <c r="AQ2695" s="47"/>
      <c r="AR2695" s="47"/>
      <c r="AS2695" s="47"/>
      <c r="AT2695" s="47"/>
      <c r="AU2695" s="47"/>
      <c r="AV2695" s="47"/>
      <c r="AW2695" s="47"/>
      <c r="AX2695" s="48"/>
    </row>
    <row r="2696" spans="1:113">
      <c r="B2696" s="49"/>
    </row>
    <row r="2697" spans="1:113" ht="15" thickBot="1">
      <c r="A2697" s="39"/>
      <c r="B2697" s="38" t="s">
        <v>153</v>
      </c>
      <c r="C2697" s="36"/>
      <c r="D2697" s="36"/>
      <c r="E2697" s="36"/>
      <c r="F2697" s="36"/>
      <c r="G2697" s="36"/>
      <c r="H2697" s="36"/>
      <c r="I2697" s="36"/>
      <c r="J2697" s="36"/>
      <c r="K2697" s="36"/>
      <c r="L2697" s="37"/>
      <c r="M2697" s="37"/>
      <c r="N2697" s="37"/>
      <c r="O2697" s="37"/>
      <c r="P2697" s="36"/>
      <c r="Q2697" s="36"/>
      <c r="R2697" s="36"/>
      <c r="S2697" s="36"/>
      <c r="T2697" s="36"/>
      <c r="U2697" s="36"/>
      <c r="V2697" s="38"/>
      <c r="W2697" s="38"/>
      <c r="X2697" s="38"/>
      <c r="Y2697" s="38"/>
      <c r="Z2697" s="38"/>
      <c r="AA2697" s="38"/>
      <c r="AB2697" s="38"/>
      <c r="AC2697" s="38"/>
      <c r="AD2697" s="38"/>
      <c r="AE2697" s="38"/>
      <c r="AF2697" s="38"/>
      <c r="AG2697" s="38"/>
      <c r="AH2697" s="38"/>
      <c r="AI2697" s="38"/>
      <c r="AJ2697" s="38"/>
      <c r="AK2697" s="38"/>
      <c r="AL2697" s="38"/>
      <c r="AM2697" s="38"/>
      <c r="AN2697" s="38"/>
      <c r="AO2697" s="38"/>
      <c r="AP2697" s="38"/>
      <c r="AQ2697" s="38"/>
      <c r="AR2697" s="38"/>
      <c r="AS2697" s="38"/>
      <c r="AT2697" s="38"/>
      <c r="AU2697" s="38"/>
      <c r="AV2697" s="38"/>
      <c r="AW2697" s="38"/>
      <c r="AX2697" s="38"/>
      <c r="DI2697" s="34"/>
    </row>
    <row r="2698" spans="1:113" ht="14.25">
      <c r="A2698" s="36"/>
      <c r="B2698" s="40"/>
      <c r="C2698" s="35"/>
      <c r="D2698" s="35"/>
      <c r="E2698" s="35"/>
      <c r="F2698" s="35"/>
      <c r="G2698" s="35"/>
      <c r="H2698" s="35"/>
      <c r="I2698" s="35"/>
      <c r="J2698" s="35"/>
      <c r="K2698" s="35"/>
      <c r="L2698" s="41"/>
      <c r="M2698" s="41"/>
      <c r="N2698" s="41"/>
      <c r="O2698" s="41"/>
      <c r="P2698" s="35"/>
      <c r="Q2698" s="35"/>
      <c r="R2698" s="35"/>
      <c r="S2698" s="35"/>
      <c r="T2698" s="35"/>
      <c r="U2698" s="35"/>
      <c r="V2698" s="42"/>
      <c r="W2698" s="42"/>
      <c r="X2698" s="42"/>
      <c r="Y2698" s="42"/>
      <c r="Z2698" s="42"/>
      <c r="AA2698" s="42"/>
      <c r="AB2698" s="42"/>
      <c r="AC2698" s="42"/>
      <c r="AD2698" s="42"/>
      <c r="AE2698" s="42"/>
      <c r="AF2698" s="42"/>
      <c r="AG2698" s="42"/>
      <c r="AH2698" s="42"/>
      <c r="AI2698" s="42"/>
      <c r="AJ2698" s="42"/>
      <c r="AK2698" s="42"/>
      <c r="AL2698" s="42"/>
      <c r="AM2698" s="42"/>
      <c r="AN2698" s="42"/>
      <c r="AO2698" s="42"/>
      <c r="AP2698" s="42"/>
      <c r="AQ2698" s="42"/>
      <c r="AR2698" s="42"/>
      <c r="AS2698" s="42"/>
      <c r="AT2698" s="42"/>
      <c r="AU2698" s="42"/>
      <c r="AV2698" s="42"/>
      <c r="AW2698" s="42"/>
      <c r="AX2698" s="43"/>
    </row>
    <row r="2699" spans="1:113" ht="12" customHeight="1">
      <c r="A2699" s="36"/>
      <c r="B2699" s="114" t="s">
        <v>570</v>
      </c>
      <c r="C2699" s="115"/>
      <c r="D2699" s="115"/>
      <c r="E2699" s="115"/>
      <c r="F2699" s="115"/>
      <c r="G2699" s="115"/>
      <c r="H2699" s="115"/>
      <c r="I2699" s="115"/>
      <c r="J2699" s="115"/>
      <c r="K2699" s="115"/>
      <c r="L2699" s="115"/>
      <c r="M2699" s="115"/>
      <c r="N2699" s="115"/>
      <c r="O2699" s="115"/>
      <c r="P2699" s="115"/>
      <c r="Q2699" s="115"/>
      <c r="R2699" s="115"/>
      <c r="S2699" s="115"/>
      <c r="T2699" s="115"/>
      <c r="U2699" s="115"/>
      <c r="V2699" s="115"/>
      <c r="W2699" s="115"/>
      <c r="X2699" s="115"/>
      <c r="Y2699" s="115"/>
      <c r="Z2699" s="115"/>
      <c r="AA2699" s="115"/>
      <c r="AB2699" s="115"/>
      <c r="AC2699" s="115"/>
      <c r="AD2699" s="115"/>
      <c r="AE2699" s="115"/>
      <c r="AF2699" s="115"/>
      <c r="AG2699" s="115"/>
      <c r="AH2699" s="115"/>
      <c r="AI2699" s="115"/>
      <c r="AJ2699" s="115"/>
      <c r="AK2699" s="115"/>
      <c r="AL2699" s="115"/>
      <c r="AM2699" s="115"/>
      <c r="AN2699" s="115"/>
      <c r="AO2699" s="115"/>
      <c r="AP2699" s="115"/>
      <c r="AQ2699" s="115"/>
      <c r="AR2699" s="115"/>
      <c r="AS2699" s="115"/>
      <c r="AT2699" s="115"/>
      <c r="AU2699" s="115"/>
      <c r="AV2699" s="115"/>
      <c r="AW2699" s="115"/>
      <c r="AX2699" s="116"/>
    </row>
    <row r="2700" spans="1:113" ht="12" customHeight="1">
      <c r="A2700" s="36"/>
      <c r="B2700" s="114"/>
      <c r="C2700" s="115"/>
      <c r="D2700" s="115"/>
      <c r="E2700" s="115"/>
      <c r="F2700" s="115"/>
      <c r="G2700" s="115"/>
      <c r="H2700" s="115"/>
      <c r="I2700" s="115"/>
      <c r="J2700" s="115"/>
      <c r="K2700" s="115"/>
      <c r="L2700" s="115"/>
      <c r="M2700" s="115"/>
      <c r="N2700" s="115"/>
      <c r="O2700" s="115"/>
      <c r="P2700" s="115"/>
      <c r="Q2700" s="115"/>
      <c r="R2700" s="115"/>
      <c r="S2700" s="115"/>
      <c r="T2700" s="115"/>
      <c r="U2700" s="115"/>
      <c r="V2700" s="115"/>
      <c r="W2700" s="115"/>
      <c r="X2700" s="115"/>
      <c r="Y2700" s="115"/>
      <c r="Z2700" s="115"/>
      <c r="AA2700" s="115"/>
      <c r="AB2700" s="115"/>
      <c r="AC2700" s="115"/>
      <c r="AD2700" s="115"/>
      <c r="AE2700" s="115"/>
      <c r="AF2700" s="115"/>
      <c r="AG2700" s="115"/>
      <c r="AH2700" s="115"/>
      <c r="AI2700" s="115"/>
      <c r="AJ2700" s="115"/>
      <c r="AK2700" s="115"/>
      <c r="AL2700" s="115"/>
      <c r="AM2700" s="115"/>
      <c r="AN2700" s="115"/>
      <c r="AO2700" s="115"/>
      <c r="AP2700" s="115"/>
      <c r="AQ2700" s="115"/>
      <c r="AR2700" s="115"/>
      <c r="AS2700" s="115"/>
      <c r="AT2700" s="115"/>
      <c r="AU2700" s="115"/>
      <c r="AV2700" s="115"/>
      <c r="AW2700" s="115"/>
      <c r="AX2700" s="116"/>
    </row>
    <row r="2701" spans="1:113" ht="12" customHeight="1">
      <c r="A2701" s="36"/>
      <c r="B2701" s="114"/>
      <c r="C2701" s="115"/>
      <c r="D2701" s="115"/>
      <c r="E2701" s="115"/>
      <c r="F2701" s="115"/>
      <c r="G2701" s="115"/>
      <c r="H2701" s="115"/>
      <c r="I2701" s="115"/>
      <c r="J2701" s="115"/>
      <c r="K2701" s="115"/>
      <c r="L2701" s="115"/>
      <c r="M2701" s="115"/>
      <c r="N2701" s="115"/>
      <c r="O2701" s="115"/>
      <c r="P2701" s="115"/>
      <c r="Q2701" s="115"/>
      <c r="R2701" s="115"/>
      <c r="S2701" s="115"/>
      <c r="T2701" s="115"/>
      <c r="U2701" s="115"/>
      <c r="V2701" s="115"/>
      <c r="W2701" s="115"/>
      <c r="X2701" s="115"/>
      <c r="Y2701" s="115"/>
      <c r="Z2701" s="115"/>
      <c r="AA2701" s="115"/>
      <c r="AB2701" s="115"/>
      <c r="AC2701" s="115"/>
      <c r="AD2701" s="115"/>
      <c r="AE2701" s="115"/>
      <c r="AF2701" s="115"/>
      <c r="AG2701" s="115"/>
      <c r="AH2701" s="115"/>
      <c r="AI2701" s="115"/>
      <c r="AJ2701" s="115"/>
      <c r="AK2701" s="115"/>
      <c r="AL2701" s="115"/>
      <c r="AM2701" s="115"/>
      <c r="AN2701" s="115"/>
      <c r="AO2701" s="115"/>
      <c r="AP2701" s="115"/>
      <c r="AQ2701" s="115"/>
      <c r="AR2701" s="115"/>
      <c r="AS2701" s="115"/>
      <c r="AT2701" s="115"/>
      <c r="AU2701" s="115"/>
      <c r="AV2701" s="115"/>
      <c r="AW2701" s="115"/>
      <c r="AX2701" s="116"/>
    </row>
    <row r="2702" spans="1:113" ht="12" customHeight="1">
      <c r="A2702" s="36"/>
      <c r="B2702" s="114"/>
      <c r="C2702" s="115"/>
      <c r="D2702" s="115"/>
      <c r="E2702" s="115"/>
      <c r="F2702" s="115"/>
      <c r="G2702" s="115"/>
      <c r="H2702" s="115"/>
      <c r="I2702" s="115"/>
      <c r="J2702" s="115"/>
      <c r="K2702" s="115"/>
      <c r="L2702" s="115"/>
      <c r="M2702" s="115"/>
      <c r="N2702" s="115"/>
      <c r="O2702" s="115"/>
      <c r="P2702" s="115"/>
      <c r="Q2702" s="115"/>
      <c r="R2702" s="115"/>
      <c r="S2702" s="115"/>
      <c r="T2702" s="115"/>
      <c r="U2702" s="115"/>
      <c r="V2702" s="115"/>
      <c r="W2702" s="115"/>
      <c r="X2702" s="115"/>
      <c r="Y2702" s="115"/>
      <c r="Z2702" s="115"/>
      <c r="AA2702" s="115"/>
      <c r="AB2702" s="115"/>
      <c r="AC2702" s="115"/>
      <c r="AD2702" s="115"/>
      <c r="AE2702" s="115"/>
      <c r="AF2702" s="115"/>
      <c r="AG2702" s="115"/>
      <c r="AH2702" s="115"/>
      <c r="AI2702" s="115"/>
      <c r="AJ2702" s="115"/>
      <c r="AK2702" s="115"/>
      <c r="AL2702" s="115"/>
      <c r="AM2702" s="115"/>
      <c r="AN2702" s="115"/>
      <c r="AO2702" s="115"/>
      <c r="AP2702" s="115"/>
      <c r="AQ2702" s="115"/>
      <c r="AR2702" s="115"/>
      <c r="AS2702" s="115"/>
      <c r="AT2702" s="115"/>
      <c r="AU2702" s="115"/>
      <c r="AV2702" s="115"/>
      <c r="AW2702" s="115"/>
      <c r="AX2702" s="116"/>
    </row>
    <row r="2703" spans="1:113" ht="12" customHeight="1">
      <c r="A2703" s="36"/>
      <c r="B2703" s="114"/>
      <c r="C2703" s="115"/>
      <c r="D2703" s="115"/>
      <c r="E2703" s="115"/>
      <c r="F2703" s="115"/>
      <c r="G2703" s="115"/>
      <c r="H2703" s="115"/>
      <c r="I2703" s="115"/>
      <c r="J2703" s="115"/>
      <c r="K2703" s="115"/>
      <c r="L2703" s="115"/>
      <c r="M2703" s="115"/>
      <c r="N2703" s="115"/>
      <c r="O2703" s="115"/>
      <c r="P2703" s="115"/>
      <c r="Q2703" s="115"/>
      <c r="R2703" s="115"/>
      <c r="S2703" s="115"/>
      <c r="T2703" s="115"/>
      <c r="U2703" s="115"/>
      <c r="V2703" s="115"/>
      <c r="W2703" s="115"/>
      <c r="X2703" s="115"/>
      <c r="Y2703" s="115"/>
      <c r="Z2703" s="115"/>
      <c r="AA2703" s="115"/>
      <c r="AB2703" s="115"/>
      <c r="AC2703" s="115"/>
      <c r="AD2703" s="115"/>
      <c r="AE2703" s="115"/>
      <c r="AF2703" s="115"/>
      <c r="AG2703" s="115"/>
      <c r="AH2703" s="115"/>
      <c r="AI2703" s="115"/>
      <c r="AJ2703" s="115"/>
      <c r="AK2703" s="115"/>
      <c r="AL2703" s="115"/>
      <c r="AM2703" s="115"/>
      <c r="AN2703" s="115"/>
      <c r="AO2703" s="115"/>
      <c r="AP2703" s="115"/>
      <c r="AQ2703" s="115"/>
      <c r="AR2703" s="115"/>
      <c r="AS2703" s="115"/>
      <c r="AT2703" s="115"/>
      <c r="AU2703" s="115"/>
      <c r="AV2703" s="115"/>
      <c r="AW2703" s="115"/>
      <c r="AX2703" s="116"/>
    </row>
    <row r="2704" spans="1:113" ht="12" customHeight="1">
      <c r="A2704" s="36"/>
      <c r="B2704" s="114"/>
      <c r="C2704" s="115"/>
      <c r="D2704" s="115"/>
      <c r="E2704" s="115"/>
      <c r="F2704" s="115"/>
      <c r="G2704" s="115"/>
      <c r="H2704" s="115"/>
      <c r="I2704" s="115"/>
      <c r="J2704" s="115"/>
      <c r="K2704" s="115"/>
      <c r="L2704" s="115"/>
      <c r="M2704" s="115"/>
      <c r="N2704" s="115"/>
      <c r="O2704" s="115"/>
      <c r="P2704" s="115"/>
      <c r="Q2704" s="115"/>
      <c r="R2704" s="115"/>
      <c r="S2704" s="115"/>
      <c r="T2704" s="115"/>
      <c r="U2704" s="115"/>
      <c r="V2704" s="115"/>
      <c r="W2704" s="115"/>
      <c r="X2704" s="115"/>
      <c r="Y2704" s="115"/>
      <c r="Z2704" s="115"/>
      <c r="AA2704" s="115"/>
      <c r="AB2704" s="115"/>
      <c r="AC2704" s="115"/>
      <c r="AD2704" s="115"/>
      <c r="AE2704" s="115"/>
      <c r="AF2704" s="115"/>
      <c r="AG2704" s="115"/>
      <c r="AH2704" s="115"/>
      <c r="AI2704" s="115"/>
      <c r="AJ2704" s="115"/>
      <c r="AK2704" s="115"/>
      <c r="AL2704" s="115"/>
      <c r="AM2704" s="115"/>
      <c r="AN2704" s="115"/>
      <c r="AO2704" s="115"/>
      <c r="AP2704" s="115"/>
      <c r="AQ2704" s="115"/>
      <c r="AR2704" s="115"/>
      <c r="AS2704" s="115"/>
      <c r="AT2704" s="115"/>
      <c r="AU2704" s="115"/>
      <c r="AV2704" s="115"/>
      <c r="AW2704" s="115"/>
      <c r="AX2704" s="116"/>
    </row>
    <row r="2705" spans="1:251" ht="12" customHeight="1">
      <c r="A2705" s="36"/>
      <c r="B2705" s="114"/>
      <c r="C2705" s="115"/>
      <c r="D2705" s="115"/>
      <c r="E2705" s="115"/>
      <c r="F2705" s="115"/>
      <c r="G2705" s="115"/>
      <c r="H2705" s="115"/>
      <c r="I2705" s="115"/>
      <c r="J2705" s="115"/>
      <c r="K2705" s="115"/>
      <c r="L2705" s="115"/>
      <c r="M2705" s="115"/>
      <c r="N2705" s="115"/>
      <c r="O2705" s="115"/>
      <c r="P2705" s="115"/>
      <c r="Q2705" s="115"/>
      <c r="R2705" s="115"/>
      <c r="S2705" s="115"/>
      <c r="T2705" s="115"/>
      <c r="U2705" s="115"/>
      <c r="V2705" s="115"/>
      <c r="W2705" s="115"/>
      <c r="X2705" s="115"/>
      <c r="Y2705" s="115"/>
      <c r="Z2705" s="115"/>
      <c r="AA2705" s="115"/>
      <c r="AB2705" s="115"/>
      <c r="AC2705" s="115"/>
      <c r="AD2705" s="115"/>
      <c r="AE2705" s="115"/>
      <c r="AF2705" s="115"/>
      <c r="AG2705" s="115"/>
      <c r="AH2705" s="115"/>
      <c r="AI2705" s="115"/>
      <c r="AJ2705" s="115"/>
      <c r="AK2705" s="115"/>
      <c r="AL2705" s="115"/>
      <c r="AM2705" s="115"/>
      <c r="AN2705" s="115"/>
      <c r="AO2705" s="115"/>
      <c r="AP2705" s="115"/>
      <c r="AQ2705" s="115"/>
      <c r="AR2705" s="115"/>
      <c r="AS2705" s="115"/>
      <c r="AT2705" s="115"/>
      <c r="AU2705" s="115"/>
      <c r="AV2705" s="115"/>
      <c r="AW2705" s="115"/>
      <c r="AX2705" s="116"/>
      <c r="BC2705" s="44"/>
    </row>
    <row r="2706" spans="1:251" ht="12" customHeight="1">
      <c r="A2706" s="36"/>
      <c r="B2706" s="114"/>
      <c r="C2706" s="115"/>
      <c r="D2706" s="115"/>
      <c r="E2706" s="115"/>
      <c r="F2706" s="115"/>
      <c r="G2706" s="115"/>
      <c r="H2706" s="115"/>
      <c r="I2706" s="115"/>
      <c r="J2706" s="115"/>
      <c r="K2706" s="115"/>
      <c r="L2706" s="115"/>
      <c r="M2706" s="115"/>
      <c r="N2706" s="115"/>
      <c r="O2706" s="115"/>
      <c r="P2706" s="115"/>
      <c r="Q2706" s="115"/>
      <c r="R2706" s="115"/>
      <c r="S2706" s="115"/>
      <c r="T2706" s="115"/>
      <c r="U2706" s="115"/>
      <c r="V2706" s="115"/>
      <c r="W2706" s="115"/>
      <c r="X2706" s="115"/>
      <c r="Y2706" s="115"/>
      <c r="Z2706" s="115"/>
      <c r="AA2706" s="115"/>
      <c r="AB2706" s="115"/>
      <c r="AC2706" s="115"/>
      <c r="AD2706" s="115"/>
      <c r="AE2706" s="115"/>
      <c r="AF2706" s="115"/>
      <c r="AG2706" s="115"/>
      <c r="AH2706" s="115"/>
      <c r="AI2706" s="115"/>
      <c r="AJ2706" s="115"/>
      <c r="AK2706" s="115"/>
      <c r="AL2706" s="115"/>
      <c r="AM2706" s="115"/>
      <c r="AN2706" s="115"/>
      <c r="AO2706" s="115"/>
      <c r="AP2706" s="115"/>
      <c r="AQ2706" s="115"/>
      <c r="AR2706" s="115"/>
      <c r="AS2706" s="115"/>
      <c r="AT2706" s="115"/>
      <c r="AU2706" s="115"/>
      <c r="AV2706" s="115"/>
      <c r="AW2706" s="115"/>
      <c r="AX2706" s="116"/>
    </row>
    <row r="2707" spans="1:251" ht="12" customHeight="1">
      <c r="A2707" s="36"/>
      <c r="B2707" s="114"/>
      <c r="C2707" s="115"/>
      <c r="D2707" s="115"/>
      <c r="E2707" s="115"/>
      <c r="F2707" s="115"/>
      <c r="G2707" s="115"/>
      <c r="H2707" s="115"/>
      <c r="I2707" s="115"/>
      <c r="J2707" s="115"/>
      <c r="K2707" s="115"/>
      <c r="L2707" s="115"/>
      <c r="M2707" s="115"/>
      <c r="N2707" s="115"/>
      <c r="O2707" s="115"/>
      <c r="P2707" s="115"/>
      <c r="Q2707" s="115"/>
      <c r="R2707" s="115"/>
      <c r="S2707" s="115"/>
      <c r="T2707" s="115"/>
      <c r="U2707" s="115"/>
      <c r="V2707" s="115"/>
      <c r="W2707" s="115"/>
      <c r="X2707" s="115"/>
      <c r="Y2707" s="115"/>
      <c r="Z2707" s="115"/>
      <c r="AA2707" s="115"/>
      <c r="AB2707" s="115"/>
      <c r="AC2707" s="115"/>
      <c r="AD2707" s="115"/>
      <c r="AE2707" s="115"/>
      <c r="AF2707" s="115"/>
      <c r="AG2707" s="115"/>
      <c r="AH2707" s="115"/>
      <c r="AI2707" s="115"/>
      <c r="AJ2707" s="115"/>
      <c r="AK2707" s="115"/>
      <c r="AL2707" s="115"/>
      <c r="AM2707" s="115"/>
      <c r="AN2707" s="115"/>
      <c r="AO2707" s="115"/>
      <c r="AP2707" s="115"/>
      <c r="AQ2707" s="115"/>
      <c r="AR2707" s="115"/>
      <c r="AS2707" s="115"/>
      <c r="AT2707" s="115"/>
      <c r="AU2707" s="115"/>
      <c r="AV2707" s="115"/>
      <c r="AW2707" s="115"/>
      <c r="AX2707" s="116"/>
    </row>
    <row r="2708" spans="1:251" ht="12" customHeight="1">
      <c r="A2708" s="36"/>
      <c r="B2708" s="114"/>
      <c r="C2708" s="115"/>
      <c r="D2708" s="115"/>
      <c r="E2708" s="115"/>
      <c r="F2708" s="115"/>
      <c r="G2708" s="115"/>
      <c r="H2708" s="115"/>
      <c r="I2708" s="115"/>
      <c r="J2708" s="115"/>
      <c r="K2708" s="115"/>
      <c r="L2708" s="115"/>
      <c r="M2708" s="115"/>
      <c r="N2708" s="115"/>
      <c r="O2708" s="115"/>
      <c r="P2708" s="115"/>
      <c r="Q2708" s="115"/>
      <c r="R2708" s="115"/>
      <c r="S2708" s="115"/>
      <c r="T2708" s="115"/>
      <c r="U2708" s="115"/>
      <c r="V2708" s="115"/>
      <c r="W2708" s="115"/>
      <c r="X2708" s="115"/>
      <c r="Y2708" s="115"/>
      <c r="Z2708" s="115"/>
      <c r="AA2708" s="115"/>
      <c r="AB2708" s="115"/>
      <c r="AC2708" s="115"/>
      <c r="AD2708" s="115"/>
      <c r="AE2708" s="115"/>
      <c r="AF2708" s="115"/>
      <c r="AG2708" s="115"/>
      <c r="AH2708" s="115"/>
      <c r="AI2708" s="115"/>
      <c r="AJ2708" s="115"/>
      <c r="AK2708" s="115"/>
      <c r="AL2708" s="115"/>
      <c r="AM2708" s="115"/>
      <c r="AN2708" s="115"/>
      <c r="AO2708" s="115"/>
      <c r="AP2708" s="115"/>
      <c r="AQ2708" s="115"/>
      <c r="AR2708" s="115"/>
      <c r="AS2708" s="115"/>
      <c r="AT2708" s="115"/>
      <c r="AU2708" s="115"/>
      <c r="AV2708" s="115"/>
      <c r="AW2708" s="115"/>
      <c r="AX2708" s="116"/>
    </row>
    <row r="2709" spans="1:251" ht="12" customHeight="1">
      <c r="A2709" s="36"/>
      <c r="B2709" s="114"/>
      <c r="C2709" s="115"/>
      <c r="D2709" s="115"/>
      <c r="E2709" s="115"/>
      <c r="F2709" s="115"/>
      <c r="G2709" s="115"/>
      <c r="H2709" s="115"/>
      <c r="I2709" s="115"/>
      <c r="J2709" s="115"/>
      <c r="K2709" s="115"/>
      <c r="L2709" s="115"/>
      <c r="M2709" s="115"/>
      <c r="N2709" s="115"/>
      <c r="O2709" s="115"/>
      <c r="P2709" s="115"/>
      <c r="Q2709" s="115"/>
      <c r="R2709" s="115"/>
      <c r="S2709" s="115"/>
      <c r="T2709" s="115"/>
      <c r="U2709" s="115"/>
      <c r="V2709" s="115"/>
      <c r="W2709" s="115"/>
      <c r="X2709" s="115"/>
      <c r="Y2709" s="115"/>
      <c r="Z2709" s="115"/>
      <c r="AA2709" s="115"/>
      <c r="AB2709" s="115"/>
      <c r="AC2709" s="115"/>
      <c r="AD2709" s="115"/>
      <c r="AE2709" s="115"/>
      <c r="AF2709" s="115"/>
      <c r="AG2709" s="115"/>
      <c r="AH2709" s="115"/>
      <c r="AI2709" s="115"/>
      <c r="AJ2709" s="115"/>
      <c r="AK2709" s="115"/>
      <c r="AL2709" s="115"/>
      <c r="AM2709" s="115"/>
      <c r="AN2709" s="115"/>
      <c r="AO2709" s="115"/>
      <c r="AP2709" s="115"/>
      <c r="AQ2709" s="115"/>
      <c r="AR2709" s="115"/>
      <c r="AS2709" s="115"/>
      <c r="AT2709" s="115"/>
      <c r="AU2709" s="115"/>
      <c r="AV2709" s="115"/>
      <c r="AW2709" s="115"/>
      <c r="AX2709" s="116"/>
    </row>
    <row r="2710" spans="1:251" ht="15" thickBot="1">
      <c r="A2710" s="45"/>
      <c r="B2710" s="46"/>
      <c r="C2710" s="47"/>
      <c r="D2710" s="47"/>
      <c r="E2710" s="47"/>
      <c r="F2710" s="47"/>
      <c r="G2710" s="47"/>
      <c r="H2710" s="47"/>
      <c r="I2710" s="47"/>
      <c r="J2710" s="47"/>
      <c r="K2710" s="47"/>
      <c r="L2710" s="47"/>
      <c r="M2710" s="47"/>
      <c r="N2710" s="47"/>
      <c r="O2710" s="47"/>
      <c r="P2710" s="47"/>
      <c r="Q2710" s="47"/>
      <c r="R2710" s="47"/>
      <c r="S2710" s="47"/>
      <c r="T2710" s="47"/>
      <c r="U2710" s="47"/>
      <c r="V2710" s="47"/>
      <c r="W2710" s="47"/>
      <c r="X2710" s="47"/>
      <c r="Y2710" s="47"/>
      <c r="Z2710" s="47"/>
      <c r="AA2710" s="47"/>
      <c r="AB2710" s="47"/>
      <c r="AC2710" s="47"/>
      <c r="AD2710" s="47"/>
      <c r="AE2710" s="47"/>
      <c r="AF2710" s="47"/>
      <c r="AG2710" s="47"/>
      <c r="AH2710" s="47"/>
      <c r="AI2710" s="47"/>
      <c r="AJ2710" s="47"/>
      <c r="AK2710" s="47"/>
      <c r="AL2710" s="47"/>
      <c r="AM2710" s="47"/>
      <c r="AN2710" s="47"/>
      <c r="AO2710" s="47"/>
      <c r="AP2710" s="47"/>
      <c r="AQ2710" s="47"/>
      <c r="AR2710" s="47"/>
      <c r="AS2710" s="47"/>
      <c r="AT2710" s="47"/>
      <c r="AU2710" s="47"/>
      <c r="AV2710" s="47"/>
      <c r="AW2710" s="47"/>
      <c r="AX2710" s="48"/>
    </row>
    <row r="2711" spans="1:251">
      <c r="B2711" s="49"/>
    </row>
    <row r="2712" spans="1:251" ht="14.25">
      <c r="B2712" s="38" t="s">
        <v>155</v>
      </c>
      <c r="C2712" s="36"/>
      <c r="D2712" s="36"/>
      <c r="E2712" s="36"/>
      <c r="F2712" s="36"/>
      <c r="G2712" s="36"/>
      <c r="H2712" s="36"/>
      <c r="I2712" s="36"/>
      <c r="J2712" s="36"/>
      <c r="K2712" s="36"/>
      <c r="L2712" s="37"/>
      <c r="M2712" s="37"/>
      <c r="N2712" s="37"/>
      <c r="O2712" s="37"/>
      <c r="P2712" s="36"/>
      <c r="Q2712" s="36"/>
      <c r="R2712" s="36"/>
      <c r="S2712" s="36"/>
      <c r="T2712" s="36"/>
      <c r="U2712" s="36"/>
      <c r="V2712" s="38"/>
      <c r="W2712" s="38"/>
      <c r="X2712" s="38"/>
      <c r="Y2712" s="38"/>
      <c r="Z2712" s="38"/>
      <c r="AA2712" s="38"/>
      <c r="AB2712" s="38"/>
      <c r="AC2712" s="38"/>
      <c r="AD2712" s="38"/>
      <c r="AE2712" s="38"/>
      <c r="AF2712" s="38"/>
      <c r="AG2712" s="38"/>
      <c r="AH2712" s="38"/>
      <c r="AI2712" s="38"/>
      <c r="AJ2712" s="38"/>
      <c r="AK2712" s="38"/>
      <c r="AL2712" s="38"/>
      <c r="AM2712" s="38"/>
      <c r="AN2712" s="38"/>
      <c r="AO2712" s="38"/>
      <c r="AP2712" s="38"/>
      <c r="AQ2712" s="38"/>
      <c r="AR2712" s="38"/>
      <c r="AS2712" s="38"/>
      <c r="AT2712" s="38"/>
      <c r="AU2712" s="38"/>
      <c r="AV2712" s="38"/>
      <c r="AW2712" s="38"/>
      <c r="AX2712" s="38"/>
    </row>
    <row r="2713" spans="1:251" ht="15" thickBot="1">
      <c r="B2713" s="36"/>
      <c r="C2713" s="36"/>
      <c r="D2713" s="36"/>
      <c r="E2713" s="36"/>
      <c r="F2713" s="36"/>
      <c r="G2713" s="36"/>
      <c r="H2713" s="36"/>
      <c r="I2713" s="36"/>
      <c r="J2713" s="36"/>
      <c r="K2713" s="36"/>
      <c r="L2713" s="37"/>
      <c r="M2713" s="37"/>
      <c r="N2713" s="37"/>
      <c r="O2713" s="37"/>
      <c r="P2713" s="36"/>
      <c r="Q2713" s="36"/>
      <c r="R2713" s="36"/>
      <c r="S2713" s="36"/>
      <c r="T2713" s="36"/>
      <c r="U2713" s="36"/>
      <c r="V2713" s="38"/>
      <c r="W2713" s="38"/>
      <c r="X2713" s="38"/>
      <c r="Y2713" s="38"/>
      <c r="Z2713" s="38"/>
      <c r="AA2713" s="38"/>
      <c r="AB2713" s="38"/>
      <c r="AC2713" s="38"/>
      <c r="AD2713" s="38"/>
      <c r="AE2713" s="38"/>
      <c r="AF2713" s="38"/>
      <c r="AG2713" s="38"/>
      <c r="AH2713" s="38"/>
      <c r="AI2713" s="38"/>
      <c r="AJ2713" s="38"/>
      <c r="AK2713" s="38"/>
      <c r="AL2713" s="38"/>
      <c r="AM2713" s="38"/>
      <c r="AN2713" s="38"/>
      <c r="AO2713" s="38"/>
      <c r="AP2713" s="38"/>
      <c r="AQ2713" s="38"/>
      <c r="AR2713" s="38"/>
      <c r="AS2713" s="38"/>
      <c r="AT2713" s="38"/>
      <c r="AU2713" s="38"/>
      <c r="AV2713" s="38"/>
      <c r="AW2713" s="38"/>
      <c r="AX2713" s="50" t="s">
        <v>156</v>
      </c>
    </row>
    <row r="2714" spans="1:251" s="44" customFormat="1" ht="13.5" customHeight="1">
      <c r="A2714" s="36"/>
      <c r="B2714" s="117" t="s">
        <v>157</v>
      </c>
      <c r="C2714" s="118"/>
      <c r="D2714" s="118"/>
      <c r="E2714" s="118"/>
      <c r="F2714" s="118"/>
      <c r="G2714" s="118"/>
      <c r="H2714" s="118"/>
      <c r="I2714" s="118"/>
      <c r="J2714" s="118"/>
      <c r="K2714" s="118"/>
      <c r="L2714" s="118"/>
      <c r="M2714" s="118"/>
      <c r="N2714" s="118"/>
      <c r="O2714" s="118"/>
      <c r="P2714" s="118"/>
      <c r="Q2714" s="118"/>
      <c r="R2714" s="118"/>
      <c r="S2714" s="118"/>
      <c r="T2714" s="118"/>
      <c r="U2714" s="118"/>
      <c r="V2714" s="118"/>
      <c r="W2714" s="118"/>
      <c r="X2714" s="118"/>
      <c r="Y2714" s="118"/>
      <c r="Z2714" s="119"/>
      <c r="AA2714" s="123" t="s">
        <v>158</v>
      </c>
      <c r="AB2714" s="118"/>
      <c r="AC2714" s="118"/>
      <c r="AD2714" s="118"/>
      <c r="AE2714" s="118"/>
      <c r="AF2714" s="118"/>
      <c r="AG2714" s="118"/>
      <c r="AH2714" s="118"/>
      <c r="AI2714" s="119"/>
      <c r="AJ2714" s="123" t="s">
        <v>159</v>
      </c>
      <c r="AK2714" s="118"/>
      <c r="AL2714" s="118"/>
      <c r="AM2714" s="118"/>
      <c r="AN2714" s="118"/>
      <c r="AO2714" s="118"/>
      <c r="AP2714" s="118"/>
      <c r="AQ2714" s="118"/>
      <c r="AR2714" s="119"/>
      <c r="AS2714" s="123" t="s">
        <v>160</v>
      </c>
      <c r="AT2714" s="118"/>
      <c r="AU2714" s="118"/>
      <c r="AV2714" s="118"/>
      <c r="AW2714" s="118"/>
      <c r="AX2714" s="125"/>
      <c r="AY2714" s="30"/>
      <c r="AZ2714" s="30"/>
      <c r="BA2714" s="30"/>
      <c r="BB2714" s="30"/>
      <c r="BC2714" s="30"/>
      <c r="BD2714" s="30"/>
      <c r="BE2714" s="30"/>
      <c r="BF2714" s="30"/>
      <c r="BG2714" s="30"/>
      <c r="BH2714" s="30"/>
      <c r="BI2714" s="30"/>
      <c r="BJ2714" s="30"/>
      <c r="BK2714" s="30"/>
      <c r="BL2714" s="30"/>
      <c r="BM2714" s="30"/>
      <c r="BN2714" s="30"/>
      <c r="BO2714" s="30"/>
      <c r="BP2714" s="30"/>
      <c r="BQ2714" s="30"/>
      <c r="BR2714" s="30"/>
      <c r="BS2714" s="30"/>
      <c r="BT2714" s="30"/>
      <c r="BU2714" s="30"/>
      <c r="BV2714" s="30"/>
      <c r="BW2714" s="30"/>
      <c r="BX2714" s="30"/>
      <c r="BY2714" s="30"/>
      <c r="BZ2714" s="30"/>
      <c r="CA2714" s="30"/>
      <c r="CB2714" s="30"/>
      <c r="CC2714" s="30"/>
      <c r="CD2714" s="30"/>
      <c r="CE2714" s="30"/>
      <c r="CF2714" s="30"/>
      <c r="CG2714" s="30"/>
      <c r="CH2714" s="30"/>
      <c r="CI2714" s="30"/>
      <c r="CJ2714" s="30"/>
      <c r="CK2714" s="30"/>
      <c r="CL2714" s="30"/>
      <c r="CM2714" s="30"/>
      <c r="CN2714" s="30"/>
      <c r="CO2714" s="30"/>
      <c r="CP2714" s="30"/>
      <c r="CQ2714" s="30"/>
      <c r="CR2714" s="30"/>
      <c r="CS2714" s="30"/>
      <c r="CT2714" s="30"/>
      <c r="CU2714" s="30"/>
      <c r="CV2714" s="30"/>
      <c r="CW2714" s="30"/>
      <c r="CX2714" s="30"/>
      <c r="CY2714" s="30"/>
      <c r="CZ2714" s="30"/>
      <c r="DA2714" s="30"/>
      <c r="DB2714" s="30"/>
      <c r="DC2714" s="30"/>
      <c r="DD2714" s="30"/>
      <c r="DE2714" s="30"/>
      <c r="DF2714" s="30"/>
      <c r="DG2714" s="30"/>
      <c r="DH2714" s="30"/>
      <c r="DI2714" s="30"/>
      <c r="DJ2714" s="30"/>
      <c r="DK2714" s="30"/>
      <c r="DL2714" s="30"/>
      <c r="DM2714" s="30"/>
      <c r="DN2714" s="30"/>
      <c r="DO2714" s="30"/>
      <c r="DP2714" s="30"/>
      <c r="DQ2714" s="30"/>
      <c r="DR2714" s="30"/>
      <c r="DS2714" s="30"/>
      <c r="DT2714" s="30"/>
      <c r="DU2714" s="30"/>
      <c r="DV2714" s="30"/>
      <c r="DW2714" s="30"/>
      <c r="DX2714" s="30"/>
      <c r="DY2714" s="30"/>
      <c r="DZ2714" s="30"/>
      <c r="EA2714" s="30"/>
      <c r="EB2714" s="30"/>
      <c r="EC2714" s="30"/>
      <c r="ED2714" s="30"/>
      <c r="EE2714" s="30"/>
      <c r="EF2714" s="30"/>
      <c r="EG2714" s="30"/>
      <c r="EH2714" s="30"/>
      <c r="EI2714" s="30"/>
      <c r="EJ2714" s="30"/>
      <c r="EK2714" s="30"/>
      <c r="EL2714" s="30"/>
      <c r="EM2714" s="30"/>
      <c r="EN2714" s="30"/>
      <c r="EO2714" s="30"/>
      <c r="EP2714" s="30"/>
      <c r="EQ2714" s="30"/>
      <c r="ER2714" s="30"/>
      <c r="ES2714" s="30"/>
      <c r="ET2714" s="30"/>
      <c r="EU2714" s="30"/>
      <c r="EV2714" s="30"/>
      <c r="EW2714" s="30"/>
      <c r="EX2714" s="30"/>
      <c r="EY2714" s="30"/>
      <c r="EZ2714" s="30"/>
      <c r="FA2714" s="30"/>
      <c r="FB2714" s="30"/>
      <c r="FC2714" s="30"/>
      <c r="FD2714" s="30"/>
      <c r="FE2714" s="30"/>
      <c r="FF2714" s="30"/>
      <c r="FG2714" s="30"/>
      <c r="FH2714" s="30"/>
      <c r="FI2714" s="30"/>
      <c r="FJ2714" s="30"/>
      <c r="FK2714" s="30"/>
      <c r="FL2714" s="30"/>
      <c r="FM2714" s="30"/>
      <c r="FN2714" s="30"/>
      <c r="FO2714" s="30"/>
      <c r="FP2714" s="30"/>
      <c r="FQ2714" s="30"/>
      <c r="FR2714" s="30"/>
      <c r="FS2714" s="30"/>
      <c r="FT2714" s="30"/>
      <c r="FU2714" s="30"/>
      <c r="FV2714" s="30"/>
      <c r="FW2714" s="30"/>
      <c r="FX2714" s="30"/>
      <c r="FY2714" s="30"/>
      <c r="FZ2714" s="30"/>
      <c r="GA2714" s="30"/>
      <c r="GB2714" s="30"/>
      <c r="GC2714" s="30"/>
      <c r="GD2714" s="30"/>
      <c r="GE2714" s="30"/>
      <c r="GF2714" s="30"/>
      <c r="GG2714" s="30"/>
      <c r="GH2714" s="30"/>
      <c r="GI2714" s="30"/>
      <c r="GJ2714" s="30"/>
      <c r="GK2714" s="30"/>
      <c r="GL2714" s="30"/>
      <c r="GM2714" s="30"/>
      <c r="GN2714" s="30"/>
      <c r="GO2714" s="30"/>
      <c r="GP2714" s="30"/>
      <c r="GQ2714" s="30"/>
      <c r="GR2714" s="30"/>
      <c r="GS2714" s="30"/>
      <c r="GT2714" s="30"/>
      <c r="GU2714" s="30"/>
      <c r="GV2714" s="30"/>
      <c r="GW2714" s="30"/>
      <c r="GX2714" s="30"/>
      <c r="GY2714" s="30"/>
      <c r="GZ2714" s="30"/>
      <c r="HA2714" s="30"/>
      <c r="HB2714" s="30"/>
      <c r="HC2714" s="30"/>
      <c r="HD2714" s="30"/>
      <c r="HE2714" s="30"/>
      <c r="HF2714" s="30"/>
      <c r="HG2714" s="30"/>
      <c r="HH2714" s="30"/>
      <c r="HI2714" s="30"/>
      <c r="HJ2714" s="30"/>
      <c r="HK2714" s="30"/>
      <c r="HL2714" s="30"/>
      <c r="HM2714" s="30"/>
      <c r="HN2714" s="30"/>
      <c r="HO2714" s="30"/>
      <c r="HP2714" s="30"/>
      <c r="HQ2714" s="30"/>
      <c r="HR2714" s="30"/>
      <c r="HS2714" s="30"/>
      <c r="HT2714" s="30"/>
      <c r="HU2714" s="30"/>
      <c r="HV2714" s="30"/>
      <c r="HW2714" s="30"/>
      <c r="HX2714" s="30"/>
      <c r="HY2714" s="30"/>
      <c r="HZ2714" s="30"/>
      <c r="IA2714" s="30"/>
      <c r="IB2714" s="30"/>
      <c r="IC2714" s="30"/>
      <c r="ID2714" s="30"/>
      <c r="IE2714" s="30"/>
      <c r="IF2714" s="30"/>
      <c r="IG2714" s="30"/>
      <c r="IH2714" s="30"/>
      <c r="II2714" s="30"/>
      <c r="IJ2714" s="30"/>
      <c r="IK2714" s="30"/>
      <c r="IL2714" s="30"/>
      <c r="IM2714" s="30"/>
      <c r="IN2714" s="30"/>
      <c r="IO2714" s="30"/>
      <c r="IP2714" s="30"/>
      <c r="IQ2714" s="30"/>
    </row>
    <row r="2715" spans="1:251" s="44" customFormat="1" ht="13.5">
      <c r="A2715" s="36"/>
      <c r="B2715" s="120"/>
      <c r="C2715" s="121"/>
      <c r="D2715" s="121"/>
      <c r="E2715" s="121"/>
      <c r="F2715" s="121"/>
      <c r="G2715" s="121"/>
      <c r="H2715" s="121"/>
      <c r="I2715" s="121"/>
      <c r="J2715" s="121"/>
      <c r="K2715" s="121"/>
      <c r="L2715" s="121"/>
      <c r="M2715" s="121"/>
      <c r="N2715" s="121"/>
      <c r="O2715" s="121"/>
      <c r="P2715" s="121"/>
      <c r="Q2715" s="121"/>
      <c r="R2715" s="121"/>
      <c r="S2715" s="121"/>
      <c r="T2715" s="121"/>
      <c r="U2715" s="121"/>
      <c r="V2715" s="121"/>
      <c r="W2715" s="121"/>
      <c r="X2715" s="121"/>
      <c r="Y2715" s="121"/>
      <c r="Z2715" s="122"/>
      <c r="AA2715" s="124"/>
      <c r="AB2715" s="121"/>
      <c r="AC2715" s="121"/>
      <c r="AD2715" s="121"/>
      <c r="AE2715" s="121"/>
      <c r="AF2715" s="121"/>
      <c r="AG2715" s="121"/>
      <c r="AH2715" s="121"/>
      <c r="AI2715" s="122"/>
      <c r="AJ2715" s="124"/>
      <c r="AK2715" s="121"/>
      <c r="AL2715" s="121"/>
      <c r="AM2715" s="121"/>
      <c r="AN2715" s="121"/>
      <c r="AO2715" s="121"/>
      <c r="AP2715" s="121"/>
      <c r="AQ2715" s="121"/>
      <c r="AR2715" s="122"/>
      <c r="AS2715" s="124"/>
      <c r="AT2715" s="121"/>
      <c r="AU2715" s="121"/>
      <c r="AV2715" s="121"/>
      <c r="AW2715" s="121"/>
      <c r="AX2715" s="126"/>
      <c r="AY2715" s="30"/>
      <c r="AZ2715" s="30"/>
      <c r="BA2715" s="30"/>
      <c r="BB2715" s="51"/>
      <c r="BC2715" s="52"/>
      <c r="BE2715" s="30"/>
      <c r="BF2715" s="30"/>
      <c r="BG2715" s="30"/>
      <c r="BH2715" s="30"/>
      <c r="BI2715" s="30"/>
      <c r="BJ2715" s="30"/>
      <c r="BK2715" s="30"/>
      <c r="BL2715" s="30"/>
      <c r="BM2715" s="30"/>
      <c r="BN2715" s="30"/>
      <c r="BO2715" s="30"/>
      <c r="BP2715" s="30"/>
      <c r="BQ2715" s="30"/>
      <c r="BR2715" s="30"/>
      <c r="BS2715" s="30"/>
      <c r="BT2715" s="30"/>
      <c r="BU2715" s="30"/>
      <c r="BV2715" s="30"/>
      <c r="BW2715" s="30"/>
      <c r="BX2715" s="30"/>
      <c r="BY2715" s="30"/>
      <c r="BZ2715" s="30"/>
      <c r="CA2715" s="30"/>
      <c r="CB2715" s="30"/>
      <c r="CC2715" s="30"/>
      <c r="CD2715" s="30"/>
      <c r="CE2715" s="30"/>
      <c r="CF2715" s="30"/>
      <c r="CG2715" s="30"/>
      <c r="CH2715" s="30"/>
      <c r="CI2715" s="30"/>
      <c r="CJ2715" s="30"/>
      <c r="CK2715" s="30"/>
      <c r="CL2715" s="30"/>
      <c r="CM2715" s="30"/>
      <c r="CN2715" s="30"/>
      <c r="CO2715" s="30"/>
      <c r="CP2715" s="30"/>
      <c r="CQ2715" s="30"/>
      <c r="CR2715" s="30"/>
      <c r="CS2715" s="30"/>
      <c r="CT2715" s="30"/>
      <c r="CU2715" s="30"/>
      <c r="CV2715" s="30"/>
      <c r="CW2715" s="30"/>
      <c r="CX2715" s="30"/>
      <c r="CY2715" s="30"/>
      <c r="CZ2715" s="30"/>
      <c r="DA2715" s="30"/>
      <c r="DB2715" s="30"/>
      <c r="DC2715" s="30"/>
      <c r="DD2715" s="30"/>
      <c r="DE2715" s="30"/>
      <c r="DF2715" s="30"/>
      <c r="DG2715" s="30"/>
      <c r="DH2715" s="30"/>
      <c r="DI2715" s="30"/>
      <c r="DJ2715" s="30"/>
      <c r="DK2715" s="30"/>
      <c r="DL2715" s="30"/>
      <c r="DM2715" s="30"/>
      <c r="DN2715" s="30"/>
      <c r="DO2715" s="30"/>
      <c r="DP2715" s="30"/>
      <c r="DQ2715" s="30"/>
      <c r="DR2715" s="30"/>
      <c r="DS2715" s="30"/>
      <c r="DT2715" s="30"/>
      <c r="DU2715" s="30"/>
      <c r="DV2715" s="30"/>
      <c r="DW2715" s="30"/>
      <c r="DX2715" s="30"/>
      <c r="DY2715" s="30"/>
      <c r="DZ2715" s="30"/>
      <c r="EA2715" s="30"/>
      <c r="EB2715" s="30"/>
      <c r="EC2715" s="30"/>
      <c r="ED2715" s="30"/>
      <c r="EE2715" s="30"/>
      <c r="EF2715" s="30"/>
      <c r="EG2715" s="30"/>
      <c r="EH2715" s="30"/>
      <c r="EI2715" s="30"/>
      <c r="EJ2715" s="30"/>
      <c r="EK2715" s="30"/>
      <c r="EL2715" s="30"/>
      <c r="EM2715" s="30"/>
      <c r="EN2715" s="30"/>
      <c r="EO2715" s="30"/>
      <c r="EP2715" s="30"/>
      <c r="EQ2715" s="30"/>
      <c r="ER2715" s="30"/>
      <c r="ES2715" s="30"/>
      <c r="ET2715" s="30"/>
      <c r="EU2715" s="30"/>
      <c r="EV2715" s="30"/>
      <c r="EW2715" s="30"/>
      <c r="EX2715" s="30"/>
      <c r="EY2715" s="30"/>
      <c r="EZ2715" s="30"/>
      <c r="FA2715" s="30"/>
      <c r="FB2715" s="30"/>
      <c r="FC2715" s="30"/>
      <c r="FD2715" s="30"/>
      <c r="FE2715" s="30"/>
      <c r="FF2715" s="30"/>
      <c r="FG2715" s="30"/>
      <c r="FH2715" s="30"/>
      <c r="FI2715" s="30"/>
      <c r="FJ2715" s="30"/>
      <c r="FK2715" s="30"/>
      <c r="FL2715" s="30"/>
      <c r="FM2715" s="30"/>
      <c r="FN2715" s="30"/>
      <c r="FO2715" s="30"/>
      <c r="FP2715" s="30"/>
      <c r="FQ2715" s="30"/>
      <c r="FR2715" s="30"/>
      <c r="FS2715" s="30"/>
      <c r="FT2715" s="30"/>
      <c r="FU2715" s="30"/>
      <c r="FV2715" s="30"/>
      <c r="FW2715" s="30"/>
      <c r="FX2715" s="30"/>
      <c r="FY2715" s="30"/>
      <c r="FZ2715" s="30"/>
      <c r="GA2715" s="30"/>
      <c r="GB2715" s="30"/>
      <c r="GC2715" s="30"/>
      <c r="GD2715" s="30"/>
      <c r="GE2715" s="30"/>
      <c r="GF2715" s="30"/>
      <c r="GG2715" s="30"/>
      <c r="GH2715" s="30"/>
      <c r="GI2715" s="30"/>
      <c r="GJ2715" s="30"/>
      <c r="GK2715" s="30"/>
      <c r="GL2715" s="30"/>
      <c r="GM2715" s="30"/>
      <c r="GN2715" s="30"/>
      <c r="GO2715" s="30"/>
      <c r="GP2715" s="30"/>
      <c r="GQ2715" s="30"/>
      <c r="GR2715" s="30"/>
      <c r="GS2715" s="30"/>
      <c r="GT2715" s="30"/>
      <c r="GU2715" s="30"/>
      <c r="GV2715" s="30"/>
      <c r="GW2715" s="30"/>
      <c r="GX2715" s="30"/>
      <c r="GY2715" s="30"/>
      <c r="GZ2715" s="30"/>
      <c r="HA2715" s="30"/>
      <c r="HB2715" s="30"/>
      <c r="HC2715" s="30"/>
      <c r="HD2715" s="30"/>
      <c r="HE2715" s="30"/>
      <c r="HF2715" s="30"/>
      <c r="HG2715" s="30"/>
      <c r="HH2715" s="30"/>
      <c r="HI2715" s="30"/>
      <c r="HJ2715" s="30"/>
      <c r="HK2715" s="30"/>
      <c r="HL2715" s="30"/>
      <c r="HM2715" s="30"/>
      <c r="HN2715" s="30"/>
      <c r="HO2715" s="30"/>
      <c r="HP2715" s="30"/>
      <c r="HQ2715" s="30"/>
      <c r="HR2715" s="30"/>
      <c r="HS2715" s="30"/>
      <c r="HT2715" s="30"/>
      <c r="HU2715" s="30"/>
      <c r="HV2715" s="30"/>
      <c r="HW2715" s="30"/>
      <c r="HX2715" s="30"/>
      <c r="HY2715" s="30"/>
      <c r="HZ2715" s="30"/>
      <c r="IA2715" s="30"/>
      <c r="IB2715" s="30"/>
      <c r="IC2715" s="30"/>
      <c r="ID2715" s="30"/>
      <c r="IE2715" s="30"/>
      <c r="IF2715" s="30"/>
      <c r="IG2715" s="30"/>
      <c r="IH2715" s="30"/>
      <c r="II2715" s="30"/>
      <c r="IJ2715" s="30"/>
      <c r="IK2715" s="30"/>
      <c r="IL2715" s="30"/>
      <c r="IM2715" s="30"/>
      <c r="IN2715" s="30"/>
      <c r="IO2715" s="30"/>
      <c r="IP2715" s="30"/>
      <c r="IQ2715" s="30"/>
    </row>
    <row r="2716" spans="1:251" s="44" customFormat="1" ht="18.75" customHeight="1">
      <c r="A2716" s="36"/>
      <c r="B2716" s="53"/>
      <c r="C2716" s="105" t="s">
        <v>571</v>
      </c>
      <c r="D2716" s="106"/>
      <c r="E2716" s="106"/>
      <c r="F2716" s="106"/>
      <c r="G2716" s="106"/>
      <c r="H2716" s="106"/>
      <c r="I2716" s="106"/>
      <c r="J2716" s="106"/>
      <c r="K2716" s="106"/>
      <c r="L2716" s="106"/>
      <c r="M2716" s="106"/>
      <c r="N2716" s="106"/>
      <c r="O2716" s="106"/>
      <c r="P2716" s="106"/>
      <c r="Q2716" s="106"/>
      <c r="R2716" s="106"/>
      <c r="S2716" s="106"/>
      <c r="T2716" s="106"/>
      <c r="U2716" s="106"/>
      <c r="V2716" s="106"/>
      <c r="W2716" s="106"/>
      <c r="X2716" s="106"/>
      <c r="Y2716" s="106"/>
      <c r="Z2716" s="107"/>
      <c r="AA2716" s="108">
        <v>125685</v>
      </c>
      <c r="AB2716" s="109"/>
      <c r="AC2716" s="109"/>
      <c r="AD2716" s="109"/>
      <c r="AE2716" s="109"/>
      <c r="AF2716" s="109"/>
      <c r="AG2716" s="109"/>
      <c r="AH2716" s="109"/>
      <c r="AI2716" s="110"/>
      <c r="AJ2716" s="108">
        <v>137082</v>
      </c>
      <c r="AK2716" s="109"/>
      <c r="AL2716" s="109"/>
      <c r="AM2716" s="109"/>
      <c r="AN2716" s="109"/>
      <c r="AO2716" s="109"/>
      <c r="AP2716" s="109"/>
      <c r="AQ2716" s="109"/>
      <c r="AR2716" s="110"/>
      <c r="AS2716" s="111"/>
      <c r="AT2716" s="112"/>
      <c r="AU2716" s="112"/>
      <c r="AV2716" s="112"/>
      <c r="AW2716" s="112"/>
      <c r="AX2716" s="113"/>
      <c r="AY2716" s="30"/>
      <c r="AZ2716" s="30"/>
      <c r="BA2716" s="30"/>
      <c r="BB2716" s="30"/>
      <c r="BC2716" s="30"/>
      <c r="BD2716" s="30"/>
      <c r="BE2716" s="30"/>
      <c r="BF2716" s="30"/>
      <c r="BG2716" s="30"/>
      <c r="BH2716" s="30"/>
      <c r="BI2716" s="30"/>
      <c r="BJ2716" s="30"/>
      <c r="BK2716" s="30"/>
      <c r="BL2716" s="30"/>
      <c r="BM2716" s="30"/>
      <c r="BN2716" s="30"/>
      <c r="BO2716" s="30"/>
      <c r="BP2716" s="30"/>
      <c r="BQ2716" s="30"/>
      <c r="BR2716" s="30"/>
      <c r="BS2716" s="30"/>
      <c r="BT2716" s="30"/>
      <c r="BU2716" s="30"/>
      <c r="BV2716" s="30"/>
      <c r="BW2716" s="30"/>
      <c r="BX2716" s="30"/>
      <c r="BY2716" s="30"/>
      <c r="BZ2716" s="30"/>
      <c r="CA2716" s="30"/>
      <c r="CB2716" s="30"/>
      <c r="CC2716" s="30"/>
      <c r="CD2716" s="30"/>
      <c r="CE2716" s="30"/>
      <c r="CF2716" s="30"/>
      <c r="CG2716" s="30"/>
      <c r="CH2716" s="30"/>
      <c r="CI2716" s="30"/>
      <c r="CJ2716" s="30"/>
      <c r="CK2716" s="30"/>
      <c r="CL2716" s="30"/>
      <c r="CM2716" s="30"/>
      <c r="CN2716" s="30"/>
      <c r="CO2716" s="30"/>
      <c r="CP2716" s="30"/>
      <c r="CQ2716" s="30"/>
      <c r="CR2716" s="30"/>
      <c r="CS2716" s="30"/>
      <c r="CT2716" s="30"/>
      <c r="CU2716" s="30"/>
      <c r="CV2716" s="30"/>
      <c r="CW2716" s="30"/>
      <c r="CX2716" s="30"/>
      <c r="CY2716" s="30"/>
      <c r="CZ2716" s="30"/>
      <c r="DA2716" s="30"/>
      <c r="DB2716" s="30"/>
      <c r="DC2716" s="30"/>
      <c r="DD2716" s="30"/>
      <c r="DE2716" s="30"/>
      <c r="DF2716" s="30"/>
      <c r="DG2716" s="30"/>
      <c r="DH2716" s="30"/>
      <c r="DI2716" s="30"/>
      <c r="DJ2716" s="30"/>
      <c r="DK2716" s="30"/>
      <c r="DL2716" s="30"/>
      <c r="DM2716" s="30"/>
      <c r="DN2716" s="30"/>
      <c r="DO2716" s="30"/>
      <c r="DP2716" s="30"/>
      <c r="DQ2716" s="30"/>
      <c r="DR2716" s="30"/>
      <c r="DS2716" s="30"/>
      <c r="DT2716" s="30"/>
      <c r="DU2716" s="30"/>
      <c r="DV2716" s="30"/>
      <c r="DW2716" s="30"/>
      <c r="DX2716" s="30"/>
      <c r="DY2716" s="30"/>
      <c r="DZ2716" s="30"/>
      <c r="EA2716" s="30"/>
      <c r="EB2716" s="30"/>
      <c r="EC2716" s="30"/>
      <c r="ED2716" s="30"/>
      <c r="EE2716" s="30"/>
      <c r="EF2716" s="30"/>
      <c r="EG2716" s="30"/>
      <c r="EH2716" s="30"/>
      <c r="EI2716" s="30"/>
      <c r="EJ2716" s="30"/>
      <c r="EK2716" s="30"/>
      <c r="EL2716" s="30"/>
      <c r="EM2716" s="30"/>
      <c r="EN2716" s="30"/>
      <c r="EO2716" s="30"/>
      <c r="EP2716" s="30"/>
      <c r="EQ2716" s="30"/>
      <c r="ER2716" s="30"/>
      <c r="ES2716" s="30"/>
      <c r="ET2716" s="30"/>
      <c r="EU2716" s="30"/>
      <c r="EV2716" s="30"/>
      <c r="EW2716" s="30"/>
      <c r="EX2716" s="30"/>
      <c r="EY2716" s="30"/>
      <c r="EZ2716" s="30"/>
      <c r="FA2716" s="30"/>
      <c r="FB2716" s="30"/>
      <c r="FC2716" s="30"/>
      <c r="FD2716" s="30"/>
      <c r="FE2716" s="30"/>
      <c r="FF2716" s="30"/>
      <c r="FG2716" s="30"/>
      <c r="FH2716" s="30"/>
      <c r="FI2716" s="30"/>
      <c r="FJ2716" s="30"/>
      <c r="FK2716" s="30"/>
      <c r="FL2716" s="30"/>
      <c r="FM2716" s="30"/>
      <c r="FN2716" s="30"/>
      <c r="FO2716" s="30"/>
      <c r="FP2716" s="30"/>
      <c r="FQ2716" s="30"/>
      <c r="FR2716" s="30"/>
      <c r="FS2716" s="30"/>
      <c r="FT2716" s="30"/>
      <c r="FU2716" s="30"/>
      <c r="FV2716" s="30"/>
      <c r="FW2716" s="30"/>
      <c r="FX2716" s="30"/>
      <c r="FY2716" s="30"/>
      <c r="FZ2716" s="30"/>
      <c r="GA2716" s="30"/>
      <c r="GB2716" s="30"/>
      <c r="GC2716" s="30"/>
      <c r="GD2716" s="30"/>
      <c r="GE2716" s="30"/>
      <c r="GF2716" s="30"/>
      <c r="GG2716" s="30"/>
      <c r="GH2716" s="30"/>
      <c r="GI2716" s="30"/>
      <c r="GJ2716" s="30"/>
      <c r="GK2716" s="30"/>
      <c r="GL2716" s="30"/>
      <c r="GM2716" s="30"/>
      <c r="GN2716" s="30"/>
      <c r="GO2716" s="30"/>
      <c r="GP2716" s="30"/>
      <c r="GQ2716" s="30"/>
      <c r="GR2716" s="30"/>
      <c r="GS2716" s="30"/>
      <c r="GT2716" s="30"/>
      <c r="GU2716" s="30"/>
      <c r="GV2716" s="30"/>
      <c r="GW2716" s="30"/>
      <c r="GX2716" s="30"/>
      <c r="GY2716" s="30"/>
      <c r="GZ2716" s="30"/>
      <c r="HA2716" s="30"/>
      <c r="HB2716" s="30"/>
      <c r="HC2716" s="30"/>
      <c r="HD2716" s="30"/>
      <c r="HE2716" s="30"/>
      <c r="HF2716" s="30"/>
      <c r="HG2716" s="30"/>
      <c r="HH2716" s="30"/>
      <c r="HI2716" s="30"/>
      <c r="HJ2716" s="30"/>
      <c r="HK2716" s="30"/>
      <c r="HL2716" s="30"/>
      <c r="HM2716" s="30"/>
      <c r="HN2716" s="30"/>
      <c r="HO2716" s="30"/>
      <c r="HP2716" s="30"/>
      <c r="HQ2716" s="30"/>
      <c r="HR2716" s="30"/>
      <c r="HS2716" s="30"/>
      <c r="HT2716" s="30"/>
      <c r="HU2716" s="30"/>
      <c r="HV2716" s="30"/>
      <c r="HW2716" s="30"/>
      <c r="HX2716" s="30"/>
      <c r="HY2716" s="30"/>
      <c r="HZ2716" s="30"/>
      <c r="IA2716" s="30"/>
      <c r="IB2716" s="30"/>
      <c r="IC2716" s="30"/>
      <c r="ID2716" s="30"/>
      <c r="IE2716" s="30"/>
      <c r="IF2716" s="30"/>
      <c r="IG2716" s="30"/>
      <c r="IH2716" s="30"/>
      <c r="II2716" s="30"/>
      <c r="IJ2716" s="30"/>
      <c r="IK2716" s="30"/>
      <c r="IL2716" s="30"/>
      <c r="IM2716" s="30"/>
      <c r="IN2716" s="30"/>
      <c r="IO2716" s="30"/>
      <c r="IP2716" s="30"/>
      <c r="IQ2716" s="30"/>
    </row>
    <row r="2717" spans="1:251" s="44" customFormat="1" ht="18.75" customHeight="1">
      <c r="A2717" s="36"/>
      <c r="B2717" s="53"/>
      <c r="C2717" s="105" t="s">
        <v>192</v>
      </c>
      <c r="D2717" s="106"/>
      <c r="E2717" s="106"/>
      <c r="F2717" s="106"/>
      <c r="G2717" s="106"/>
      <c r="H2717" s="106"/>
      <c r="I2717" s="106"/>
      <c r="J2717" s="106"/>
      <c r="K2717" s="106"/>
      <c r="L2717" s="106"/>
      <c r="M2717" s="106"/>
      <c r="N2717" s="106"/>
      <c r="O2717" s="106"/>
      <c r="P2717" s="106"/>
      <c r="Q2717" s="106"/>
      <c r="R2717" s="106"/>
      <c r="S2717" s="106"/>
      <c r="T2717" s="106"/>
      <c r="U2717" s="106"/>
      <c r="V2717" s="106"/>
      <c r="W2717" s="106"/>
      <c r="X2717" s="106"/>
      <c r="Y2717" s="106"/>
      <c r="Z2717" s="107"/>
      <c r="AA2717" s="108">
        <v>0</v>
      </c>
      <c r="AB2717" s="109"/>
      <c r="AC2717" s="109"/>
      <c r="AD2717" s="109"/>
      <c r="AE2717" s="109"/>
      <c r="AF2717" s="109"/>
      <c r="AG2717" s="109"/>
      <c r="AH2717" s="109"/>
      <c r="AI2717" s="110"/>
      <c r="AJ2717" s="108">
        <v>990</v>
      </c>
      <c r="AK2717" s="109"/>
      <c r="AL2717" s="109"/>
      <c r="AM2717" s="109"/>
      <c r="AN2717" s="109"/>
      <c r="AO2717" s="109"/>
      <c r="AP2717" s="109"/>
      <c r="AQ2717" s="109"/>
      <c r="AR2717" s="110"/>
      <c r="AS2717" s="111"/>
      <c r="AT2717" s="112"/>
      <c r="AU2717" s="112"/>
      <c r="AV2717" s="112"/>
      <c r="AW2717" s="112"/>
      <c r="AX2717" s="113"/>
      <c r="AY2717" s="30"/>
      <c r="AZ2717" s="30"/>
      <c r="BA2717" s="30"/>
      <c r="BB2717" s="30"/>
      <c r="BC2717" s="30"/>
      <c r="BD2717" s="30"/>
      <c r="BE2717" s="30"/>
      <c r="BF2717" s="30"/>
      <c r="BG2717" s="30"/>
      <c r="BH2717" s="30"/>
      <c r="BI2717" s="30"/>
      <c r="BJ2717" s="30"/>
      <c r="BK2717" s="30"/>
      <c r="BL2717" s="30"/>
      <c r="BM2717" s="30"/>
      <c r="BN2717" s="30"/>
      <c r="BO2717" s="30"/>
      <c r="BP2717" s="30"/>
      <c r="BQ2717" s="30"/>
      <c r="BR2717" s="30"/>
      <c r="BS2717" s="30"/>
      <c r="BT2717" s="30"/>
      <c r="BU2717" s="30"/>
      <c r="BV2717" s="30"/>
      <c r="BW2717" s="30"/>
      <c r="BX2717" s="30"/>
      <c r="BY2717" s="30"/>
      <c r="BZ2717" s="30"/>
      <c r="CA2717" s="30"/>
      <c r="CB2717" s="30"/>
      <c r="CC2717" s="30"/>
      <c r="CD2717" s="30"/>
      <c r="CE2717" s="30"/>
      <c r="CF2717" s="30"/>
      <c r="CG2717" s="30"/>
      <c r="CH2717" s="30"/>
      <c r="CI2717" s="30"/>
      <c r="CJ2717" s="30"/>
      <c r="CK2717" s="30"/>
      <c r="CL2717" s="30"/>
      <c r="CM2717" s="30"/>
      <c r="CN2717" s="30"/>
      <c r="CO2717" s="30"/>
      <c r="CP2717" s="30"/>
      <c r="CQ2717" s="30"/>
      <c r="CR2717" s="30"/>
      <c r="CS2717" s="30"/>
      <c r="CT2717" s="30"/>
      <c r="CU2717" s="30"/>
      <c r="CV2717" s="30"/>
      <c r="CW2717" s="30"/>
      <c r="CX2717" s="30"/>
      <c r="CY2717" s="30"/>
      <c r="CZ2717" s="30"/>
      <c r="DA2717" s="30"/>
      <c r="DB2717" s="30"/>
      <c r="DC2717" s="30"/>
      <c r="DD2717" s="30"/>
      <c r="DE2717" s="30"/>
      <c r="DF2717" s="30"/>
      <c r="DG2717" s="30"/>
      <c r="DH2717" s="30"/>
      <c r="DI2717" s="30"/>
      <c r="DJ2717" s="30"/>
      <c r="DK2717" s="30"/>
      <c r="DL2717" s="30"/>
      <c r="DM2717" s="30"/>
      <c r="DN2717" s="30"/>
      <c r="DO2717" s="30"/>
      <c r="DP2717" s="30"/>
      <c r="DQ2717" s="30"/>
      <c r="DR2717" s="30"/>
      <c r="DS2717" s="30"/>
      <c r="DT2717" s="30"/>
      <c r="DU2717" s="30"/>
      <c r="DV2717" s="30"/>
      <c r="DW2717" s="30"/>
      <c r="DX2717" s="30"/>
      <c r="DY2717" s="30"/>
      <c r="DZ2717" s="30"/>
      <c r="EA2717" s="30"/>
      <c r="EB2717" s="30"/>
      <c r="EC2717" s="30"/>
      <c r="ED2717" s="30"/>
      <c r="EE2717" s="30"/>
      <c r="EF2717" s="30"/>
      <c r="EG2717" s="30"/>
      <c r="EH2717" s="30"/>
      <c r="EI2717" s="30"/>
      <c r="EJ2717" s="30"/>
      <c r="EK2717" s="30"/>
      <c r="EL2717" s="30"/>
      <c r="EM2717" s="30"/>
      <c r="EN2717" s="30"/>
      <c r="EO2717" s="30"/>
      <c r="EP2717" s="30"/>
      <c r="EQ2717" s="30"/>
      <c r="ER2717" s="30"/>
      <c r="ES2717" s="30"/>
      <c r="ET2717" s="30"/>
      <c r="EU2717" s="30"/>
      <c r="EV2717" s="30"/>
      <c r="EW2717" s="30"/>
      <c r="EX2717" s="30"/>
      <c r="EY2717" s="30"/>
      <c r="EZ2717" s="30"/>
      <c r="FA2717" s="30"/>
      <c r="FB2717" s="30"/>
      <c r="FC2717" s="30"/>
      <c r="FD2717" s="30"/>
      <c r="FE2717" s="30"/>
      <c r="FF2717" s="30"/>
      <c r="FG2717" s="30"/>
      <c r="FH2717" s="30"/>
      <c r="FI2717" s="30"/>
      <c r="FJ2717" s="30"/>
      <c r="FK2717" s="30"/>
      <c r="FL2717" s="30"/>
      <c r="FM2717" s="30"/>
      <c r="FN2717" s="30"/>
      <c r="FO2717" s="30"/>
      <c r="FP2717" s="30"/>
      <c r="FQ2717" s="30"/>
      <c r="FR2717" s="30"/>
      <c r="FS2717" s="30"/>
      <c r="FT2717" s="30"/>
      <c r="FU2717" s="30"/>
      <c r="FV2717" s="30"/>
      <c r="FW2717" s="30"/>
      <c r="FX2717" s="30"/>
      <c r="FY2717" s="30"/>
      <c r="FZ2717" s="30"/>
      <c r="GA2717" s="30"/>
      <c r="GB2717" s="30"/>
      <c r="GC2717" s="30"/>
      <c r="GD2717" s="30"/>
      <c r="GE2717" s="30"/>
      <c r="GF2717" s="30"/>
      <c r="GG2717" s="30"/>
      <c r="GH2717" s="30"/>
      <c r="GI2717" s="30"/>
      <c r="GJ2717" s="30"/>
      <c r="GK2717" s="30"/>
      <c r="GL2717" s="30"/>
      <c r="GM2717" s="30"/>
      <c r="GN2717" s="30"/>
      <c r="GO2717" s="30"/>
      <c r="GP2717" s="30"/>
      <c r="GQ2717" s="30"/>
      <c r="GR2717" s="30"/>
      <c r="GS2717" s="30"/>
      <c r="GT2717" s="30"/>
      <c r="GU2717" s="30"/>
      <c r="GV2717" s="30"/>
      <c r="GW2717" s="30"/>
      <c r="GX2717" s="30"/>
      <c r="GY2717" s="30"/>
      <c r="GZ2717" s="30"/>
      <c r="HA2717" s="30"/>
      <c r="HB2717" s="30"/>
      <c r="HC2717" s="30"/>
      <c r="HD2717" s="30"/>
      <c r="HE2717" s="30"/>
      <c r="HF2717" s="30"/>
      <c r="HG2717" s="30"/>
      <c r="HH2717" s="30"/>
      <c r="HI2717" s="30"/>
      <c r="HJ2717" s="30"/>
      <c r="HK2717" s="30"/>
      <c r="HL2717" s="30"/>
      <c r="HM2717" s="30"/>
      <c r="HN2717" s="30"/>
      <c r="HO2717" s="30"/>
      <c r="HP2717" s="30"/>
      <c r="HQ2717" s="30"/>
      <c r="HR2717" s="30"/>
      <c r="HS2717" s="30"/>
      <c r="HT2717" s="30"/>
      <c r="HU2717" s="30"/>
      <c r="HV2717" s="30"/>
      <c r="HW2717" s="30"/>
      <c r="HX2717" s="30"/>
      <c r="HY2717" s="30"/>
      <c r="HZ2717" s="30"/>
      <c r="IA2717" s="30"/>
      <c r="IB2717" s="30"/>
      <c r="IC2717" s="30"/>
      <c r="ID2717" s="30"/>
      <c r="IE2717" s="30"/>
      <c r="IF2717" s="30"/>
      <c r="IG2717" s="30"/>
      <c r="IH2717" s="30"/>
      <c r="II2717" s="30"/>
      <c r="IJ2717" s="30"/>
      <c r="IK2717" s="30"/>
      <c r="IL2717" s="30"/>
      <c r="IM2717" s="30"/>
      <c r="IN2717" s="30"/>
      <c r="IO2717" s="30"/>
      <c r="IP2717" s="30"/>
      <c r="IQ2717" s="30"/>
    </row>
    <row r="2718" spans="1:251" s="44" customFormat="1" ht="18.75" customHeight="1" thickBot="1">
      <c r="A2718" s="45"/>
      <c r="B2718" s="96" t="s">
        <v>162</v>
      </c>
      <c r="C2718" s="97"/>
      <c r="D2718" s="97"/>
      <c r="E2718" s="97"/>
      <c r="F2718" s="97"/>
      <c r="G2718" s="97"/>
      <c r="H2718" s="97"/>
      <c r="I2718" s="97"/>
      <c r="J2718" s="97"/>
      <c r="K2718" s="97"/>
      <c r="L2718" s="97"/>
      <c r="M2718" s="97"/>
      <c r="N2718" s="97"/>
      <c r="O2718" s="97"/>
      <c r="P2718" s="97"/>
      <c r="Q2718" s="97"/>
      <c r="R2718" s="97"/>
      <c r="S2718" s="97"/>
      <c r="T2718" s="97"/>
      <c r="U2718" s="97"/>
      <c r="V2718" s="97"/>
      <c r="W2718" s="97"/>
      <c r="X2718" s="97"/>
      <c r="Y2718" s="97"/>
      <c r="Z2718" s="98"/>
      <c r="AA2718" s="99">
        <f>SUM($AA$2716:$AA$2717)</f>
        <v>125685</v>
      </c>
      <c r="AB2718" s="100"/>
      <c r="AC2718" s="100"/>
      <c r="AD2718" s="100"/>
      <c r="AE2718" s="100"/>
      <c r="AF2718" s="100"/>
      <c r="AG2718" s="100"/>
      <c r="AH2718" s="100"/>
      <c r="AI2718" s="101"/>
      <c r="AJ2718" s="99">
        <f>SUM($AJ$2716:$AJ$2717)</f>
        <v>138072</v>
      </c>
      <c r="AK2718" s="100"/>
      <c r="AL2718" s="100"/>
      <c r="AM2718" s="100"/>
      <c r="AN2718" s="100"/>
      <c r="AO2718" s="100"/>
      <c r="AP2718" s="100"/>
      <c r="AQ2718" s="100"/>
      <c r="AR2718" s="101"/>
      <c r="AS2718" s="102"/>
      <c r="AT2718" s="103"/>
      <c r="AU2718" s="103"/>
      <c r="AV2718" s="103"/>
      <c r="AW2718" s="103"/>
      <c r="AX2718" s="104"/>
      <c r="AY2718" s="30"/>
      <c r="AZ2718" s="30"/>
      <c r="BA2718" s="30"/>
      <c r="BB2718" s="30"/>
      <c r="BC2718" s="30"/>
      <c r="BD2718" s="30"/>
      <c r="BE2718" s="30"/>
      <c r="BF2718" s="30"/>
      <c r="BG2718" s="30"/>
      <c r="BH2718" s="30"/>
      <c r="BI2718" s="30"/>
      <c r="BJ2718" s="30"/>
      <c r="BK2718" s="30"/>
      <c r="BL2718" s="30"/>
      <c r="BM2718" s="30"/>
      <c r="BN2718" s="30"/>
      <c r="BO2718" s="30"/>
      <c r="BP2718" s="30"/>
      <c r="BQ2718" s="30"/>
      <c r="BR2718" s="30"/>
      <c r="BS2718" s="30"/>
      <c r="BT2718" s="30"/>
      <c r="BU2718" s="30"/>
      <c r="BV2718" s="30"/>
      <c r="BW2718" s="30"/>
      <c r="BX2718" s="30"/>
      <c r="BY2718" s="30"/>
      <c r="BZ2718" s="30"/>
      <c r="CA2718" s="30"/>
      <c r="CB2718" s="30"/>
      <c r="CC2718" s="30"/>
      <c r="CD2718" s="30"/>
      <c r="CE2718" s="30"/>
      <c r="CF2718" s="30"/>
      <c r="CG2718" s="30"/>
      <c r="CH2718" s="30"/>
      <c r="CI2718" s="30"/>
      <c r="CJ2718" s="30"/>
      <c r="CK2718" s="30"/>
      <c r="CL2718" s="30"/>
      <c r="CM2718" s="30"/>
      <c r="CN2718" s="30"/>
      <c r="CO2718" s="30"/>
      <c r="CP2718" s="30"/>
      <c r="CQ2718" s="30"/>
      <c r="CR2718" s="30"/>
      <c r="CS2718" s="30"/>
      <c r="CT2718" s="30"/>
      <c r="CU2718" s="30"/>
      <c r="CV2718" s="30"/>
      <c r="CW2718" s="30"/>
      <c r="CX2718" s="30"/>
      <c r="CY2718" s="30"/>
      <c r="CZ2718" s="30"/>
      <c r="DA2718" s="30"/>
      <c r="DB2718" s="30"/>
      <c r="DC2718" s="30"/>
      <c r="DD2718" s="30"/>
      <c r="DE2718" s="30"/>
      <c r="DF2718" s="30"/>
      <c r="DG2718" s="30"/>
      <c r="DH2718" s="30"/>
      <c r="DI2718" s="30"/>
      <c r="DJ2718" s="30"/>
      <c r="DK2718" s="30"/>
      <c r="DL2718" s="30"/>
      <c r="DM2718" s="30"/>
      <c r="DN2718" s="30"/>
      <c r="DO2718" s="30"/>
      <c r="DP2718" s="30"/>
      <c r="DQ2718" s="30"/>
      <c r="DR2718" s="30"/>
      <c r="DS2718" s="30"/>
      <c r="DT2718" s="30"/>
      <c r="DU2718" s="30"/>
      <c r="DV2718" s="30"/>
      <c r="DW2718" s="30"/>
      <c r="DX2718" s="30"/>
      <c r="DY2718" s="30"/>
      <c r="DZ2718" s="30"/>
      <c r="EA2718" s="30"/>
      <c r="EB2718" s="30"/>
      <c r="EC2718" s="30"/>
      <c r="ED2718" s="30"/>
      <c r="EE2718" s="30"/>
      <c r="EF2718" s="30"/>
      <c r="EG2718" s="30"/>
      <c r="EH2718" s="30"/>
      <c r="EI2718" s="30"/>
      <c r="EJ2718" s="30"/>
      <c r="EK2718" s="30"/>
      <c r="EL2718" s="30"/>
      <c r="EM2718" s="30"/>
      <c r="EN2718" s="30"/>
      <c r="EO2718" s="30"/>
      <c r="EP2718" s="30"/>
      <c r="EQ2718" s="30"/>
      <c r="ER2718" s="30"/>
      <c r="ES2718" s="30"/>
      <c r="ET2718" s="30"/>
      <c r="EU2718" s="30"/>
      <c r="EV2718" s="30"/>
      <c r="EW2718" s="30"/>
      <c r="EX2718" s="30"/>
      <c r="EY2718" s="30"/>
      <c r="EZ2718" s="30"/>
      <c r="FA2718" s="30"/>
      <c r="FB2718" s="30"/>
      <c r="FC2718" s="30"/>
      <c r="FD2718" s="30"/>
      <c r="FE2718" s="30"/>
      <c r="FF2718" s="30"/>
      <c r="FG2718" s="30"/>
      <c r="FH2718" s="30"/>
      <c r="FI2718" s="30"/>
      <c r="FJ2718" s="30"/>
      <c r="FK2718" s="30"/>
      <c r="FL2718" s="30"/>
      <c r="FM2718" s="30"/>
      <c r="FN2718" s="30"/>
      <c r="FO2718" s="30"/>
      <c r="FP2718" s="30"/>
      <c r="FQ2718" s="30"/>
      <c r="FR2718" s="30"/>
      <c r="FS2718" s="30"/>
      <c r="FT2718" s="30"/>
      <c r="FU2718" s="30"/>
      <c r="FV2718" s="30"/>
      <c r="FW2718" s="30"/>
      <c r="FX2718" s="30"/>
      <c r="FY2718" s="30"/>
      <c r="FZ2718" s="30"/>
      <c r="GA2718" s="30"/>
      <c r="GB2718" s="30"/>
      <c r="GC2718" s="30"/>
      <c r="GD2718" s="30"/>
      <c r="GE2718" s="30"/>
      <c r="GF2718" s="30"/>
      <c r="GG2718" s="30"/>
      <c r="GH2718" s="30"/>
      <c r="GI2718" s="30"/>
      <c r="GJ2718" s="30"/>
      <c r="GK2718" s="30"/>
      <c r="GL2718" s="30"/>
      <c r="GM2718" s="30"/>
      <c r="GN2718" s="30"/>
      <c r="GO2718" s="30"/>
      <c r="GP2718" s="30"/>
      <c r="GQ2718" s="30"/>
      <c r="GR2718" s="30"/>
      <c r="GS2718" s="30"/>
      <c r="GT2718" s="30"/>
      <c r="GU2718" s="30"/>
      <c r="GV2718" s="30"/>
      <c r="GW2718" s="30"/>
      <c r="GX2718" s="30"/>
      <c r="GY2718" s="30"/>
      <c r="GZ2718" s="30"/>
      <c r="HA2718" s="30"/>
      <c r="HB2718" s="30"/>
      <c r="HC2718" s="30"/>
      <c r="HD2718" s="30"/>
      <c r="HE2718" s="30"/>
      <c r="HF2718" s="30"/>
      <c r="HG2718" s="30"/>
      <c r="HH2718" s="30"/>
      <c r="HI2718" s="30"/>
      <c r="HJ2718" s="30"/>
      <c r="HK2718" s="30"/>
      <c r="HL2718" s="30"/>
      <c r="HM2718" s="30"/>
      <c r="HN2718" s="30"/>
      <c r="HO2718" s="30"/>
      <c r="HP2718" s="30"/>
      <c r="HQ2718" s="30"/>
      <c r="HR2718" s="30"/>
      <c r="HS2718" s="30"/>
      <c r="HT2718" s="30"/>
      <c r="HU2718" s="30"/>
      <c r="HV2718" s="30"/>
      <c r="HW2718" s="30"/>
      <c r="HX2718" s="30"/>
      <c r="HY2718" s="30"/>
      <c r="HZ2718" s="30"/>
      <c r="IA2718" s="30"/>
      <c r="IB2718" s="30"/>
      <c r="IC2718" s="30"/>
      <c r="ID2718" s="30"/>
      <c r="IE2718" s="30"/>
      <c r="IF2718" s="30"/>
      <c r="IG2718" s="30"/>
      <c r="IH2718" s="30"/>
      <c r="II2718" s="30"/>
      <c r="IJ2718" s="30"/>
      <c r="IK2718" s="30"/>
      <c r="IL2718" s="30"/>
      <c r="IM2718" s="30"/>
      <c r="IN2718" s="30"/>
      <c r="IO2718" s="30"/>
      <c r="IP2718" s="30"/>
      <c r="IQ2718" s="30"/>
    </row>
    <row r="2720" spans="1:251" ht="18.75">
      <c r="A2720" s="29" t="s">
        <v>149</v>
      </c>
      <c r="AW2720" s="31"/>
      <c r="AX2720" s="32"/>
      <c r="AY2720" s="31"/>
    </row>
    <row r="2722" spans="1:113" ht="18.75">
      <c r="B2722" s="127" t="s">
        <v>0</v>
      </c>
      <c r="C2722" s="128"/>
      <c r="D2722" s="128"/>
      <c r="E2722" s="128"/>
      <c r="F2722" s="128"/>
      <c r="G2722" s="128"/>
      <c r="H2722" s="128"/>
      <c r="I2722" s="128"/>
      <c r="J2722" s="128"/>
      <c r="K2722" s="128"/>
      <c r="L2722" s="128"/>
      <c r="M2722" s="128"/>
      <c r="N2722" s="128"/>
      <c r="O2722" s="128"/>
      <c r="P2722" s="128"/>
      <c r="Q2722" s="128"/>
      <c r="R2722" s="128"/>
      <c r="S2722" s="128"/>
      <c r="T2722" s="128"/>
      <c r="U2722" s="128"/>
      <c r="V2722" s="128"/>
      <c r="W2722" s="128"/>
      <c r="X2722" s="128"/>
      <c r="Y2722" s="128"/>
      <c r="Z2722" s="128"/>
      <c r="AA2722" s="128"/>
      <c r="AB2722" s="128"/>
      <c r="AC2722" s="128"/>
      <c r="AD2722" s="128"/>
      <c r="AE2722" s="128"/>
      <c r="AF2722" s="128"/>
      <c r="AG2722" s="128"/>
      <c r="AH2722" s="128"/>
      <c r="AI2722" s="128"/>
      <c r="AJ2722" s="128"/>
      <c r="AK2722" s="128"/>
      <c r="AL2722" s="128"/>
      <c r="AM2722" s="128"/>
      <c r="AN2722" s="128"/>
      <c r="AO2722" s="128"/>
      <c r="AP2722" s="128"/>
      <c r="AQ2722" s="128"/>
      <c r="AR2722" s="128"/>
      <c r="AS2722" s="128"/>
      <c r="AT2722" s="128"/>
      <c r="AU2722" s="128"/>
      <c r="AV2722" s="128"/>
      <c r="AW2722" s="128"/>
      <c r="AX2722" s="128"/>
    </row>
    <row r="2723" spans="1:113">
      <c r="Z2723" s="33"/>
      <c r="AD2723" s="33"/>
      <c r="AE2723" s="33"/>
      <c r="AF2723" s="33"/>
      <c r="AG2723" s="33"/>
      <c r="AH2723" s="33"/>
      <c r="AI2723" s="33"/>
      <c r="AO2723" s="33"/>
    </row>
    <row r="2724" spans="1:113" ht="13.5" thickBot="1">
      <c r="Z2724" s="33"/>
      <c r="AD2724" s="33"/>
      <c r="AE2724" s="33"/>
      <c r="AF2724" s="33"/>
      <c r="AG2724" s="33"/>
      <c r="AH2724" s="33"/>
      <c r="AI2724" s="33"/>
      <c r="AO2724" s="33"/>
      <c r="DI2724" s="34"/>
    </row>
    <row r="2725" spans="1:113" ht="24.75" customHeight="1" thickBot="1">
      <c r="B2725" s="129" t="s">
        <v>150</v>
      </c>
      <c r="C2725" s="130"/>
      <c r="D2725" s="130"/>
      <c r="E2725" s="130"/>
      <c r="F2725" s="130"/>
      <c r="G2725" s="130"/>
      <c r="H2725" s="131" t="s">
        <v>572</v>
      </c>
      <c r="I2725" s="132"/>
      <c r="J2725" s="132"/>
      <c r="K2725" s="132"/>
      <c r="L2725" s="132"/>
      <c r="M2725" s="132"/>
      <c r="N2725" s="132"/>
      <c r="O2725" s="132"/>
      <c r="P2725" s="132"/>
      <c r="Q2725" s="132"/>
      <c r="R2725" s="132"/>
      <c r="S2725" s="132"/>
      <c r="T2725" s="132"/>
      <c r="U2725" s="132"/>
      <c r="V2725" s="132"/>
      <c r="W2725" s="132"/>
      <c r="X2725" s="132"/>
      <c r="Y2725" s="132"/>
      <c r="Z2725" s="132"/>
      <c r="AA2725" s="132"/>
      <c r="AB2725" s="132"/>
      <c r="AC2725" s="132"/>
      <c r="AD2725" s="132"/>
      <c r="AE2725" s="132"/>
      <c r="AF2725" s="132"/>
      <c r="AG2725" s="132"/>
      <c r="AH2725" s="132"/>
      <c r="AI2725" s="132"/>
      <c r="AJ2725" s="132"/>
      <c r="AK2725" s="132"/>
      <c r="AL2725" s="132"/>
      <c r="AM2725" s="132"/>
      <c r="AN2725" s="132"/>
      <c r="AO2725" s="132"/>
      <c r="AP2725" s="132"/>
      <c r="AQ2725" s="132"/>
      <c r="AR2725" s="132"/>
      <c r="AS2725" s="132"/>
      <c r="AT2725" s="132"/>
      <c r="AU2725" s="132"/>
      <c r="AV2725" s="132"/>
      <c r="AW2725" s="132"/>
      <c r="AX2725" s="133"/>
      <c r="DI2725" s="34"/>
    </row>
    <row r="2726" spans="1:113" ht="14.25">
      <c r="B2726" s="35"/>
      <c r="C2726" s="35"/>
      <c r="D2726" s="35"/>
      <c r="E2726" s="35"/>
      <c r="F2726" s="35"/>
      <c r="G2726" s="35"/>
      <c r="H2726" s="36"/>
      <c r="I2726" s="36"/>
      <c r="J2726" s="36"/>
      <c r="K2726" s="36"/>
      <c r="L2726" s="37"/>
      <c r="M2726" s="37"/>
      <c r="N2726" s="37"/>
      <c r="O2726" s="37"/>
      <c r="P2726" s="36"/>
      <c r="Q2726" s="36"/>
      <c r="R2726" s="36"/>
      <c r="S2726" s="36"/>
      <c r="T2726" s="36"/>
      <c r="U2726" s="36"/>
      <c r="V2726" s="38"/>
      <c r="W2726" s="38"/>
      <c r="X2726" s="38"/>
      <c r="Y2726" s="38"/>
      <c r="Z2726" s="38"/>
      <c r="AA2726" s="38"/>
      <c r="AB2726" s="38"/>
      <c r="AC2726" s="38"/>
      <c r="AD2726" s="38"/>
      <c r="AE2726" s="38"/>
      <c r="AF2726" s="38"/>
      <c r="AG2726" s="38"/>
      <c r="AH2726" s="38"/>
      <c r="AI2726" s="38"/>
      <c r="AJ2726" s="38"/>
      <c r="AK2726" s="38"/>
      <c r="AL2726" s="38"/>
      <c r="AM2726" s="38"/>
      <c r="AN2726" s="38"/>
      <c r="AO2726" s="38"/>
      <c r="AP2726" s="38"/>
      <c r="AQ2726" s="38"/>
      <c r="AR2726" s="38"/>
      <c r="AS2726" s="38"/>
      <c r="AT2726" s="38"/>
      <c r="AU2726" s="38"/>
      <c r="AV2726" s="38"/>
      <c r="AW2726" s="38"/>
      <c r="AX2726" s="38"/>
      <c r="DI2726" s="34"/>
    </row>
    <row r="2727" spans="1:113" ht="15" thickBot="1">
      <c r="A2727" s="39"/>
      <c r="B2727" s="38" t="s">
        <v>152</v>
      </c>
      <c r="C2727" s="36"/>
      <c r="D2727" s="36"/>
      <c r="E2727" s="36"/>
      <c r="F2727" s="36"/>
      <c r="G2727" s="36"/>
      <c r="H2727" s="36"/>
      <c r="I2727" s="36"/>
      <c r="J2727" s="36"/>
      <c r="K2727" s="36"/>
      <c r="L2727" s="37"/>
      <c r="M2727" s="37"/>
      <c r="N2727" s="37"/>
      <c r="O2727" s="37"/>
      <c r="P2727" s="36"/>
      <c r="Q2727" s="36"/>
      <c r="R2727" s="36"/>
      <c r="S2727" s="36"/>
      <c r="T2727" s="36"/>
      <c r="U2727" s="36"/>
      <c r="V2727" s="38"/>
      <c r="W2727" s="38"/>
      <c r="X2727" s="38"/>
      <c r="Y2727" s="38"/>
      <c r="Z2727" s="38"/>
      <c r="AA2727" s="38"/>
      <c r="AB2727" s="38"/>
      <c r="AC2727" s="38"/>
      <c r="AD2727" s="38"/>
      <c r="AE2727" s="38"/>
      <c r="AF2727" s="38"/>
      <c r="AG2727" s="38"/>
      <c r="AH2727" s="38"/>
      <c r="AI2727" s="38"/>
      <c r="AJ2727" s="38"/>
      <c r="AK2727" s="38"/>
      <c r="AL2727" s="38"/>
      <c r="AM2727" s="38"/>
      <c r="AN2727" s="38"/>
      <c r="AO2727" s="38"/>
      <c r="AP2727" s="38"/>
      <c r="AQ2727" s="38"/>
      <c r="AR2727" s="38"/>
      <c r="AS2727" s="38"/>
      <c r="AT2727" s="38"/>
      <c r="AU2727" s="38"/>
      <c r="AV2727" s="38"/>
      <c r="AW2727" s="38"/>
      <c r="AX2727" s="38"/>
      <c r="DI2727" s="34"/>
    </row>
    <row r="2728" spans="1:113" ht="14.25">
      <c r="A2728" s="36"/>
      <c r="B2728" s="40"/>
      <c r="C2728" s="35"/>
      <c r="D2728" s="35"/>
      <c r="E2728" s="35"/>
      <c r="F2728" s="35"/>
      <c r="G2728" s="35"/>
      <c r="H2728" s="35"/>
      <c r="I2728" s="35"/>
      <c r="J2728" s="35"/>
      <c r="K2728" s="35"/>
      <c r="L2728" s="41"/>
      <c r="M2728" s="41"/>
      <c r="N2728" s="41"/>
      <c r="O2728" s="41"/>
      <c r="P2728" s="35"/>
      <c r="Q2728" s="35"/>
      <c r="R2728" s="35"/>
      <c r="S2728" s="35"/>
      <c r="T2728" s="35"/>
      <c r="U2728" s="35"/>
      <c r="V2728" s="42"/>
      <c r="W2728" s="42"/>
      <c r="X2728" s="42"/>
      <c r="Y2728" s="42"/>
      <c r="Z2728" s="42"/>
      <c r="AA2728" s="42"/>
      <c r="AB2728" s="42"/>
      <c r="AC2728" s="42"/>
      <c r="AD2728" s="42"/>
      <c r="AE2728" s="42"/>
      <c r="AF2728" s="42"/>
      <c r="AG2728" s="42"/>
      <c r="AH2728" s="42"/>
      <c r="AI2728" s="42"/>
      <c r="AJ2728" s="42"/>
      <c r="AK2728" s="42"/>
      <c r="AL2728" s="42"/>
      <c r="AM2728" s="42"/>
      <c r="AN2728" s="42"/>
      <c r="AO2728" s="42"/>
      <c r="AP2728" s="42"/>
      <c r="AQ2728" s="42"/>
      <c r="AR2728" s="42"/>
      <c r="AS2728" s="42"/>
      <c r="AT2728" s="42"/>
      <c r="AU2728" s="42"/>
      <c r="AV2728" s="42"/>
      <c r="AW2728" s="42"/>
      <c r="AX2728" s="43"/>
    </row>
    <row r="2729" spans="1:113" ht="12" customHeight="1">
      <c r="A2729" s="36"/>
      <c r="B2729" s="114" t="s">
        <v>573</v>
      </c>
      <c r="C2729" s="115"/>
      <c r="D2729" s="115"/>
      <c r="E2729" s="115"/>
      <c r="F2729" s="115"/>
      <c r="G2729" s="115"/>
      <c r="H2729" s="115"/>
      <c r="I2729" s="115"/>
      <c r="J2729" s="115"/>
      <c r="K2729" s="115"/>
      <c r="L2729" s="115"/>
      <c r="M2729" s="115"/>
      <c r="N2729" s="115"/>
      <c r="O2729" s="115"/>
      <c r="P2729" s="115"/>
      <c r="Q2729" s="115"/>
      <c r="R2729" s="115"/>
      <c r="S2729" s="115"/>
      <c r="T2729" s="115"/>
      <c r="U2729" s="115"/>
      <c r="V2729" s="115"/>
      <c r="W2729" s="115"/>
      <c r="X2729" s="115"/>
      <c r="Y2729" s="115"/>
      <c r="Z2729" s="115"/>
      <c r="AA2729" s="115"/>
      <c r="AB2729" s="115"/>
      <c r="AC2729" s="115"/>
      <c r="AD2729" s="115"/>
      <c r="AE2729" s="115"/>
      <c r="AF2729" s="115"/>
      <c r="AG2729" s="115"/>
      <c r="AH2729" s="115"/>
      <c r="AI2729" s="115"/>
      <c r="AJ2729" s="115"/>
      <c r="AK2729" s="115"/>
      <c r="AL2729" s="115"/>
      <c r="AM2729" s="115"/>
      <c r="AN2729" s="115"/>
      <c r="AO2729" s="115"/>
      <c r="AP2729" s="115"/>
      <c r="AQ2729" s="115"/>
      <c r="AR2729" s="115"/>
      <c r="AS2729" s="115"/>
      <c r="AT2729" s="115"/>
      <c r="AU2729" s="115"/>
      <c r="AV2729" s="115"/>
      <c r="AW2729" s="115"/>
      <c r="AX2729" s="116"/>
    </row>
    <row r="2730" spans="1:113" ht="12" customHeight="1">
      <c r="A2730" s="36"/>
      <c r="B2730" s="114"/>
      <c r="C2730" s="115"/>
      <c r="D2730" s="115"/>
      <c r="E2730" s="115"/>
      <c r="F2730" s="115"/>
      <c r="G2730" s="115"/>
      <c r="H2730" s="115"/>
      <c r="I2730" s="115"/>
      <c r="J2730" s="115"/>
      <c r="K2730" s="115"/>
      <c r="L2730" s="115"/>
      <c r="M2730" s="115"/>
      <c r="N2730" s="115"/>
      <c r="O2730" s="115"/>
      <c r="P2730" s="115"/>
      <c r="Q2730" s="115"/>
      <c r="R2730" s="115"/>
      <c r="S2730" s="115"/>
      <c r="T2730" s="115"/>
      <c r="U2730" s="115"/>
      <c r="V2730" s="115"/>
      <c r="W2730" s="115"/>
      <c r="X2730" s="115"/>
      <c r="Y2730" s="115"/>
      <c r="Z2730" s="115"/>
      <c r="AA2730" s="115"/>
      <c r="AB2730" s="115"/>
      <c r="AC2730" s="115"/>
      <c r="AD2730" s="115"/>
      <c r="AE2730" s="115"/>
      <c r="AF2730" s="115"/>
      <c r="AG2730" s="115"/>
      <c r="AH2730" s="115"/>
      <c r="AI2730" s="115"/>
      <c r="AJ2730" s="115"/>
      <c r="AK2730" s="115"/>
      <c r="AL2730" s="115"/>
      <c r="AM2730" s="115"/>
      <c r="AN2730" s="115"/>
      <c r="AO2730" s="115"/>
      <c r="AP2730" s="115"/>
      <c r="AQ2730" s="115"/>
      <c r="AR2730" s="115"/>
      <c r="AS2730" s="115"/>
      <c r="AT2730" s="115"/>
      <c r="AU2730" s="115"/>
      <c r="AV2730" s="115"/>
      <c r="AW2730" s="115"/>
      <c r="AX2730" s="116"/>
      <c r="BC2730" s="44"/>
    </row>
    <row r="2731" spans="1:113" ht="12" customHeight="1">
      <c r="A2731" s="36"/>
      <c r="B2731" s="114"/>
      <c r="C2731" s="115"/>
      <c r="D2731" s="115"/>
      <c r="E2731" s="115"/>
      <c r="F2731" s="115"/>
      <c r="G2731" s="115"/>
      <c r="H2731" s="115"/>
      <c r="I2731" s="115"/>
      <c r="J2731" s="115"/>
      <c r="K2731" s="115"/>
      <c r="L2731" s="115"/>
      <c r="M2731" s="115"/>
      <c r="N2731" s="115"/>
      <c r="O2731" s="115"/>
      <c r="P2731" s="115"/>
      <c r="Q2731" s="115"/>
      <c r="R2731" s="115"/>
      <c r="S2731" s="115"/>
      <c r="T2731" s="115"/>
      <c r="U2731" s="115"/>
      <c r="V2731" s="115"/>
      <c r="W2731" s="115"/>
      <c r="X2731" s="115"/>
      <c r="Y2731" s="115"/>
      <c r="Z2731" s="115"/>
      <c r="AA2731" s="115"/>
      <c r="AB2731" s="115"/>
      <c r="AC2731" s="115"/>
      <c r="AD2731" s="115"/>
      <c r="AE2731" s="115"/>
      <c r="AF2731" s="115"/>
      <c r="AG2731" s="115"/>
      <c r="AH2731" s="115"/>
      <c r="AI2731" s="115"/>
      <c r="AJ2731" s="115"/>
      <c r="AK2731" s="115"/>
      <c r="AL2731" s="115"/>
      <c r="AM2731" s="115"/>
      <c r="AN2731" s="115"/>
      <c r="AO2731" s="115"/>
      <c r="AP2731" s="115"/>
      <c r="AQ2731" s="115"/>
      <c r="AR2731" s="115"/>
      <c r="AS2731" s="115"/>
      <c r="AT2731" s="115"/>
      <c r="AU2731" s="115"/>
      <c r="AV2731" s="115"/>
      <c r="AW2731" s="115"/>
      <c r="AX2731" s="116"/>
    </row>
    <row r="2732" spans="1:113" ht="12" customHeight="1">
      <c r="A2732" s="36"/>
      <c r="B2732" s="114"/>
      <c r="C2732" s="115"/>
      <c r="D2732" s="115"/>
      <c r="E2732" s="115"/>
      <c r="F2732" s="115"/>
      <c r="G2732" s="115"/>
      <c r="H2732" s="115"/>
      <c r="I2732" s="115"/>
      <c r="J2732" s="115"/>
      <c r="K2732" s="115"/>
      <c r="L2732" s="115"/>
      <c r="M2732" s="115"/>
      <c r="N2732" s="115"/>
      <c r="O2732" s="115"/>
      <c r="P2732" s="115"/>
      <c r="Q2732" s="115"/>
      <c r="R2732" s="115"/>
      <c r="S2732" s="115"/>
      <c r="T2732" s="115"/>
      <c r="U2732" s="115"/>
      <c r="V2732" s="115"/>
      <c r="W2732" s="115"/>
      <c r="X2732" s="115"/>
      <c r="Y2732" s="115"/>
      <c r="Z2732" s="115"/>
      <c r="AA2732" s="115"/>
      <c r="AB2732" s="115"/>
      <c r="AC2732" s="115"/>
      <c r="AD2732" s="115"/>
      <c r="AE2732" s="115"/>
      <c r="AF2732" s="115"/>
      <c r="AG2732" s="115"/>
      <c r="AH2732" s="115"/>
      <c r="AI2732" s="115"/>
      <c r="AJ2732" s="115"/>
      <c r="AK2732" s="115"/>
      <c r="AL2732" s="115"/>
      <c r="AM2732" s="115"/>
      <c r="AN2732" s="115"/>
      <c r="AO2732" s="115"/>
      <c r="AP2732" s="115"/>
      <c r="AQ2732" s="115"/>
      <c r="AR2732" s="115"/>
      <c r="AS2732" s="115"/>
      <c r="AT2732" s="115"/>
      <c r="AU2732" s="115"/>
      <c r="AV2732" s="115"/>
      <c r="AW2732" s="115"/>
      <c r="AX2732" s="116"/>
    </row>
    <row r="2733" spans="1:113" ht="12" customHeight="1">
      <c r="A2733" s="36"/>
      <c r="B2733" s="114"/>
      <c r="C2733" s="115"/>
      <c r="D2733" s="115"/>
      <c r="E2733" s="115"/>
      <c r="F2733" s="115"/>
      <c r="G2733" s="115"/>
      <c r="H2733" s="115"/>
      <c r="I2733" s="115"/>
      <c r="J2733" s="115"/>
      <c r="K2733" s="115"/>
      <c r="L2733" s="115"/>
      <c r="M2733" s="115"/>
      <c r="N2733" s="115"/>
      <c r="O2733" s="115"/>
      <c r="P2733" s="115"/>
      <c r="Q2733" s="115"/>
      <c r="R2733" s="115"/>
      <c r="S2733" s="115"/>
      <c r="T2733" s="115"/>
      <c r="U2733" s="115"/>
      <c r="V2733" s="115"/>
      <c r="W2733" s="115"/>
      <c r="X2733" s="115"/>
      <c r="Y2733" s="115"/>
      <c r="Z2733" s="115"/>
      <c r="AA2733" s="115"/>
      <c r="AB2733" s="115"/>
      <c r="AC2733" s="115"/>
      <c r="AD2733" s="115"/>
      <c r="AE2733" s="115"/>
      <c r="AF2733" s="115"/>
      <c r="AG2733" s="115"/>
      <c r="AH2733" s="115"/>
      <c r="AI2733" s="115"/>
      <c r="AJ2733" s="115"/>
      <c r="AK2733" s="115"/>
      <c r="AL2733" s="115"/>
      <c r="AM2733" s="115"/>
      <c r="AN2733" s="115"/>
      <c r="AO2733" s="115"/>
      <c r="AP2733" s="115"/>
      <c r="AQ2733" s="115"/>
      <c r="AR2733" s="115"/>
      <c r="AS2733" s="115"/>
      <c r="AT2733" s="115"/>
      <c r="AU2733" s="115"/>
      <c r="AV2733" s="115"/>
      <c r="AW2733" s="115"/>
      <c r="AX2733" s="116"/>
    </row>
    <row r="2734" spans="1:113" ht="15" thickBot="1">
      <c r="A2734" s="45"/>
      <c r="B2734" s="46"/>
      <c r="C2734" s="47"/>
      <c r="D2734" s="47"/>
      <c r="E2734" s="47"/>
      <c r="F2734" s="47"/>
      <c r="G2734" s="47"/>
      <c r="H2734" s="47"/>
      <c r="I2734" s="47"/>
      <c r="J2734" s="47"/>
      <c r="K2734" s="47"/>
      <c r="L2734" s="47"/>
      <c r="M2734" s="47"/>
      <c r="N2734" s="47"/>
      <c r="O2734" s="47"/>
      <c r="P2734" s="47"/>
      <c r="Q2734" s="47"/>
      <c r="R2734" s="47"/>
      <c r="S2734" s="47"/>
      <c r="T2734" s="47"/>
      <c r="U2734" s="47"/>
      <c r="V2734" s="47"/>
      <c r="W2734" s="47"/>
      <c r="X2734" s="47"/>
      <c r="Y2734" s="47"/>
      <c r="Z2734" s="47"/>
      <c r="AA2734" s="47"/>
      <c r="AB2734" s="47"/>
      <c r="AC2734" s="47"/>
      <c r="AD2734" s="47"/>
      <c r="AE2734" s="47"/>
      <c r="AF2734" s="47"/>
      <c r="AG2734" s="47"/>
      <c r="AH2734" s="47"/>
      <c r="AI2734" s="47"/>
      <c r="AJ2734" s="47"/>
      <c r="AK2734" s="47"/>
      <c r="AL2734" s="47"/>
      <c r="AM2734" s="47"/>
      <c r="AN2734" s="47"/>
      <c r="AO2734" s="47"/>
      <c r="AP2734" s="47"/>
      <c r="AQ2734" s="47"/>
      <c r="AR2734" s="47"/>
      <c r="AS2734" s="47"/>
      <c r="AT2734" s="47"/>
      <c r="AU2734" s="47"/>
      <c r="AV2734" s="47"/>
      <c r="AW2734" s="47"/>
      <c r="AX2734" s="48"/>
    </row>
    <row r="2735" spans="1:113">
      <c r="B2735" s="49"/>
    </row>
    <row r="2736" spans="1:113" ht="15" thickBot="1">
      <c r="A2736" s="39"/>
      <c r="B2736" s="38" t="s">
        <v>153</v>
      </c>
      <c r="C2736" s="36"/>
      <c r="D2736" s="36"/>
      <c r="E2736" s="36"/>
      <c r="F2736" s="36"/>
      <c r="G2736" s="36"/>
      <c r="H2736" s="36"/>
      <c r="I2736" s="36"/>
      <c r="J2736" s="36"/>
      <c r="K2736" s="36"/>
      <c r="L2736" s="37"/>
      <c r="M2736" s="37"/>
      <c r="N2736" s="37"/>
      <c r="O2736" s="37"/>
      <c r="P2736" s="36"/>
      <c r="Q2736" s="36"/>
      <c r="R2736" s="36"/>
      <c r="S2736" s="36"/>
      <c r="T2736" s="36"/>
      <c r="U2736" s="36"/>
      <c r="V2736" s="38"/>
      <c r="W2736" s="38"/>
      <c r="X2736" s="38"/>
      <c r="Y2736" s="38"/>
      <c r="Z2736" s="38"/>
      <c r="AA2736" s="38"/>
      <c r="AB2736" s="38"/>
      <c r="AC2736" s="38"/>
      <c r="AD2736" s="38"/>
      <c r="AE2736" s="38"/>
      <c r="AF2736" s="38"/>
      <c r="AG2736" s="38"/>
      <c r="AH2736" s="38"/>
      <c r="AI2736" s="38"/>
      <c r="AJ2736" s="38"/>
      <c r="AK2736" s="38"/>
      <c r="AL2736" s="38"/>
      <c r="AM2736" s="38"/>
      <c r="AN2736" s="38"/>
      <c r="AO2736" s="38"/>
      <c r="AP2736" s="38"/>
      <c r="AQ2736" s="38"/>
      <c r="AR2736" s="38"/>
      <c r="AS2736" s="38"/>
      <c r="AT2736" s="38"/>
      <c r="AU2736" s="38"/>
      <c r="AV2736" s="38"/>
      <c r="AW2736" s="38"/>
      <c r="AX2736" s="38"/>
      <c r="DI2736" s="34"/>
    </row>
    <row r="2737" spans="1:50" ht="14.25">
      <c r="A2737" s="36"/>
      <c r="B2737" s="40"/>
      <c r="C2737" s="35"/>
      <c r="D2737" s="35"/>
      <c r="E2737" s="35"/>
      <c r="F2737" s="35"/>
      <c r="G2737" s="35"/>
      <c r="H2737" s="35"/>
      <c r="I2737" s="35"/>
      <c r="J2737" s="35"/>
      <c r="K2737" s="35"/>
      <c r="L2737" s="41"/>
      <c r="M2737" s="41"/>
      <c r="N2737" s="41"/>
      <c r="O2737" s="41"/>
      <c r="P2737" s="35"/>
      <c r="Q2737" s="35"/>
      <c r="R2737" s="35"/>
      <c r="S2737" s="35"/>
      <c r="T2737" s="35"/>
      <c r="U2737" s="35"/>
      <c r="V2737" s="42"/>
      <c r="W2737" s="42"/>
      <c r="X2737" s="42"/>
      <c r="Y2737" s="42"/>
      <c r="Z2737" s="42"/>
      <c r="AA2737" s="42"/>
      <c r="AB2737" s="42"/>
      <c r="AC2737" s="42"/>
      <c r="AD2737" s="42"/>
      <c r="AE2737" s="42"/>
      <c r="AF2737" s="42"/>
      <c r="AG2737" s="42"/>
      <c r="AH2737" s="42"/>
      <c r="AI2737" s="42"/>
      <c r="AJ2737" s="42"/>
      <c r="AK2737" s="42"/>
      <c r="AL2737" s="42"/>
      <c r="AM2737" s="42"/>
      <c r="AN2737" s="42"/>
      <c r="AO2737" s="42"/>
      <c r="AP2737" s="42"/>
      <c r="AQ2737" s="42"/>
      <c r="AR2737" s="42"/>
      <c r="AS2737" s="42"/>
      <c r="AT2737" s="42"/>
      <c r="AU2737" s="42"/>
      <c r="AV2737" s="42"/>
      <c r="AW2737" s="42"/>
      <c r="AX2737" s="43"/>
    </row>
    <row r="2738" spans="1:50" ht="12" customHeight="1">
      <c r="A2738" s="36"/>
      <c r="B2738" s="114" t="s">
        <v>574</v>
      </c>
      <c r="C2738" s="115"/>
      <c r="D2738" s="115"/>
      <c r="E2738" s="115"/>
      <c r="F2738" s="115"/>
      <c r="G2738" s="115"/>
      <c r="H2738" s="115"/>
      <c r="I2738" s="115"/>
      <c r="J2738" s="115"/>
      <c r="K2738" s="115"/>
      <c r="L2738" s="115"/>
      <c r="M2738" s="115"/>
      <c r="N2738" s="115"/>
      <c r="O2738" s="115"/>
      <c r="P2738" s="115"/>
      <c r="Q2738" s="115"/>
      <c r="R2738" s="115"/>
      <c r="S2738" s="115"/>
      <c r="T2738" s="115"/>
      <c r="U2738" s="115"/>
      <c r="V2738" s="115"/>
      <c r="W2738" s="115"/>
      <c r="X2738" s="115"/>
      <c r="Y2738" s="115"/>
      <c r="Z2738" s="115"/>
      <c r="AA2738" s="115"/>
      <c r="AB2738" s="115"/>
      <c r="AC2738" s="115"/>
      <c r="AD2738" s="115"/>
      <c r="AE2738" s="115"/>
      <c r="AF2738" s="115"/>
      <c r="AG2738" s="115"/>
      <c r="AH2738" s="115"/>
      <c r="AI2738" s="115"/>
      <c r="AJ2738" s="115"/>
      <c r="AK2738" s="115"/>
      <c r="AL2738" s="115"/>
      <c r="AM2738" s="115"/>
      <c r="AN2738" s="115"/>
      <c r="AO2738" s="115"/>
      <c r="AP2738" s="115"/>
      <c r="AQ2738" s="115"/>
      <c r="AR2738" s="115"/>
      <c r="AS2738" s="115"/>
      <c r="AT2738" s="115"/>
      <c r="AU2738" s="115"/>
      <c r="AV2738" s="115"/>
      <c r="AW2738" s="115"/>
      <c r="AX2738" s="116"/>
    </row>
    <row r="2739" spans="1:50" ht="12" customHeight="1">
      <c r="A2739" s="36"/>
      <c r="B2739" s="114"/>
      <c r="C2739" s="115"/>
      <c r="D2739" s="115"/>
      <c r="E2739" s="115"/>
      <c r="F2739" s="115"/>
      <c r="G2739" s="115"/>
      <c r="H2739" s="115"/>
      <c r="I2739" s="115"/>
      <c r="J2739" s="115"/>
      <c r="K2739" s="115"/>
      <c r="L2739" s="115"/>
      <c r="M2739" s="115"/>
      <c r="N2739" s="115"/>
      <c r="O2739" s="115"/>
      <c r="P2739" s="115"/>
      <c r="Q2739" s="115"/>
      <c r="R2739" s="115"/>
      <c r="S2739" s="115"/>
      <c r="T2739" s="115"/>
      <c r="U2739" s="115"/>
      <c r="V2739" s="115"/>
      <c r="W2739" s="115"/>
      <c r="X2739" s="115"/>
      <c r="Y2739" s="115"/>
      <c r="Z2739" s="115"/>
      <c r="AA2739" s="115"/>
      <c r="AB2739" s="115"/>
      <c r="AC2739" s="115"/>
      <c r="AD2739" s="115"/>
      <c r="AE2739" s="115"/>
      <c r="AF2739" s="115"/>
      <c r="AG2739" s="115"/>
      <c r="AH2739" s="115"/>
      <c r="AI2739" s="115"/>
      <c r="AJ2739" s="115"/>
      <c r="AK2739" s="115"/>
      <c r="AL2739" s="115"/>
      <c r="AM2739" s="115"/>
      <c r="AN2739" s="115"/>
      <c r="AO2739" s="115"/>
      <c r="AP2739" s="115"/>
      <c r="AQ2739" s="115"/>
      <c r="AR2739" s="115"/>
      <c r="AS2739" s="115"/>
      <c r="AT2739" s="115"/>
      <c r="AU2739" s="115"/>
      <c r="AV2739" s="115"/>
      <c r="AW2739" s="115"/>
      <c r="AX2739" s="116"/>
    </row>
    <row r="2740" spans="1:50" ht="12" customHeight="1">
      <c r="A2740" s="36"/>
      <c r="B2740" s="114"/>
      <c r="C2740" s="115"/>
      <c r="D2740" s="115"/>
      <c r="E2740" s="115"/>
      <c r="F2740" s="115"/>
      <c r="G2740" s="115"/>
      <c r="H2740" s="115"/>
      <c r="I2740" s="115"/>
      <c r="J2740" s="115"/>
      <c r="K2740" s="115"/>
      <c r="L2740" s="115"/>
      <c r="M2740" s="115"/>
      <c r="N2740" s="115"/>
      <c r="O2740" s="115"/>
      <c r="P2740" s="115"/>
      <c r="Q2740" s="115"/>
      <c r="R2740" s="115"/>
      <c r="S2740" s="115"/>
      <c r="T2740" s="115"/>
      <c r="U2740" s="115"/>
      <c r="V2740" s="115"/>
      <c r="W2740" s="115"/>
      <c r="X2740" s="115"/>
      <c r="Y2740" s="115"/>
      <c r="Z2740" s="115"/>
      <c r="AA2740" s="115"/>
      <c r="AB2740" s="115"/>
      <c r="AC2740" s="115"/>
      <c r="AD2740" s="115"/>
      <c r="AE2740" s="115"/>
      <c r="AF2740" s="115"/>
      <c r="AG2740" s="115"/>
      <c r="AH2740" s="115"/>
      <c r="AI2740" s="115"/>
      <c r="AJ2740" s="115"/>
      <c r="AK2740" s="115"/>
      <c r="AL2740" s="115"/>
      <c r="AM2740" s="115"/>
      <c r="AN2740" s="115"/>
      <c r="AO2740" s="115"/>
      <c r="AP2740" s="115"/>
      <c r="AQ2740" s="115"/>
      <c r="AR2740" s="115"/>
      <c r="AS2740" s="115"/>
      <c r="AT2740" s="115"/>
      <c r="AU2740" s="115"/>
      <c r="AV2740" s="115"/>
      <c r="AW2740" s="115"/>
      <c r="AX2740" s="116"/>
    </row>
    <row r="2741" spans="1:50" ht="12" customHeight="1">
      <c r="A2741" s="36"/>
      <c r="B2741" s="114"/>
      <c r="C2741" s="115"/>
      <c r="D2741" s="115"/>
      <c r="E2741" s="115"/>
      <c r="F2741" s="115"/>
      <c r="G2741" s="115"/>
      <c r="H2741" s="115"/>
      <c r="I2741" s="115"/>
      <c r="J2741" s="115"/>
      <c r="K2741" s="115"/>
      <c r="L2741" s="115"/>
      <c r="M2741" s="115"/>
      <c r="N2741" s="115"/>
      <c r="O2741" s="115"/>
      <c r="P2741" s="115"/>
      <c r="Q2741" s="115"/>
      <c r="R2741" s="115"/>
      <c r="S2741" s="115"/>
      <c r="T2741" s="115"/>
      <c r="U2741" s="115"/>
      <c r="V2741" s="115"/>
      <c r="W2741" s="115"/>
      <c r="X2741" s="115"/>
      <c r="Y2741" s="115"/>
      <c r="Z2741" s="115"/>
      <c r="AA2741" s="115"/>
      <c r="AB2741" s="115"/>
      <c r="AC2741" s="115"/>
      <c r="AD2741" s="115"/>
      <c r="AE2741" s="115"/>
      <c r="AF2741" s="115"/>
      <c r="AG2741" s="115"/>
      <c r="AH2741" s="115"/>
      <c r="AI2741" s="115"/>
      <c r="AJ2741" s="115"/>
      <c r="AK2741" s="115"/>
      <c r="AL2741" s="115"/>
      <c r="AM2741" s="115"/>
      <c r="AN2741" s="115"/>
      <c r="AO2741" s="115"/>
      <c r="AP2741" s="115"/>
      <c r="AQ2741" s="115"/>
      <c r="AR2741" s="115"/>
      <c r="AS2741" s="115"/>
      <c r="AT2741" s="115"/>
      <c r="AU2741" s="115"/>
      <c r="AV2741" s="115"/>
      <c r="AW2741" s="115"/>
      <c r="AX2741" s="116"/>
    </row>
    <row r="2742" spans="1:50" ht="12" customHeight="1">
      <c r="A2742" s="36"/>
      <c r="B2742" s="114"/>
      <c r="C2742" s="115"/>
      <c r="D2742" s="115"/>
      <c r="E2742" s="115"/>
      <c r="F2742" s="115"/>
      <c r="G2742" s="115"/>
      <c r="H2742" s="115"/>
      <c r="I2742" s="115"/>
      <c r="J2742" s="115"/>
      <c r="K2742" s="115"/>
      <c r="L2742" s="115"/>
      <c r="M2742" s="115"/>
      <c r="N2742" s="115"/>
      <c r="O2742" s="115"/>
      <c r="P2742" s="115"/>
      <c r="Q2742" s="115"/>
      <c r="R2742" s="115"/>
      <c r="S2742" s="115"/>
      <c r="T2742" s="115"/>
      <c r="U2742" s="115"/>
      <c r="V2742" s="115"/>
      <c r="W2742" s="115"/>
      <c r="X2742" s="115"/>
      <c r="Y2742" s="115"/>
      <c r="Z2742" s="115"/>
      <c r="AA2742" s="115"/>
      <c r="AB2742" s="115"/>
      <c r="AC2742" s="115"/>
      <c r="AD2742" s="115"/>
      <c r="AE2742" s="115"/>
      <c r="AF2742" s="115"/>
      <c r="AG2742" s="115"/>
      <c r="AH2742" s="115"/>
      <c r="AI2742" s="115"/>
      <c r="AJ2742" s="115"/>
      <c r="AK2742" s="115"/>
      <c r="AL2742" s="115"/>
      <c r="AM2742" s="115"/>
      <c r="AN2742" s="115"/>
      <c r="AO2742" s="115"/>
      <c r="AP2742" s="115"/>
      <c r="AQ2742" s="115"/>
      <c r="AR2742" s="115"/>
      <c r="AS2742" s="115"/>
      <c r="AT2742" s="115"/>
      <c r="AU2742" s="115"/>
      <c r="AV2742" s="115"/>
      <c r="AW2742" s="115"/>
      <c r="AX2742" s="116"/>
    </row>
    <row r="2743" spans="1:50" ht="12" customHeight="1">
      <c r="A2743" s="36"/>
      <c r="B2743" s="114"/>
      <c r="C2743" s="115"/>
      <c r="D2743" s="115"/>
      <c r="E2743" s="115"/>
      <c r="F2743" s="115"/>
      <c r="G2743" s="115"/>
      <c r="H2743" s="115"/>
      <c r="I2743" s="115"/>
      <c r="J2743" s="115"/>
      <c r="K2743" s="115"/>
      <c r="L2743" s="115"/>
      <c r="M2743" s="115"/>
      <c r="N2743" s="115"/>
      <c r="O2743" s="115"/>
      <c r="P2743" s="115"/>
      <c r="Q2743" s="115"/>
      <c r="R2743" s="115"/>
      <c r="S2743" s="115"/>
      <c r="T2743" s="115"/>
      <c r="U2743" s="115"/>
      <c r="V2743" s="115"/>
      <c r="W2743" s="115"/>
      <c r="X2743" s="115"/>
      <c r="Y2743" s="115"/>
      <c r="Z2743" s="115"/>
      <c r="AA2743" s="115"/>
      <c r="AB2743" s="115"/>
      <c r="AC2743" s="115"/>
      <c r="AD2743" s="115"/>
      <c r="AE2743" s="115"/>
      <c r="AF2743" s="115"/>
      <c r="AG2743" s="115"/>
      <c r="AH2743" s="115"/>
      <c r="AI2743" s="115"/>
      <c r="AJ2743" s="115"/>
      <c r="AK2743" s="115"/>
      <c r="AL2743" s="115"/>
      <c r="AM2743" s="115"/>
      <c r="AN2743" s="115"/>
      <c r="AO2743" s="115"/>
      <c r="AP2743" s="115"/>
      <c r="AQ2743" s="115"/>
      <c r="AR2743" s="115"/>
      <c r="AS2743" s="115"/>
      <c r="AT2743" s="115"/>
      <c r="AU2743" s="115"/>
      <c r="AV2743" s="115"/>
      <c r="AW2743" s="115"/>
      <c r="AX2743" s="116"/>
    </row>
    <row r="2744" spans="1:50" ht="12" customHeight="1">
      <c r="A2744" s="36"/>
      <c r="B2744" s="114"/>
      <c r="C2744" s="115"/>
      <c r="D2744" s="115"/>
      <c r="E2744" s="115"/>
      <c r="F2744" s="115"/>
      <c r="G2744" s="115"/>
      <c r="H2744" s="115"/>
      <c r="I2744" s="115"/>
      <c r="J2744" s="115"/>
      <c r="K2744" s="115"/>
      <c r="L2744" s="115"/>
      <c r="M2744" s="115"/>
      <c r="N2744" s="115"/>
      <c r="O2744" s="115"/>
      <c r="P2744" s="115"/>
      <c r="Q2744" s="115"/>
      <c r="R2744" s="115"/>
      <c r="S2744" s="115"/>
      <c r="T2744" s="115"/>
      <c r="U2744" s="115"/>
      <c r="V2744" s="115"/>
      <c r="W2744" s="115"/>
      <c r="X2744" s="115"/>
      <c r="Y2744" s="115"/>
      <c r="Z2744" s="115"/>
      <c r="AA2744" s="115"/>
      <c r="AB2744" s="115"/>
      <c r="AC2744" s="115"/>
      <c r="AD2744" s="115"/>
      <c r="AE2744" s="115"/>
      <c r="AF2744" s="115"/>
      <c r="AG2744" s="115"/>
      <c r="AH2744" s="115"/>
      <c r="AI2744" s="115"/>
      <c r="AJ2744" s="115"/>
      <c r="AK2744" s="115"/>
      <c r="AL2744" s="115"/>
      <c r="AM2744" s="115"/>
      <c r="AN2744" s="115"/>
      <c r="AO2744" s="115"/>
      <c r="AP2744" s="115"/>
      <c r="AQ2744" s="115"/>
      <c r="AR2744" s="115"/>
      <c r="AS2744" s="115"/>
      <c r="AT2744" s="115"/>
      <c r="AU2744" s="115"/>
      <c r="AV2744" s="115"/>
      <c r="AW2744" s="115"/>
      <c r="AX2744" s="116"/>
    </row>
    <row r="2745" spans="1:50" ht="12" customHeight="1">
      <c r="A2745" s="36"/>
      <c r="B2745" s="114"/>
      <c r="C2745" s="115"/>
      <c r="D2745" s="115"/>
      <c r="E2745" s="115"/>
      <c r="F2745" s="115"/>
      <c r="G2745" s="115"/>
      <c r="H2745" s="115"/>
      <c r="I2745" s="115"/>
      <c r="J2745" s="115"/>
      <c r="K2745" s="115"/>
      <c r="L2745" s="115"/>
      <c r="M2745" s="115"/>
      <c r="N2745" s="115"/>
      <c r="O2745" s="115"/>
      <c r="P2745" s="115"/>
      <c r="Q2745" s="115"/>
      <c r="R2745" s="115"/>
      <c r="S2745" s="115"/>
      <c r="T2745" s="115"/>
      <c r="U2745" s="115"/>
      <c r="V2745" s="115"/>
      <c r="W2745" s="115"/>
      <c r="X2745" s="115"/>
      <c r="Y2745" s="115"/>
      <c r="Z2745" s="115"/>
      <c r="AA2745" s="115"/>
      <c r="AB2745" s="115"/>
      <c r="AC2745" s="115"/>
      <c r="AD2745" s="115"/>
      <c r="AE2745" s="115"/>
      <c r="AF2745" s="115"/>
      <c r="AG2745" s="115"/>
      <c r="AH2745" s="115"/>
      <c r="AI2745" s="115"/>
      <c r="AJ2745" s="115"/>
      <c r="AK2745" s="115"/>
      <c r="AL2745" s="115"/>
      <c r="AM2745" s="115"/>
      <c r="AN2745" s="115"/>
      <c r="AO2745" s="115"/>
      <c r="AP2745" s="115"/>
      <c r="AQ2745" s="115"/>
      <c r="AR2745" s="115"/>
      <c r="AS2745" s="115"/>
      <c r="AT2745" s="115"/>
      <c r="AU2745" s="115"/>
      <c r="AV2745" s="115"/>
      <c r="AW2745" s="115"/>
      <c r="AX2745" s="116"/>
    </row>
    <row r="2746" spans="1:50" ht="12" customHeight="1">
      <c r="A2746" s="36"/>
      <c r="B2746" s="114"/>
      <c r="C2746" s="115"/>
      <c r="D2746" s="115"/>
      <c r="E2746" s="115"/>
      <c r="F2746" s="115"/>
      <c r="G2746" s="115"/>
      <c r="H2746" s="115"/>
      <c r="I2746" s="115"/>
      <c r="J2746" s="115"/>
      <c r="K2746" s="115"/>
      <c r="L2746" s="115"/>
      <c r="M2746" s="115"/>
      <c r="N2746" s="115"/>
      <c r="O2746" s="115"/>
      <c r="P2746" s="115"/>
      <c r="Q2746" s="115"/>
      <c r="R2746" s="115"/>
      <c r="S2746" s="115"/>
      <c r="T2746" s="115"/>
      <c r="U2746" s="115"/>
      <c r="V2746" s="115"/>
      <c r="W2746" s="115"/>
      <c r="X2746" s="115"/>
      <c r="Y2746" s="115"/>
      <c r="Z2746" s="115"/>
      <c r="AA2746" s="115"/>
      <c r="AB2746" s="115"/>
      <c r="AC2746" s="115"/>
      <c r="AD2746" s="115"/>
      <c r="AE2746" s="115"/>
      <c r="AF2746" s="115"/>
      <c r="AG2746" s="115"/>
      <c r="AH2746" s="115"/>
      <c r="AI2746" s="115"/>
      <c r="AJ2746" s="115"/>
      <c r="AK2746" s="115"/>
      <c r="AL2746" s="115"/>
      <c r="AM2746" s="115"/>
      <c r="AN2746" s="115"/>
      <c r="AO2746" s="115"/>
      <c r="AP2746" s="115"/>
      <c r="AQ2746" s="115"/>
      <c r="AR2746" s="115"/>
      <c r="AS2746" s="115"/>
      <c r="AT2746" s="115"/>
      <c r="AU2746" s="115"/>
      <c r="AV2746" s="115"/>
      <c r="AW2746" s="115"/>
      <c r="AX2746" s="116"/>
    </row>
    <row r="2747" spans="1:50" ht="12" customHeight="1">
      <c r="A2747" s="36"/>
      <c r="B2747" s="114"/>
      <c r="C2747" s="115"/>
      <c r="D2747" s="115"/>
      <c r="E2747" s="115"/>
      <c r="F2747" s="115"/>
      <c r="G2747" s="115"/>
      <c r="H2747" s="115"/>
      <c r="I2747" s="115"/>
      <c r="J2747" s="115"/>
      <c r="K2747" s="115"/>
      <c r="L2747" s="115"/>
      <c r="M2747" s="115"/>
      <c r="N2747" s="115"/>
      <c r="O2747" s="115"/>
      <c r="P2747" s="115"/>
      <c r="Q2747" s="115"/>
      <c r="R2747" s="115"/>
      <c r="S2747" s="115"/>
      <c r="T2747" s="115"/>
      <c r="U2747" s="115"/>
      <c r="V2747" s="115"/>
      <c r="W2747" s="115"/>
      <c r="X2747" s="115"/>
      <c r="Y2747" s="115"/>
      <c r="Z2747" s="115"/>
      <c r="AA2747" s="115"/>
      <c r="AB2747" s="115"/>
      <c r="AC2747" s="115"/>
      <c r="AD2747" s="115"/>
      <c r="AE2747" s="115"/>
      <c r="AF2747" s="115"/>
      <c r="AG2747" s="115"/>
      <c r="AH2747" s="115"/>
      <c r="AI2747" s="115"/>
      <c r="AJ2747" s="115"/>
      <c r="AK2747" s="115"/>
      <c r="AL2747" s="115"/>
      <c r="AM2747" s="115"/>
      <c r="AN2747" s="115"/>
      <c r="AO2747" s="115"/>
      <c r="AP2747" s="115"/>
      <c r="AQ2747" s="115"/>
      <c r="AR2747" s="115"/>
      <c r="AS2747" s="115"/>
      <c r="AT2747" s="115"/>
      <c r="AU2747" s="115"/>
      <c r="AV2747" s="115"/>
      <c r="AW2747" s="115"/>
      <c r="AX2747" s="116"/>
    </row>
    <row r="2748" spans="1:50" ht="12" customHeight="1">
      <c r="A2748" s="36"/>
      <c r="B2748" s="114"/>
      <c r="C2748" s="115"/>
      <c r="D2748" s="115"/>
      <c r="E2748" s="115"/>
      <c r="F2748" s="115"/>
      <c r="G2748" s="115"/>
      <c r="H2748" s="115"/>
      <c r="I2748" s="115"/>
      <c r="J2748" s="115"/>
      <c r="K2748" s="115"/>
      <c r="L2748" s="115"/>
      <c r="M2748" s="115"/>
      <c r="N2748" s="115"/>
      <c r="O2748" s="115"/>
      <c r="P2748" s="115"/>
      <c r="Q2748" s="115"/>
      <c r="R2748" s="115"/>
      <c r="S2748" s="115"/>
      <c r="T2748" s="115"/>
      <c r="U2748" s="115"/>
      <c r="V2748" s="115"/>
      <c r="W2748" s="115"/>
      <c r="X2748" s="115"/>
      <c r="Y2748" s="115"/>
      <c r="Z2748" s="115"/>
      <c r="AA2748" s="115"/>
      <c r="AB2748" s="115"/>
      <c r="AC2748" s="115"/>
      <c r="AD2748" s="115"/>
      <c r="AE2748" s="115"/>
      <c r="AF2748" s="115"/>
      <c r="AG2748" s="115"/>
      <c r="AH2748" s="115"/>
      <c r="AI2748" s="115"/>
      <c r="AJ2748" s="115"/>
      <c r="AK2748" s="115"/>
      <c r="AL2748" s="115"/>
      <c r="AM2748" s="115"/>
      <c r="AN2748" s="115"/>
      <c r="AO2748" s="115"/>
      <c r="AP2748" s="115"/>
      <c r="AQ2748" s="115"/>
      <c r="AR2748" s="115"/>
      <c r="AS2748" s="115"/>
      <c r="AT2748" s="115"/>
      <c r="AU2748" s="115"/>
      <c r="AV2748" s="115"/>
      <c r="AW2748" s="115"/>
      <c r="AX2748" s="116"/>
    </row>
    <row r="2749" spans="1:50" ht="12" customHeight="1">
      <c r="A2749" s="36"/>
      <c r="B2749" s="114"/>
      <c r="C2749" s="115"/>
      <c r="D2749" s="115"/>
      <c r="E2749" s="115"/>
      <c r="F2749" s="115"/>
      <c r="G2749" s="115"/>
      <c r="H2749" s="115"/>
      <c r="I2749" s="115"/>
      <c r="J2749" s="115"/>
      <c r="K2749" s="115"/>
      <c r="L2749" s="115"/>
      <c r="M2749" s="115"/>
      <c r="N2749" s="115"/>
      <c r="O2749" s="115"/>
      <c r="P2749" s="115"/>
      <c r="Q2749" s="115"/>
      <c r="R2749" s="115"/>
      <c r="S2749" s="115"/>
      <c r="T2749" s="115"/>
      <c r="U2749" s="115"/>
      <c r="V2749" s="115"/>
      <c r="W2749" s="115"/>
      <c r="X2749" s="115"/>
      <c r="Y2749" s="115"/>
      <c r="Z2749" s="115"/>
      <c r="AA2749" s="115"/>
      <c r="AB2749" s="115"/>
      <c r="AC2749" s="115"/>
      <c r="AD2749" s="115"/>
      <c r="AE2749" s="115"/>
      <c r="AF2749" s="115"/>
      <c r="AG2749" s="115"/>
      <c r="AH2749" s="115"/>
      <c r="AI2749" s="115"/>
      <c r="AJ2749" s="115"/>
      <c r="AK2749" s="115"/>
      <c r="AL2749" s="115"/>
      <c r="AM2749" s="115"/>
      <c r="AN2749" s="115"/>
      <c r="AO2749" s="115"/>
      <c r="AP2749" s="115"/>
      <c r="AQ2749" s="115"/>
      <c r="AR2749" s="115"/>
      <c r="AS2749" s="115"/>
      <c r="AT2749" s="115"/>
      <c r="AU2749" s="115"/>
      <c r="AV2749" s="115"/>
      <c r="AW2749" s="115"/>
      <c r="AX2749" s="116"/>
    </row>
    <row r="2750" spans="1:50" ht="12" customHeight="1">
      <c r="A2750" s="36"/>
      <c r="B2750" s="114"/>
      <c r="C2750" s="115"/>
      <c r="D2750" s="115"/>
      <c r="E2750" s="115"/>
      <c r="F2750" s="115"/>
      <c r="G2750" s="115"/>
      <c r="H2750" s="115"/>
      <c r="I2750" s="115"/>
      <c r="J2750" s="115"/>
      <c r="K2750" s="115"/>
      <c r="L2750" s="115"/>
      <c r="M2750" s="115"/>
      <c r="N2750" s="115"/>
      <c r="O2750" s="115"/>
      <c r="P2750" s="115"/>
      <c r="Q2750" s="115"/>
      <c r="R2750" s="115"/>
      <c r="S2750" s="115"/>
      <c r="T2750" s="115"/>
      <c r="U2750" s="115"/>
      <c r="V2750" s="115"/>
      <c r="W2750" s="115"/>
      <c r="X2750" s="115"/>
      <c r="Y2750" s="115"/>
      <c r="Z2750" s="115"/>
      <c r="AA2750" s="115"/>
      <c r="AB2750" s="115"/>
      <c r="AC2750" s="115"/>
      <c r="AD2750" s="115"/>
      <c r="AE2750" s="115"/>
      <c r="AF2750" s="115"/>
      <c r="AG2750" s="115"/>
      <c r="AH2750" s="115"/>
      <c r="AI2750" s="115"/>
      <c r="AJ2750" s="115"/>
      <c r="AK2750" s="115"/>
      <c r="AL2750" s="115"/>
      <c r="AM2750" s="115"/>
      <c r="AN2750" s="115"/>
      <c r="AO2750" s="115"/>
      <c r="AP2750" s="115"/>
      <c r="AQ2750" s="115"/>
      <c r="AR2750" s="115"/>
      <c r="AS2750" s="115"/>
      <c r="AT2750" s="115"/>
      <c r="AU2750" s="115"/>
      <c r="AV2750" s="115"/>
      <c r="AW2750" s="115"/>
      <c r="AX2750" s="116"/>
    </row>
    <row r="2751" spans="1:50" ht="12" customHeight="1">
      <c r="A2751" s="36"/>
      <c r="B2751" s="114"/>
      <c r="C2751" s="115"/>
      <c r="D2751" s="115"/>
      <c r="E2751" s="115"/>
      <c r="F2751" s="115"/>
      <c r="G2751" s="115"/>
      <c r="H2751" s="115"/>
      <c r="I2751" s="115"/>
      <c r="J2751" s="115"/>
      <c r="K2751" s="115"/>
      <c r="L2751" s="115"/>
      <c r="M2751" s="115"/>
      <c r="N2751" s="115"/>
      <c r="O2751" s="115"/>
      <c r="P2751" s="115"/>
      <c r="Q2751" s="115"/>
      <c r="R2751" s="115"/>
      <c r="S2751" s="115"/>
      <c r="T2751" s="115"/>
      <c r="U2751" s="115"/>
      <c r="V2751" s="115"/>
      <c r="W2751" s="115"/>
      <c r="X2751" s="115"/>
      <c r="Y2751" s="115"/>
      <c r="Z2751" s="115"/>
      <c r="AA2751" s="115"/>
      <c r="AB2751" s="115"/>
      <c r="AC2751" s="115"/>
      <c r="AD2751" s="115"/>
      <c r="AE2751" s="115"/>
      <c r="AF2751" s="115"/>
      <c r="AG2751" s="115"/>
      <c r="AH2751" s="115"/>
      <c r="AI2751" s="115"/>
      <c r="AJ2751" s="115"/>
      <c r="AK2751" s="115"/>
      <c r="AL2751" s="115"/>
      <c r="AM2751" s="115"/>
      <c r="AN2751" s="115"/>
      <c r="AO2751" s="115"/>
      <c r="AP2751" s="115"/>
      <c r="AQ2751" s="115"/>
      <c r="AR2751" s="115"/>
      <c r="AS2751" s="115"/>
      <c r="AT2751" s="115"/>
      <c r="AU2751" s="115"/>
      <c r="AV2751" s="115"/>
      <c r="AW2751" s="115"/>
      <c r="AX2751" s="116"/>
    </row>
    <row r="2752" spans="1:50" ht="12" customHeight="1">
      <c r="A2752" s="36"/>
      <c r="B2752" s="114"/>
      <c r="C2752" s="115"/>
      <c r="D2752" s="115"/>
      <c r="E2752" s="115"/>
      <c r="F2752" s="115"/>
      <c r="G2752" s="115"/>
      <c r="H2752" s="115"/>
      <c r="I2752" s="115"/>
      <c r="J2752" s="115"/>
      <c r="K2752" s="115"/>
      <c r="L2752" s="115"/>
      <c r="M2752" s="115"/>
      <c r="N2752" s="115"/>
      <c r="O2752" s="115"/>
      <c r="P2752" s="115"/>
      <c r="Q2752" s="115"/>
      <c r="R2752" s="115"/>
      <c r="S2752" s="115"/>
      <c r="T2752" s="115"/>
      <c r="U2752" s="115"/>
      <c r="V2752" s="115"/>
      <c r="W2752" s="115"/>
      <c r="X2752" s="115"/>
      <c r="Y2752" s="115"/>
      <c r="Z2752" s="115"/>
      <c r="AA2752" s="115"/>
      <c r="AB2752" s="115"/>
      <c r="AC2752" s="115"/>
      <c r="AD2752" s="115"/>
      <c r="AE2752" s="115"/>
      <c r="AF2752" s="115"/>
      <c r="AG2752" s="115"/>
      <c r="AH2752" s="115"/>
      <c r="AI2752" s="115"/>
      <c r="AJ2752" s="115"/>
      <c r="AK2752" s="115"/>
      <c r="AL2752" s="115"/>
      <c r="AM2752" s="115"/>
      <c r="AN2752" s="115"/>
      <c r="AO2752" s="115"/>
      <c r="AP2752" s="115"/>
      <c r="AQ2752" s="115"/>
      <c r="AR2752" s="115"/>
      <c r="AS2752" s="115"/>
      <c r="AT2752" s="115"/>
      <c r="AU2752" s="115"/>
      <c r="AV2752" s="115"/>
      <c r="AW2752" s="115"/>
      <c r="AX2752" s="116"/>
    </row>
    <row r="2753" spans="1:251" ht="12" customHeight="1">
      <c r="A2753" s="36"/>
      <c r="B2753" s="114"/>
      <c r="C2753" s="115"/>
      <c r="D2753" s="115"/>
      <c r="E2753" s="115"/>
      <c r="F2753" s="115"/>
      <c r="G2753" s="115"/>
      <c r="H2753" s="115"/>
      <c r="I2753" s="115"/>
      <c r="J2753" s="115"/>
      <c r="K2753" s="115"/>
      <c r="L2753" s="115"/>
      <c r="M2753" s="115"/>
      <c r="N2753" s="115"/>
      <c r="O2753" s="115"/>
      <c r="P2753" s="115"/>
      <c r="Q2753" s="115"/>
      <c r="R2753" s="115"/>
      <c r="S2753" s="115"/>
      <c r="T2753" s="115"/>
      <c r="U2753" s="115"/>
      <c r="V2753" s="115"/>
      <c r="W2753" s="115"/>
      <c r="X2753" s="115"/>
      <c r="Y2753" s="115"/>
      <c r="Z2753" s="115"/>
      <c r="AA2753" s="115"/>
      <c r="AB2753" s="115"/>
      <c r="AC2753" s="115"/>
      <c r="AD2753" s="115"/>
      <c r="AE2753" s="115"/>
      <c r="AF2753" s="115"/>
      <c r="AG2753" s="115"/>
      <c r="AH2753" s="115"/>
      <c r="AI2753" s="115"/>
      <c r="AJ2753" s="115"/>
      <c r="AK2753" s="115"/>
      <c r="AL2753" s="115"/>
      <c r="AM2753" s="115"/>
      <c r="AN2753" s="115"/>
      <c r="AO2753" s="115"/>
      <c r="AP2753" s="115"/>
      <c r="AQ2753" s="115"/>
      <c r="AR2753" s="115"/>
      <c r="AS2753" s="115"/>
      <c r="AT2753" s="115"/>
      <c r="AU2753" s="115"/>
      <c r="AV2753" s="115"/>
      <c r="AW2753" s="115"/>
      <c r="AX2753" s="116"/>
      <c r="BC2753" s="44"/>
    </row>
    <row r="2754" spans="1:251" ht="12" customHeight="1">
      <c r="A2754" s="36"/>
      <c r="B2754" s="114"/>
      <c r="C2754" s="115"/>
      <c r="D2754" s="115"/>
      <c r="E2754" s="115"/>
      <c r="F2754" s="115"/>
      <c r="G2754" s="115"/>
      <c r="H2754" s="115"/>
      <c r="I2754" s="115"/>
      <c r="J2754" s="115"/>
      <c r="K2754" s="115"/>
      <c r="L2754" s="115"/>
      <c r="M2754" s="115"/>
      <c r="N2754" s="115"/>
      <c r="O2754" s="115"/>
      <c r="P2754" s="115"/>
      <c r="Q2754" s="115"/>
      <c r="R2754" s="115"/>
      <c r="S2754" s="115"/>
      <c r="T2754" s="115"/>
      <c r="U2754" s="115"/>
      <c r="V2754" s="115"/>
      <c r="W2754" s="115"/>
      <c r="X2754" s="115"/>
      <c r="Y2754" s="115"/>
      <c r="Z2754" s="115"/>
      <c r="AA2754" s="115"/>
      <c r="AB2754" s="115"/>
      <c r="AC2754" s="115"/>
      <c r="AD2754" s="115"/>
      <c r="AE2754" s="115"/>
      <c r="AF2754" s="115"/>
      <c r="AG2754" s="115"/>
      <c r="AH2754" s="115"/>
      <c r="AI2754" s="115"/>
      <c r="AJ2754" s="115"/>
      <c r="AK2754" s="115"/>
      <c r="AL2754" s="115"/>
      <c r="AM2754" s="115"/>
      <c r="AN2754" s="115"/>
      <c r="AO2754" s="115"/>
      <c r="AP2754" s="115"/>
      <c r="AQ2754" s="115"/>
      <c r="AR2754" s="115"/>
      <c r="AS2754" s="115"/>
      <c r="AT2754" s="115"/>
      <c r="AU2754" s="115"/>
      <c r="AV2754" s="115"/>
      <c r="AW2754" s="115"/>
      <c r="AX2754" s="116"/>
    </row>
    <row r="2755" spans="1:251" ht="12" customHeight="1">
      <c r="A2755" s="36"/>
      <c r="B2755" s="114"/>
      <c r="C2755" s="115"/>
      <c r="D2755" s="115"/>
      <c r="E2755" s="115"/>
      <c r="F2755" s="115"/>
      <c r="G2755" s="115"/>
      <c r="H2755" s="115"/>
      <c r="I2755" s="115"/>
      <c r="J2755" s="115"/>
      <c r="K2755" s="115"/>
      <c r="L2755" s="115"/>
      <c r="M2755" s="115"/>
      <c r="N2755" s="115"/>
      <c r="O2755" s="115"/>
      <c r="P2755" s="115"/>
      <c r="Q2755" s="115"/>
      <c r="R2755" s="115"/>
      <c r="S2755" s="115"/>
      <c r="T2755" s="115"/>
      <c r="U2755" s="115"/>
      <c r="V2755" s="115"/>
      <c r="W2755" s="115"/>
      <c r="X2755" s="115"/>
      <c r="Y2755" s="115"/>
      <c r="Z2755" s="115"/>
      <c r="AA2755" s="115"/>
      <c r="AB2755" s="115"/>
      <c r="AC2755" s="115"/>
      <c r="AD2755" s="115"/>
      <c r="AE2755" s="115"/>
      <c r="AF2755" s="115"/>
      <c r="AG2755" s="115"/>
      <c r="AH2755" s="115"/>
      <c r="AI2755" s="115"/>
      <c r="AJ2755" s="115"/>
      <c r="AK2755" s="115"/>
      <c r="AL2755" s="115"/>
      <c r="AM2755" s="115"/>
      <c r="AN2755" s="115"/>
      <c r="AO2755" s="115"/>
      <c r="AP2755" s="115"/>
      <c r="AQ2755" s="115"/>
      <c r="AR2755" s="115"/>
      <c r="AS2755" s="115"/>
      <c r="AT2755" s="115"/>
      <c r="AU2755" s="115"/>
      <c r="AV2755" s="115"/>
      <c r="AW2755" s="115"/>
      <c r="AX2755" s="116"/>
    </row>
    <row r="2756" spans="1:251" ht="12" customHeight="1">
      <c r="A2756" s="36"/>
      <c r="B2756" s="114"/>
      <c r="C2756" s="115"/>
      <c r="D2756" s="115"/>
      <c r="E2756" s="115"/>
      <c r="F2756" s="115"/>
      <c r="G2756" s="115"/>
      <c r="H2756" s="115"/>
      <c r="I2756" s="115"/>
      <c r="J2756" s="115"/>
      <c r="K2756" s="115"/>
      <c r="L2756" s="115"/>
      <c r="M2756" s="115"/>
      <c r="N2756" s="115"/>
      <c r="O2756" s="115"/>
      <c r="P2756" s="115"/>
      <c r="Q2756" s="115"/>
      <c r="R2756" s="115"/>
      <c r="S2756" s="115"/>
      <c r="T2756" s="115"/>
      <c r="U2756" s="115"/>
      <c r="V2756" s="115"/>
      <c r="W2756" s="115"/>
      <c r="X2756" s="115"/>
      <c r="Y2756" s="115"/>
      <c r="Z2756" s="115"/>
      <c r="AA2756" s="115"/>
      <c r="AB2756" s="115"/>
      <c r="AC2756" s="115"/>
      <c r="AD2756" s="115"/>
      <c r="AE2756" s="115"/>
      <c r="AF2756" s="115"/>
      <c r="AG2756" s="115"/>
      <c r="AH2756" s="115"/>
      <c r="AI2756" s="115"/>
      <c r="AJ2756" s="115"/>
      <c r="AK2756" s="115"/>
      <c r="AL2756" s="115"/>
      <c r="AM2756" s="115"/>
      <c r="AN2756" s="115"/>
      <c r="AO2756" s="115"/>
      <c r="AP2756" s="115"/>
      <c r="AQ2756" s="115"/>
      <c r="AR2756" s="115"/>
      <c r="AS2756" s="115"/>
      <c r="AT2756" s="115"/>
      <c r="AU2756" s="115"/>
      <c r="AV2756" s="115"/>
      <c r="AW2756" s="115"/>
      <c r="AX2756" s="116"/>
    </row>
    <row r="2757" spans="1:251" ht="15" thickBot="1">
      <c r="A2757" s="45"/>
      <c r="B2757" s="46"/>
      <c r="C2757" s="47"/>
      <c r="D2757" s="47"/>
      <c r="E2757" s="47"/>
      <c r="F2757" s="47"/>
      <c r="G2757" s="47"/>
      <c r="H2757" s="47"/>
      <c r="I2757" s="47"/>
      <c r="J2757" s="47"/>
      <c r="K2757" s="47"/>
      <c r="L2757" s="47"/>
      <c r="M2757" s="47"/>
      <c r="N2757" s="47"/>
      <c r="O2757" s="47"/>
      <c r="P2757" s="47"/>
      <c r="Q2757" s="47"/>
      <c r="R2757" s="47"/>
      <c r="S2757" s="47"/>
      <c r="T2757" s="47"/>
      <c r="U2757" s="47"/>
      <c r="V2757" s="47"/>
      <c r="W2757" s="47"/>
      <c r="X2757" s="47"/>
      <c r="Y2757" s="47"/>
      <c r="Z2757" s="47"/>
      <c r="AA2757" s="47"/>
      <c r="AB2757" s="47"/>
      <c r="AC2757" s="47"/>
      <c r="AD2757" s="47"/>
      <c r="AE2757" s="47"/>
      <c r="AF2757" s="47"/>
      <c r="AG2757" s="47"/>
      <c r="AH2757" s="47"/>
      <c r="AI2757" s="47"/>
      <c r="AJ2757" s="47"/>
      <c r="AK2757" s="47"/>
      <c r="AL2757" s="47"/>
      <c r="AM2757" s="47"/>
      <c r="AN2757" s="47"/>
      <c r="AO2757" s="47"/>
      <c r="AP2757" s="47"/>
      <c r="AQ2757" s="47"/>
      <c r="AR2757" s="47"/>
      <c r="AS2757" s="47"/>
      <c r="AT2757" s="47"/>
      <c r="AU2757" s="47"/>
      <c r="AV2757" s="47"/>
      <c r="AW2757" s="47"/>
      <c r="AX2757" s="48"/>
    </row>
    <row r="2758" spans="1:251">
      <c r="B2758" s="49"/>
    </row>
    <row r="2759" spans="1:251" ht="14.25">
      <c r="B2759" s="38" t="s">
        <v>155</v>
      </c>
      <c r="C2759" s="36"/>
      <c r="D2759" s="36"/>
      <c r="E2759" s="36"/>
      <c r="F2759" s="36"/>
      <c r="G2759" s="36"/>
      <c r="H2759" s="36"/>
      <c r="I2759" s="36"/>
      <c r="J2759" s="36"/>
      <c r="K2759" s="36"/>
      <c r="L2759" s="37"/>
      <c r="M2759" s="37"/>
      <c r="N2759" s="37"/>
      <c r="O2759" s="37"/>
      <c r="P2759" s="36"/>
      <c r="Q2759" s="36"/>
      <c r="R2759" s="36"/>
      <c r="S2759" s="36"/>
      <c r="T2759" s="36"/>
      <c r="U2759" s="36"/>
      <c r="V2759" s="38"/>
      <c r="W2759" s="38"/>
      <c r="X2759" s="38"/>
      <c r="Y2759" s="38"/>
      <c r="Z2759" s="38"/>
      <c r="AA2759" s="38"/>
      <c r="AB2759" s="38"/>
      <c r="AC2759" s="38"/>
      <c r="AD2759" s="38"/>
      <c r="AE2759" s="38"/>
      <c r="AF2759" s="38"/>
      <c r="AG2759" s="38"/>
      <c r="AH2759" s="38"/>
      <c r="AI2759" s="38"/>
      <c r="AJ2759" s="38"/>
      <c r="AK2759" s="38"/>
      <c r="AL2759" s="38"/>
      <c r="AM2759" s="38"/>
      <c r="AN2759" s="38"/>
      <c r="AO2759" s="38"/>
      <c r="AP2759" s="38"/>
      <c r="AQ2759" s="38"/>
      <c r="AR2759" s="38"/>
      <c r="AS2759" s="38"/>
      <c r="AT2759" s="38"/>
      <c r="AU2759" s="38"/>
      <c r="AV2759" s="38"/>
      <c r="AW2759" s="38"/>
      <c r="AX2759" s="38"/>
    </row>
    <row r="2760" spans="1:251" ht="15" thickBot="1">
      <c r="B2760" s="36"/>
      <c r="C2760" s="36"/>
      <c r="D2760" s="36"/>
      <c r="E2760" s="36"/>
      <c r="F2760" s="36"/>
      <c r="G2760" s="36"/>
      <c r="H2760" s="36"/>
      <c r="I2760" s="36"/>
      <c r="J2760" s="36"/>
      <c r="K2760" s="36"/>
      <c r="L2760" s="37"/>
      <c r="M2760" s="37"/>
      <c r="N2760" s="37"/>
      <c r="O2760" s="37"/>
      <c r="P2760" s="36"/>
      <c r="Q2760" s="36"/>
      <c r="R2760" s="36"/>
      <c r="S2760" s="36"/>
      <c r="T2760" s="36"/>
      <c r="U2760" s="36"/>
      <c r="V2760" s="38"/>
      <c r="W2760" s="38"/>
      <c r="X2760" s="38"/>
      <c r="Y2760" s="38"/>
      <c r="Z2760" s="38"/>
      <c r="AA2760" s="38"/>
      <c r="AB2760" s="38"/>
      <c r="AC2760" s="38"/>
      <c r="AD2760" s="38"/>
      <c r="AE2760" s="38"/>
      <c r="AF2760" s="38"/>
      <c r="AG2760" s="38"/>
      <c r="AH2760" s="38"/>
      <c r="AI2760" s="38"/>
      <c r="AJ2760" s="38"/>
      <c r="AK2760" s="38"/>
      <c r="AL2760" s="38"/>
      <c r="AM2760" s="38"/>
      <c r="AN2760" s="38"/>
      <c r="AO2760" s="38"/>
      <c r="AP2760" s="38"/>
      <c r="AQ2760" s="38"/>
      <c r="AR2760" s="38"/>
      <c r="AS2760" s="38"/>
      <c r="AT2760" s="38"/>
      <c r="AU2760" s="38"/>
      <c r="AV2760" s="38"/>
      <c r="AW2760" s="38"/>
      <c r="AX2760" s="50" t="s">
        <v>156</v>
      </c>
    </row>
    <row r="2761" spans="1:251" s="44" customFormat="1" ht="13.5" customHeight="1">
      <c r="A2761" s="36"/>
      <c r="B2761" s="117" t="s">
        <v>157</v>
      </c>
      <c r="C2761" s="118"/>
      <c r="D2761" s="118"/>
      <c r="E2761" s="118"/>
      <c r="F2761" s="118"/>
      <c r="G2761" s="118"/>
      <c r="H2761" s="118"/>
      <c r="I2761" s="118"/>
      <c r="J2761" s="118"/>
      <c r="K2761" s="118"/>
      <c r="L2761" s="118"/>
      <c r="M2761" s="118"/>
      <c r="N2761" s="118"/>
      <c r="O2761" s="118"/>
      <c r="P2761" s="118"/>
      <c r="Q2761" s="118"/>
      <c r="R2761" s="118"/>
      <c r="S2761" s="118"/>
      <c r="T2761" s="118"/>
      <c r="U2761" s="118"/>
      <c r="V2761" s="118"/>
      <c r="W2761" s="118"/>
      <c r="X2761" s="118"/>
      <c r="Y2761" s="118"/>
      <c r="Z2761" s="119"/>
      <c r="AA2761" s="123" t="s">
        <v>158</v>
      </c>
      <c r="AB2761" s="118"/>
      <c r="AC2761" s="118"/>
      <c r="AD2761" s="118"/>
      <c r="AE2761" s="118"/>
      <c r="AF2761" s="118"/>
      <c r="AG2761" s="118"/>
      <c r="AH2761" s="118"/>
      <c r="AI2761" s="119"/>
      <c r="AJ2761" s="123" t="s">
        <v>159</v>
      </c>
      <c r="AK2761" s="118"/>
      <c r="AL2761" s="118"/>
      <c r="AM2761" s="118"/>
      <c r="AN2761" s="118"/>
      <c r="AO2761" s="118"/>
      <c r="AP2761" s="118"/>
      <c r="AQ2761" s="118"/>
      <c r="AR2761" s="119"/>
      <c r="AS2761" s="123" t="s">
        <v>160</v>
      </c>
      <c r="AT2761" s="118"/>
      <c r="AU2761" s="118"/>
      <c r="AV2761" s="118"/>
      <c r="AW2761" s="118"/>
      <c r="AX2761" s="125"/>
      <c r="AY2761" s="30"/>
      <c r="AZ2761" s="30"/>
      <c r="BA2761" s="30"/>
      <c r="BB2761" s="30"/>
      <c r="BC2761" s="30"/>
      <c r="BD2761" s="30"/>
      <c r="BE2761" s="30"/>
      <c r="BF2761" s="30"/>
      <c r="BG2761" s="30"/>
      <c r="BH2761" s="30"/>
      <c r="BI2761" s="30"/>
      <c r="BJ2761" s="30"/>
      <c r="BK2761" s="30"/>
      <c r="BL2761" s="30"/>
      <c r="BM2761" s="30"/>
      <c r="BN2761" s="30"/>
      <c r="BO2761" s="30"/>
      <c r="BP2761" s="30"/>
      <c r="BQ2761" s="30"/>
      <c r="BR2761" s="30"/>
      <c r="BS2761" s="30"/>
      <c r="BT2761" s="30"/>
      <c r="BU2761" s="30"/>
      <c r="BV2761" s="30"/>
      <c r="BW2761" s="30"/>
      <c r="BX2761" s="30"/>
      <c r="BY2761" s="30"/>
      <c r="BZ2761" s="30"/>
      <c r="CA2761" s="30"/>
      <c r="CB2761" s="30"/>
      <c r="CC2761" s="30"/>
      <c r="CD2761" s="30"/>
      <c r="CE2761" s="30"/>
      <c r="CF2761" s="30"/>
      <c r="CG2761" s="30"/>
      <c r="CH2761" s="30"/>
      <c r="CI2761" s="30"/>
      <c r="CJ2761" s="30"/>
      <c r="CK2761" s="30"/>
      <c r="CL2761" s="30"/>
      <c r="CM2761" s="30"/>
      <c r="CN2761" s="30"/>
      <c r="CO2761" s="30"/>
      <c r="CP2761" s="30"/>
      <c r="CQ2761" s="30"/>
      <c r="CR2761" s="30"/>
      <c r="CS2761" s="30"/>
      <c r="CT2761" s="30"/>
      <c r="CU2761" s="30"/>
      <c r="CV2761" s="30"/>
      <c r="CW2761" s="30"/>
      <c r="CX2761" s="30"/>
      <c r="CY2761" s="30"/>
      <c r="CZ2761" s="30"/>
      <c r="DA2761" s="30"/>
      <c r="DB2761" s="30"/>
      <c r="DC2761" s="30"/>
      <c r="DD2761" s="30"/>
      <c r="DE2761" s="30"/>
      <c r="DF2761" s="30"/>
      <c r="DG2761" s="30"/>
      <c r="DH2761" s="30"/>
      <c r="DI2761" s="30"/>
      <c r="DJ2761" s="30"/>
      <c r="DK2761" s="30"/>
      <c r="DL2761" s="30"/>
      <c r="DM2761" s="30"/>
      <c r="DN2761" s="30"/>
      <c r="DO2761" s="30"/>
      <c r="DP2761" s="30"/>
      <c r="DQ2761" s="30"/>
      <c r="DR2761" s="30"/>
      <c r="DS2761" s="30"/>
      <c r="DT2761" s="30"/>
      <c r="DU2761" s="30"/>
      <c r="DV2761" s="30"/>
      <c r="DW2761" s="30"/>
      <c r="DX2761" s="30"/>
      <c r="DY2761" s="30"/>
      <c r="DZ2761" s="30"/>
      <c r="EA2761" s="30"/>
      <c r="EB2761" s="30"/>
      <c r="EC2761" s="30"/>
      <c r="ED2761" s="30"/>
      <c r="EE2761" s="30"/>
      <c r="EF2761" s="30"/>
      <c r="EG2761" s="30"/>
      <c r="EH2761" s="30"/>
      <c r="EI2761" s="30"/>
      <c r="EJ2761" s="30"/>
      <c r="EK2761" s="30"/>
      <c r="EL2761" s="30"/>
      <c r="EM2761" s="30"/>
      <c r="EN2761" s="30"/>
      <c r="EO2761" s="30"/>
      <c r="EP2761" s="30"/>
      <c r="EQ2761" s="30"/>
      <c r="ER2761" s="30"/>
      <c r="ES2761" s="30"/>
      <c r="ET2761" s="30"/>
      <c r="EU2761" s="30"/>
      <c r="EV2761" s="30"/>
      <c r="EW2761" s="30"/>
      <c r="EX2761" s="30"/>
      <c r="EY2761" s="30"/>
      <c r="EZ2761" s="30"/>
      <c r="FA2761" s="30"/>
      <c r="FB2761" s="30"/>
      <c r="FC2761" s="30"/>
      <c r="FD2761" s="30"/>
      <c r="FE2761" s="30"/>
      <c r="FF2761" s="30"/>
      <c r="FG2761" s="30"/>
      <c r="FH2761" s="30"/>
      <c r="FI2761" s="30"/>
      <c r="FJ2761" s="30"/>
      <c r="FK2761" s="30"/>
      <c r="FL2761" s="30"/>
      <c r="FM2761" s="30"/>
      <c r="FN2761" s="30"/>
      <c r="FO2761" s="30"/>
      <c r="FP2761" s="30"/>
      <c r="FQ2761" s="30"/>
      <c r="FR2761" s="30"/>
      <c r="FS2761" s="30"/>
      <c r="FT2761" s="30"/>
      <c r="FU2761" s="30"/>
      <c r="FV2761" s="30"/>
      <c r="FW2761" s="30"/>
      <c r="FX2761" s="30"/>
      <c r="FY2761" s="30"/>
      <c r="FZ2761" s="30"/>
      <c r="GA2761" s="30"/>
      <c r="GB2761" s="30"/>
      <c r="GC2761" s="30"/>
      <c r="GD2761" s="30"/>
      <c r="GE2761" s="30"/>
      <c r="GF2761" s="30"/>
      <c r="GG2761" s="30"/>
      <c r="GH2761" s="30"/>
      <c r="GI2761" s="30"/>
      <c r="GJ2761" s="30"/>
      <c r="GK2761" s="30"/>
      <c r="GL2761" s="30"/>
      <c r="GM2761" s="30"/>
      <c r="GN2761" s="30"/>
      <c r="GO2761" s="30"/>
      <c r="GP2761" s="30"/>
      <c r="GQ2761" s="30"/>
      <c r="GR2761" s="30"/>
      <c r="GS2761" s="30"/>
      <c r="GT2761" s="30"/>
      <c r="GU2761" s="30"/>
      <c r="GV2761" s="30"/>
      <c r="GW2761" s="30"/>
      <c r="GX2761" s="30"/>
      <c r="GY2761" s="30"/>
      <c r="GZ2761" s="30"/>
      <c r="HA2761" s="30"/>
      <c r="HB2761" s="30"/>
      <c r="HC2761" s="30"/>
      <c r="HD2761" s="30"/>
      <c r="HE2761" s="30"/>
      <c r="HF2761" s="30"/>
      <c r="HG2761" s="30"/>
      <c r="HH2761" s="30"/>
      <c r="HI2761" s="30"/>
      <c r="HJ2761" s="30"/>
      <c r="HK2761" s="30"/>
      <c r="HL2761" s="30"/>
      <c r="HM2761" s="30"/>
      <c r="HN2761" s="30"/>
      <c r="HO2761" s="30"/>
      <c r="HP2761" s="30"/>
      <c r="HQ2761" s="30"/>
      <c r="HR2761" s="30"/>
      <c r="HS2761" s="30"/>
      <c r="HT2761" s="30"/>
      <c r="HU2761" s="30"/>
      <c r="HV2761" s="30"/>
      <c r="HW2761" s="30"/>
      <c r="HX2761" s="30"/>
      <c r="HY2761" s="30"/>
      <c r="HZ2761" s="30"/>
      <c r="IA2761" s="30"/>
      <c r="IB2761" s="30"/>
      <c r="IC2761" s="30"/>
      <c r="ID2761" s="30"/>
      <c r="IE2761" s="30"/>
      <c r="IF2761" s="30"/>
      <c r="IG2761" s="30"/>
      <c r="IH2761" s="30"/>
      <c r="II2761" s="30"/>
      <c r="IJ2761" s="30"/>
      <c r="IK2761" s="30"/>
      <c r="IL2761" s="30"/>
      <c r="IM2761" s="30"/>
      <c r="IN2761" s="30"/>
      <c r="IO2761" s="30"/>
      <c r="IP2761" s="30"/>
      <c r="IQ2761" s="30"/>
    </row>
    <row r="2762" spans="1:251" s="44" customFormat="1" ht="13.5">
      <c r="A2762" s="36"/>
      <c r="B2762" s="120"/>
      <c r="C2762" s="121"/>
      <c r="D2762" s="121"/>
      <c r="E2762" s="121"/>
      <c r="F2762" s="121"/>
      <c r="G2762" s="121"/>
      <c r="H2762" s="121"/>
      <c r="I2762" s="121"/>
      <c r="J2762" s="121"/>
      <c r="K2762" s="121"/>
      <c r="L2762" s="121"/>
      <c r="M2762" s="121"/>
      <c r="N2762" s="121"/>
      <c r="O2762" s="121"/>
      <c r="P2762" s="121"/>
      <c r="Q2762" s="121"/>
      <c r="R2762" s="121"/>
      <c r="S2762" s="121"/>
      <c r="T2762" s="121"/>
      <c r="U2762" s="121"/>
      <c r="V2762" s="121"/>
      <c r="W2762" s="121"/>
      <c r="X2762" s="121"/>
      <c r="Y2762" s="121"/>
      <c r="Z2762" s="122"/>
      <c r="AA2762" s="124"/>
      <c r="AB2762" s="121"/>
      <c r="AC2762" s="121"/>
      <c r="AD2762" s="121"/>
      <c r="AE2762" s="121"/>
      <c r="AF2762" s="121"/>
      <c r="AG2762" s="121"/>
      <c r="AH2762" s="121"/>
      <c r="AI2762" s="122"/>
      <c r="AJ2762" s="124"/>
      <c r="AK2762" s="121"/>
      <c r="AL2762" s="121"/>
      <c r="AM2762" s="121"/>
      <c r="AN2762" s="121"/>
      <c r="AO2762" s="121"/>
      <c r="AP2762" s="121"/>
      <c r="AQ2762" s="121"/>
      <c r="AR2762" s="122"/>
      <c r="AS2762" s="124"/>
      <c r="AT2762" s="121"/>
      <c r="AU2762" s="121"/>
      <c r="AV2762" s="121"/>
      <c r="AW2762" s="121"/>
      <c r="AX2762" s="126"/>
      <c r="AY2762" s="30"/>
      <c r="AZ2762" s="30"/>
      <c r="BA2762" s="30"/>
      <c r="BB2762" s="51"/>
      <c r="BC2762" s="52"/>
      <c r="BE2762" s="30"/>
      <c r="BF2762" s="30"/>
      <c r="BG2762" s="30"/>
      <c r="BH2762" s="30"/>
      <c r="BI2762" s="30"/>
      <c r="BJ2762" s="30"/>
      <c r="BK2762" s="30"/>
      <c r="BL2762" s="30"/>
      <c r="BM2762" s="30"/>
      <c r="BN2762" s="30"/>
      <c r="BO2762" s="30"/>
      <c r="BP2762" s="30"/>
      <c r="BQ2762" s="30"/>
      <c r="BR2762" s="30"/>
      <c r="BS2762" s="30"/>
      <c r="BT2762" s="30"/>
      <c r="BU2762" s="30"/>
      <c r="BV2762" s="30"/>
      <c r="BW2762" s="30"/>
      <c r="BX2762" s="30"/>
      <c r="BY2762" s="30"/>
      <c r="BZ2762" s="30"/>
      <c r="CA2762" s="30"/>
      <c r="CB2762" s="30"/>
      <c r="CC2762" s="30"/>
      <c r="CD2762" s="30"/>
      <c r="CE2762" s="30"/>
      <c r="CF2762" s="30"/>
      <c r="CG2762" s="30"/>
      <c r="CH2762" s="30"/>
      <c r="CI2762" s="30"/>
      <c r="CJ2762" s="30"/>
      <c r="CK2762" s="30"/>
      <c r="CL2762" s="30"/>
      <c r="CM2762" s="30"/>
      <c r="CN2762" s="30"/>
      <c r="CO2762" s="30"/>
      <c r="CP2762" s="30"/>
      <c r="CQ2762" s="30"/>
      <c r="CR2762" s="30"/>
      <c r="CS2762" s="30"/>
      <c r="CT2762" s="30"/>
      <c r="CU2762" s="30"/>
      <c r="CV2762" s="30"/>
      <c r="CW2762" s="30"/>
      <c r="CX2762" s="30"/>
      <c r="CY2762" s="30"/>
      <c r="CZ2762" s="30"/>
      <c r="DA2762" s="30"/>
      <c r="DB2762" s="30"/>
      <c r="DC2762" s="30"/>
      <c r="DD2762" s="30"/>
      <c r="DE2762" s="30"/>
      <c r="DF2762" s="30"/>
      <c r="DG2762" s="30"/>
      <c r="DH2762" s="30"/>
      <c r="DI2762" s="30"/>
      <c r="DJ2762" s="30"/>
      <c r="DK2762" s="30"/>
      <c r="DL2762" s="30"/>
      <c r="DM2762" s="30"/>
      <c r="DN2762" s="30"/>
      <c r="DO2762" s="30"/>
      <c r="DP2762" s="30"/>
      <c r="DQ2762" s="30"/>
      <c r="DR2762" s="30"/>
      <c r="DS2762" s="30"/>
      <c r="DT2762" s="30"/>
      <c r="DU2762" s="30"/>
      <c r="DV2762" s="30"/>
      <c r="DW2762" s="30"/>
      <c r="DX2762" s="30"/>
      <c r="DY2762" s="30"/>
      <c r="DZ2762" s="30"/>
      <c r="EA2762" s="30"/>
      <c r="EB2762" s="30"/>
      <c r="EC2762" s="30"/>
      <c r="ED2762" s="30"/>
      <c r="EE2762" s="30"/>
      <c r="EF2762" s="30"/>
      <c r="EG2762" s="30"/>
      <c r="EH2762" s="30"/>
      <c r="EI2762" s="30"/>
      <c r="EJ2762" s="30"/>
      <c r="EK2762" s="30"/>
      <c r="EL2762" s="30"/>
      <c r="EM2762" s="30"/>
      <c r="EN2762" s="30"/>
      <c r="EO2762" s="30"/>
      <c r="EP2762" s="30"/>
      <c r="EQ2762" s="30"/>
      <c r="ER2762" s="30"/>
      <c r="ES2762" s="30"/>
      <c r="ET2762" s="30"/>
      <c r="EU2762" s="30"/>
      <c r="EV2762" s="30"/>
      <c r="EW2762" s="30"/>
      <c r="EX2762" s="30"/>
      <c r="EY2762" s="30"/>
      <c r="EZ2762" s="30"/>
      <c r="FA2762" s="30"/>
      <c r="FB2762" s="30"/>
      <c r="FC2762" s="30"/>
      <c r="FD2762" s="30"/>
      <c r="FE2762" s="30"/>
      <c r="FF2762" s="30"/>
      <c r="FG2762" s="30"/>
      <c r="FH2762" s="30"/>
      <c r="FI2762" s="30"/>
      <c r="FJ2762" s="30"/>
      <c r="FK2762" s="30"/>
      <c r="FL2762" s="30"/>
      <c r="FM2762" s="30"/>
      <c r="FN2762" s="30"/>
      <c r="FO2762" s="30"/>
      <c r="FP2762" s="30"/>
      <c r="FQ2762" s="30"/>
      <c r="FR2762" s="30"/>
      <c r="FS2762" s="30"/>
      <c r="FT2762" s="30"/>
      <c r="FU2762" s="30"/>
      <c r="FV2762" s="30"/>
      <c r="FW2762" s="30"/>
      <c r="FX2762" s="30"/>
      <c r="FY2762" s="30"/>
      <c r="FZ2762" s="30"/>
      <c r="GA2762" s="30"/>
      <c r="GB2762" s="30"/>
      <c r="GC2762" s="30"/>
      <c r="GD2762" s="30"/>
      <c r="GE2762" s="30"/>
      <c r="GF2762" s="30"/>
      <c r="GG2762" s="30"/>
      <c r="GH2762" s="30"/>
      <c r="GI2762" s="30"/>
      <c r="GJ2762" s="30"/>
      <c r="GK2762" s="30"/>
      <c r="GL2762" s="30"/>
      <c r="GM2762" s="30"/>
      <c r="GN2762" s="30"/>
      <c r="GO2762" s="30"/>
      <c r="GP2762" s="30"/>
      <c r="GQ2762" s="30"/>
      <c r="GR2762" s="30"/>
      <c r="GS2762" s="30"/>
      <c r="GT2762" s="30"/>
      <c r="GU2762" s="30"/>
      <c r="GV2762" s="30"/>
      <c r="GW2762" s="30"/>
      <c r="GX2762" s="30"/>
      <c r="GY2762" s="30"/>
      <c r="GZ2762" s="30"/>
      <c r="HA2762" s="30"/>
      <c r="HB2762" s="30"/>
      <c r="HC2762" s="30"/>
      <c r="HD2762" s="30"/>
      <c r="HE2762" s="30"/>
      <c r="HF2762" s="30"/>
      <c r="HG2762" s="30"/>
      <c r="HH2762" s="30"/>
      <c r="HI2762" s="30"/>
      <c r="HJ2762" s="30"/>
      <c r="HK2762" s="30"/>
      <c r="HL2762" s="30"/>
      <c r="HM2762" s="30"/>
      <c r="HN2762" s="30"/>
      <c r="HO2762" s="30"/>
      <c r="HP2762" s="30"/>
      <c r="HQ2762" s="30"/>
      <c r="HR2762" s="30"/>
      <c r="HS2762" s="30"/>
      <c r="HT2762" s="30"/>
      <c r="HU2762" s="30"/>
      <c r="HV2762" s="30"/>
      <c r="HW2762" s="30"/>
      <c r="HX2762" s="30"/>
      <c r="HY2762" s="30"/>
      <c r="HZ2762" s="30"/>
      <c r="IA2762" s="30"/>
      <c r="IB2762" s="30"/>
      <c r="IC2762" s="30"/>
      <c r="ID2762" s="30"/>
      <c r="IE2762" s="30"/>
      <c r="IF2762" s="30"/>
      <c r="IG2762" s="30"/>
      <c r="IH2762" s="30"/>
      <c r="II2762" s="30"/>
      <c r="IJ2762" s="30"/>
      <c r="IK2762" s="30"/>
      <c r="IL2762" s="30"/>
      <c r="IM2762" s="30"/>
      <c r="IN2762" s="30"/>
      <c r="IO2762" s="30"/>
      <c r="IP2762" s="30"/>
      <c r="IQ2762" s="30"/>
    </row>
    <row r="2763" spans="1:251" s="44" customFormat="1" ht="18.75" customHeight="1">
      <c r="A2763" s="36"/>
      <c r="B2763" s="53"/>
      <c r="C2763" s="105" t="s">
        <v>575</v>
      </c>
      <c r="D2763" s="106"/>
      <c r="E2763" s="106"/>
      <c r="F2763" s="106"/>
      <c r="G2763" s="106"/>
      <c r="H2763" s="106"/>
      <c r="I2763" s="106"/>
      <c r="J2763" s="106"/>
      <c r="K2763" s="106"/>
      <c r="L2763" s="106"/>
      <c r="M2763" s="106"/>
      <c r="N2763" s="106"/>
      <c r="O2763" s="106"/>
      <c r="P2763" s="106"/>
      <c r="Q2763" s="106"/>
      <c r="R2763" s="106"/>
      <c r="S2763" s="106"/>
      <c r="T2763" s="106"/>
      <c r="U2763" s="106"/>
      <c r="V2763" s="106"/>
      <c r="W2763" s="106"/>
      <c r="X2763" s="106"/>
      <c r="Y2763" s="106"/>
      <c r="Z2763" s="107"/>
      <c r="AA2763" s="108">
        <v>21129</v>
      </c>
      <c r="AB2763" s="109"/>
      <c r="AC2763" s="109"/>
      <c r="AD2763" s="109"/>
      <c r="AE2763" s="109"/>
      <c r="AF2763" s="109"/>
      <c r="AG2763" s="109"/>
      <c r="AH2763" s="109"/>
      <c r="AI2763" s="110"/>
      <c r="AJ2763" s="108">
        <v>9328</v>
      </c>
      <c r="AK2763" s="109"/>
      <c r="AL2763" s="109"/>
      <c r="AM2763" s="109"/>
      <c r="AN2763" s="109"/>
      <c r="AO2763" s="109"/>
      <c r="AP2763" s="109"/>
      <c r="AQ2763" s="109"/>
      <c r="AR2763" s="110"/>
      <c r="AS2763" s="111"/>
      <c r="AT2763" s="112"/>
      <c r="AU2763" s="112"/>
      <c r="AV2763" s="112"/>
      <c r="AW2763" s="112"/>
      <c r="AX2763" s="113"/>
      <c r="AY2763" s="30"/>
      <c r="AZ2763" s="30"/>
      <c r="BA2763" s="30"/>
      <c r="BB2763" s="30"/>
      <c r="BC2763" s="30"/>
      <c r="BD2763" s="30"/>
      <c r="BE2763" s="30"/>
      <c r="BF2763" s="30"/>
      <c r="BG2763" s="30"/>
      <c r="BH2763" s="30"/>
      <c r="BI2763" s="30"/>
      <c r="BJ2763" s="30"/>
      <c r="BK2763" s="30"/>
      <c r="BL2763" s="30"/>
      <c r="BM2763" s="30"/>
      <c r="BN2763" s="30"/>
      <c r="BO2763" s="30"/>
      <c r="BP2763" s="30"/>
      <c r="BQ2763" s="30"/>
      <c r="BR2763" s="30"/>
      <c r="BS2763" s="30"/>
      <c r="BT2763" s="30"/>
      <c r="BU2763" s="30"/>
      <c r="BV2763" s="30"/>
      <c r="BW2763" s="30"/>
      <c r="BX2763" s="30"/>
      <c r="BY2763" s="30"/>
      <c r="BZ2763" s="30"/>
      <c r="CA2763" s="30"/>
      <c r="CB2763" s="30"/>
      <c r="CC2763" s="30"/>
      <c r="CD2763" s="30"/>
      <c r="CE2763" s="30"/>
      <c r="CF2763" s="30"/>
      <c r="CG2763" s="30"/>
      <c r="CH2763" s="30"/>
      <c r="CI2763" s="30"/>
      <c r="CJ2763" s="30"/>
      <c r="CK2763" s="30"/>
      <c r="CL2763" s="30"/>
      <c r="CM2763" s="30"/>
      <c r="CN2763" s="30"/>
      <c r="CO2763" s="30"/>
      <c r="CP2763" s="30"/>
      <c r="CQ2763" s="30"/>
      <c r="CR2763" s="30"/>
      <c r="CS2763" s="30"/>
      <c r="CT2763" s="30"/>
      <c r="CU2763" s="30"/>
      <c r="CV2763" s="30"/>
      <c r="CW2763" s="30"/>
      <c r="CX2763" s="30"/>
      <c r="CY2763" s="30"/>
      <c r="CZ2763" s="30"/>
      <c r="DA2763" s="30"/>
      <c r="DB2763" s="30"/>
      <c r="DC2763" s="30"/>
      <c r="DD2763" s="30"/>
      <c r="DE2763" s="30"/>
      <c r="DF2763" s="30"/>
      <c r="DG2763" s="30"/>
      <c r="DH2763" s="30"/>
      <c r="DI2763" s="30"/>
      <c r="DJ2763" s="30"/>
      <c r="DK2763" s="30"/>
      <c r="DL2763" s="30"/>
      <c r="DM2763" s="30"/>
      <c r="DN2763" s="30"/>
      <c r="DO2763" s="30"/>
      <c r="DP2763" s="30"/>
      <c r="DQ2763" s="30"/>
      <c r="DR2763" s="30"/>
      <c r="DS2763" s="30"/>
      <c r="DT2763" s="30"/>
      <c r="DU2763" s="30"/>
      <c r="DV2763" s="30"/>
      <c r="DW2763" s="30"/>
      <c r="DX2763" s="30"/>
      <c r="DY2763" s="30"/>
      <c r="DZ2763" s="30"/>
      <c r="EA2763" s="30"/>
      <c r="EB2763" s="30"/>
      <c r="EC2763" s="30"/>
      <c r="ED2763" s="30"/>
      <c r="EE2763" s="30"/>
      <c r="EF2763" s="30"/>
      <c r="EG2763" s="30"/>
      <c r="EH2763" s="30"/>
      <c r="EI2763" s="30"/>
      <c r="EJ2763" s="30"/>
      <c r="EK2763" s="30"/>
      <c r="EL2763" s="30"/>
      <c r="EM2763" s="30"/>
      <c r="EN2763" s="30"/>
      <c r="EO2763" s="30"/>
      <c r="EP2763" s="30"/>
      <c r="EQ2763" s="30"/>
      <c r="ER2763" s="30"/>
      <c r="ES2763" s="30"/>
      <c r="ET2763" s="30"/>
      <c r="EU2763" s="30"/>
      <c r="EV2763" s="30"/>
      <c r="EW2763" s="30"/>
      <c r="EX2763" s="30"/>
      <c r="EY2763" s="30"/>
      <c r="EZ2763" s="30"/>
      <c r="FA2763" s="30"/>
      <c r="FB2763" s="30"/>
      <c r="FC2763" s="30"/>
      <c r="FD2763" s="30"/>
      <c r="FE2763" s="30"/>
      <c r="FF2763" s="30"/>
      <c r="FG2763" s="30"/>
      <c r="FH2763" s="30"/>
      <c r="FI2763" s="30"/>
      <c r="FJ2763" s="30"/>
      <c r="FK2763" s="30"/>
      <c r="FL2763" s="30"/>
      <c r="FM2763" s="30"/>
      <c r="FN2763" s="30"/>
      <c r="FO2763" s="30"/>
      <c r="FP2763" s="30"/>
      <c r="FQ2763" s="30"/>
      <c r="FR2763" s="30"/>
      <c r="FS2763" s="30"/>
      <c r="FT2763" s="30"/>
      <c r="FU2763" s="30"/>
      <c r="FV2763" s="30"/>
      <c r="FW2763" s="30"/>
      <c r="FX2763" s="30"/>
      <c r="FY2763" s="30"/>
      <c r="FZ2763" s="30"/>
      <c r="GA2763" s="30"/>
      <c r="GB2763" s="30"/>
      <c r="GC2763" s="30"/>
      <c r="GD2763" s="30"/>
      <c r="GE2763" s="30"/>
      <c r="GF2763" s="30"/>
      <c r="GG2763" s="30"/>
      <c r="GH2763" s="30"/>
      <c r="GI2763" s="30"/>
      <c r="GJ2763" s="30"/>
      <c r="GK2763" s="30"/>
      <c r="GL2763" s="30"/>
      <c r="GM2763" s="30"/>
      <c r="GN2763" s="30"/>
      <c r="GO2763" s="30"/>
      <c r="GP2763" s="30"/>
      <c r="GQ2763" s="30"/>
      <c r="GR2763" s="30"/>
      <c r="GS2763" s="30"/>
      <c r="GT2763" s="30"/>
      <c r="GU2763" s="30"/>
      <c r="GV2763" s="30"/>
      <c r="GW2763" s="30"/>
      <c r="GX2763" s="30"/>
      <c r="GY2763" s="30"/>
      <c r="GZ2763" s="30"/>
      <c r="HA2763" s="30"/>
      <c r="HB2763" s="30"/>
      <c r="HC2763" s="30"/>
      <c r="HD2763" s="30"/>
      <c r="HE2763" s="30"/>
      <c r="HF2763" s="30"/>
      <c r="HG2763" s="30"/>
      <c r="HH2763" s="30"/>
      <c r="HI2763" s="30"/>
      <c r="HJ2763" s="30"/>
      <c r="HK2763" s="30"/>
      <c r="HL2763" s="30"/>
      <c r="HM2763" s="30"/>
      <c r="HN2763" s="30"/>
      <c r="HO2763" s="30"/>
      <c r="HP2763" s="30"/>
      <c r="HQ2763" s="30"/>
      <c r="HR2763" s="30"/>
      <c r="HS2763" s="30"/>
      <c r="HT2763" s="30"/>
      <c r="HU2763" s="30"/>
      <c r="HV2763" s="30"/>
      <c r="HW2763" s="30"/>
      <c r="HX2763" s="30"/>
      <c r="HY2763" s="30"/>
      <c r="HZ2763" s="30"/>
      <c r="IA2763" s="30"/>
      <c r="IB2763" s="30"/>
      <c r="IC2763" s="30"/>
      <c r="ID2763" s="30"/>
      <c r="IE2763" s="30"/>
      <c r="IF2763" s="30"/>
      <c r="IG2763" s="30"/>
      <c r="IH2763" s="30"/>
      <c r="II2763" s="30"/>
      <c r="IJ2763" s="30"/>
      <c r="IK2763" s="30"/>
      <c r="IL2763" s="30"/>
      <c r="IM2763" s="30"/>
      <c r="IN2763" s="30"/>
      <c r="IO2763" s="30"/>
      <c r="IP2763" s="30"/>
      <c r="IQ2763" s="30"/>
    </row>
    <row r="2764" spans="1:251" s="44" customFormat="1" ht="18.75" customHeight="1">
      <c r="A2764" s="36"/>
      <c r="B2764" s="53"/>
      <c r="C2764" s="105" t="s">
        <v>576</v>
      </c>
      <c r="D2764" s="106"/>
      <c r="E2764" s="106"/>
      <c r="F2764" s="106"/>
      <c r="G2764" s="106"/>
      <c r="H2764" s="106"/>
      <c r="I2764" s="106"/>
      <c r="J2764" s="106"/>
      <c r="K2764" s="106"/>
      <c r="L2764" s="106"/>
      <c r="M2764" s="106"/>
      <c r="N2764" s="106"/>
      <c r="O2764" s="106"/>
      <c r="P2764" s="106"/>
      <c r="Q2764" s="106"/>
      <c r="R2764" s="106"/>
      <c r="S2764" s="106"/>
      <c r="T2764" s="106"/>
      <c r="U2764" s="106"/>
      <c r="V2764" s="106"/>
      <c r="W2764" s="106"/>
      <c r="X2764" s="106"/>
      <c r="Y2764" s="106"/>
      <c r="Z2764" s="107"/>
      <c r="AA2764" s="108">
        <v>1190</v>
      </c>
      <c r="AB2764" s="109"/>
      <c r="AC2764" s="109"/>
      <c r="AD2764" s="109"/>
      <c r="AE2764" s="109"/>
      <c r="AF2764" s="109"/>
      <c r="AG2764" s="109"/>
      <c r="AH2764" s="109"/>
      <c r="AI2764" s="110"/>
      <c r="AJ2764" s="108">
        <v>3384</v>
      </c>
      <c r="AK2764" s="109"/>
      <c r="AL2764" s="109"/>
      <c r="AM2764" s="109"/>
      <c r="AN2764" s="109"/>
      <c r="AO2764" s="109"/>
      <c r="AP2764" s="109"/>
      <c r="AQ2764" s="109"/>
      <c r="AR2764" s="110"/>
      <c r="AS2764" s="111"/>
      <c r="AT2764" s="112"/>
      <c r="AU2764" s="112"/>
      <c r="AV2764" s="112"/>
      <c r="AW2764" s="112"/>
      <c r="AX2764" s="113"/>
      <c r="AY2764" s="30"/>
      <c r="AZ2764" s="30"/>
      <c r="BA2764" s="30"/>
      <c r="BB2764" s="30"/>
      <c r="BC2764" s="30"/>
      <c r="BD2764" s="30"/>
      <c r="BE2764" s="30"/>
      <c r="BF2764" s="30"/>
      <c r="BG2764" s="30"/>
      <c r="BH2764" s="30"/>
      <c r="BI2764" s="30"/>
      <c r="BJ2764" s="30"/>
      <c r="BK2764" s="30"/>
      <c r="BL2764" s="30"/>
      <c r="BM2764" s="30"/>
      <c r="BN2764" s="30"/>
      <c r="BO2764" s="30"/>
      <c r="BP2764" s="30"/>
      <c r="BQ2764" s="30"/>
      <c r="BR2764" s="30"/>
      <c r="BS2764" s="30"/>
      <c r="BT2764" s="30"/>
      <c r="BU2764" s="30"/>
      <c r="BV2764" s="30"/>
      <c r="BW2764" s="30"/>
      <c r="BX2764" s="30"/>
      <c r="BY2764" s="30"/>
      <c r="BZ2764" s="30"/>
      <c r="CA2764" s="30"/>
      <c r="CB2764" s="30"/>
      <c r="CC2764" s="30"/>
      <c r="CD2764" s="30"/>
      <c r="CE2764" s="30"/>
      <c r="CF2764" s="30"/>
      <c r="CG2764" s="30"/>
      <c r="CH2764" s="30"/>
      <c r="CI2764" s="30"/>
      <c r="CJ2764" s="30"/>
      <c r="CK2764" s="30"/>
      <c r="CL2764" s="30"/>
      <c r="CM2764" s="30"/>
      <c r="CN2764" s="30"/>
      <c r="CO2764" s="30"/>
      <c r="CP2764" s="30"/>
      <c r="CQ2764" s="30"/>
      <c r="CR2764" s="30"/>
      <c r="CS2764" s="30"/>
      <c r="CT2764" s="30"/>
      <c r="CU2764" s="30"/>
      <c r="CV2764" s="30"/>
      <c r="CW2764" s="30"/>
      <c r="CX2764" s="30"/>
      <c r="CY2764" s="30"/>
      <c r="CZ2764" s="30"/>
      <c r="DA2764" s="30"/>
      <c r="DB2764" s="30"/>
      <c r="DC2764" s="30"/>
      <c r="DD2764" s="30"/>
      <c r="DE2764" s="30"/>
      <c r="DF2764" s="30"/>
      <c r="DG2764" s="30"/>
      <c r="DH2764" s="30"/>
      <c r="DI2764" s="30"/>
      <c r="DJ2764" s="30"/>
      <c r="DK2764" s="30"/>
      <c r="DL2764" s="30"/>
      <c r="DM2764" s="30"/>
      <c r="DN2764" s="30"/>
      <c r="DO2764" s="30"/>
      <c r="DP2764" s="30"/>
      <c r="DQ2764" s="30"/>
      <c r="DR2764" s="30"/>
      <c r="DS2764" s="30"/>
      <c r="DT2764" s="30"/>
      <c r="DU2764" s="30"/>
      <c r="DV2764" s="30"/>
      <c r="DW2764" s="30"/>
      <c r="DX2764" s="30"/>
      <c r="DY2764" s="30"/>
      <c r="DZ2764" s="30"/>
      <c r="EA2764" s="30"/>
      <c r="EB2764" s="30"/>
      <c r="EC2764" s="30"/>
      <c r="ED2764" s="30"/>
      <c r="EE2764" s="30"/>
      <c r="EF2764" s="30"/>
      <c r="EG2764" s="30"/>
      <c r="EH2764" s="30"/>
      <c r="EI2764" s="30"/>
      <c r="EJ2764" s="30"/>
      <c r="EK2764" s="30"/>
      <c r="EL2764" s="30"/>
      <c r="EM2764" s="30"/>
      <c r="EN2764" s="30"/>
      <c r="EO2764" s="30"/>
      <c r="EP2764" s="30"/>
      <c r="EQ2764" s="30"/>
      <c r="ER2764" s="30"/>
      <c r="ES2764" s="30"/>
      <c r="ET2764" s="30"/>
      <c r="EU2764" s="30"/>
      <c r="EV2764" s="30"/>
      <c r="EW2764" s="30"/>
      <c r="EX2764" s="30"/>
      <c r="EY2764" s="30"/>
      <c r="EZ2764" s="30"/>
      <c r="FA2764" s="30"/>
      <c r="FB2764" s="30"/>
      <c r="FC2764" s="30"/>
      <c r="FD2764" s="30"/>
      <c r="FE2764" s="30"/>
      <c r="FF2764" s="30"/>
      <c r="FG2764" s="30"/>
      <c r="FH2764" s="30"/>
      <c r="FI2764" s="30"/>
      <c r="FJ2764" s="30"/>
      <c r="FK2764" s="30"/>
      <c r="FL2764" s="30"/>
      <c r="FM2764" s="30"/>
      <c r="FN2764" s="30"/>
      <c r="FO2764" s="30"/>
      <c r="FP2764" s="30"/>
      <c r="FQ2764" s="30"/>
      <c r="FR2764" s="30"/>
      <c r="FS2764" s="30"/>
      <c r="FT2764" s="30"/>
      <c r="FU2764" s="30"/>
      <c r="FV2764" s="30"/>
      <c r="FW2764" s="30"/>
      <c r="FX2764" s="30"/>
      <c r="FY2764" s="30"/>
      <c r="FZ2764" s="30"/>
      <c r="GA2764" s="30"/>
      <c r="GB2764" s="30"/>
      <c r="GC2764" s="30"/>
      <c r="GD2764" s="30"/>
      <c r="GE2764" s="30"/>
      <c r="GF2764" s="30"/>
      <c r="GG2764" s="30"/>
      <c r="GH2764" s="30"/>
      <c r="GI2764" s="30"/>
      <c r="GJ2764" s="30"/>
      <c r="GK2764" s="30"/>
      <c r="GL2764" s="30"/>
      <c r="GM2764" s="30"/>
      <c r="GN2764" s="30"/>
      <c r="GO2764" s="30"/>
      <c r="GP2764" s="30"/>
      <c r="GQ2764" s="30"/>
      <c r="GR2764" s="30"/>
      <c r="GS2764" s="30"/>
      <c r="GT2764" s="30"/>
      <c r="GU2764" s="30"/>
      <c r="GV2764" s="30"/>
      <c r="GW2764" s="30"/>
      <c r="GX2764" s="30"/>
      <c r="GY2764" s="30"/>
      <c r="GZ2764" s="30"/>
      <c r="HA2764" s="30"/>
      <c r="HB2764" s="30"/>
      <c r="HC2764" s="30"/>
      <c r="HD2764" s="30"/>
      <c r="HE2764" s="30"/>
      <c r="HF2764" s="30"/>
      <c r="HG2764" s="30"/>
      <c r="HH2764" s="30"/>
      <c r="HI2764" s="30"/>
      <c r="HJ2764" s="30"/>
      <c r="HK2764" s="30"/>
      <c r="HL2764" s="30"/>
      <c r="HM2764" s="30"/>
      <c r="HN2764" s="30"/>
      <c r="HO2764" s="30"/>
      <c r="HP2764" s="30"/>
      <c r="HQ2764" s="30"/>
      <c r="HR2764" s="30"/>
      <c r="HS2764" s="30"/>
      <c r="HT2764" s="30"/>
      <c r="HU2764" s="30"/>
      <c r="HV2764" s="30"/>
      <c r="HW2764" s="30"/>
      <c r="HX2764" s="30"/>
      <c r="HY2764" s="30"/>
      <c r="HZ2764" s="30"/>
      <c r="IA2764" s="30"/>
      <c r="IB2764" s="30"/>
      <c r="IC2764" s="30"/>
      <c r="ID2764" s="30"/>
      <c r="IE2764" s="30"/>
      <c r="IF2764" s="30"/>
      <c r="IG2764" s="30"/>
      <c r="IH2764" s="30"/>
      <c r="II2764" s="30"/>
      <c r="IJ2764" s="30"/>
      <c r="IK2764" s="30"/>
      <c r="IL2764" s="30"/>
      <c r="IM2764" s="30"/>
      <c r="IN2764" s="30"/>
      <c r="IO2764" s="30"/>
      <c r="IP2764" s="30"/>
      <c r="IQ2764" s="30"/>
    </row>
    <row r="2765" spans="1:251" s="44" customFormat="1" ht="18.75" customHeight="1" thickBot="1">
      <c r="A2765" s="45"/>
      <c r="B2765" s="96" t="s">
        <v>162</v>
      </c>
      <c r="C2765" s="97"/>
      <c r="D2765" s="97"/>
      <c r="E2765" s="97"/>
      <c r="F2765" s="97"/>
      <c r="G2765" s="97"/>
      <c r="H2765" s="97"/>
      <c r="I2765" s="97"/>
      <c r="J2765" s="97"/>
      <c r="K2765" s="97"/>
      <c r="L2765" s="97"/>
      <c r="M2765" s="97"/>
      <c r="N2765" s="97"/>
      <c r="O2765" s="97"/>
      <c r="P2765" s="97"/>
      <c r="Q2765" s="97"/>
      <c r="R2765" s="97"/>
      <c r="S2765" s="97"/>
      <c r="T2765" s="97"/>
      <c r="U2765" s="97"/>
      <c r="V2765" s="97"/>
      <c r="W2765" s="97"/>
      <c r="X2765" s="97"/>
      <c r="Y2765" s="97"/>
      <c r="Z2765" s="98"/>
      <c r="AA2765" s="99">
        <f>SUM($AA$2763:$AA$2764)</f>
        <v>22319</v>
      </c>
      <c r="AB2765" s="100"/>
      <c r="AC2765" s="100"/>
      <c r="AD2765" s="100"/>
      <c r="AE2765" s="100"/>
      <c r="AF2765" s="100"/>
      <c r="AG2765" s="100"/>
      <c r="AH2765" s="100"/>
      <c r="AI2765" s="101"/>
      <c r="AJ2765" s="99">
        <f>SUM($AJ$2763:$AJ$2764)</f>
        <v>12712</v>
      </c>
      <c r="AK2765" s="100"/>
      <c r="AL2765" s="100"/>
      <c r="AM2765" s="100"/>
      <c r="AN2765" s="100"/>
      <c r="AO2765" s="100"/>
      <c r="AP2765" s="100"/>
      <c r="AQ2765" s="100"/>
      <c r="AR2765" s="101"/>
      <c r="AS2765" s="102"/>
      <c r="AT2765" s="103"/>
      <c r="AU2765" s="103"/>
      <c r="AV2765" s="103"/>
      <c r="AW2765" s="103"/>
      <c r="AX2765" s="104"/>
      <c r="AY2765" s="30"/>
      <c r="AZ2765" s="30"/>
      <c r="BA2765" s="30"/>
      <c r="BB2765" s="30"/>
      <c r="BC2765" s="30"/>
      <c r="BD2765" s="30"/>
      <c r="BE2765" s="30"/>
      <c r="BF2765" s="30"/>
      <c r="BG2765" s="30"/>
      <c r="BH2765" s="30"/>
      <c r="BI2765" s="30"/>
      <c r="BJ2765" s="30"/>
      <c r="BK2765" s="30"/>
      <c r="BL2765" s="30"/>
      <c r="BM2765" s="30"/>
      <c r="BN2765" s="30"/>
      <c r="BO2765" s="30"/>
      <c r="BP2765" s="30"/>
      <c r="BQ2765" s="30"/>
      <c r="BR2765" s="30"/>
      <c r="BS2765" s="30"/>
      <c r="BT2765" s="30"/>
      <c r="BU2765" s="30"/>
      <c r="BV2765" s="30"/>
      <c r="BW2765" s="30"/>
      <c r="BX2765" s="30"/>
      <c r="BY2765" s="30"/>
      <c r="BZ2765" s="30"/>
      <c r="CA2765" s="30"/>
      <c r="CB2765" s="30"/>
      <c r="CC2765" s="30"/>
      <c r="CD2765" s="30"/>
      <c r="CE2765" s="30"/>
      <c r="CF2765" s="30"/>
      <c r="CG2765" s="30"/>
      <c r="CH2765" s="30"/>
      <c r="CI2765" s="30"/>
      <c r="CJ2765" s="30"/>
      <c r="CK2765" s="30"/>
      <c r="CL2765" s="30"/>
      <c r="CM2765" s="30"/>
      <c r="CN2765" s="30"/>
      <c r="CO2765" s="30"/>
      <c r="CP2765" s="30"/>
      <c r="CQ2765" s="30"/>
      <c r="CR2765" s="30"/>
      <c r="CS2765" s="30"/>
      <c r="CT2765" s="30"/>
      <c r="CU2765" s="30"/>
      <c r="CV2765" s="30"/>
      <c r="CW2765" s="30"/>
      <c r="CX2765" s="30"/>
      <c r="CY2765" s="30"/>
      <c r="CZ2765" s="30"/>
      <c r="DA2765" s="30"/>
      <c r="DB2765" s="30"/>
      <c r="DC2765" s="30"/>
      <c r="DD2765" s="30"/>
      <c r="DE2765" s="30"/>
      <c r="DF2765" s="30"/>
      <c r="DG2765" s="30"/>
      <c r="DH2765" s="30"/>
      <c r="DI2765" s="30"/>
      <c r="DJ2765" s="30"/>
      <c r="DK2765" s="30"/>
      <c r="DL2765" s="30"/>
      <c r="DM2765" s="30"/>
      <c r="DN2765" s="30"/>
      <c r="DO2765" s="30"/>
      <c r="DP2765" s="30"/>
      <c r="DQ2765" s="30"/>
      <c r="DR2765" s="30"/>
      <c r="DS2765" s="30"/>
      <c r="DT2765" s="30"/>
      <c r="DU2765" s="30"/>
      <c r="DV2765" s="30"/>
      <c r="DW2765" s="30"/>
      <c r="DX2765" s="30"/>
      <c r="DY2765" s="30"/>
      <c r="DZ2765" s="30"/>
      <c r="EA2765" s="30"/>
      <c r="EB2765" s="30"/>
      <c r="EC2765" s="30"/>
      <c r="ED2765" s="30"/>
      <c r="EE2765" s="30"/>
      <c r="EF2765" s="30"/>
      <c r="EG2765" s="30"/>
      <c r="EH2765" s="30"/>
      <c r="EI2765" s="30"/>
      <c r="EJ2765" s="30"/>
      <c r="EK2765" s="30"/>
      <c r="EL2765" s="30"/>
      <c r="EM2765" s="30"/>
      <c r="EN2765" s="30"/>
      <c r="EO2765" s="30"/>
      <c r="EP2765" s="30"/>
      <c r="EQ2765" s="30"/>
      <c r="ER2765" s="30"/>
      <c r="ES2765" s="30"/>
      <c r="ET2765" s="30"/>
      <c r="EU2765" s="30"/>
      <c r="EV2765" s="30"/>
      <c r="EW2765" s="30"/>
      <c r="EX2765" s="30"/>
      <c r="EY2765" s="30"/>
      <c r="EZ2765" s="30"/>
      <c r="FA2765" s="30"/>
      <c r="FB2765" s="30"/>
      <c r="FC2765" s="30"/>
      <c r="FD2765" s="30"/>
      <c r="FE2765" s="30"/>
      <c r="FF2765" s="30"/>
      <c r="FG2765" s="30"/>
      <c r="FH2765" s="30"/>
      <c r="FI2765" s="30"/>
      <c r="FJ2765" s="30"/>
      <c r="FK2765" s="30"/>
      <c r="FL2765" s="30"/>
      <c r="FM2765" s="30"/>
      <c r="FN2765" s="30"/>
      <c r="FO2765" s="30"/>
      <c r="FP2765" s="30"/>
      <c r="FQ2765" s="30"/>
      <c r="FR2765" s="30"/>
      <c r="FS2765" s="30"/>
      <c r="FT2765" s="30"/>
      <c r="FU2765" s="30"/>
      <c r="FV2765" s="30"/>
      <c r="FW2765" s="30"/>
      <c r="FX2765" s="30"/>
      <c r="FY2765" s="30"/>
      <c r="FZ2765" s="30"/>
      <c r="GA2765" s="30"/>
      <c r="GB2765" s="30"/>
      <c r="GC2765" s="30"/>
      <c r="GD2765" s="30"/>
      <c r="GE2765" s="30"/>
      <c r="GF2765" s="30"/>
      <c r="GG2765" s="30"/>
      <c r="GH2765" s="30"/>
      <c r="GI2765" s="30"/>
      <c r="GJ2765" s="30"/>
      <c r="GK2765" s="30"/>
      <c r="GL2765" s="30"/>
      <c r="GM2765" s="30"/>
      <c r="GN2765" s="30"/>
      <c r="GO2765" s="30"/>
      <c r="GP2765" s="30"/>
      <c r="GQ2765" s="30"/>
      <c r="GR2765" s="30"/>
      <c r="GS2765" s="30"/>
      <c r="GT2765" s="30"/>
      <c r="GU2765" s="30"/>
      <c r="GV2765" s="30"/>
      <c r="GW2765" s="30"/>
      <c r="GX2765" s="30"/>
      <c r="GY2765" s="30"/>
      <c r="GZ2765" s="30"/>
      <c r="HA2765" s="30"/>
      <c r="HB2765" s="30"/>
      <c r="HC2765" s="30"/>
      <c r="HD2765" s="30"/>
      <c r="HE2765" s="30"/>
      <c r="HF2765" s="30"/>
      <c r="HG2765" s="30"/>
      <c r="HH2765" s="30"/>
      <c r="HI2765" s="30"/>
      <c r="HJ2765" s="30"/>
      <c r="HK2765" s="30"/>
      <c r="HL2765" s="30"/>
      <c r="HM2765" s="30"/>
      <c r="HN2765" s="30"/>
      <c r="HO2765" s="30"/>
      <c r="HP2765" s="30"/>
      <c r="HQ2765" s="30"/>
      <c r="HR2765" s="30"/>
      <c r="HS2765" s="30"/>
      <c r="HT2765" s="30"/>
      <c r="HU2765" s="30"/>
      <c r="HV2765" s="30"/>
      <c r="HW2765" s="30"/>
      <c r="HX2765" s="30"/>
      <c r="HY2765" s="30"/>
      <c r="HZ2765" s="30"/>
      <c r="IA2765" s="30"/>
      <c r="IB2765" s="30"/>
      <c r="IC2765" s="30"/>
      <c r="ID2765" s="30"/>
      <c r="IE2765" s="30"/>
      <c r="IF2765" s="30"/>
      <c r="IG2765" s="30"/>
      <c r="IH2765" s="30"/>
      <c r="II2765" s="30"/>
      <c r="IJ2765" s="30"/>
      <c r="IK2765" s="30"/>
      <c r="IL2765" s="30"/>
      <c r="IM2765" s="30"/>
      <c r="IN2765" s="30"/>
      <c r="IO2765" s="30"/>
      <c r="IP2765" s="30"/>
      <c r="IQ2765" s="30"/>
    </row>
    <row r="2767" spans="1:251" ht="18.75">
      <c r="A2767" s="29" t="s">
        <v>149</v>
      </c>
      <c r="AW2767" s="31"/>
      <c r="AX2767" s="32"/>
      <c r="AY2767" s="31"/>
    </row>
    <row r="2769" spans="1:113" ht="18.75">
      <c r="B2769" s="127" t="s">
        <v>0</v>
      </c>
      <c r="C2769" s="128"/>
      <c r="D2769" s="128"/>
      <c r="E2769" s="128"/>
      <c r="F2769" s="128"/>
      <c r="G2769" s="128"/>
      <c r="H2769" s="128"/>
      <c r="I2769" s="128"/>
      <c r="J2769" s="128"/>
      <c r="K2769" s="128"/>
      <c r="L2769" s="128"/>
      <c r="M2769" s="128"/>
      <c r="N2769" s="128"/>
      <c r="O2769" s="128"/>
      <c r="P2769" s="128"/>
      <c r="Q2769" s="128"/>
      <c r="R2769" s="128"/>
      <c r="S2769" s="128"/>
      <c r="T2769" s="128"/>
      <c r="U2769" s="128"/>
      <c r="V2769" s="128"/>
      <c r="W2769" s="128"/>
      <c r="X2769" s="128"/>
      <c r="Y2769" s="128"/>
      <c r="Z2769" s="128"/>
      <c r="AA2769" s="128"/>
      <c r="AB2769" s="128"/>
      <c r="AC2769" s="128"/>
      <c r="AD2769" s="128"/>
      <c r="AE2769" s="128"/>
      <c r="AF2769" s="128"/>
      <c r="AG2769" s="128"/>
      <c r="AH2769" s="128"/>
      <c r="AI2769" s="128"/>
      <c r="AJ2769" s="128"/>
      <c r="AK2769" s="128"/>
      <c r="AL2769" s="128"/>
      <c r="AM2769" s="128"/>
      <c r="AN2769" s="128"/>
      <c r="AO2769" s="128"/>
      <c r="AP2769" s="128"/>
      <c r="AQ2769" s="128"/>
      <c r="AR2769" s="128"/>
      <c r="AS2769" s="128"/>
      <c r="AT2769" s="128"/>
      <c r="AU2769" s="128"/>
      <c r="AV2769" s="128"/>
      <c r="AW2769" s="128"/>
      <c r="AX2769" s="128"/>
    </row>
    <row r="2770" spans="1:113">
      <c r="Z2770" s="33"/>
      <c r="AD2770" s="33"/>
      <c r="AE2770" s="33"/>
      <c r="AF2770" s="33"/>
      <c r="AG2770" s="33"/>
      <c r="AH2770" s="33"/>
      <c r="AI2770" s="33"/>
      <c r="AO2770" s="33"/>
    </row>
    <row r="2771" spans="1:113" ht="13.5" thickBot="1">
      <c r="Z2771" s="33"/>
      <c r="AD2771" s="33"/>
      <c r="AE2771" s="33"/>
      <c r="AF2771" s="33"/>
      <c r="AG2771" s="33"/>
      <c r="AH2771" s="33"/>
      <c r="AI2771" s="33"/>
      <c r="AO2771" s="33"/>
      <c r="DI2771" s="34"/>
    </row>
    <row r="2772" spans="1:113" ht="24.75" customHeight="1" thickBot="1">
      <c r="B2772" s="129" t="s">
        <v>150</v>
      </c>
      <c r="C2772" s="130"/>
      <c r="D2772" s="130"/>
      <c r="E2772" s="130"/>
      <c r="F2772" s="130"/>
      <c r="G2772" s="130"/>
      <c r="H2772" s="131" t="s">
        <v>577</v>
      </c>
      <c r="I2772" s="132"/>
      <c r="J2772" s="132"/>
      <c r="K2772" s="132"/>
      <c r="L2772" s="132"/>
      <c r="M2772" s="132"/>
      <c r="N2772" s="132"/>
      <c r="O2772" s="132"/>
      <c r="P2772" s="132"/>
      <c r="Q2772" s="132"/>
      <c r="R2772" s="132"/>
      <c r="S2772" s="132"/>
      <c r="T2772" s="132"/>
      <c r="U2772" s="132"/>
      <c r="V2772" s="132"/>
      <c r="W2772" s="132"/>
      <c r="X2772" s="132"/>
      <c r="Y2772" s="132"/>
      <c r="Z2772" s="132"/>
      <c r="AA2772" s="132"/>
      <c r="AB2772" s="132"/>
      <c r="AC2772" s="132"/>
      <c r="AD2772" s="132"/>
      <c r="AE2772" s="132"/>
      <c r="AF2772" s="132"/>
      <c r="AG2772" s="132"/>
      <c r="AH2772" s="132"/>
      <c r="AI2772" s="132"/>
      <c r="AJ2772" s="132"/>
      <c r="AK2772" s="132"/>
      <c r="AL2772" s="132"/>
      <c r="AM2772" s="132"/>
      <c r="AN2772" s="132"/>
      <c r="AO2772" s="132"/>
      <c r="AP2772" s="132"/>
      <c r="AQ2772" s="132"/>
      <c r="AR2772" s="132"/>
      <c r="AS2772" s="132"/>
      <c r="AT2772" s="132"/>
      <c r="AU2772" s="132"/>
      <c r="AV2772" s="132"/>
      <c r="AW2772" s="132"/>
      <c r="AX2772" s="133"/>
      <c r="DI2772" s="34"/>
    </row>
    <row r="2773" spans="1:113" ht="14.25">
      <c r="B2773" s="35"/>
      <c r="C2773" s="35"/>
      <c r="D2773" s="35"/>
      <c r="E2773" s="35"/>
      <c r="F2773" s="35"/>
      <c r="G2773" s="35"/>
      <c r="H2773" s="36"/>
      <c r="I2773" s="36"/>
      <c r="J2773" s="36"/>
      <c r="K2773" s="36"/>
      <c r="L2773" s="37"/>
      <c r="M2773" s="37"/>
      <c r="N2773" s="37"/>
      <c r="O2773" s="37"/>
      <c r="P2773" s="36"/>
      <c r="Q2773" s="36"/>
      <c r="R2773" s="36"/>
      <c r="S2773" s="36"/>
      <c r="T2773" s="36"/>
      <c r="U2773" s="36"/>
      <c r="V2773" s="38"/>
      <c r="W2773" s="38"/>
      <c r="X2773" s="38"/>
      <c r="Y2773" s="38"/>
      <c r="Z2773" s="38"/>
      <c r="AA2773" s="38"/>
      <c r="AB2773" s="38"/>
      <c r="AC2773" s="38"/>
      <c r="AD2773" s="38"/>
      <c r="AE2773" s="38"/>
      <c r="AF2773" s="38"/>
      <c r="AG2773" s="38"/>
      <c r="AH2773" s="38"/>
      <c r="AI2773" s="38"/>
      <c r="AJ2773" s="38"/>
      <c r="AK2773" s="38"/>
      <c r="AL2773" s="38"/>
      <c r="AM2773" s="38"/>
      <c r="AN2773" s="38"/>
      <c r="AO2773" s="38"/>
      <c r="AP2773" s="38"/>
      <c r="AQ2773" s="38"/>
      <c r="AR2773" s="38"/>
      <c r="AS2773" s="38"/>
      <c r="AT2773" s="38"/>
      <c r="AU2773" s="38"/>
      <c r="AV2773" s="38"/>
      <c r="AW2773" s="38"/>
      <c r="AX2773" s="38"/>
      <c r="DI2773" s="34"/>
    </row>
    <row r="2774" spans="1:113" ht="15" thickBot="1">
      <c r="A2774" s="39"/>
      <c r="B2774" s="38" t="s">
        <v>152</v>
      </c>
      <c r="C2774" s="36"/>
      <c r="D2774" s="36"/>
      <c r="E2774" s="36"/>
      <c r="F2774" s="36"/>
      <c r="G2774" s="36"/>
      <c r="H2774" s="36"/>
      <c r="I2774" s="36"/>
      <c r="J2774" s="36"/>
      <c r="K2774" s="36"/>
      <c r="L2774" s="37"/>
      <c r="M2774" s="37"/>
      <c r="N2774" s="37"/>
      <c r="O2774" s="37"/>
      <c r="P2774" s="36"/>
      <c r="Q2774" s="36"/>
      <c r="R2774" s="36"/>
      <c r="S2774" s="36"/>
      <c r="T2774" s="36"/>
      <c r="U2774" s="36"/>
      <c r="V2774" s="38"/>
      <c r="W2774" s="38"/>
      <c r="X2774" s="38"/>
      <c r="Y2774" s="38"/>
      <c r="Z2774" s="38"/>
      <c r="AA2774" s="38"/>
      <c r="AB2774" s="38"/>
      <c r="AC2774" s="38"/>
      <c r="AD2774" s="38"/>
      <c r="AE2774" s="38"/>
      <c r="AF2774" s="38"/>
      <c r="AG2774" s="38"/>
      <c r="AH2774" s="38"/>
      <c r="AI2774" s="38"/>
      <c r="AJ2774" s="38"/>
      <c r="AK2774" s="38"/>
      <c r="AL2774" s="38"/>
      <c r="AM2774" s="38"/>
      <c r="AN2774" s="38"/>
      <c r="AO2774" s="38"/>
      <c r="AP2774" s="38"/>
      <c r="AQ2774" s="38"/>
      <c r="AR2774" s="38"/>
      <c r="AS2774" s="38"/>
      <c r="AT2774" s="38"/>
      <c r="AU2774" s="38"/>
      <c r="AV2774" s="38"/>
      <c r="AW2774" s="38"/>
      <c r="AX2774" s="38"/>
      <c r="DI2774" s="34"/>
    </row>
    <row r="2775" spans="1:113" ht="14.25">
      <c r="A2775" s="36"/>
      <c r="B2775" s="40"/>
      <c r="C2775" s="35"/>
      <c r="D2775" s="35"/>
      <c r="E2775" s="35"/>
      <c r="F2775" s="35"/>
      <c r="G2775" s="35"/>
      <c r="H2775" s="35"/>
      <c r="I2775" s="35"/>
      <c r="J2775" s="35"/>
      <c r="K2775" s="35"/>
      <c r="L2775" s="41"/>
      <c r="M2775" s="41"/>
      <c r="N2775" s="41"/>
      <c r="O2775" s="41"/>
      <c r="P2775" s="35"/>
      <c r="Q2775" s="35"/>
      <c r="R2775" s="35"/>
      <c r="S2775" s="35"/>
      <c r="T2775" s="35"/>
      <c r="U2775" s="35"/>
      <c r="V2775" s="42"/>
      <c r="W2775" s="42"/>
      <c r="X2775" s="42"/>
      <c r="Y2775" s="42"/>
      <c r="Z2775" s="42"/>
      <c r="AA2775" s="42"/>
      <c r="AB2775" s="42"/>
      <c r="AC2775" s="42"/>
      <c r="AD2775" s="42"/>
      <c r="AE2775" s="42"/>
      <c r="AF2775" s="42"/>
      <c r="AG2775" s="42"/>
      <c r="AH2775" s="42"/>
      <c r="AI2775" s="42"/>
      <c r="AJ2775" s="42"/>
      <c r="AK2775" s="42"/>
      <c r="AL2775" s="42"/>
      <c r="AM2775" s="42"/>
      <c r="AN2775" s="42"/>
      <c r="AO2775" s="42"/>
      <c r="AP2775" s="42"/>
      <c r="AQ2775" s="42"/>
      <c r="AR2775" s="42"/>
      <c r="AS2775" s="42"/>
      <c r="AT2775" s="42"/>
      <c r="AU2775" s="42"/>
      <c r="AV2775" s="42"/>
      <c r="AW2775" s="42"/>
      <c r="AX2775" s="43"/>
    </row>
    <row r="2776" spans="1:113" ht="12" customHeight="1">
      <c r="A2776" s="36"/>
      <c r="B2776" s="114" t="s">
        <v>578</v>
      </c>
      <c r="C2776" s="115"/>
      <c r="D2776" s="115"/>
      <c r="E2776" s="115"/>
      <c r="F2776" s="115"/>
      <c r="G2776" s="115"/>
      <c r="H2776" s="115"/>
      <c r="I2776" s="115"/>
      <c r="J2776" s="115"/>
      <c r="K2776" s="115"/>
      <c r="L2776" s="115"/>
      <c r="M2776" s="115"/>
      <c r="N2776" s="115"/>
      <c r="O2776" s="115"/>
      <c r="P2776" s="115"/>
      <c r="Q2776" s="115"/>
      <c r="R2776" s="115"/>
      <c r="S2776" s="115"/>
      <c r="T2776" s="115"/>
      <c r="U2776" s="115"/>
      <c r="V2776" s="115"/>
      <c r="W2776" s="115"/>
      <c r="X2776" s="115"/>
      <c r="Y2776" s="115"/>
      <c r="Z2776" s="115"/>
      <c r="AA2776" s="115"/>
      <c r="AB2776" s="115"/>
      <c r="AC2776" s="115"/>
      <c r="AD2776" s="115"/>
      <c r="AE2776" s="115"/>
      <c r="AF2776" s="115"/>
      <c r="AG2776" s="115"/>
      <c r="AH2776" s="115"/>
      <c r="AI2776" s="115"/>
      <c r="AJ2776" s="115"/>
      <c r="AK2776" s="115"/>
      <c r="AL2776" s="115"/>
      <c r="AM2776" s="115"/>
      <c r="AN2776" s="115"/>
      <c r="AO2776" s="115"/>
      <c r="AP2776" s="115"/>
      <c r="AQ2776" s="115"/>
      <c r="AR2776" s="115"/>
      <c r="AS2776" s="115"/>
      <c r="AT2776" s="115"/>
      <c r="AU2776" s="115"/>
      <c r="AV2776" s="115"/>
      <c r="AW2776" s="115"/>
      <c r="AX2776" s="116"/>
    </row>
    <row r="2777" spans="1:113" ht="12" customHeight="1">
      <c r="A2777" s="36"/>
      <c r="B2777" s="114"/>
      <c r="C2777" s="115"/>
      <c r="D2777" s="115"/>
      <c r="E2777" s="115"/>
      <c r="F2777" s="115"/>
      <c r="G2777" s="115"/>
      <c r="H2777" s="115"/>
      <c r="I2777" s="115"/>
      <c r="J2777" s="115"/>
      <c r="K2777" s="115"/>
      <c r="L2777" s="115"/>
      <c r="M2777" s="115"/>
      <c r="N2777" s="115"/>
      <c r="O2777" s="115"/>
      <c r="P2777" s="115"/>
      <c r="Q2777" s="115"/>
      <c r="R2777" s="115"/>
      <c r="S2777" s="115"/>
      <c r="T2777" s="115"/>
      <c r="U2777" s="115"/>
      <c r="V2777" s="115"/>
      <c r="W2777" s="115"/>
      <c r="X2777" s="115"/>
      <c r="Y2777" s="115"/>
      <c r="Z2777" s="115"/>
      <c r="AA2777" s="115"/>
      <c r="AB2777" s="115"/>
      <c r="AC2777" s="115"/>
      <c r="AD2777" s="115"/>
      <c r="AE2777" s="115"/>
      <c r="AF2777" s="115"/>
      <c r="AG2777" s="115"/>
      <c r="AH2777" s="115"/>
      <c r="AI2777" s="115"/>
      <c r="AJ2777" s="115"/>
      <c r="AK2777" s="115"/>
      <c r="AL2777" s="115"/>
      <c r="AM2777" s="115"/>
      <c r="AN2777" s="115"/>
      <c r="AO2777" s="115"/>
      <c r="AP2777" s="115"/>
      <c r="AQ2777" s="115"/>
      <c r="AR2777" s="115"/>
      <c r="AS2777" s="115"/>
      <c r="AT2777" s="115"/>
      <c r="AU2777" s="115"/>
      <c r="AV2777" s="115"/>
      <c r="AW2777" s="115"/>
      <c r="AX2777" s="116"/>
      <c r="BC2777" s="44"/>
    </row>
    <row r="2778" spans="1:113" ht="12" customHeight="1">
      <c r="A2778" s="36"/>
      <c r="B2778" s="114"/>
      <c r="C2778" s="115"/>
      <c r="D2778" s="115"/>
      <c r="E2778" s="115"/>
      <c r="F2778" s="115"/>
      <c r="G2778" s="115"/>
      <c r="H2778" s="115"/>
      <c r="I2778" s="115"/>
      <c r="J2778" s="115"/>
      <c r="K2778" s="115"/>
      <c r="L2778" s="115"/>
      <c r="M2778" s="115"/>
      <c r="N2778" s="115"/>
      <c r="O2778" s="115"/>
      <c r="P2778" s="115"/>
      <c r="Q2778" s="115"/>
      <c r="R2778" s="115"/>
      <c r="S2778" s="115"/>
      <c r="T2778" s="115"/>
      <c r="U2778" s="115"/>
      <c r="V2778" s="115"/>
      <c r="W2778" s="115"/>
      <c r="X2778" s="115"/>
      <c r="Y2778" s="115"/>
      <c r="Z2778" s="115"/>
      <c r="AA2778" s="115"/>
      <c r="AB2778" s="115"/>
      <c r="AC2778" s="115"/>
      <c r="AD2778" s="115"/>
      <c r="AE2778" s="115"/>
      <c r="AF2778" s="115"/>
      <c r="AG2778" s="115"/>
      <c r="AH2778" s="115"/>
      <c r="AI2778" s="115"/>
      <c r="AJ2778" s="115"/>
      <c r="AK2778" s="115"/>
      <c r="AL2778" s="115"/>
      <c r="AM2778" s="115"/>
      <c r="AN2778" s="115"/>
      <c r="AO2778" s="115"/>
      <c r="AP2778" s="115"/>
      <c r="AQ2778" s="115"/>
      <c r="AR2778" s="115"/>
      <c r="AS2778" s="115"/>
      <c r="AT2778" s="115"/>
      <c r="AU2778" s="115"/>
      <c r="AV2778" s="115"/>
      <c r="AW2778" s="115"/>
      <c r="AX2778" s="116"/>
    </row>
    <row r="2779" spans="1:113" ht="12" customHeight="1">
      <c r="A2779" s="36"/>
      <c r="B2779" s="114"/>
      <c r="C2779" s="115"/>
      <c r="D2779" s="115"/>
      <c r="E2779" s="115"/>
      <c r="F2779" s="115"/>
      <c r="G2779" s="115"/>
      <c r="H2779" s="115"/>
      <c r="I2779" s="115"/>
      <c r="J2779" s="115"/>
      <c r="K2779" s="115"/>
      <c r="L2779" s="115"/>
      <c r="M2779" s="115"/>
      <c r="N2779" s="115"/>
      <c r="O2779" s="115"/>
      <c r="P2779" s="115"/>
      <c r="Q2779" s="115"/>
      <c r="R2779" s="115"/>
      <c r="S2779" s="115"/>
      <c r="T2779" s="115"/>
      <c r="U2779" s="115"/>
      <c r="V2779" s="115"/>
      <c r="W2779" s="115"/>
      <c r="X2779" s="115"/>
      <c r="Y2779" s="115"/>
      <c r="Z2779" s="115"/>
      <c r="AA2779" s="115"/>
      <c r="AB2779" s="115"/>
      <c r="AC2779" s="115"/>
      <c r="AD2779" s="115"/>
      <c r="AE2779" s="115"/>
      <c r="AF2779" s="115"/>
      <c r="AG2779" s="115"/>
      <c r="AH2779" s="115"/>
      <c r="AI2779" s="115"/>
      <c r="AJ2779" s="115"/>
      <c r="AK2779" s="115"/>
      <c r="AL2779" s="115"/>
      <c r="AM2779" s="115"/>
      <c r="AN2779" s="115"/>
      <c r="AO2779" s="115"/>
      <c r="AP2779" s="115"/>
      <c r="AQ2779" s="115"/>
      <c r="AR2779" s="115"/>
      <c r="AS2779" s="115"/>
      <c r="AT2779" s="115"/>
      <c r="AU2779" s="115"/>
      <c r="AV2779" s="115"/>
      <c r="AW2779" s="115"/>
      <c r="AX2779" s="116"/>
    </row>
    <row r="2780" spans="1:113" ht="12" customHeight="1">
      <c r="A2780" s="36"/>
      <c r="B2780" s="114"/>
      <c r="C2780" s="115"/>
      <c r="D2780" s="115"/>
      <c r="E2780" s="115"/>
      <c r="F2780" s="115"/>
      <c r="G2780" s="115"/>
      <c r="H2780" s="115"/>
      <c r="I2780" s="115"/>
      <c r="J2780" s="115"/>
      <c r="K2780" s="115"/>
      <c r="L2780" s="115"/>
      <c r="M2780" s="115"/>
      <c r="N2780" s="115"/>
      <c r="O2780" s="115"/>
      <c r="P2780" s="115"/>
      <c r="Q2780" s="115"/>
      <c r="R2780" s="115"/>
      <c r="S2780" s="115"/>
      <c r="T2780" s="115"/>
      <c r="U2780" s="115"/>
      <c r="V2780" s="115"/>
      <c r="W2780" s="115"/>
      <c r="X2780" s="115"/>
      <c r="Y2780" s="115"/>
      <c r="Z2780" s="115"/>
      <c r="AA2780" s="115"/>
      <c r="AB2780" s="115"/>
      <c r="AC2780" s="115"/>
      <c r="AD2780" s="115"/>
      <c r="AE2780" s="115"/>
      <c r="AF2780" s="115"/>
      <c r="AG2780" s="115"/>
      <c r="AH2780" s="115"/>
      <c r="AI2780" s="115"/>
      <c r="AJ2780" s="115"/>
      <c r="AK2780" s="115"/>
      <c r="AL2780" s="115"/>
      <c r="AM2780" s="115"/>
      <c r="AN2780" s="115"/>
      <c r="AO2780" s="115"/>
      <c r="AP2780" s="115"/>
      <c r="AQ2780" s="115"/>
      <c r="AR2780" s="115"/>
      <c r="AS2780" s="115"/>
      <c r="AT2780" s="115"/>
      <c r="AU2780" s="115"/>
      <c r="AV2780" s="115"/>
      <c r="AW2780" s="115"/>
      <c r="AX2780" s="116"/>
    </row>
    <row r="2781" spans="1:113" ht="15" thickBot="1">
      <c r="A2781" s="45"/>
      <c r="B2781" s="46"/>
      <c r="C2781" s="47"/>
      <c r="D2781" s="47"/>
      <c r="E2781" s="47"/>
      <c r="F2781" s="47"/>
      <c r="G2781" s="47"/>
      <c r="H2781" s="47"/>
      <c r="I2781" s="47"/>
      <c r="J2781" s="47"/>
      <c r="K2781" s="47"/>
      <c r="L2781" s="47"/>
      <c r="M2781" s="47"/>
      <c r="N2781" s="47"/>
      <c r="O2781" s="47"/>
      <c r="P2781" s="47"/>
      <c r="Q2781" s="47"/>
      <c r="R2781" s="47"/>
      <c r="S2781" s="47"/>
      <c r="T2781" s="47"/>
      <c r="U2781" s="47"/>
      <c r="V2781" s="47"/>
      <c r="W2781" s="47"/>
      <c r="X2781" s="47"/>
      <c r="Y2781" s="47"/>
      <c r="Z2781" s="47"/>
      <c r="AA2781" s="47"/>
      <c r="AB2781" s="47"/>
      <c r="AC2781" s="47"/>
      <c r="AD2781" s="47"/>
      <c r="AE2781" s="47"/>
      <c r="AF2781" s="47"/>
      <c r="AG2781" s="47"/>
      <c r="AH2781" s="47"/>
      <c r="AI2781" s="47"/>
      <c r="AJ2781" s="47"/>
      <c r="AK2781" s="47"/>
      <c r="AL2781" s="47"/>
      <c r="AM2781" s="47"/>
      <c r="AN2781" s="47"/>
      <c r="AO2781" s="47"/>
      <c r="AP2781" s="47"/>
      <c r="AQ2781" s="47"/>
      <c r="AR2781" s="47"/>
      <c r="AS2781" s="47"/>
      <c r="AT2781" s="47"/>
      <c r="AU2781" s="47"/>
      <c r="AV2781" s="47"/>
      <c r="AW2781" s="47"/>
      <c r="AX2781" s="48"/>
    </row>
    <row r="2782" spans="1:113">
      <c r="B2782" s="49"/>
    </row>
    <row r="2783" spans="1:113" ht="15" thickBot="1">
      <c r="A2783" s="39"/>
      <c r="B2783" s="38" t="s">
        <v>153</v>
      </c>
      <c r="C2783" s="36"/>
      <c r="D2783" s="36"/>
      <c r="E2783" s="36"/>
      <c r="F2783" s="36"/>
      <c r="G2783" s="36"/>
      <c r="H2783" s="36"/>
      <c r="I2783" s="36"/>
      <c r="J2783" s="36"/>
      <c r="K2783" s="36"/>
      <c r="L2783" s="37"/>
      <c r="M2783" s="37"/>
      <c r="N2783" s="37"/>
      <c r="O2783" s="37"/>
      <c r="P2783" s="36"/>
      <c r="Q2783" s="36"/>
      <c r="R2783" s="36"/>
      <c r="S2783" s="36"/>
      <c r="T2783" s="36"/>
      <c r="U2783" s="36"/>
      <c r="V2783" s="38"/>
      <c r="W2783" s="38"/>
      <c r="X2783" s="38"/>
      <c r="Y2783" s="38"/>
      <c r="Z2783" s="38"/>
      <c r="AA2783" s="38"/>
      <c r="AB2783" s="38"/>
      <c r="AC2783" s="38"/>
      <c r="AD2783" s="38"/>
      <c r="AE2783" s="38"/>
      <c r="AF2783" s="38"/>
      <c r="AG2783" s="38"/>
      <c r="AH2783" s="38"/>
      <c r="AI2783" s="38"/>
      <c r="AJ2783" s="38"/>
      <c r="AK2783" s="38"/>
      <c r="AL2783" s="38"/>
      <c r="AM2783" s="38"/>
      <c r="AN2783" s="38"/>
      <c r="AO2783" s="38"/>
      <c r="AP2783" s="38"/>
      <c r="AQ2783" s="38"/>
      <c r="AR2783" s="38"/>
      <c r="AS2783" s="38"/>
      <c r="AT2783" s="38"/>
      <c r="AU2783" s="38"/>
      <c r="AV2783" s="38"/>
      <c r="AW2783" s="38"/>
      <c r="AX2783" s="38"/>
      <c r="DI2783" s="34"/>
    </row>
    <row r="2784" spans="1:113" ht="14.25">
      <c r="A2784" s="36"/>
      <c r="B2784" s="40"/>
      <c r="C2784" s="35"/>
      <c r="D2784" s="35"/>
      <c r="E2784" s="35"/>
      <c r="F2784" s="35"/>
      <c r="G2784" s="35"/>
      <c r="H2784" s="35"/>
      <c r="I2784" s="35"/>
      <c r="J2784" s="35"/>
      <c r="K2784" s="35"/>
      <c r="L2784" s="41"/>
      <c r="M2784" s="41"/>
      <c r="N2784" s="41"/>
      <c r="O2784" s="41"/>
      <c r="P2784" s="35"/>
      <c r="Q2784" s="35"/>
      <c r="R2784" s="35"/>
      <c r="S2784" s="35"/>
      <c r="T2784" s="35"/>
      <c r="U2784" s="35"/>
      <c r="V2784" s="42"/>
      <c r="W2784" s="42"/>
      <c r="X2784" s="42"/>
      <c r="Y2784" s="42"/>
      <c r="Z2784" s="42"/>
      <c r="AA2784" s="42"/>
      <c r="AB2784" s="42"/>
      <c r="AC2784" s="42"/>
      <c r="AD2784" s="42"/>
      <c r="AE2784" s="42"/>
      <c r="AF2784" s="42"/>
      <c r="AG2784" s="42"/>
      <c r="AH2784" s="42"/>
      <c r="AI2784" s="42"/>
      <c r="AJ2784" s="42"/>
      <c r="AK2784" s="42"/>
      <c r="AL2784" s="42"/>
      <c r="AM2784" s="42"/>
      <c r="AN2784" s="42"/>
      <c r="AO2784" s="42"/>
      <c r="AP2784" s="42"/>
      <c r="AQ2784" s="42"/>
      <c r="AR2784" s="42"/>
      <c r="AS2784" s="42"/>
      <c r="AT2784" s="42"/>
      <c r="AU2784" s="42"/>
      <c r="AV2784" s="42"/>
      <c r="AW2784" s="42"/>
      <c r="AX2784" s="43"/>
    </row>
    <row r="2785" spans="1:251" ht="12" customHeight="1">
      <c r="A2785" s="36"/>
      <c r="B2785" s="114" t="s">
        <v>579</v>
      </c>
      <c r="C2785" s="115"/>
      <c r="D2785" s="115"/>
      <c r="E2785" s="115"/>
      <c r="F2785" s="115"/>
      <c r="G2785" s="115"/>
      <c r="H2785" s="115"/>
      <c r="I2785" s="115"/>
      <c r="J2785" s="115"/>
      <c r="K2785" s="115"/>
      <c r="L2785" s="115"/>
      <c r="M2785" s="115"/>
      <c r="N2785" s="115"/>
      <c r="O2785" s="115"/>
      <c r="P2785" s="115"/>
      <c r="Q2785" s="115"/>
      <c r="R2785" s="115"/>
      <c r="S2785" s="115"/>
      <c r="T2785" s="115"/>
      <c r="U2785" s="115"/>
      <c r="V2785" s="115"/>
      <c r="W2785" s="115"/>
      <c r="X2785" s="115"/>
      <c r="Y2785" s="115"/>
      <c r="Z2785" s="115"/>
      <c r="AA2785" s="115"/>
      <c r="AB2785" s="115"/>
      <c r="AC2785" s="115"/>
      <c r="AD2785" s="115"/>
      <c r="AE2785" s="115"/>
      <c r="AF2785" s="115"/>
      <c r="AG2785" s="115"/>
      <c r="AH2785" s="115"/>
      <c r="AI2785" s="115"/>
      <c r="AJ2785" s="115"/>
      <c r="AK2785" s="115"/>
      <c r="AL2785" s="115"/>
      <c r="AM2785" s="115"/>
      <c r="AN2785" s="115"/>
      <c r="AO2785" s="115"/>
      <c r="AP2785" s="115"/>
      <c r="AQ2785" s="115"/>
      <c r="AR2785" s="115"/>
      <c r="AS2785" s="115"/>
      <c r="AT2785" s="115"/>
      <c r="AU2785" s="115"/>
      <c r="AV2785" s="115"/>
      <c r="AW2785" s="115"/>
      <c r="AX2785" s="116"/>
    </row>
    <row r="2786" spans="1:251" ht="12" customHeight="1">
      <c r="A2786" s="36"/>
      <c r="B2786" s="114"/>
      <c r="C2786" s="115"/>
      <c r="D2786" s="115"/>
      <c r="E2786" s="115"/>
      <c r="F2786" s="115"/>
      <c r="G2786" s="115"/>
      <c r="H2786" s="115"/>
      <c r="I2786" s="115"/>
      <c r="J2786" s="115"/>
      <c r="K2786" s="115"/>
      <c r="L2786" s="115"/>
      <c r="M2786" s="115"/>
      <c r="N2786" s="115"/>
      <c r="O2786" s="115"/>
      <c r="P2786" s="115"/>
      <c r="Q2786" s="115"/>
      <c r="R2786" s="115"/>
      <c r="S2786" s="115"/>
      <c r="T2786" s="115"/>
      <c r="U2786" s="115"/>
      <c r="V2786" s="115"/>
      <c r="W2786" s="115"/>
      <c r="X2786" s="115"/>
      <c r="Y2786" s="115"/>
      <c r="Z2786" s="115"/>
      <c r="AA2786" s="115"/>
      <c r="AB2786" s="115"/>
      <c r="AC2786" s="115"/>
      <c r="AD2786" s="115"/>
      <c r="AE2786" s="115"/>
      <c r="AF2786" s="115"/>
      <c r="AG2786" s="115"/>
      <c r="AH2786" s="115"/>
      <c r="AI2786" s="115"/>
      <c r="AJ2786" s="115"/>
      <c r="AK2786" s="115"/>
      <c r="AL2786" s="115"/>
      <c r="AM2786" s="115"/>
      <c r="AN2786" s="115"/>
      <c r="AO2786" s="115"/>
      <c r="AP2786" s="115"/>
      <c r="AQ2786" s="115"/>
      <c r="AR2786" s="115"/>
      <c r="AS2786" s="115"/>
      <c r="AT2786" s="115"/>
      <c r="AU2786" s="115"/>
      <c r="AV2786" s="115"/>
      <c r="AW2786" s="115"/>
      <c r="AX2786" s="116"/>
    </row>
    <row r="2787" spans="1:251" ht="12" customHeight="1">
      <c r="A2787" s="36"/>
      <c r="B2787" s="114"/>
      <c r="C2787" s="115"/>
      <c r="D2787" s="115"/>
      <c r="E2787" s="115"/>
      <c r="F2787" s="115"/>
      <c r="G2787" s="115"/>
      <c r="H2787" s="115"/>
      <c r="I2787" s="115"/>
      <c r="J2787" s="115"/>
      <c r="K2787" s="115"/>
      <c r="L2787" s="115"/>
      <c r="M2787" s="115"/>
      <c r="N2787" s="115"/>
      <c r="O2787" s="115"/>
      <c r="P2787" s="115"/>
      <c r="Q2787" s="115"/>
      <c r="R2787" s="115"/>
      <c r="S2787" s="115"/>
      <c r="T2787" s="115"/>
      <c r="U2787" s="115"/>
      <c r="V2787" s="115"/>
      <c r="W2787" s="115"/>
      <c r="X2787" s="115"/>
      <c r="Y2787" s="115"/>
      <c r="Z2787" s="115"/>
      <c r="AA2787" s="115"/>
      <c r="AB2787" s="115"/>
      <c r="AC2787" s="115"/>
      <c r="AD2787" s="115"/>
      <c r="AE2787" s="115"/>
      <c r="AF2787" s="115"/>
      <c r="AG2787" s="115"/>
      <c r="AH2787" s="115"/>
      <c r="AI2787" s="115"/>
      <c r="AJ2787" s="115"/>
      <c r="AK2787" s="115"/>
      <c r="AL2787" s="115"/>
      <c r="AM2787" s="115"/>
      <c r="AN2787" s="115"/>
      <c r="AO2787" s="115"/>
      <c r="AP2787" s="115"/>
      <c r="AQ2787" s="115"/>
      <c r="AR2787" s="115"/>
      <c r="AS2787" s="115"/>
      <c r="AT2787" s="115"/>
      <c r="AU2787" s="115"/>
      <c r="AV2787" s="115"/>
      <c r="AW2787" s="115"/>
      <c r="AX2787" s="116"/>
    </row>
    <row r="2788" spans="1:251" ht="12" customHeight="1">
      <c r="A2788" s="36"/>
      <c r="B2788" s="114"/>
      <c r="C2788" s="115"/>
      <c r="D2788" s="115"/>
      <c r="E2788" s="115"/>
      <c r="F2788" s="115"/>
      <c r="G2788" s="115"/>
      <c r="H2788" s="115"/>
      <c r="I2788" s="115"/>
      <c r="J2788" s="115"/>
      <c r="K2788" s="115"/>
      <c r="L2788" s="115"/>
      <c r="M2788" s="115"/>
      <c r="N2788" s="115"/>
      <c r="O2788" s="115"/>
      <c r="P2788" s="115"/>
      <c r="Q2788" s="115"/>
      <c r="R2788" s="115"/>
      <c r="S2788" s="115"/>
      <c r="T2788" s="115"/>
      <c r="U2788" s="115"/>
      <c r="V2788" s="115"/>
      <c r="W2788" s="115"/>
      <c r="X2788" s="115"/>
      <c r="Y2788" s="115"/>
      <c r="Z2788" s="115"/>
      <c r="AA2788" s="115"/>
      <c r="AB2788" s="115"/>
      <c r="AC2788" s="115"/>
      <c r="AD2788" s="115"/>
      <c r="AE2788" s="115"/>
      <c r="AF2788" s="115"/>
      <c r="AG2788" s="115"/>
      <c r="AH2788" s="115"/>
      <c r="AI2788" s="115"/>
      <c r="AJ2788" s="115"/>
      <c r="AK2788" s="115"/>
      <c r="AL2788" s="115"/>
      <c r="AM2788" s="115"/>
      <c r="AN2788" s="115"/>
      <c r="AO2788" s="115"/>
      <c r="AP2788" s="115"/>
      <c r="AQ2788" s="115"/>
      <c r="AR2788" s="115"/>
      <c r="AS2788" s="115"/>
      <c r="AT2788" s="115"/>
      <c r="AU2788" s="115"/>
      <c r="AV2788" s="115"/>
      <c r="AW2788" s="115"/>
      <c r="AX2788" s="116"/>
    </row>
    <row r="2789" spans="1:251" ht="12" customHeight="1">
      <c r="A2789" s="36"/>
      <c r="B2789" s="114"/>
      <c r="C2789" s="115"/>
      <c r="D2789" s="115"/>
      <c r="E2789" s="115"/>
      <c r="F2789" s="115"/>
      <c r="G2789" s="115"/>
      <c r="H2789" s="115"/>
      <c r="I2789" s="115"/>
      <c r="J2789" s="115"/>
      <c r="K2789" s="115"/>
      <c r="L2789" s="115"/>
      <c r="M2789" s="115"/>
      <c r="N2789" s="115"/>
      <c r="O2789" s="115"/>
      <c r="P2789" s="115"/>
      <c r="Q2789" s="115"/>
      <c r="R2789" s="115"/>
      <c r="S2789" s="115"/>
      <c r="T2789" s="115"/>
      <c r="U2789" s="115"/>
      <c r="V2789" s="115"/>
      <c r="W2789" s="115"/>
      <c r="X2789" s="115"/>
      <c r="Y2789" s="115"/>
      <c r="Z2789" s="115"/>
      <c r="AA2789" s="115"/>
      <c r="AB2789" s="115"/>
      <c r="AC2789" s="115"/>
      <c r="AD2789" s="115"/>
      <c r="AE2789" s="115"/>
      <c r="AF2789" s="115"/>
      <c r="AG2789" s="115"/>
      <c r="AH2789" s="115"/>
      <c r="AI2789" s="115"/>
      <c r="AJ2789" s="115"/>
      <c r="AK2789" s="115"/>
      <c r="AL2789" s="115"/>
      <c r="AM2789" s="115"/>
      <c r="AN2789" s="115"/>
      <c r="AO2789" s="115"/>
      <c r="AP2789" s="115"/>
      <c r="AQ2789" s="115"/>
      <c r="AR2789" s="115"/>
      <c r="AS2789" s="115"/>
      <c r="AT2789" s="115"/>
      <c r="AU2789" s="115"/>
      <c r="AV2789" s="115"/>
      <c r="AW2789" s="115"/>
      <c r="AX2789" s="116"/>
    </row>
    <row r="2790" spans="1:251" ht="12" customHeight="1">
      <c r="A2790" s="36"/>
      <c r="B2790" s="114"/>
      <c r="C2790" s="115"/>
      <c r="D2790" s="115"/>
      <c r="E2790" s="115"/>
      <c r="F2790" s="115"/>
      <c r="G2790" s="115"/>
      <c r="H2790" s="115"/>
      <c r="I2790" s="115"/>
      <c r="J2790" s="115"/>
      <c r="K2790" s="115"/>
      <c r="L2790" s="115"/>
      <c r="M2790" s="115"/>
      <c r="N2790" s="115"/>
      <c r="O2790" s="115"/>
      <c r="P2790" s="115"/>
      <c r="Q2790" s="115"/>
      <c r="R2790" s="115"/>
      <c r="S2790" s="115"/>
      <c r="T2790" s="115"/>
      <c r="U2790" s="115"/>
      <c r="V2790" s="115"/>
      <c r="W2790" s="115"/>
      <c r="X2790" s="115"/>
      <c r="Y2790" s="115"/>
      <c r="Z2790" s="115"/>
      <c r="AA2790" s="115"/>
      <c r="AB2790" s="115"/>
      <c r="AC2790" s="115"/>
      <c r="AD2790" s="115"/>
      <c r="AE2790" s="115"/>
      <c r="AF2790" s="115"/>
      <c r="AG2790" s="115"/>
      <c r="AH2790" s="115"/>
      <c r="AI2790" s="115"/>
      <c r="AJ2790" s="115"/>
      <c r="AK2790" s="115"/>
      <c r="AL2790" s="115"/>
      <c r="AM2790" s="115"/>
      <c r="AN2790" s="115"/>
      <c r="AO2790" s="115"/>
      <c r="AP2790" s="115"/>
      <c r="AQ2790" s="115"/>
      <c r="AR2790" s="115"/>
      <c r="AS2790" s="115"/>
      <c r="AT2790" s="115"/>
      <c r="AU2790" s="115"/>
      <c r="AV2790" s="115"/>
      <c r="AW2790" s="115"/>
      <c r="AX2790" s="116"/>
    </row>
    <row r="2791" spans="1:251" ht="12" customHeight="1">
      <c r="A2791" s="36"/>
      <c r="B2791" s="114"/>
      <c r="C2791" s="115"/>
      <c r="D2791" s="115"/>
      <c r="E2791" s="115"/>
      <c r="F2791" s="115"/>
      <c r="G2791" s="115"/>
      <c r="H2791" s="115"/>
      <c r="I2791" s="115"/>
      <c r="J2791" s="115"/>
      <c r="K2791" s="115"/>
      <c r="L2791" s="115"/>
      <c r="M2791" s="115"/>
      <c r="N2791" s="115"/>
      <c r="O2791" s="115"/>
      <c r="P2791" s="115"/>
      <c r="Q2791" s="115"/>
      <c r="R2791" s="115"/>
      <c r="S2791" s="115"/>
      <c r="T2791" s="115"/>
      <c r="U2791" s="115"/>
      <c r="V2791" s="115"/>
      <c r="W2791" s="115"/>
      <c r="X2791" s="115"/>
      <c r="Y2791" s="115"/>
      <c r="Z2791" s="115"/>
      <c r="AA2791" s="115"/>
      <c r="AB2791" s="115"/>
      <c r="AC2791" s="115"/>
      <c r="AD2791" s="115"/>
      <c r="AE2791" s="115"/>
      <c r="AF2791" s="115"/>
      <c r="AG2791" s="115"/>
      <c r="AH2791" s="115"/>
      <c r="AI2791" s="115"/>
      <c r="AJ2791" s="115"/>
      <c r="AK2791" s="115"/>
      <c r="AL2791" s="115"/>
      <c r="AM2791" s="115"/>
      <c r="AN2791" s="115"/>
      <c r="AO2791" s="115"/>
      <c r="AP2791" s="115"/>
      <c r="AQ2791" s="115"/>
      <c r="AR2791" s="115"/>
      <c r="AS2791" s="115"/>
      <c r="AT2791" s="115"/>
      <c r="AU2791" s="115"/>
      <c r="AV2791" s="115"/>
      <c r="AW2791" s="115"/>
      <c r="AX2791" s="116"/>
    </row>
    <row r="2792" spans="1:251" ht="12" customHeight="1">
      <c r="A2792" s="36"/>
      <c r="B2792" s="114"/>
      <c r="C2792" s="115"/>
      <c r="D2792" s="115"/>
      <c r="E2792" s="115"/>
      <c r="F2792" s="115"/>
      <c r="G2792" s="115"/>
      <c r="H2792" s="115"/>
      <c r="I2792" s="115"/>
      <c r="J2792" s="115"/>
      <c r="K2792" s="115"/>
      <c r="L2792" s="115"/>
      <c r="M2792" s="115"/>
      <c r="N2792" s="115"/>
      <c r="O2792" s="115"/>
      <c r="P2792" s="115"/>
      <c r="Q2792" s="115"/>
      <c r="R2792" s="115"/>
      <c r="S2792" s="115"/>
      <c r="T2792" s="115"/>
      <c r="U2792" s="115"/>
      <c r="V2792" s="115"/>
      <c r="W2792" s="115"/>
      <c r="X2792" s="115"/>
      <c r="Y2792" s="115"/>
      <c r="Z2792" s="115"/>
      <c r="AA2792" s="115"/>
      <c r="AB2792" s="115"/>
      <c r="AC2792" s="115"/>
      <c r="AD2792" s="115"/>
      <c r="AE2792" s="115"/>
      <c r="AF2792" s="115"/>
      <c r="AG2792" s="115"/>
      <c r="AH2792" s="115"/>
      <c r="AI2792" s="115"/>
      <c r="AJ2792" s="115"/>
      <c r="AK2792" s="115"/>
      <c r="AL2792" s="115"/>
      <c r="AM2792" s="115"/>
      <c r="AN2792" s="115"/>
      <c r="AO2792" s="115"/>
      <c r="AP2792" s="115"/>
      <c r="AQ2792" s="115"/>
      <c r="AR2792" s="115"/>
      <c r="AS2792" s="115"/>
      <c r="AT2792" s="115"/>
      <c r="AU2792" s="115"/>
      <c r="AV2792" s="115"/>
      <c r="AW2792" s="115"/>
      <c r="AX2792" s="116"/>
    </row>
    <row r="2793" spans="1:251" ht="15" thickBot="1">
      <c r="A2793" s="45"/>
      <c r="B2793" s="46"/>
      <c r="C2793" s="47"/>
      <c r="D2793" s="47"/>
      <c r="E2793" s="47"/>
      <c r="F2793" s="47"/>
      <c r="G2793" s="47"/>
      <c r="H2793" s="47"/>
      <c r="I2793" s="47"/>
      <c r="J2793" s="47"/>
      <c r="K2793" s="47"/>
      <c r="L2793" s="47"/>
      <c r="M2793" s="47"/>
      <c r="N2793" s="47"/>
      <c r="O2793" s="47"/>
      <c r="P2793" s="47"/>
      <c r="Q2793" s="47"/>
      <c r="R2793" s="47"/>
      <c r="S2793" s="47"/>
      <c r="T2793" s="47"/>
      <c r="U2793" s="47"/>
      <c r="V2793" s="47"/>
      <c r="W2793" s="47"/>
      <c r="X2793" s="47"/>
      <c r="Y2793" s="47"/>
      <c r="Z2793" s="47"/>
      <c r="AA2793" s="47"/>
      <c r="AB2793" s="47"/>
      <c r="AC2793" s="47"/>
      <c r="AD2793" s="47"/>
      <c r="AE2793" s="47"/>
      <c r="AF2793" s="47"/>
      <c r="AG2793" s="47"/>
      <c r="AH2793" s="47"/>
      <c r="AI2793" s="47"/>
      <c r="AJ2793" s="47"/>
      <c r="AK2793" s="47"/>
      <c r="AL2793" s="47"/>
      <c r="AM2793" s="47"/>
      <c r="AN2793" s="47"/>
      <c r="AO2793" s="47"/>
      <c r="AP2793" s="47"/>
      <c r="AQ2793" s="47"/>
      <c r="AR2793" s="47"/>
      <c r="AS2793" s="47"/>
      <c r="AT2793" s="47"/>
      <c r="AU2793" s="47"/>
      <c r="AV2793" s="47"/>
      <c r="AW2793" s="47"/>
      <c r="AX2793" s="48"/>
    </row>
    <row r="2794" spans="1:251">
      <c r="B2794" s="49"/>
    </row>
    <row r="2795" spans="1:251" ht="14.25">
      <c r="B2795" s="38" t="s">
        <v>155</v>
      </c>
      <c r="C2795" s="36"/>
      <c r="D2795" s="36"/>
      <c r="E2795" s="36"/>
      <c r="F2795" s="36"/>
      <c r="G2795" s="36"/>
      <c r="H2795" s="36"/>
      <c r="I2795" s="36"/>
      <c r="J2795" s="36"/>
      <c r="K2795" s="36"/>
      <c r="L2795" s="37"/>
      <c r="M2795" s="37"/>
      <c r="N2795" s="37"/>
      <c r="O2795" s="37"/>
      <c r="P2795" s="36"/>
      <c r="Q2795" s="36"/>
      <c r="R2795" s="36"/>
      <c r="S2795" s="36"/>
      <c r="T2795" s="36"/>
      <c r="U2795" s="36"/>
      <c r="V2795" s="38"/>
      <c r="W2795" s="38"/>
      <c r="X2795" s="38"/>
      <c r="Y2795" s="38"/>
      <c r="Z2795" s="38"/>
      <c r="AA2795" s="38"/>
      <c r="AB2795" s="38"/>
      <c r="AC2795" s="38"/>
      <c r="AD2795" s="38"/>
      <c r="AE2795" s="38"/>
      <c r="AF2795" s="38"/>
      <c r="AG2795" s="38"/>
      <c r="AH2795" s="38"/>
      <c r="AI2795" s="38"/>
      <c r="AJ2795" s="38"/>
      <c r="AK2795" s="38"/>
      <c r="AL2795" s="38"/>
      <c r="AM2795" s="38"/>
      <c r="AN2795" s="38"/>
      <c r="AO2795" s="38"/>
      <c r="AP2795" s="38"/>
      <c r="AQ2795" s="38"/>
      <c r="AR2795" s="38"/>
      <c r="AS2795" s="38"/>
      <c r="AT2795" s="38"/>
      <c r="AU2795" s="38"/>
      <c r="AV2795" s="38"/>
      <c r="AW2795" s="38"/>
      <c r="AX2795" s="38"/>
    </row>
    <row r="2796" spans="1:251" ht="15" thickBot="1">
      <c r="B2796" s="36"/>
      <c r="C2796" s="36"/>
      <c r="D2796" s="36"/>
      <c r="E2796" s="36"/>
      <c r="F2796" s="36"/>
      <c r="G2796" s="36"/>
      <c r="H2796" s="36"/>
      <c r="I2796" s="36"/>
      <c r="J2796" s="36"/>
      <c r="K2796" s="36"/>
      <c r="L2796" s="37"/>
      <c r="M2796" s="37"/>
      <c r="N2796" s="37"/>
      <c r="O2796" s="37"/>
      <c r="P2796" s="36"/>
      <c r="Q2796" s="36"/>
      <c r="R2796" s="36"/>
      <c r="S2796" s="36"/>
      <c r="T2796" s="36"/>
      <c r="U2796" s="36"/>
      <c r="V2796" s="38"/>
      <c r="W2796" s="38"/>
      <c r="X2796" s="38"/>
      <c r="Y2796" s="38"/>
      <c r="Z2796" s="38"/>
      <c r="AA2796" s="38"/>
      <c r="AB2796" s="38"/>
      <c r="AC2796" s="38"/>
      <c r="AD2796" s="38"/>
      <c r="AE2796" s="38"/>
      <c r="AF2796" s="38"/>
      <c r="AG2796" s="38"/>
      <c r="AH2796" s="38"/>
      <c r="AI2796" s="38"/>
      <c r="AJ2796" s="38"/>
      <c r="AK2796" s="38"/>
      <c r="AL2796" s="38"/>
      <c r="AM2796" s="38"/>
      <c r="AN2796" s="38"/>
      <c r="AO2796" s="38"/>
      <c r="AP2796" s="38"/>
      <c r="AQ2796" s="38"/>
      <c r="AR2796" s="38"/>
      <c r="AS2796" s="38"/>
      <c r="AT2796" s="38"/>
      <c r="AU2796" s="38"/>
      <c r="AV2796" s="38"/>
      <c r="AW2796" s="38"/>
      <c r="AX2796" s="50" t="s">
        <v>156</v>
      </c>
    </row>
    <row r="2797" spans="1:251" s="44" customFormat="1" ht="13.5" customHeight="1">
      <c r="A2797" s="36"/>
      <c r="B2797" s="117" t="s">
        <v>157</v>
      </c>
      <c r="C2797" s="118"/>
      <c r="D2797" s="118"/>
      <c r="E2797" s="118"/>
      <c r="F2797" s="118"/>
      <c r="G2797" s="118"/>
      <c r="H2797" s="118"/>
      <c r="I2797" s="118"/>
      <c r="J2797" s="118"/>
      <c r="K2797" s="118"/>
      <c r="L2797" s="118"/>
      <c r="M2797" s="118"/>
      <c r="N2797" s="118"/>
      <c r="O2797" s="118"/>
      <c r="P2797" s="118"/>
      <c r="Q2797" s="118"/>
      <c r="R2797" s="118"/>
      <c r="S2797" s="118"/>
      <c r="T2797" s="118"/>
      <c r="U2797" s="118"/>
      <c r="V2797" s="118"/>
      <c r="W2797" s="118"/>
      <c r="X2797" s="118"/>
      <c r="Y2797" s="118"/>
      <c r="Z2797" s="119"/>
      <c r="AA2797" s="123" t="s">
        <v>158</v>
      </c>
      <c r="AB2797" s="118"/>
      <c r="AC2797" s="118"/>
      <c r="AD2797" s="118"/>
      <c r="AE2797" s="118"/>
      <c r="AF2797" s="118"/>
      <c r="AG2797" s="118"/>
      <c r="AH2797" s="118"/>
      <c r="AI2797" s="119"/>
      <c r="AJ2797" s="123" t="s">
        <v>159</v>
      </c>
      <c r="AK2797" s="118"/>
      <c r="AL2797" s="118"/>
      <c r="AM2797" s="118"/>
      <c r="AN2797" s="118"/>
      <c r="AO2797" s="118"/>
      <c r="AP2797" s="118"/>
      <c r="AQ2797" s="118"/>
      <c r="AR2797" s="119"/>
      <c r="AS2797" s="123" t="s">
        <v>160</v>
      </c>
      <c r="AT2797" s="118"/>
      <c r="AU2797" s="118"/>
      <c r="AV2797" s="118"/>
      <c r="AW2797" s="118"/>
      <c r="AX2797" s="125"/>
      <c r="AY2797" s="30"/>
      <c r="AZ2797" s="30"/>
      <c r="BA2797" s="30"/>
      <c r="BB2797" s="30"/>
      <c r="BC2797" s="30"/>
      <c r="BD2797" s="30"/>
      <c r="BE2797" s="30"/>
      <c r="BF2797" s="30"/>
      <c r="BG2797" s="30"/>
      <c r="BH2797" s="30"/>
      <c r="BI2797" s="30"/>
      <c r="BJ2797" s="30"/>
      <c r="BK2797" s="30"/>
      <c r="BL2797" s="30"/>
      <c r="BM2797" s="30"/>
      <c r="BN2797" s="30"/>
      <c r="BO2797" s="30"/>
      <c r="BP2797" s="30"/>
      <c r="BQ2797" s="30"/>
      <c r="BR2797" s="30"/>
      <c r="BS2797" s="30"/>
      <c r="BT2797" s="30"/>
      <c r="BU2797" s="30"/>
      <c r="BV2797" s="30"/>
      <c r="BW2797" s="30"/>
      <c r="BX2797" s="30"/>
      <c r="BY2797" s="30"/>
      <c r="BZ2797" s="30"/>
      <c r="CA2797" s="30"/>
      <c r="CB2797" s="30"/>
      <c r="CC2797" s="30"/>
      <c r="CD2797" s="30"/>
      <c r="CE2797" s="30"/>
      <c r="CF2797" s="30"/>
      <c r="CG2797" s="30"/>
      <c r="CH2797" s="30"/>
      <c r="CI2797" s="30"/>
      <c r="CJ2797" s="30"/>
      <c r="CK2797" s="30"/>
      <c r="CL2797" s="30"/>
      <c r="CM2797" s="30"/>
      <c r="CN2797" s="30"/>
      <c r="CO2797" s="30"/>
      <c r="CP2797" s="30"/>
      <c r="CQ2797" s="30"/>
      <c r="CR2797" s="30"/>
      <c r="CS2797" s="30"/>
      <c r="CT2797" s="30"/>
      <c r="CU2797" s="30"/>
      <c r="CV2797" s="30"/>
      <c r="CW2797" s="30"/>
      <c r="CX2797" s="30"/>
      <c r="CY2797" s="30"/>
      <c r="CZ2797" s="30"/>
      <c r="DA2797" s="30"/>
      <c r="DB2797" s="30"/>
      <c r="DC2797" s="30"/>
      <c r="DD2797" s="30"/>
      <c r="DE2797" s="30"/>
      <c r="DF2797" s="30"/>
      <c r="DG2797" s="30"/>
      <c r="DH2797" s="30"/>
      <c r="DI2797" s="30"/>
      <c r="DJ2797" s="30"/>
      <c r="DK2797" s="30"/>
      <c r="DL2797" s="30"/>
      <c r="DM2797" s="30"/>
      <c r="DN2797" s="30"/>
      <c r="DO2797" s="30"/>
      <c r="DP2797" s="30"/>
      <c r="DQ2797" s="30"/>
      <c r="DR2797" s="30"/>
      <c r="DS2797" s="30"/>
      <c r="DT2797" s="30"/>
      <c r="DU2797" s="30"/>
      <c r="DV2797" s="30"/>
      <c r="DW2797" s="30"/>
      <c r="DX2797" s="30"/>
      <c r="DY2797" s="30"/>
      <c r="DZ2797" s="30"/>
      <c r="EA2797" s="30"/>
      <c r="EB2797" s="30"/>
      <c r="EC2797" s="30"/>
      <c r="ED2797" s="30"/>
      <c r="EE2797" s="30"/>
      <c r="EF2797" s="30"/>
      <c r="EG2797" s="30"/>
      <c r="EH2797" s="30"/>
      <c r="EI2797" s="30"/>
      <c r="EJ2797" s="30"/>
      <c r="EK2797" s="30"/>
      <c r="EL2797" s="30"/>
      <c r="EM2797" s="30"/>
      <c r="EN2797" s="30"/>
      <c r="EO2797" s="30"/>
      <c r="EP2797" s="30"/>
      <c r="EQ2797" s="30"/>
      <c r="ER2797" s="30"/>
      <c r="ES2797" s="30"/>
      <c r="ET2797" s="30"/>
      <c r="EU2797" s="30"/>
      <c r="EV2797" s="30"/>
      <c r="EW2797" s="30"/>
      <c r="EX2797" s="30"/>
      <c r="EY2797" s="30"/>
      <c r="EZ2797" s="30"/>
      <c r="FA2797" s="30"/>
      <c r="FB2797" s="30"/>
      <c r="FC2797" s="30"/>
      <c r="FD2797" s="30"/>
      <c r="FE2797" s="30"/>
      <c r="FF2797" s="30"/>
      <c r="FG2797" s="30"/>
      <c r="FH2797" s="30"/>
      <c r="FI2797" s="30"/>
      <c r="FJ2797" s="30"/>
      <c r="FK2797" s="30"/>
      <c r="FL2797" s="30"/>
      <c r="FM2797" s="30"/>
      <c r="FN2797" s="30"/>
      <c r="FO2797" s="30"/>
      <c r="FP2797" s="30"/>
      <c r="FQ2797" s="30"/>
      <c r="FR2797" s="30"/>
      <c r="FS2797" s="30"/>
      <c r="FT2797" s="30"/>
      <c r="FU2797" s="30"/>
      <c r="FV2797" s="30"/>
      <c r="FW2797" s="30"/>
      <c r="FX2797" s="30"/>
      <c r="FY2797" s="30"/>
      <c r="FZ2797" s="30"/>
      <c r="GA2797" s="30"/>
      <c r="GB2797" s="30"/>
      <c r="GC2797" s="30"/>
      <c r="GD2797" s="30"/>
      <c r="GE2797" s="30"/>
      <c r="GF2797" s="30"/>
      <c r="GG2797" s="30"/>
      <c r="GH2797" s="30"/>
      <c r="GI2797" s="30"/>
      <c r="GJ2797" s="30"/>
      <c r="GK2797" s="30"/>
      <c r="GL2797" s="30"/>
      <c r="GM2797" s="30"/>
      <c r="GN2797" s="30"/>
      <c r="GO2797" s="30"/>
      <c r="GP2797" s="30"/>
      <c r="GQ2797" s="30"/>
      <c r="GR2797" s="30"/>
      <c r="GS2797" s="30"/>
      <c r="GT2797" s="30"/>
      <c r="GU2797" s="30"/>
      <c r="GV2797" s="30"/>
      <c r="GW2797" s="30"/>
      <c r="GX2797" s="30"/>
      <c r="GY2797" s="30"/>
      <c r="GZ2797" s="30"/>
      <c r="HA2797" s="30"/>
      <c r="HB2797" s="30"/>
      <c r="HC2797" s="30"/>
      <c r="HD2797" s="30"/>
      <c r="HE2797" s="30"/>
      <c r="HF2797" s="30"/>
      <c r="HG2797" s="30"/>
      <c r="HH2797" s="30"/>
      <c r="HI2797" s="30"/>
      <c r="HJ2797" s="30"/>
      <c r="HK2797" s="30"/>
      <c r="HL2797" s="30"/>
      <c r="HM2797" s="30"/>
      <c r="HN2797" s="30"/>
      <c r="HO2797" s="30"/>
      <c r="HP2797" s="30"/>
      <c r="HQ2797" s="30"/>
      <c r="HR2797" s="30"/>
      <c r="HS2797" s="30"/>
      <c r="HT2797" s="30"/>
      <c r="HU2797" s="30"/>
      <c r="HV2797" s="30"/>
      <c r="HW2797" s="30"/>
      <c r="HX2797" s="30"/>
      <c r="HY2797" s="30"/>
      <c r="HZ2797" s="30"/>
      <c r="IA2797" s="30"/>
      <c r="IB2797" s="30"/>
      <c r="IC2797" s="30"/>
      <c r="ID2797" s="30"/>
      <c r="IE2797" s="30"/>
      <c r="IF2797" s="30"/>
      <c r="IG2797" s="30"/>
      <c r="IH2797" s="30"/>
      <c r="II2797" s="30"/>
      <c r="IJ2797" s="30"/>
      <c r="IK2797" s="30"/>
      <c r="IL2797" s="30"/>
      <c r="IM2797" s="30"/>
      <c r="IN2797" s="30"/>
      <c r="IO2797" s="30"/>
      <c r="IP2797" s="30"/>
      <c r="IQ2797" s="30"/>
    </row>
    <row r="2798" spans="1:251" s="44" customFormat="1" ht="13.5">
      <c r="A2798" s="36"/>
      <c r="B2798" s="120"/>
      <c r="C2798" s="121"/>
      <c r="D2798" s="121"/>
      <c r="E2798" s="121"/>
      <c r="F2798" s="121"/>
      <c r="G2798" s="121"/>
      <c r="H2798" s="121"/>
      <c r="I2798" s="121"/>
      <c r="J2798" s="121"/>
      <c r="K2798" s="121"/>
      <c r="L2798" s="121"/>
      <c r="M2798" s="121"/>
      <c r="N2798" s="121"/>
      <c r="O2798" s="121"/>
      <c r="P2798" s="121"/>
      <c r="Q2798" s="121"/>
      <c r="R2798" s="121"/>
      <c r="S2798" s="121"/>
      <c r="T2798" s="121"/>
      <c r="U2798" s="121"/>
      <c r="V2798" s="121"/>
      <c r="W2798" s="121"/>
      <c r="X2798" s="121"/>
      <c r="Y2798" s="121"/>
      <c r="Z2798" s="122"/>
      <c r="AA2798" s="124"/>
      <c r="AB2798" s="121"/>
      <c r="AC2798" s="121"/>
      <c r="AD2798" s="121"/>
      <c r="AE2798" s="121"/>
      <c r="AF2798" s="121"/>
      <c r="AG2798" s="121"/>
      <c r="AH2798" s="121"/>
      <c r="AI2798" s="122"/>
      <c r="AJ2798" s="124"/>
      <c r="AK2798" s="121"/>
      <c r="AL2798" s="121"/>
      <c r="AM2798" s="121"/>
      <c r="AN2798" s="121"/>
      <c r="AO2798" s="121"/>
      <c r="AP2798" s="121"/>
      <c r="AQ2798" s="121"/>
      <c r="AR2798" s="122"/>
      <c r="AS2798" s="124"/>
      <c r="AT2798" s="121"/>
      <c r="AU2798" s="121"/>
      <c r="AV2798" s="121"/>
      <c r="AW2798" s="121"/>
      <c r="AX2798" s="126"/>
      <c r="AY2798" s="30"/>
      <c r="AZ2798" s="30"/>
      <c r="BA2798" s="30"/>
      <c r="BB2798" s="51"/>
      <c r="BC2798" s="52"/>
      <c r="BE2798" s="30"/>
      <c r="BF2798" s="30"/>
      <c r="BG2798" s="30"/>
      <c r="BH2798" s="30"/>
      <c r="BI2798" s="30"/>
      <c r="BJ2798" s="30"/>
      <c r="BK2798" s="30"/>
      <c r="BL2798" s="30"/>
      <c r="BM2798" s="30"/>
      <c r="BN2798" s="30"/>
      <c r="BO2798" s="30"/>
      <c r="BP2798" s="30"/>
      <c r="BQ2798" s="30"/>
      <c r="BR2798" s="30"/>
      <c r="BS2798" s="30"/>
      <c r="BT2798" s="30"/>
      <c r="BU2798" s="30"/>
      <c r="BV2798" s="30"/>
      <c r="BW2798" s="30"/>
      <c r="BX2798" s="30"/>
      <c r="BY2798" s="30"/>
      <c r="BZ2798" s="30"/>
      <c r="CA2798" s="30"/>
      <c r="CB2798" s="30"/>
      <c r="CC2798" s="30"/>
      <c r="CD2798" s="30"/>
      <c r="CE2798" s="30"/>
      <c r="CF2798" s="30"/>
      <c r="CG2798" s="30"/>
      <c r="CH2798" s="30"/>
      <c r="CI2798" s="30"/>
      <c r="CJ2798" s="30"/>
      <c r="CK2798" s="30"/>
      <c r="CL2798" s="30"/>
      <c r="CM2798" s="30"/>
      <c r="CN2798" s="30"/>
      <c r="CO2798" s="30"/>
      <c r="CP2798" s="30"/>
      <c r="CQ2798" s="30"/>
      <c r="CR2798" s="30"/>
      <c r="CS2798" s="30"/>
      <c r="CT2798" s="30"/>
      <c r="CU2798" s="30"/>
      <c r="CV2798" s="30"/>
      <c r="CW2798" s="30"/>
      <c r="CX2798" s="30"/>
      <c r="CY2798" s="30"/>
      <c r="CZ2798" s="30"/>
      <c r="DA2798" s="30"/>
      <c r="DB2798" s="30"/>
      <c r="DC2798" s="30"/>
      <c r="DD2798" s="30"/>
      <c r="DE2798" s="30"/>
      <c r="DF2798" s="30"/>
      <c r="DG2798" s="30"/>
      <c r="DH2798" s="30"/>
      <c r="DI2798" s="30"/>
      <c r="DJ2798" s="30"/>
      <c r="DK2798" s="30"/>
      <c r="DL2798" s="30"/>
      <c r="DM2798" s="30"/>
      <c r="DN2798" s="30"/>
      <c r="DO2798" s="30"/>
      <c r="DP2798" s="30"/>
      <c r="DQ2798" s="30"/>
      <c r="DR2798" s="30"/>
      <c r="DS2798" s="30"/>
      <c r="DT2798" s="30"/>
      <c r="DU2798" s="30"/>
      <c r="DV2798" s="30"/>
      <c r="DW2798" s="30"/>
      <c r="DX2798" s="30"/>
      <c r="DY2798" s="30"/>
      <c r="DZ2798" s="30"/>
      <c r="EA2798" s="30"/>
      <c r="EB2798" s="30"/>
      <c r="EC2798" s="30"/>
      <c r="ED2798" s="30"/>
      <c r="EE2798" s="30"/>
      <c r="EF2798" s="30"/>
      <c r="EG2798" s="30"/>
      <c r="EH2798" s="30"/>
      <c r="EI2798" s="30"/>
      <c r="EJ2798" s="30"/>
      <c r="EK2798" s="30"/>
      <c r="EL2798" s="30"/>
      <c r="EM2798" s="30"/>
      <c r="EN2798" s="30"/>
      <c r="EO2798" s="30"/>
      <c r="EP2798" s="30"/>
      <c r="EQ2798" s="30"/>
      <c r="ER2798" s="30"/>
      <c r="ES2798" s="30"/>
      <c r="ET2798" s="30"/>
      <c r="EU2798" s="30"/>
      <c r="EV2798" s="30"/>
      <c r="EW2798" s="30"/>
      <c r="EX2798" s="30"/>
      <c r="EY2798" s="30"/>
      <c r="EZ2798" s="30"/>
      <c r="FA2798" s="30"/>
      <c r="FB2798" s="30"/>
      <c r="FC2798" s="30"/>
      <c r="FD2798" s="30"/>
      <c r="FE2798" s="30"/>
      <c r="FF2798" s="30"/>
      <c r="FG2798" s="30"/>
      <c r="FH2798" s="30"/>
      <c r="FI2798" s="30"/>
      <c r="FJ2798" s="30"/>
      <c r="FK2798" s="30"/>
      <c r="FL2798" s="30"/>
      <c r="FM2798" s="30"/>
      <c r="FN2798" s="30"/>
      <c r="FO2798" s="30"/>
      <c r="FP2798" s="30"/>
      <c r="FQ2798" s="30"/>
      <c r="FR2798" s="30"/>
      <c r="FS2798" s="30"/>
      <c r="FT2798" s="30"/>
      <c r="FU2798" s="30"/>
      <c r="FV2798" s="30"/>
      <c r="FW2798" s="30"/>
      <c r="FX2798" s="30"/>
      <c r="FY2798" s="30"/>
      <c r="FZ2798" s="30"/>
      <c r="GA2798" s="30"/>
      <c r="GB2798" s="30"/>
      <c r="GC2798" s="30"/>
      <c r="GD2798" s="30"/>
      <c r="GE2798" s="30"/>
      <c r="GF2798" s="30"/>
      <c r="GG2798" s="30"/>
      <c r="GH2798" s="30"/>
      <c r="GI2798" s="30"/>
      <c r="GJ2798" s="30"/>
      <c r="GK2798" s="30"/>
      <c r="GL2798" s="30"/>
      <c r="GM2798" s="30"/>
      <c r="GN2798" s="30"/>
      <c r="GO2798" s="30"/>
      <c r="GP2798" s="30"/>
      <c r="GQ2798" s="30"/>
      <c r="GR2798" s="30"/>
      <c r="GS2798" s="30"/>
      <c r="GT2798" s="30"/>
      <c r="GU2798" s="30"/>
      <c r="GV2798" s="30"/>
      <c r="GW2798" s="30"/>
      <c r="GX2798" s="30"/>
      <c r="GY2798" s="30"/>
      <c r="GZ2798" s="30"/>
      <c r="HA2798" s="30"/>
      <c r="HB2798" s="30"/>
      <c r="HC2798" s="30"/>
      <c r="HD2798" s="30"/>
      <c r="HE2798" s="30"/>
      <c r="HF2798" s="30"/>
      <c r="HG2798" s="30"/>
      <c r="HH2798" s="30"/>
      <c r="HI2798" s="30"/>
      <c r="HJ2798" s="30"/>
      <c r="HK2798" s="30"/>
      <c r="HL2798" s="30"/>
      <c r="HM2798" s="30"/>
      <c r="HN2798" s="30"/>
      <c r="HO2798" s="30"/>
      <c r="HP2798" s="30"/>
      <c r="HQ2798" s="30"/>
      <c r="HR2798" s="30"/>
      <c r="HS2798" s="30"/>
      <c r="HT2798" s="30"/>
      <c r="HU2798" s="30"/>
      <c r="HV2798" s="30"/>
      <c r="HW2798" s="30"/>
      <c r="HX2798" s="30"/>
      <c r="HY2798" s="30"/>
      <c r="HZ2798" s="30"/>
      <c r="IA2798" s="30"/>
      <c r="IB2798" s="30"/>
      <c r="IC2798" s="30"/>
      <c r="ID2798" s="30"/>
      <c r="IE2798" s="30"/>
      <c r="IF2798" s="30"/>
      <c r="IG2798" s="30"/>
      <c r="IH2798" s="30"/>
      <c r="II2798" s="30"/>
      <c r="IJ2798" s="30"/>
      <c r="IK2798" s="30"/>
      <c r="IL2798" s="30"/>
      <c r="IM2798" s="30"/>
      <c r="IN2798" s="30"/>
      <c r="IO2798" s="30"/>
      <c r="IP2798" s="30"/>
      <c r="IQ2798" s="30"/>
    </row>
    <row r="2799" spans="1:251" s="44" customFormat="1" ht="18.75" customHeight="1">
      <c r="A2799" s="36"/>
      <c r="B2799" s="53"/>
      <c r="C2799" s="105" t="s">
        <v>580</v>
      </c>
      <c r="D2799" s="106"/>
      <c r="E2799" s="106"/>
      <c r="F2799" s="106"/>
      <c r="G2799" s="106"/>
      <c r="H2799" s="106"/>
      <c r="I2799" s="106"/>
      <c r="J2799" s="106"/>
      <c r="K2799" s="106"/>
      <c r="L2799" s="106"/>
      <c r="M2799" s="106"/>
      <c r="N2799" s="106"/>
      <c r="O2799" s="106"/>
      <c r="P2799" s="106"/>
      <c r="Q2799" s="106"/>
      <c r="R2799" s="106"/>
      <c r="S2799" s="106"/>
      <c r="T2799" s="106"/>
      <c r="U2799" s="106"/>
      <c r="V2799" s="106"/>
      <c r="W2799" s="106"/>
      <c r="X2799" s="106"/>
      <c r="Y2799" s="106"/>
      <c r="Z2799" s="107"/>
      <c r="AA2799" s="108">
        <v>0</v>
      </c>
      <c r="AB2799" s="109"/>
      <c r="AC2799" s="109"/>
      <c r="AD2799" s="109"/>
      <c r="AE2799" s="109"/>
      <c r="AF2799" s="109"/>
      <c r="AG2799" s="109"/>
      <c r="AH2799" s="109"/>
      <c r="AI2799" s="110"/>
      <c r="AJ2799" s="108">
        <v>34511</v>
      </c>
      <c r="AK2799" s="109"/>
      <c r="AL2799" s="109"/>
      <c r="AM2799" s="109"/>
      <c r="AN2799" s="109"/>
      <c r="AO2799" s="109"/>
      <c r="AP2799" s="109"/>
      <c r="AQ2799" s="109"/>
      <c r="AR2799" s="110"/>
      <c r="AS2799" s="111"/>
      <c r="AT2799" s="112"/>
      <c r="AU2799" s="112"/>
      <c r="AV2799" s="112"/>
      <c r="AW2799" s="112"/>
      <c r="AX2799" s="113"/>
      <c r="AY2799" s="30"/>
      <c r="AZ2799" s="30"/>
      <c r="BA2799" s="30"/>
      <c r="BB2799" s="30"/>
      <c r="BC2799" s="30"/>
      <c r="BD2799" s="30"/>
      <c r="BE2799" s="30"/>
      <c r="BF2799" s="30"/>
      <c r="BG2799" s="30"/>
      <c r="BH2799" s="30"/>
      <c r="BI2799" s="30"/>
      <c r="BJ2799" s="30"/>
      <c r="BK2799" s="30"/>
      <c r="BL2799" s="30"/>
      <c r="BM2799" s="30"/>
      <c r="BN2799" s="30"/>
      <c r="BO2799" s="30"/>
      <c r="BP2799" s="30"/>
      <c r="BQ2799" s="30"/>
      <c r="BR2799" s="30"/>
      <c r="BS2799" s="30"/>
      <c r="BT2799" s="30"/>
      <c r="BU2799" s="30"/>
      <c r="BV2799" s="30"/>
      <c r="BW2799" s="30"/>
      <c r="BX2799" s="30"/>
      <c r="BY2799" s="30"/>
      <c r="BZ2799" s="30"/>
      <c r="CA2799" s="30"/>
      <c r="CB2799" s="30"/>
      <c r="CC2799" s="30"/>
      <c r="CD2799" s="30"/>
      <c r="CE2799" s="30"/>
      <c r="CF2799" s="30"/>
      <c r="CG2799" s="30"/>
      <c r="CH2799" s="30"/>
      <c r="CI2799" s="30"/>
      <c r="CJ2799" s="30"/>
      <c r="CK2799" s="30"/>
      <c r="CL2799" s="30"/>
      <c r="CM2799" s="30"/>
      <c r="CN2799" s="30"/>
      <c r="CO2799" s="30"/>
      <c r="CP2799" s="30"/>
      <c r="CQ2799" s="30"/>
      <c r="CR2799" s="30"/>
      <c r="CS2799" s="30"/>
      <c r="CT2799" s="30"/>
      <c r="CU2799" s="30"/>
      <c r="CV2799" s="30"/>
      <c r="CW2799" s="30"/>
      <c r="CX2799" s="30"/>
      <c r="CY2799" s="30"/>
      <c r="CZ2799" s="30"/>
      <c r="DA2799" s="30"/>
      <c r="DB2799" s="30"/>
      <c r="DC2799" s="30"/>
      <c r="DD2799" s="30"/>
      <c r="DE2799" s="30"/>
      <c r="DF2799" s="30"/>
      <c r="DG2799" s="30"/>
      <c r="DH2799" s="30"/>
      <c r="DI2799" s="30"/>
      <c r="DJ2799" s="30"/>
      <c r="DK2799" s="30"/>
      <c r="DL2799" s="30"/>
      <c r="DM2799" s="30"/>
      <c r="DN2799" s="30"/>
      <c r="DO2799" s="30"/>
      <c r="DP2799" s="30"/>
      <c r="DQ2799" s="30"/>
      <c r="DR2799" s="30"/>
      <c r="DS2799" s="30"/>
      <c r="DT2799" s="30"/>
      <c r="DU2799" s="30"/>
      <c r="DV2799" s="30"/>
      <c r="DW2799" s="30"/>
      <c r="DX2799" s="30"/>
      <c r="DY2799" s="30"/>
      <c r="DZ2799" s="30"/>
      <c r="EA2799" s="30"/>
      <c r="EB2799" s="30"/>
      <c r="EC2799" s="30"/>
      <c r="ED2799" s="30"/>
      <c r="EE2799" s="30"/>
      <c r="EF2799" s="30"/>
      <c r="EG2799" s="30"/>
      <c r="EH2799" s="30"/>
      <c r="EI2799" s="30"/>
      <c r="EJ2799" s="30"/>
      <c r="EK2799" s="30"/>
      <c r="EL2799" s="30"/>
      <c r="EM2799" s="30"/>
      <c r="EN2799" s="30"/>
      <c r="EO2799" s="30"/>
      <c r="EP2799" s="30"/>
      <c r="EQ2799" s="30"/>
      <c r="ER2799" s="30"/>
      <c r="ES2799" s="30"/>
      <c r="ET2799" s="30"/>
      <c r="EU2799" s="30"/>
      <c r="EV2799" s="30"/>
      <c r="EW2799" s="30"/>
      <c r="EX2799" s="30"/>
      <c r="EY2799" s="30"/>
      <c r="EZ2799" s="30"/>
      <c r="FA2799" s="30"/>
      <c r="FB2799" s="30"/>
      <c r="FC2799" s="30"/>
      <c r="FD2799" s="30"/>
      <c r="FE2799" s="30"/>
      <c r="FF2799" s="30"/>
      <c r="FG2799" s="30"/>
      <c r="FH2799" s="30"/>
      <c r="FI2799" s="30"/>
      <c r="FJ2799" s="30"/>
      <c r="FK2799" s="30"/>
      <c r="FL2799" s="30"/>
      <c r="FM2799" s="30"/>
      <c r="FN2799" s="30"/>
      <c r="FO2799" s="30"/>
      <c r="FP2799" s="30"/>
      <c r="FQ2799" s="30"/>
      <c r="FR2799" s="30"/>
      <c r="FS2799" s="30"/>
      <c r="FT2799" s="30"/>
      <c r="FU2799" s="30"/>
      <c r="FV2799" s="30"/>
      <c r="FW2799" s="30"/>
      <c r="FX2799" s="30"/>
      <c r="FY2799" s="30"/>
      <c r="FZ2799" s="30"/>
      <c r="GA2799" s="30"/>
      <c r="GB2799" s="30"/>
      <c r="GC2799" s="30"/>
      <c r="GD2799" s="30"/>
      <c r="GE2799" s="30"/>
      <c r="GF2799" s="30"/>
      <c r="GG2799" s="30"/>
      <c r="GH2799" s="30"/>
      <c r="GI2799" s="30"/>
      <c r="GJ2799" s="30"/>
      <c r="GK2799" s="30"/>
      <c r="GL2799" s="30"/>
      <c r="GM2799" s="30"/>
      <c r="GN2799" s="30"/>
      <c r="GO2799" s="30"/>
      <c r="GP2799" s="30"/>
      <c r="GQ2799" s="30"/>
      <c r="GR2799" s="30"/>
      <c r="GS2799" s="30"/>
      <c r="GT2799" s="30"/>
      <c r="GU2799" s="30"/>
      <c r="GV2799" s="30"/>
      <c r="GW2799" s="30"/>
      <c r="GX2799" s="30"/>
      <c r="GY2799" s="30"/>
      <c r="GZ2799" s="30"/>
      <c r="HA2799" s="30"/>
      <c r="HB2799" s="30"/>
      <c r="HC2799" s="30"/>
      <c r="HD2799" s="30"/>
      <c r="HE2799" s="30"/>
      <c r="HF2799" s="30"/>
      <c r="HG2799" s="30"/>
      <c r="HH2799" s="30"/>
      <c r="HI2799" s="30"/>
      <c r="HJ2799" s="30"/>
      <c r="HK2799" s="30"/>
      <c r="HL2799" s="30"/>
      <c r="HM2799" s="30"/>
      <c r="HN2799" s="30"/>
      <c r="HO2799" s="30"/>
      <c r="HP2799" s="30"/>
      <c r="HQ2799" s="30"/>
      <c r="HR2799" s="30"/>
      <c r="HS2799" s="30"/>
      <c r="HT2799" s="30"/>
      <c r="HU2799" s="30"/>
      <c r="HV2799" s="30"/>
      <c r="HW2799" s="30"/>
      <c r="HX2799" s="30"/>
      <c r="HY2799" s="30"/>
      <c r="HZ2799" s="30"/>
      <c r="IA2799" s="30"/>
      <c r="IB2799" s="30"/>
      <c r="IC2799" s="30"/>
      <c r="ID2799" s="30"/>
      <c r="IE2799" s="30"/>
      <c r="IF2799" s="30"/>
      <c r="IG2799" s="30"/>
      <c r="IH2799" s="30"/>
      <c r="II2799" s="30"/>
      <c r="IJ2799" s="30"/>
      <c r="IK2799" s="30"/>
      <c r="IL2799" s="30"/>
      <c r="IM2799" s="30"/>
      <c r="IN2799" s="30"/>
      <c r="IO2799" s="30"/>
      <c r="IP2799" s="30"/>
      <c r="IQ2799" s="30"/>
    </row>
    <row r="2800" spans="1:251" s="44" customFormat="1" ht="18.75" customHeight="1" thickBot="1">
      <c r="A2800" s="45"/>
      <c r="B2800" s="96" t="s">
        <v>162</v>
      </c>
      <c r="C2800" s="97"/>
      <c r="D2800" s="97"/>
      <c r="E2800" s="97"/>
      <c r="F2800" s="97"/>
      <c r="G2800" s="97"/>
      <c r="H2800" s="97"/>
      <c r="I2800" s="97"/>
      <c r="J2800" s="97"/>
      <c r="K2800" s="97"/>
      <c r="L2800" s="97"/>
      <c r="M2800" s="97"/>
      <c r="N2800" s="97"/>
      <c r="O2800" s="97"/>
      <c r="P2800" s="97"/>
      <c r="Q2800" s="97"/>
      <c r="R2800" s="97"/>
      <c r="S2800" s="97"/>
      <c r="T2800" s="97"/>
      <c r="U2800" s="97"/>
      <c r="V2800" s="97"/>
      <c r="W2800" s="97"/>
      <c r="X2800" s="97"/>
      <c r="Y2800" s="97"/>
      <c r="Z2800" s="98"/>
      <c r="AA2800" s="99">
        <f>SUM($AA$2799:$AA$2799)</f>
        <v>0</v>
      </c>
      <c r="AB2800" s="100"/>
      <c r="AC2800" s="100"/>
      <c r="AD2800" s="100"/>
      <c r="AE2800" s="100"/>
      <c r="AF2800" s="100"/>
      <c r="AG2800" s="100"/>
      <c r="AH2800" s="100"/>
      <c r="AI2800" s="101"/>
      <c r="AJ2800" s="99">
        <f>SUM($AJ$2799:$AJ$2799)</f>
        <v>34511</v>
      </c>
      <c r="AK2800" s="100"/>
      <c r="AL2800" s="100"/>
      <c r="AM2800" s="100"/>
      <c r="AN2800" s="100"/>
      <c r="AO2800" s="100"/>
      <c r="AP2800" s="100"/>
      <c r="AQ2800" s="100"/>
      <c r="AR2800" s="101"/>
      <c r="AS2800" s="102"/>
      <c r="AT2800" s="103"/>
      <c r="AU2800" s="103"/>
      <c r="AV2800" s="103"/>
      <c r="AW2800" s="103"/>
      <c r="AX2800" s="104"/>
      <c r="AY2800" s="30"/>
      <c r="AZ2800" s="30"/>
      <c r="BA2800" s="30"/>
      <c r="BB2800" s="30"/>
      <c r="BC2800" s="30"/>
      <c r="BD2800" s="30"/>
      <c r="BE2800" s="30"/>
      <c r="BF2800" s="30"/>
      <c r="BG2800" s="30"/>
      <c r="BH2800" s="30"/>
      <c r="BI2800" s="30"/>
      <c r="BJ2800" s="30"/>
      <c r="BK2800" s="30"/>
      <c r="BL2800" s="30"/>
      <c r="BM2800" s="30"/>
      <c r="BN2800" s="30"/>
      <c r="BO2800" s="30"/>
      <c r="BP2800" s="30"/>
      <c r="BQ2800" s="30"/>
      <c r="BR2800" s="30"/>
      <c r="BS2800" s="30"/>
      <c r="BT2800" s="30"/>
      <c r="BU2800" s="30"/>
      <c r="BV2800" s="30"/>
      <c r="BW2800" s="30"/>
      <c r="BX2800" s="30"/>
      <c r="BY2800" s="30"/>
      <c r="BZ2800" s="30"/>
      <c r="CA2800" s="30"/>
      <c r="CB2800" s="30"/>
      <c r="CC2800" s="30"/>
      <c r="CD2800" s="30"/>
      <c r="CE2800" s="30"/>
      <c r="CF2800" s="30"/>
      <c r="CG2800" s="30"/>
      <c r="CH2800" s="30"/>
      <c r="CI2800" s="30"/>
      <c r="CJ2800" s="30"/>
      <c r="CK2800" s="30"/>
      <c r="CL2800" s="30"/>
      <c r="CM2800" s="30"/>
      <c r="CN2800" s="30"/>
      <c r="CO2800" s="30"/>
      <c r="CP2800" s="30"/>
      <c r="CQ2800" s="30"/>
      <c r="CR2800" s="30"/>
      <c r="CS2800" s="30"/>
      <c r="CT2800" s="30"/>
      <c r="CU2800" s="30"/>
      <c r="CV2800" s="30"/>
      <c r="CW2800" s="30"/>
      <c r="CX2800" s="30"/>
      <c r="CY2800" s="30"/>
      <c r="CZ2800" s="30"/>
      <c r="DA2800" s="30"/>
      <c r="DB2800" s="30"/>
      <c r="DC2800" s="30"/>
      <c r="DD2800" s="30"/>
      <c r="DE2800" s="30"/>
      <c r="DF2800" s="30"/>
      <c r="DG2800" s="30"/>
      <c r="DH2800" s="30"/>
      <c r="DI2800" s="30"/>
      <c r="DJ2800" s="30"/>
      <c r="DK2800" s="30"/>
      <c r="DL2800" s="30"/>
      <c r="DM2800" s="30"/>
      <c r="DN2800" s="30"/>
      <c r="DO2800" s="30"/>
      <c r="DP2800" s="30"/>
      <c r="DQ2800" s="30"/>
      <c r="DR2800" s="30"/>
      <c r="DS2800" s="30"/>
      <c r="DT2800" s="30"/>
      <c r="DU2800" s="30"/>
      <c r="DV2800" s="30"/>
      <c r="DW2800" s="30"/>
      <c r="DX2800" s="30"/>
      <c r="DY2800" s="30"/>
      <c r="DZ2800" s="30"/>
      <c r="EA2800" s="30"/>
      <c r="EB2800" s="30"/>
      <c r="EC2800" s="30"/>
      <c r="ED2800" s="30"/>
      <c r="EE2800" s="30"/>
      <c r="EF2800" s="30"/>
      <c r="EG2800" s="30"/>
      <c r="EH2800" s="30"/>
      <c r="EI2800" s="30"/>
      <c r="EJ2800" s="30"/>
      <c r="EK2800" s="30"/>
      <c r="EL2800" s="30"/>
      <c r="EM2800" s="30"/>
      <c r="EN2800" s="30"/>
      <c r="EO2800" s="30"/>
      <c r="EP2800" s="30"/>
      <c r="EQ2800" s="30"/>
      <c r="ER2800" s="30"/>
      <c r="ES2800" s="30"/>
      <c r="ET2800" s="30"/>
      <c r="EU2800" s="30"/>
      <c r="EV2800" s="30"/>
      <c r="EW2800" s="30"/>
      <c r="EX2800" s="30"/>
      <c r="EY2800" s="30"/>
      <c r="EZ2800" s="30"/>
      <c r="FA2800" s="30"/>
      <c r="FB2800" s="30"/>
      <c r="FC2800" s="30"/>
      <c r="FD2800" s="30"/>
      <c r="FE2800" s="30"/>
      <c r="FF2800" s="30"/>
      <c r="FG2800" s="30"/>
      <c r="FH2800" s="30"/>
      <c r="FI2800" s="30"/>
      <c r="FJ2800" s="30"/>
      <c r="FK2800" s="30"/>
      <c r="FL2800" s="30"/>
      <c r="FM2800" s="30"/>
      <c r="FN2800" s="30"/>
      <c r="FO2800" s="30"/>
      <c r="FP2800" s="30"/>
      <c r="FQ2800" s="30"/>
      <c r="FR2800" s="30"/>
      <c r="FS2800" s="30"/>
      <c r="FT2800" s="30"/>
      <c r="FU2800" s="30"/>
      <c r="FV2800" s="30"/>
      <c r="FW2800" s="30"/>
      <c r="FX2800" s="30"/>
      <c r="FY2800" s="30"/>
      <c r="FZ2800" s="30"/>
      <c r="GA2800" s="30"/>
      <c r="GB2800" s="30"/>
      <c r="GC2800" s="30"/>
      <c r="GD2800" s="30"/>
      <c r="GE2800" s="30"/>
      <c r="GF2800" s="30"/>
      <c r="GG2800" s="30"/>
      <c r="GH2800" s="30"/>
      <c r="GI2800" s="30"/>
      <c r="GJ2800" s="30"/>
      <c r="GK2800" s="30"/>
      <c r="GL2800" s="30"/>
      <c r="GM2800" s="30"/>
      <c r="GN2800" s="30"/>
      <c r="GO2800" s="30"/>
      <c r="GP2800" s="30"/>
      <c r="GQ2800" s="30"/>
      <c r="GR2800" s="30"/>
      <c r="GS2800" s="30"/>
      <c r="GT2800" s="30"/>
      <c r="GU2800" s="30"/>
      <c r="GV2800" s="30"/>
      <c r="GW2800" s="30"/>
      <c r="GX2800" s="30"/>
      <c r="GY2800" s="30"/>
      <c r="GZ2800" s="30"/>
      <c r="HA2800" s="30"/>
      <c r="HB2800" s="30"/>
      <c r="HC2800" s="30"/>
      <c r="HD2800" s="30"/>
      <c r="HE2800" s="30"/>
      <c r="HF2800" s="30"/>
      <c r="HG2800" s="30"/>
      <c r="HH2800" s="30"/>
      <c r="HI2800" s="30"/>
      <c r="HJ2800" s="30"/>
      <c r="HK2800" s="30"/>
      <c r="HL2800" s="30"/>
      <c r="HM2800" s="30"/>
      <c r="HN2800" s="30"/>
      <c r="HO2800" s="30"/>
      <c r="HP2800" s="30"/>
      <c r="HQ2800" s="30"/>
      <c r="HR2800" s="30"/>
      <c r="HS2800" s="30"/>
      <c r="HT2800" s="30"/>
      <c r="HU2800" s="30"/>
      <c r="HV2800" s="30"/>
      <c r="HW2800" s="30"/>
      <c r="HX2800" s="30"/>
      <c r="HY2800" s="30"/>
      <c r="HZ2800" s="30"/>
      <c r="IA2800" s="30"/>
      <c r="IB2800" s="30"/>
      <c r="IC2800" s="30"/>
      <c r="ID2800" s="30"/>
      <c r="IE2800" s="30"/>
      <c r="IF2800" s="30"/>
      <c r="IG2800" s="30"/>
      <c r="IH2800" s="30"/>
      <c r="II2800" s="30"/>
      <c r="IJ2800" s="30"/>
      <c r="IK2800" s="30"/>
      <c r="IL2800" s="30"/>
      <c r="IM2800" s="30"/>
      <c r="IN2800" s="30"/>
      <c r="IO2800" s="30"/>
      <c r="IP2800" s="30"/>
      <c r="IQ2800" s="30"/>
    </row>
    <row r="2802" spans="1:113" ht="18.75">
      <c r="A2802" s="29" t="s">
        <v>149</v>
      </c>
      <c r="AW2802" s="31"/>
      <c r="AX2802" s="32"/>
      <c r="AY2802" s="31"/>
    </row>
    <row r="2804" spans="1:113" ht="18.75">
      <c r="B2804" s="127" t="s">
        <v>0</v>
      </c>
      <c r="C2804" s="128"/>
      <c r="D2804" s="128"/>
      <c r="E2804" s="128"/>
      <c r="F2804" s="128"/>
      <c r="G2804" s="128"/>
      <c r="H2804" s="128"/>
      <c r="I2804" s="128"/>
      <c r="J2804" s="128"/>
      <c r="K2804" s="128"/>
      <c r="L2804" s="128"/>
      <c r="M2804" s="128"/>
      <c r="N2804" s="128"/>
      <c r="O2804" s="128"/>
      <c r="P2804" s="128"/>
      <c r="Q2804" s="128"/>
      <c r="R2804" s="128"/>
      <c r="S2804" s="128"/>
      <c r="T2804" s="128"/>
      <c r="U2804" s="128"/>
      <c r="V2804" s="128"/>
      <c r="W2804" s="128"/>
      <c r="X2804" s="128"/>
      <c r="Y2804" s="128"/>
      <c r="Z2804" s="128"/>
      <c r="AA2804" s="128"/>
      <c r="AB2804" s="128"/>
      <c r="AC2804" s="128"/>
      <c r="AD2804" s="128"/>
      <c r="AE2804" s="128"/>
      <c r="AF2804" s="128"/>
      <c r="AG2804" s="128"/>
      <c r="AH2804" s="128"/>
      <c r="AI2804" s="128"/>
      <c r="AJ2804" s="128"/>
      <c r="AK2804" s="128"/>
      <c r="AL2804" s="128"/>
      <c r="AM2804" s="128"/>
      <c r="AN2804" s="128"/>
      <c r="AO2804" s="128"/>
      <c r="AP2804" s="128"/>
      <c r="AQ2804" s="128"/>
      <c r="AR2804" s="128"/>
      <c r="AS2804" s="128"/>
      <c r="AT2804" s="128"/>
      <c r="AU2804" s="128"/>
      <c r="AV2804" s="128"/>
      <c r="AW2804" s="128"/>
      <c r="AX2804" s="128"/>
    </row>
    <row r="2805" spans="1:113">
      <c r="Z2805" s="33"/>
      <c r="AD2805" s="33"/>
      <c r="AE2805" s="33"/>
      <c r="AF2805" s="33"/>
      <c r="AG2805" s="33"/>
      <c r="AH2805" s="33"/>
      <c r="AI2805" s="33"/>
      <c r="AO2805" s="33"/>
    </row>
    <row r="2806" spans="1:113" ht="13.5" thickBot="1">
      <c r="Z2806" s="33"/>
      <c r="AD2806" s="33"/>
      <c r="AE2806" s="33"/>
      <c r="AF2806" s="33"/>
      <c r="AG2806" s="33"/>
      <c r="AH2806" s="33"/>
      <c r="AI2806" s="33"/>
      <c r="AO2806" s="33"/>
      <c r="DI2806" s="34"/>
    </row>
    <row r="2807" spans="1:113" ht="24.75" customHeight="1" thickBot="1">
      <c r="B2807" s="129" t="s">
        <v>150</v>
      </c>
      <c r="C2807" s="130"/>
      <c r="D2807" s="130"/>
      <c r="E2807" s="130"/>
      <c r="F2807" s="130"/>
      <c r="G2807" s="130"/>
      <c r="H2807" s="131" t="s">
        <v>581</v>
      </c>
      <c r="I2807" s="132"/>
      <c r="J2807" s="132"/>
      <c r="K2807" s="132"/>
      <c r="L2807" s="132"/>
      <c r="M2807" s="132"/>
      <c r="N2807" s="132"/>
      <c r="O2807" s="132"/>
      <c r="P2807" s="132"/>
      <c r="Q2807" s="132"/>
      <c r="R2807" s="132"/>
      <c r="S2807" s="132"/>
      <c r="T2807" s="132"/>
      <c r="U2807" s="132"/>
      <c r="V2807" s="132"/>
      <c r="W2807" s="132"/>
      <c r="X2807" s="132"/>
      <c r="Y2807" s="132"/>
      <c r="Z2807" s="132"/>
      <c r="AA2807" s="132"/>
      <c r="AB2807" s="132"/>
      <c r="AC2807" s="132"/>
      <c r="AD2807" s="132"/>
      <c r="AE2807" s="132"/>
      <c r="AF2807" s="132"/>
      <c r="AG2807" s="132"/>
      <c r="AH2807" s="132"/>
      <c r="AI2807" s="132"/>
      <c r="AJ2807" s="132"/>
      <c r="AK2807" s="132"/>
      <c r="AL2807" s="132"/>
      <c r="AM2807" s="132"/>
      <c r="AN2807" s="132"/>
      <c r="AO2807" s="132"/>
      <c r="AP2807" s="132"/>
      <c r="AQ2807" s="132"/>
      <c r="AR2807" s="132"/>
      <c r="AS2807" s="132"/>
      <c r="AT2807" s="132"/>
      <c r="AU2807" s="132"/>
      <c r="AV2807" s="132"/>
      <c r="AW2807" s="132"/>
      <c r="AX2807" s="133"/>
      <c r="DI2807" s="34"/>
    </row>
    <row r="2808" spans="1:113" ht="14.25">
      <c r="B2808" s="35"/>
      <c r="C2808" s="35"/>
      <c r="D2808" s="35"/>
      <c r="E2808" s="35"/>
      <c r="F2808" s="35"/>
      <c r="G2808" s="35"/>
      <c r="H2808" s="36"/>
      <c r="I2808" s="36"/>
      <c r="J2808" s="36"/>
      <c r="K2808" s="36"/>
      <c r="L2808" s="37"/>
      <c r="M2808" s="37"/>
      <c r="N2808" s="37"/>
      <c r="O2808" s="37"/>
      <c r="P2808" s="36"/>
      <c r="Q2808" s="36"/>
      <c r="R2808" s="36"/>
      <c r="S2808" s="36"/>
      <c r="T2808" s="36"/>
      <c r="U2808" s="36"/>
      <c r="V2808" s="38"/>
      <c r="W2808" s="38"/>
      <c r="X2808" s="38"/>
      <c r="Y2808" s="38"/>
      <c r="Z2808" s="38"/>
      <c r="AA2808" s="38"/>
      <c r="AB2808" s="38"/>
      <c r="AC2808" s="38"/>
      <c r="AD2808" s="38"/>
      <c r="AE2808" s="38"/>
      <c r="AF2808" s="38"/>
      <c r="AG2808" s="38"/>
      <c r="AH2808" s="38"/>
      <c r="AI2808" s="38"/>
      <c r="AJ2808" s="38"/>
      <c r="AK2808" s="38"/>
      <c r="AL2808" s="38"/>
      <c r="AM2808" s="38"/>
      <c r="AN2808" s="38"/>
      <c r="AO2808" s="38"/>
      <c r="AP2808" s="38"/>
      <c r="AQ2808" s="38"/>
      <c r="AR2808" s="38"/>
      <c r="AS2808" s="38"/>
      <c r="AT2808" s="38"/>
      <c r="AU2808" s="38"/>
      <c r="AV2808" s="38"/>
      <c r="AW2808" s="38"/>
      <c r="AX2808" s="38"/>
      <c r="DI2808" s="34"/>
    </row>
    <row r="2809" spans="1:113" ht="15" thickBot="1">
      <c r="A2809" s="39"/>
      <c r="B2809" s="38" t="s">
        <v>152</v>
      </c>
      <c r="C2809" s="36"/>
      <c r="D2809" s="36"/>
      <c r="E2809" s="36"/>
      <c r="F2809" s="36"/>
      <c r="G2809" s="36"/>
      <c r="H2809" s="36"/>
      <c r="I2809" s="36"/>
      <c r="J2809" s="36"/>
      <c r="K2809" s="36"/>
      <c r="L2809" s="37"/>
      <c r="M2809" s="37"/>
      <c r="N2809" s="37"/>
      <c r="O2809" s="37"/>
      <c r="P2809" s="36"/>
      <c r="Q2809" s="36"/>
      <c r="R2809" s="36"/>
      <c r="S2809" s="36"/>
      <c r="T2809" s="36"/>
      <c r="U2809" s="36"/>
      <c r="V2809" s="38"/>
      <c r="W2809" s="38"/>
      <c r="X2809" s="38"/>
      <c r="Y2809" s="38"/>
      <c r="Z2809" s="38"/>
      <c r="AA2809" s="38"/>
      <c r="AB2809" s="38"/>
      <c r="AC2809" s="38"/>
      <c r="AD2809" s="38"/>
      <c r="AE2809" s="38"/>
      <c r="AF2809" s="38"/>
      <c r="AG2809" s="38"/>
      <c r="AH2809" s="38"/>
      <c r="AI2809" s="38"/>
      <c r="AJ2809" s="38"/>
      <c r="AK2809" s="38"/>
      <c r="AL2809" s="38"/>
      <c r="AM2809" s="38"/>
      <c r="AN2809" s="38"/>
      <c r="AO2809" s="38"/>
      <c r="AP2809" s="38"/>
      <c r="AQ2809" s="38"/>
      <c r="AR2809" s="38"/>
      <c r="AS2809" s="38"/>
      <c r="AT2809" s="38"/>
      <c r="AU2809" s="38"/>
      <c r="AV2809" s="38"/>
      <c r="AW2809" s="38"/>
      <c r="AX2809" s="38"/>
      <c r="DI2809" s="34"/>
    </row>
    <row r="2810" spans="1:113" ht="14.25">
      <c r="A2810" s="36"/>
      <c r="B2810" s="40"/>
      <c r="C2810" s="35"/>
      <c r="D2810" s="35"/>
      <c r="E2810" s="35"/>
      <c r="F2810" s="35"/>
      <c r="G2810" s="35"/>
      <c r="H2810" s="35"/>
      <c r="I2810" s="35"/>
      <c r="J2810" s="35"/>
      <c r="K2810" s="35"/>
      <c r="L2810" s="41"/>
      <c r="M2810" s="41"/>
      <c r="N2810" s="41"/>
      <c r="O2810" s="41"/>
      <c r="P2810" s="35"/>
      <c r="Q2810" s="35"/>
      <c r="R2810" s="35"/>
      <c r="S2810" s="35"/>
      <c r="T2810" s="35"/>
      <c r="U2810" s="35"/>
      <c r="V2810" s="42"/>
      <c r="W2810" s="42"/>
      <c r="X2810" s="42"/>
      <c r="Y2810" s="42"/>
      <c r="Z2810" s="42"/>
      <c r="AA2810" s="42"/>
      <c r="AB2810" s="42"/>
      <c r="AC2810" s="42"/>
      <c r="AD2810" s="42"/>
      <c r="AE2810" s="42"/>
      <c r="AF2810" s="42"/>
      <c r="AG2810" s="42"/>
      <c r="AH2810" s="42"/>
      <c r="AI2810" s="42"/>
      <c r="AJ2810" s="42"/>
      <c r="AK2810" s="42"/>
      <c r="AL2810" s="42"/>
      <c r="AM2810" s="42"/>
      <c r="AN2810" s="42"/>
      <c r="AO2810" s="42"/>
      <c r="AP2810" s="42"/>
      <c r="AQ2810" s="42"/>
      <c r="AR2810" s="42"/>
      <c r="AS2810" s="42"/>
      <c r="AT2810" s="42"/>
      <c r="AU2810" s="42"/>
      <c r="AV2810" s="42"/>
      <c r="AW2810" s="42"/>
      <c r="AX2810" s="43"/>
    </row>
    <row r="2811" spans="1:113" ht="12" customHeight="1">
      <c r="A2811" s="36"/>
      <c r="B2811" s="114" t="s">
        <v>582</v>
      </c>
      <c r="C2811" s="115"/>
      <c r="D2811" s="115"/>
      <c r="E2811" s="115"/>
      <c r="F2811" s="115"/>
      <c r="G2811" s="115"/>
      <c r="H2811" s="115"/>
      <c r="I2811" s="115"/>
      <c r="J2811" s="115"/>
      <c r="K2811" s="115"/>
      <c r="L2811" s="115"/>
      <c r="M2811" s="115"/>
      <c r="N2811" s="115"/>
      <c r="O2811" s="115"/>
      <c r="P2811" s="115"/>
      <c r="Q2811" s="115"/>
      <c r="R2811" s="115"/>
      <c r="S2811" s="115"/>
      <c r="T2811" s="115"/>
      <c r="U2811" s="115"/>
      <c r="V2811" s="115"/>
      <c r="W2811" s="115"/>
      <c r="X2811" s="115"/>
      <c r="Y2811" s="115"/>
      <c r="Z2811" s="115"/>
      <c r="AA2811" s="115"/>
      <c r="AB2811" s="115"/>
      <c r="AC2811" s="115"/>
      <c r="AD2811" s="115"/>
      <c r="AE2811" s="115"/>
      <c r="AF2811" s="115"/>
      <c r="AG2811" s="115"/>
      <c r="AH2811" s="115"/>
      <c r="AI2811" s="115"/>
      <c r="AJ2811" s="115"/>
      <c r="AK2811" s="115"/>
      <c r="AL2811" s="115"/>
      <c r="AM2811" s="115"/>
      <c r="AN2811" s="115"/>
      <c r="AO2811" s="115"/>
      <c r="AP2811" s="115"/>
      <c r="AQ2811" s="115"/>
      <c r="AR2811" s="115"/>
      <c r="AS2811" s="115"/>
      <c r="AT2811" s="115"/>
      <c r="AU2811" s="115"/>
      <c r="AV2811" s="115"/>
      <c r="AW2811" s="115"/>
      <c r="AX2811" s="116"/>
    </row>
    <row r="2812" spans="1:113" ht="12" customHeight="1">
      <c r="A2812" s="36"/>
      <c r="B2812" s="114"/>
      <c r="C2812" s="115"/>
      <c r="D2812" s="115"/>
      <c r="E2812" s="115"/>
      <c r="F2812" s="115"/>
      <c r="G2812" s="115"/>
      <c r="H2812" s="115"/>
      <c r="I2812" s="115"/>
      <c r="J2812" s="115"/>
      <c r="K2812" s="115"/>
      <c r="L2812" s="115"/>
      <c r="M2812" s="115"/>
      <c r="N2812" s="115"/>
      <c r="O2812" s="115"/>
      <c r="P2812" s="115"/>
      <c r="Q2812" s="115"/>
      <c r="R2812" s="115"/>
      <c r="S2812" s="115"/>
      <c r="T2812" s="115"/>
      <c r="U2812" s="115"/>
      <c r="V2812" s="115"/>
      <c r="W2812" s="115"/>
      <c r="X2812" s="115"/>
      <c r="Y2812" s="115"/>
      <c r="Z2812" s="115"/>
      <c r="AA2812" s="115"/>
      <c r="AB2812" s="115"/>
      <c r="AC2812" s="115"/>
      <c r="AD2812" s="115"/>
      <c r="AE2812" s="115"/>
      <c r="AF2812" s="115"/>
      <c r="AG2812" s="115"/>
      <c r="AH2812" s="115"/>
      <c r="AI2812" s="115"/>
      <c r="AJ2812" s="115"/>
      <c r="AK2812" s="115"/>
      <c r="AL2812" s="115"/>
      <c r="AM2812" s="115"/>
      <c r="AN2812" s="115"/>
      <c r="AO2812" s="115"/>
      <c r="AP2812" s="115"/>
      <c r="AQ2812" s="115"/>
      <c r="AR2812" s="115"/>
      <c r="AS2812" s="115"/>
      <c r="AT2812" s="115"/>
      <c r="AU2812" s="115"/>
      <c r="AV2812" s="115"/>
      <c r="AW2812" s="115"/>
      <c r="AX2812" s="116"/>
    </row>
    <row r="2813" spans="1:113" ht="12" customHeight="1">
      <c r="A2813" s="36"/>
      <c r="B2813" s="114"/>
      <c r="C2813" s="115"/>
      <c r="D2813" s="115"/>
      <c r="E2813" s="115"/>
      <c r="F2813" s="115"/>
      <c r="G2813" s="115"/>
      <c r="H2813" s="115"/>
      <c r="I2813" s="115"/>
      <c r="J2813" s="115"/>
      <c r="K2813" s="115"/>
      <c r="L2813" s="115"/>
      <c r="M2813" s="115"/>
      <c r="N2813" s="115"/>
      <c r="O2813" s="115"/>
      <c r="P2813" s="115"/>
      <c r="Q2813" s="115"/>
      <c r="R2813" s="115"/>
      <c r="S2813" s="115"/>
      <c r="T2813" s="115"/>
      <c r="U2813" s="115"/>
      <c r="V2813" s="115"/>
      <c r="W2813" s="115"/>
      <c r="X2813" s="115"/>
      <c r="Y2813" s="115"/>
      <c r="Z2813" s="115"/>
      <c r="AA2813" s="115"/>
      <c r="AB2813" s="115"/>
      <c r="AC2813" s="115"/>
      <c r="AD2813" s="115"/>
      <c r="AE2813" s="115"/>
      <c r="AF2813" s="115"/>
      <c r="AG2813" s="115"/>
      <c r="AH2813" s="115"/>
      <c r="AI2813" s="115"/>
      <c r="AJ2813" s="115"/>
      <c r="AK2813" s="115"/>
      <c r="AL2813" s="115"/>
      <c r="AM2813" s="115"/>
      <c r="AN2813" s="115"/>
      <c r="AO2813" s="115"/>
      <c r="AP2813" s="115"/>
      <c r="AQ2813" s="115"/>
      <c r="AR2813" s="115"/>
      <c r="AS2813" s="115"/>
      <c r="AT2813" s="115"/>
      <c r="AU2813" s="115"/>
      <c r="AV2813" s="115"/>
      <c r="AW2813" s="115"/>
      <c r="AX2813" s="116"/>
    </row>
    <row r="2814" spans="1:113" ht="12" customHeight="1">
      <c r="A2814" s="36"/>
      <c r="B2814" s="114"/>
      <c r="C2814" s="115"/>
      <c r="D2814" s="115"/>
      <c r="E2814" s="115"/>
      <c r="F2814" s="115"/>
      <c r="G2814" s="115"/>
      <c r="H2814" s="115"/>
      <c r="I2814" s="115"/>
      <c r="J2814" s="115"/>
      <c r="K2814" s="115"/>
      <c r="L2814" s="115"/>
      <c r="M2814" s="115"/>
      <c r="N2814" s="115"/>
      <c r="O2814" s="115"/>
      <c r="P2814" s="115"/>
      <c r="Q2814" s="115"/>
      <c r="R2814" s="115"/>
      <c r="S2814" s="115"/>
      <c r="T2814" s="115"/>
      <c r="U2814" s="115"/>
      <c r="V2814" s="115"/>
      <c r="W2814" s="115"/>
      <c r="X2814" s="115"/>
      <c r="Y2814" s="115"/>
      <c r="Z2814" s="115"/>
      <c r="AA2814" s="115"/>
      <c r="AB2814" s="115"/>
      <c r="AC2814" s="115"/>
      <c r="AD2814" s="115"/>
      <c r="AE2814" s="115"/>
      <c r="AF2814" s="115"/>
      <c r="AG2814" s="115"/>
      <c r="AH2814" s="115"/>
      <c r="AI2814" s="115"/>
      <c r="AJ2814" s="115"/>
      <c r="AK2814" s="115"/>
      <c r="AL2814" s="115"/>
      <c r="AM2814" s="115"/>
      <c r="AN2814" s="115"/>
      <c r="AO2814" s="115"/>
      <c r="AP2814" s="115"/>
      <c r="AQ2814" s="115"/>
      <c r="AR2814" s="115"/>
      <c r="AS2814" s="115"/>
      <c r="AT2814" s="115"/>
      <c r="AU2814" s="115"/>
      <c r="AV2814" s="115"/>
      <c r="AW2814" s="115"/>
      <c r="AX2814" s="116"/>
    </row>
    <row r="2815" spans="1:113" ht="12" customHeight="1">
      <c r="A2815" s="36"/>
      <c r="B2815" s="114"/>
      <c r="C2815" s="115"/>
      <c r="D2815" s="115"/>
      <c r="E2815" s="115"/>
      <c r="F2815" s="115"/>
      <c r="G2815" s="115"/>
      <c r="H2815" s="115"/>
      <c r="I2815" s="115"/>
      <c r="J2815" s="115"/>
      <c r="K2815" s="115"/>
      <c r="L2815" s="115"/>
      <c r="M2815" s="115"/>
      <c r="N2815" s="115"/>
      <c r="O2815" s="115"/>
      <c r="P2815" s="115"/>
      <c r="Q2815" s="115"/>
      <c r="R2815" s="115"/>
      <c r="S2815" s="115"/>
      <c r="T2815" s="115"/>
      <c r="U2815" s="115"/>
      <c r="V2815" s="115"/>
      <c r="W2815" s="115"/>
      <c r="X2815" s="115"/>
      <c r="Y2815" s="115"/>
      <c r="Z2815" s="115"/>
      <c r="AA2815" s="115"/>
      <c r="AB2815" s="115"/>
      <c r="AC2815" s="115"/>
      <c r="AD2815" s="115"/>
      <c r="AE2815" s="115"/>
      <c r="AF2815" s="115"/>
      <c r="AG2815" s="115"/>
      <c r="AH2815" s="115"/>
      <c r="AI2815" s="115"/>
      <c r="AJ2815" s="115"/>
      <c r="AK2815" s="115"/>
      <c r="AL2815" s="115"/>
      <c r="AM2815" s="115"/>
      <c r="AN2815" s="115"/>
      <c r="AO2815" s="115"/>
      <c r="AP2815" s="115"/>
      <c r="AQ2815" s="115"/>
      <c r="AR2815" s="115"/>
      <c r="AS2815" s="115"/>
      <c r="AT2815" s="115"/>
      <c r="AU2815" s="115"/>
      <c r="AV2815" s="115"/>
      <c r="AW2815" s="115"/>
      <c r="AX2815" s="116"/>
    </row>
    <row r="2816" spans="1:113" ht="12" customHeight="1">
      <c r="A2816" s="36"/>
      <c r="B2816" s="114"/>
      <c r="C2816" s="115"/>
      <c r="D2816" s="115"/>
      <c r="E2816" s="115"/>
      <c r="F2816" s="115"/>
      <c r="G2816" s="115"/>
      <c r="H2816" s="115"/>
      <c r="I2816" s="115"/>
      <c r="J2816" s="115"/>
      <c r="K2816" s="115"/>
      <c r="L2816" s="115"/>
      <c r="M2816" s="115"/>
      <c r="N2816" s="115"/>
      <c r="O2816" s="115"/>
      <c r="P2816" s="115"/>
      <c r="Q2816" s="115"/>
      <c r="R2816" s="115"/>
      <c r="S2816" s="115"/>
      <c r="T2816" s="115"/>
      <c r="U2816" s="115"/>
      <c r="V2816" s="115"/>
      <c r="W2816" s="115"/>
      <c r="X2816" s="115"/>
      <c r="Y2816" s="115"/>
      <c r="Z2816" s="115"/>
      <c r="AA2816" s="115"/>
      <c r="AB2816" s="115"/>
      <c r="AC2816" s="115"/>
      <c r="AD2816" s="115"/>
      <c r="AE2816" s="115"/>
      <c r="AF2816" s="115"/>
      <c r="AG2816" s="115"/>
      <c r="AH2816" s="115"/>
      <c r="AI2816" s="115"/>
      <c r="AJ2816" s="115"/>
      <c r="AK2816" s="115"/>
      <c r="AL2816" s="115"/>
      <c r="AM2816" s="115"/>
      <c r="AN2816" s="115"/>
      <c r="AO2816" s="115"/>
      <c r="AP2816" s="115"/>
      <c r="AQ2816" s="115"/>
      <c r="AR2816" s="115"/>
      <c r="AS2816" s="115"/>
      <c r="AT2816" s="115"/>
      <c r="AU2816" s="115"/>
      <c r="AV2816" s="115"/>
      <c r="AW2816" s="115"/>
      <c r="AX2816" s="116"/>
      <c r="BC2816" s="44"/>
    </row>
    <row r="2817" spans="1:113" ht="12" customHeight="1">
      <c r="A2817" s="36"/>
      <c r="B2817" s="114"/>
      <c r="C2817" s="115"/>
      <c r="D2817" s="115"/>
      <c r="E2817" s="115"/>
      <c r="F2817" s="115"/>
      <c r="G2817" s="115"/>
      <c r="H2817" s="115"/>
      <c r="I2817" s="115"/>
      <c r="J2817" s="115"/>
      <c r="K2817" s="115"/>
      <c r="L2817" s="115"/>
      <c r="M2817" s="115"/>
      <c r="N2817" s="115"/>
      <c r="O2817" s="115"/>
      <c r="P2817" s="115"/>
      <c r="Q2817" s="115"/>
      <c r="R2817" s="115"/>
      <c r="S2817" s="115"/>
      <c r="T2817" s="115"/>
      <c r="U2817" s="115"/>
      <c r="V2817" s="115"/>
      <c r="W2817" s="115"/>
      <c r="X2817" s="115"/>
      <c r="Y2817" s="115"/>
      <c r="Z2817" s="115"/>
      <c r="AA2817" s="115"/>
      <c r="AB2817" s="115"/>
      <c r="AC2817" s="115"/>
      <c r="AD2817" s="115"/>
      <c r="AE2817" s="115"/>
      <c r="AF2817" s="115"/>
      <c r="AG2817" s="115"/>
      <c r="AH2817" s="115"/>
      <c r="AI2817" s="115"/>
      <c r="AJ2817" s="115"/>
      <c r="AK2817" s="115"/>
      <c r="AL2817" s="115"/>
      <c r="AM2817" s="115"/>
      <c r="AN2817" s="115"/>
      <c r="AO2817" s="115"/>
      <c r="AP2817" s="115"/>
      <c r="AQ2817" s="115"/>
      <c r="AR2817" s="115"/>
      <c r="AS2817" s="115"/>
      <c r="AT2817" s="115"/>
      <c r="AU2817" s="115"/>
      <c r="AV2817" s="115"/>
      <c r="AW2817" s="115"/>
      <c r="AX2817" s="116"/>
    </row>
    <row r="2818" spans="1:113" ht="12" customHeight="1">
      <c r="A2818" s="36"/>
      <c r="B2818" s="114"/>
      <c r="C2818" s="115"/>
      <c r="D2818" s="115"/>
      <c r="E2818" s="115"/>
      <c r="F2818" s="115"/>
      <c r="G2818" s="115"/>
      <c r="H2818" s="115"/>
      <c r="I2818" s="115"/>
      <c r="J2818" s="115"/>
      <c r="K2818" s="115"/>
      <c r="L2818" s="115"/>
      <c r="M2818" s="115"/>
      <c r="N2818" s="115"/>
      <c r="O2818" s="115"/>
      <c r="P2818" s="115"/>
      <c r="Q2818" s="115"/>
      <c r="R2818" s="115"/>
      <c r="S2818" s="115"/>
      <c r="T2818" s="115"/>
      <c r="U2818" s="115"/>
      <c r="V2818" s="115"/>
      <c r="W2818" s="115"/>
      <c r="X2818" s="115"/>
      <c r="Y2818" s="115"/>
      <c r="Z2818" s="115"/>
      <c r="AA2818" s="115"/>
      <c r="AB2818" s="115"/>
      <c r="AC2818" s="115"/>
      <c r="AD2818" s="115"/>
      <c r="AE2818" s="115"/>
      <c r="AF2818" s="115"/>
      <c r="AG2818" s="115"/>
      <c r="AH2818" s="115"/>
      <c r="AI2818" s="115"/>
      <c r="AJ2818" s="115"/>
      <c r="AK2818" s="115"/>
      <c r="AL2818" s="115"/>
      <c r="AM2818" s="115"/>
      <c r="AN2818" s="115"/>
      <c r="AO2818" s="115"/>
      <c r="AP2818" s="115"/>
      <c r="AQ2818" s="115"/>
      <c r="AR2818" s="115"/>
      <c r="AS2818" s="115"/>
      <c r="AT2818" s="115"/>
      <c r="AU2818" s="115"/>
      <c r="AV2818" s="115"/>
      <c r="AW2818" s="115"/>
      <c r="AX2818" s="116"/>
    </row>
    <row r="2819" spans="1:113" ht="12" customHeight="1">
      <c r="A2819" s="36"/>
      <c r="B2819" s="114"/>
      <c r="C2819" s="115"/>
      <c r="D2819" s="115"/>
      <c r="E2819" s="115"/>
      <c r="F2819" s="115"/>
      <c r="G2819" s="115"/>
      <c r="H2819" s="115"/>
      <c r="I2819" s="115"/>
      <c r="J2819" s="115"/>
      <c r="K2819" s="115"/>
      <c r="L2819" s="115"/>
      <c r="M2819" s="115"/>
      <c r="N2819" s="115"/>
      <c r="O2819" s="115"/>
      <c r="P2819" s="115"/>
      <c r="Q2819" s="115"/>
      <c r="R2819" s="115"/>
      <c r="S2819" s="115"/>
      <c r="T2819" s="115"/>
      <c r="U2819" s="115"/>
      <c r="V2819" s="115"/>
      <c r="W2819" s="115"/>
      <c r="X2819" s="115"/>
      <c r="Y2819" s="115"/>
      <c r="Z2819" s="115"/>
      <c r="AA2819" s="115"/>
      <c r="AB2819" s="115"/>
      <c r="AC2819" s="115"/>
      <c r="AD2819" s="115"/>
      <c r="AE2819" s="115"/>
      <c r="AF2819" s="115"/>
      <c r="AG2819" s="115"/>
      <c r="AH2819" s="115"/>
      <c r="AI2819" s="115"/>
      <c r="AJ2819" s="115"/>
      <c r="AK2819" s="115"/>
      <c r="AL2819" s="115"/>
      <c r="AM2819" s="115"/>
      <c r="AN2819" s="115"/>
      <c r="AO2819" s="115"/>
      <c r="AP2819" s="115"/>
      <c r="AQ2819" s="115"/>
      <c r="AR2819" s="115"/>
      <c r="AS2819" s="115"/>
      <c r="AT2819" s="115"/>
      <c r="AU2819" s="115"/>
      <c r="AV2819" s="115"/>
      <c r="AW2819" s="115"/>
      <c r="AX2819" s="116"/>
    </row>
    <row r="2820" spans="1:113" ht="15" thickBot="1">
      <c r="A2820" s="45"/>
      <c r="B2820" s="46"/>
      <c r="C2820" s="47"/>
      <c r="D2820" s="47"/>
      <c r="E2820" s="47"/>
      <c r="F2820" s="47"/>
      <c r="G2820" s="47"/>
      <c r="H2820" s="47"/>
      <c r="I2820" s="47"/>
      <c r="J2820" s="47"/>
      <c r="K2820" s="47"/>
      <c r="L2820" s="47"/>
      <c r="M2820" s="47"/>
      <c r="N2820" s="47"/>
      <c r="O2820" s="47"/>
      <c r="P2820" s="47"/>
      <c r="Q2820" s="47"/>
      <c r="R2820" s="47"/>
      <c r="S2820" s="47"/>
      <c r="T2820" s="47"/>
      <c r="U2820" s="47"/>
      <c r="V2820" s="47"/>
      <c r="W2820" s="47"/>
      <c r="X2820" s="47"/>
      <c r="Y2820" s="47"/>
      <c r="Z2820" s="47"/>
      <c r="AA2820" s="47"/>
      <c r="AB2820" s="47"/>
      <c r="AC2820" s="47"/>
      <c r="AD2820" s="47"/>
      <c r="AE2820" s="47"/>
      <c r="AF2820" s="47"/>
      <c r="AG2820" s="47"/>
      <c r="AH2820" s="47"/>
      <c r="AI2820" s="47"/>
      <c r="AJ2820" s="47"/>
      <c r="AK2820" s="47"/>
      <c r="AL2820" s="47"/>
      <c r="AM2820" s="47"/>
      <c r="AN2820" s="47"/>
      <c r="AO2820" s="47"/>
      <c r="AP2820" s="47"/>
      <c r="AQ2820" s="47"/>
      <c r="AR2820" s="47"/>
      <c r="AS2820" s="47"/>
      <c r="AT2820" s="47"/>
      <c r="AU2820" s="47"/>
      <c r="AV2820" s="47"/>
      <c r="AW2820" s="47"/>
      <c r="AX2820" s="48"/>
    </row>
    <row r="2821" spans="1:113">
      <c r="B2821" s="49"/>
    </row>
    <row r="2822" spans="1:113" ht="15" thickBot="1">
      <c r="A2822" s="39"/>
      <c r="B2822" s="38" t="s">
        <v>153</v>
      </c>
      <c r="C2822" s="36"/>
      <c r="D2822" s="36"/>
      <c r="E2822" s="36"/>
      <c r="F2822" s="36"/>
      <c r="G2822" s="36"/>
      <c r="H2822" s="36"/>
      <c r="I2822" s="36"/>
      <c r="J2822" s="36"/>
      <c r="K2822" s="36"/>
      <c r="L2822" s="37"/>
      <c r="M2822" s="37"/>
      <c r="N2822" s="37"/>
      <c r="O2822" s="37"/>
      <c r="P2822" s="36"/>
      <c r="Q2822" s="36"/>
      <c r="R2822" s="36"/>
      <c r="S2822" s="36"/>
      <c r="T2822" s="36"/>
      <c r="U2822" s="36"/>
      <c r="V2822" s="38"/>
      <c r="W2822" s="38"/>
      <c r="X2822" s="38"/>
      <c r="Y2822" s="38"/>
      <c r="Z2822" s="38"/>
      <c r="AA2822" s="38"/>
      <c r="AB2822" s="38"/>
      <c r="AC2822" s="38"/>
      <c r="AD2822" s="38"/>
      <c r="AE2822" s="38"/>
      <c r="AF2822" s="38"/>
      <c r="AG2822" s="38"/>
      <c r="AH2822" s="38"/>
      <c r="AI2822" s="38"/>
      <c r="AJ2822" s="38"/>
      <c r="AK2822" s="38"/>
      <c r="AL2822" s="38"/>
      <c r="AM2822" s="38"/>
      <c r="AN2822" s="38"/>
      <c r="AO2822" s="38"/>
      <c r="AP2822" s="38"/>
      <c r="AQ2822" s="38"/>
      <c r="AR2822" s="38"/>
      <c r="AS2822" s="38"/>
      <c r="AT2822" s="38"/>
      <c r="AU2822" s="38"/>
      <c r="AV2822" s="38"/>
      <c r="AW2822" s="38"/>
      <c r="AX2822" s="38"/>
      <c r="DI2822" s="34"/>
    </row>
    <row r="2823" spans="1:113" ht="14.25">
      <c r="A2823" s="36"/>
      <c r="B2823" s="40"/>
      <c r="C2823" s="35"/>
      <c r="D2823" s="35"/>
      <c r="E2823" s="35"/>
      <c r="F2823" s="35"/>
      <c r="G2823" s="35"/>
      <c r="H2823" s="35"/>
      <c r="I2823" s="35"/>
      <c r="J2823" s="35"/>
      <c r="K2823" s="35"/>
      <c r="L2823" s="41"/>
      <c r="M2823" s="41"/>
      <c r="N2823" s="41"/>
      <c r="O2823" s="41"/>
      <c r="P2823" s="35"/>
      <c r="Q2823" s="35"/>
      <c r="R2823" s="35"/>
      <c r="S2823" s="35"/>
      <c r="T2823" s="35"/>
      <c r="U2823" s="35"/>
      <c r="V2823" s="42"/>
      <c r="W2823" s="42"/>
      <c r="X2823" s="42"/>
      <c r="Y2823" s="42"/>
      <c r="Z2823" s="42"/>
      <c r="AA2823" s="42"/>
      <c r="AB2823" s="42"/>
      <c r="AC2823" s="42"/>
      <c r="AD2823" s="42"/>
      <c r="AE2823" s="42"/>
      <c r="AF2823" s="42"/>
      <c r="AG2823" s="42"/>
      <c r="AH2823" s="42"/>
      <c r="AI2823" s="42"/>
      <c r="AJ2823" s="42"/>
      <c r="AK2823" s="42"/>
      <c r="AL2823" s="42"/>
      <c r="AM2823" s="42"/>
      <c r="AN2823" s="42"/>
      <c r="AO2823" s="42"/>
      <c r="AP2823" s="42"/>
      <c r="AQ2823" s="42"/>
      <c r="AR2823" s="42"/>
      <c r="AS2823" s="42"/>
      <c r="AT2823" s="42"/>
      <c r="AU2823" s="42"/>
      <c r="AV2823" s="42"/>
      <c r="AW2823" s="42"/>
      <c r="AX2823" s="43"/>
    </row>
    <row r="2824" spans="1:113" ht="12" customHeight="1">
      <c r="A2824" s="36"/>
      <c r="B2824" s="114" t="s">
        <v>583</v>
      </c>
      <c r="C2824" s="115"/>
      <c r="D2824" s="115"/>
      <c r="E2824" s="115"/>
      <c r="F2824" s="115"/>
      <c r="G2824" s="115"/>
      <c r="H2824" s="115"/>
      <c r="I2824" s="115"/>
      <c r="J2824" s="115"/>
      <c r="K2824" s="115"/>
      <c r="L2824" s="115"/>
      <c r="M2824" s="115"/>
      <c r="N2824" s="115"/>
      <c r="O2824" s="115"/>
      <c r="P2824" s="115"/>
      <c r="Q2824" s="115"/>
      <c r="R2824" s="115"/>
      <c r="S2824" s="115"/>
      <c r="T2824" s="115"/>
      <c r="U2824" s="115"/>
      <c r="V2824" s="115"/>
      <c r="W2824" s="115"/>
      <c r="X2824" s="115"/>
      <c r="Y2824" s="115"/>
      <c r="Z2824" s="115"/>
      <c r="AA2824" s="115"/>
      <c r="AB2824" s="115"/>
      <c r="AC2824" s="115"/>
      <c r="AD2824" s="115"/>
      <c r="AE2824" s="115"/>
      <c r="AF2824" s="115"/>
      <c r="AG2824" s="115"/>
      <c r="AH2824" s="115"/>
      <c r="AI2824" s="115"/>
      <c r="AJ2824" s="115"/>
      <c r="AK2824" s="115"/>
      <c r="AL2824" s="115"/>
      <c r="AM2824" s="115"/>
      <c r="AN2824" s="115"/>
      <c r="AO2824" s="115"/>
      <c r="AP2824" s="115"/>
      <c r="AQ2824" s="115"/>
      <c r="AR2824" s="115"/>
      <c r="AS2824" s="115"/>
      <c r="AT2824" s="115"/>
      <c r="AU2824" s="115"/>
      <c r="AV2824" s="115"/>
      <c r="AW2824" s="115"/>
      <c r="AX2824" s="116"/>
    </row>
    <row r="2825" spans="1:113" ht="12" customHeight="1">
      <c r="A2825" s="36"/>
      <c r="B2825" s="114"/>
      <c r="C2825" s="115"/>
      <c r="D2825" s="115"/>
      <c r="E2825" s="115"/>
      <c r="F2825" s="115"/>
      <c r="G2825" s="115"/>
      <c r="H2825" s="115"/>
      <c r="I2825" s="115"/>
      <c r="J2825" s="115"/>
      <c r="K2825" s="115"/>
      <c r="L2825" s="115"/>
      <c r="M2825" s="115"/>
      <c r="N2825" s="115"/>
      <c r="O2825" s="115"/>
      <c r="P2825" s="115"/>
      <c r="Q2825" s="115"/>
      <c r="R2825" s="115"/>
      <c r="S2825" s="115"/>
      <c r="T2825" s="115"/>
      <c r="U2825" s="115"/>
      <c r="V2825" s="115"/>
      <c r="W2825" s="115"/>
      <c r="X2825" s="115"/>
      <c r="Y2825" s="115"/>
      <c r="Z2825" s="115"/>
      <c r="AA2825" s="115"/>
      <c r="AB2825" s="115"/>
      <c r="AC2825" s="115"/>
      <c r="AD2825" s="115"/>
      <c r="AE2825" s="115"/>
      <c r="AF2825" s="115"/>
      <c r="AG2825" s="115"/>
      <c r="AH2825" s="115"/>
      <c r="AI2825" s="115"/>
      <c r="AJ2825" s="115"/>
      <c r="AK2825" s="115"/>
      <c r="AL2825" s="115"/>
      <c r="AM2825" s="115"/>
      <c r="AN2825" s="115"/>
      <c r="AO2825" s="115"/>
      <c r="AP2825" s="115"/>
      <c r="AQ2825" s="115"/>
      <c r="AR2825" s="115"/>
      <c r="AS2825" s="115"/>
      <c r="AT2825" s="115"/>
      <c r="AU2825" s="115"/>
      <c r="AV2825" s="115"/>
      <c r="AW2825" s="115"/>
      <c r="AX2825" s="116"/>
    </row>
    <row r="2826" spans="1:113" ht="12" customHeight="1">
      <c r="A2826" s="36"/>
      <c r="B2826" s="114"/>
      <c r="C2826" s="115"/>
      <c r="D2826" s="115"/>
      <c r="E2826" s="115"/>
      <c r="F2826" s="115"/>
      <c r="G2826" s="115"/>
      <c r="H2826" s="115"/>
      <c r="I2826" s="115"/>
      <c r="J2826" s="115"/>
      <c r="K2826" s="115"/>
      <c r="L2826" s="115"/>
      <c r="M2826" s="115"/>
      <c r="N2826" s="115"/>
      <c r="O2826" s="115"/>
      <c r="P2826" s="115"/>
      <c r="Q2826" s="115"/>
      <c r="R2826" s="115"/>
      <c r="S2826" s="115"/>
      <c r="T2826" s="115"/>
      <c r="U2826" s="115"/>
      <c r="V2826" s="115"/>
      <c r="W2826" s="115"/>
      <c r="X2826" s="115"/>
      <c r="Y2826" s="115"/>
      <c r="Z2826" s="115"/>
      <c r="AA2826" s="115"/>
      <c r="AB2826" s="115"/>
      <c r="AC2826" s="115"/>
      <c r="AD2826" s="115"/>
      <c r="AE2826" s="115"/>
      <c r="AF2826" s="115"/>
      <c r="AG2826" s="115"/>
      <c r="AH2826" s="115"/>
      <c r="AI2826" s="115"/>
      <c r="AJ2826" s="115"/>
      <c r="AK2826" s="115"/>
      <c r="AL2826" s="115"/>
      <c r="AM2826" s="115"/>
      <c r="AN2826" s="115"/>
      <c r="AO2826" s="115"/>
      <c r="AP2826" s="115"/>
      <c r="AQ2826" s="115"/>
      <c r="AR2826" s="115"/>
      <c r="AS2826" s="115"/>
      <c r="AT2826" s="115"/>
      <c r="AU2826" s="115"/>
      <c r="AV2826" s="115"/>
      <c r="AW2826" s="115"/>
      <c r="AX2826" s="116"/>
      <c r="BC2826" s="44"/>
    </row>
    <row r="2827" spans="1:113" ht="12" customHeight="1">
      <c r="A2827" s="36"/>
      <c r="B2827" s="114"/>
      <c r="C2827" s="115"/>
      <c r="D2827" s="115"/>
      <c r="E2827" s="115"/>
      <c r="F2827" s="115"/>
      <c r="G2827" s="115"/>
      <c r="H2827" s="115"/>
      <c r="I2827" s="115"/>
      <c r="J2827" s="115"/>
      <c r="K2827" s="115"/>
      <c r="L2827" s="115"/>
      <c r="M2827" s="115"/>
      <c r="N2827" s="115"/>
      <c r="O2827" s="115"/>
      <c r="P2827" s="115"/>
      <c r="Q2827" s="115"/>
      <c r="R2827" s="115"/>
      <c r="S2827" s="115"/>
      <c r="T2827" s="115"/>
      <c r="U2827" s="115"/>
      <c r="V2827" s="115"/>
      <c r="W2827" s="115"/>
      <c r="X2827" s="115"/>
      <c r="Y2827" s="115"/>
      <c r="Z2827" s="115"/>
      <c r="AA2827" s="115"/>
      <c r="AB2827" s="115"/>
      <c r="AC2827" s="115"/>
      <c r="AD2827" s="115"/>
      <c r="AE2827" s="115"/>
      <c r="AF2827" s="115"/>
      <c r="AG2827" s="115"/>
      <c r="AH2827" s="115"/>
      <c r="AI2827" s="115"/>
      <c r="AJ2827" s="115"/>
      <c r="AK2827" s="115"/>
      <c r="AL2827" s="115"/>
      <c r="AM2827" s="115"/>
      <c r="AN2827" s="115"/>
      <c r="AO2827" s="115"/>
      <c r="AP2827" s="115"/>
      <c r="AQ2827" s="115"/>
      <c r="AR2827" s="115"/>
      <c r="AS2827" s="115"/>
      <c r="AT2827" s="115"/>
      <c r="AU2827" s="115"/>
      <c r="AV2827" s="115"/>
      <c r="AW2827" s="115"/>
      <c r="AX2827" s="116"/>
    </row>
    <row r="2828" spans="1:113" ht="12" customHeight="1">
      <c r="A2828" s="36"/>
      <c r="B2828" s="114"/>
      <c r="C2828" s="115"/>
      <c r="D2828" s="115"/>
      <c r="E2828" s="115"/>
      <c r="F2828" s="115"/>
      <c r="G2828" s="115"/>
      <c r="H2828" s="115"/>
      <c r="I2828" s="115"/>
      <c r="J2828" s="115"/>
      <c r="K2828" s="115"/>
      <c r="L2828" s="115"/>
      <c r="M2828" s="115"/>
      <c r="N2828" s="115"/>
      <c r="O2828" s="115"/>
      <c r="P2828" s="115"/>
      <c r="Q2828" s="115"/>
      <c r="R2828" s="115"/>
      <c r="S2828" s="115"/>
      <c r="T2828" s="115"/>
      <c r="U2828" s="115"/>
      <c r="V2828" s="115"/>
      <c r="W2828" s="115"/>
      <c r="X2828" s="115"/>
      <c r="Y2828" s="115"/>
      <c r="Z2828" s="115"/>
      <c r="AA2828" s="115"/>
      <c r="AB2828" s="115"/>
      <c r="AC2828" s="115"/>
      <c r="AD2828" s="115"/>
      <c r="AE2828" s="115"/>
      <c r="AF2828" s="115"/>
      <c r="AG2828" s="115"/>
      <c r="AH2828" s="115"/>
      <c r="AI2828" s="115"/>
      <c r="AJ2828" s="115"/>
      <c r="AK2828" s="115"/>
      <c r="AL2828" s="115"/>
      <c r="AM2828" s="115"/>
      <c r="AN2828" s="115"/>
      <c r="AO2828" s="115"/>
      <c r="AP2828" s="115"/>
      <c r="AQ2828" s="115"/>
      <c r="AR2828" s="115"/>
      <c r="AS2828" s="115"/>
      <c r="AT2828" s="115"/>
      <c r="AU2828" s="115"/>
      <c r="AV2828" s="115"/>
      <c r="AW2828" s="115"/>
      <c r="AX2828" s="116"/>
    </row>
    <row r="2829" spans="1:113" ht="12" customHeight="1">
      <c r="A2829" s="36"/>
      <c r="B2829" s="114"/>
      <c r="C2829" s="115"/>
      <c r="D2829" s="115"/>
      <c r="E2829" s="115"/>
      <c r="F2829" s="115"/>
      <c r="G2829" s="115"/>
      <c r="H2829" s="115"/>
      <c r="I2829" s="115"/>
      <c r="J2829" s="115"/>
      <c r="K2829" s="115"/>
      <c r="L2829" s="115"/>
      <c r="M2829" s="115"/>
      <c r="N2829" s="115"/>
      <c r="O2829" s="115"/>
      <c r="P2829" s="115"/>
      <c r="Q2829" s="115"/>
      <c r="R2829" s="115"/>
      <c r="S2829" s="115"/>
      <c r="T2829" s="115"/>
      <c r="U2829" s="115"/>
      <c r="V2829" s="115"/>
      <c r="W2829" s="115"/>
      <c r="X2829" s="115"/>
      <c r="Y2829" s="115"/>
      <c r="Z2829" s="115"/>
      <c r="AA2829" s="115"/>
      <c r="AB2829" s="115"/>
      <c r="AC2829" s="115"/>
      <c r="AD2829" s="115"/>
      <c r="AE2829" s="115"/>
      <c r="AF2829" s="115"/>
      <c r="AG2829" s="115"/>
      <c r="AH2829" s="115"/>
      <c r="AI2829" s="115"/>
      <c r="AJ2829" s="115"/>
      <c r="AK2829" s="115"/>
      <c r="AL2829" s="115"/>
      <c r="AM2829" s="115"/>
      <c r="AN2829" s="115"/>
      <c r="AO2829" s="115"/>
      <c r="AP2829" s="115"/>
      <c r="AQ2829" s="115"/>
      <c r="AR2829" s="115"/>
      <c r="AS2829" s="115"/>
      <c r="AT2829" s="115"/>
      <c r="AU2829" s="115"/>
      <c r="AV2829" s="115"/>
      <c r="AW2829" s="115"/>
      <c r="AX2829" s="116"/>
    </row>
    <row r="2830" spans="1:113" ht="15" thickBot="1">
      <c r="A2830" s="45"/>
      <c r="B2830" s="46"/>
      <c r="C2830" s="47"/>
      <c r="D2830" s="47"/>
      <c r="E2830" s="47"/>
      <c r="F2830" s="47"/>
      <c r="G2830" s="47"/>
      <c r="H2830" s="47"/>
      <c r="I2830" s="47"/>
      <c r="J2830" s="47"/>
      <c r="K2830" s="47"/>
      <c r="L2830" s="47"/>
      <c r="M2830" s="47"/>
      <c r="N2830" s="47"/>
      <c r="O2830" s="47"/>
      <c r="P2830" s="47"/>
      <c r="Q2830" s="47"/>
      <c r="R2830" s="47"/>
      <c r="S2830" s="47"/>
      <c r="T2830" s="47"/>
      <c r="U2830" s="47"/>
      <c r="V2830" s="47"/>
      <c r="W2830" s="47"/>
      <c r="X2830" s="47"/>
      <c r="Y2830" s="47"/>
      <c r="Z2830" s="47"/>
      <c r="AA2830" s="47"/>
      <c r="AB2830" s="47"/>
      <c r="AC2830" s="47"/>
      <c r="AD2830" s="47"/>
      <c r="AE2830" s="47"/>
      <c r="AF2830" s="47"/>
      <c r="AG2830" s="47"/>
      <c r="AH2830" s="47"/>
      <c r="AI2830" s="47"/>
      <c r="AJ2830" s="47"/>
      <c r="AK2830" s="47"/>
      <c r="AL2830" s="47"/>
      <c r="AM2830" s="47"/>
      <c r="AN2830" s="47"/>
      <c r="AO2830" s="47"/>
      <c r="AP2830" s="47"/>
      <c r="AQ2830" s="47"/>
      <c r="AR2830" s="47"/>
      <c r="AS2830" s="47"/>
      <c r="AT2830" s="47"/>
      <c r="AU2830" s="47"/>
      <c r="AV2830" s="47"/>
      <c r="AW2830" s="47"/>
      <c r="AX2830" s="48"/>
    </row>
    <row r="2831" spans="1:113">
      <c r="B2831" s="49"/>
    </row>
    <row r="2832" spans="1:113" ht="14.25">
      <c r="B2832" s="38" t="s">
        <v>155</v>
      </c>
      <c r="C2832" s="36"/>
      <c r="D2832" s="36"/>
      <c r="E2832" s="36"/>
      <c r="F2832" s="36"/>
      <c r="G2832" s="36"/>
      <c r="H2832" s="36"/>
      <c r="I2832" s="36"/>
      <c r="J2832" s="36"/>
      <c r="K2832" s="36"/>
      <c r="L2832" s="37"/>
      <c r="M2832" s="37"/>
      <c r="N2832" s="37"/>
      <c r="O2832" s="37"/>
      <c r="P2832" s="36"/>
      <c r="Q2832" s="36"/>
      <c r="R2832" s="36"/>
      <c r="S2832" s="36"/>
      <c r="T2832" s="36"/>
      <c r="U2832" s="36"/>
      <c r="V2832" s="38"/>
      <c r="W2832" s="38"/>
      <c r="X2832" s="38"/>
      <c r="Y2832" s="38"/>
      <c r="Z2832" s="38"/>
      <c r="AA2832" s="38"/>
      <c r="AB2832" s="38"/>
      <c r="AC2832" s="38"/>
      <c r="AD2832" s="38"/>
      <c r="AE2832" s="38"/>
      <c r="AF2832" s="38"/>
      <c r="AG2832" s="38"/>
      <c r="AH2832" s="38"/>
      <c r="AI2832" s="38"/>
      <c r="AJ2832" s="38"/>
      <c r="AK2832" s="38"/>
      <c r="AL2832" s="38"/>
      <c r="AM2832" s="38"/>
      <c r="AN2832" s="38"/>
      <c r="AO2832" s="38"/>
      <c r="AP2832" s="38"/>
      <c r="AQ2832" s="38"/>
      <c r="AR2832" s="38"/>
      <c r="AS2832" s="38"/>
      <c r="AT2832" s="38"/>
      <c r="AU2832" s="38"/>
      <c r="AV2832" s="38"/>
      <c r="AW2832" s="38"/>
      <c r="AX2832" s="38"/>
    </row>
    <row r="2833" spans="1:251" ht="15" thickBot="1">
      <c r="B2833" s="36"/>
      <c r="C2833" s="36"/>
      <c r="D2833" s="36"/>
      <c r="E2833" s="36"/>
      <c r="F2833" s="36"/>
      <c r="G2833" s="36"/>
      <c r="H2833" s="36"/>
      <c r="I2833" s="36"/>
      <c r="J2833" s="36"/>
      <c r="K2833" s="36"/>
      <c r="L2833" s="37"/>
      <c r="M2833" s="37"/>
      <c r="N2833" s="37"/>
      <c r="O2833" s="37"/>
      <c r="P2833" s="36"/>
      <c r="Q2833" s="36"/>
      <c r="R2833" s="36"/>
      <c r="S2833" s="36"/>
      <c r="T2833" s="36"/>
      <c r="U2833" s="36"/>
      <c r="V2833" s="38"/>
      <c r="W2833" s="38"/>
      <c r="X2833" s="38"/>
      <c r="Y2833" s="38"/>
      <c r="Z2833" s="38"/>
      <c r="AA2833" s="38"/>
      <c r="AB2833" s="38"/>
      <c r="AC2833" s="38"/>
      <c r="AD2833" s="38"/>
      <c r="AE2833" s="38"/>
      <c r="AF2833" s="38"/>
      <c r="AG2833" s="38"/>
      <c r="AH2833" s="38"/>
      <c r="AI2833" s="38"/>
      <c r="AJ2833" s="38"/>
      <c r="AK2833" s="38"/>
      <c r="AL2833" s="38"/>
      <c r="AM2833" s="38"/>
      <c r="AN2833" s="38"/>
      <c r="AO2833" s="38"/>
      <c r="AP2833" s="38"/>
      <c r="AQ2833" s="38"/>
      <c r="AR2833" s="38"/>
      <c r="AS2833" s="38"/>
      <c r="AT2833" s="38"/>
      <c r="AU2833" s="38"/>
      <c r="AV2833" s="38"/>
      <c r="AW2833" s="38"/>
      <c r="AX2833" s="50" t="s">
        <v>156</v>
      </c>
    </row>
    <row r="2834" spans="1:251" s="44" customFormat="1" ht="13.5" customHeight="1">
      <c r="A2834" s="36"/>
      <c r="B2834" s="117" t="s">
        <v>157</v>
      </c>
      <c r="C2834" s="118"/>
      <c r="D2834" s="118"/>
      <c r="E2834" s="118"/>
      <c r="F2834" s="118"/>
      <c r="G2834" s="118"/>
      <c r="H2834" s="118"/>
      <c r="I2834" s="118"/>
      <c r="J2834" s="118"/>
      <c r="K2834" s="118"/>
      <c r="L2834" s="118"/>
      <c r="M2834" s="118"/>
      <c r="N2834" s="118"/>
      <c r="O2834" s="118"/>
      <c r="P2834" s="118"/>
      <c r="Q2834" s="118"/>
      <c r="R2834" s="118"/>
      <c r="S2834" s="118"/>
      <c r="T2834" s="118"/>
      <c r="U2834" s="118"/>
      <c r="V2834" s="118"/>
      <c r="W2834" s="118"/>
      <c r="X2834" s="118"/>
      <c r="Y2834" s="118"/>
      <c r="Z2834" s="119"/>
      <c r="AA2834" s="123" t="s">
        <v>158</v>
      </c>
      <c r="AB2834" s="118"/>
      <c r="AC2834" s="118"/>
      <c r="AD2834" s="118"/>
      <c r="AE2834" s="118"/>
      <c r="AF2834" s="118"/>
      <c r="AG2834" s="118"/>
      <c r="AH2834" s="118"/>
      <c r="AI2834" s="119"/>
      <c r="AJ2834" s="123" t="s">
        <v>159</v>
      </c>
      <c r="AK2834" s="118"/>
      <c r="AL2834" s="118"/>
      <c r="AM2834" s="118"/>
      <c r="AN2834" s="118"/>
      <c r="AO2834" s="118"/>
      <c r="AP2834" s="118"/>
      <c r="AQ2834" s="118"/>
      <c r="AR2834" s="119"/>
      <c r="AS2834" s="123" t="s">
        <v>160</v>
      </c>
      <c r="AT2834" s="118"/>
      <c r="AU2834" s="118"/>
      <c r="AV2834" s="118"/>
      <c r="AW2834" s="118"/>
      <c r="AX2834" s="125"/>
      <c r="AY2834" s="30"/>
      <c r="AZ2834" s="30"/>
      <c r="BA2834" s="30"/>
      <c r="BB2834" s="30"/>
      <c r="BC2834" s="30"/>
      <c r="BD2834" s="30"/>
      <c r="BE2834" s="30"/>
      <c r="BF2834" s="30"/>
      <c r="BG2834" s="30"/>
      <c r="BH2834" s="30"/>
      <c r="BI2834" s="30"/>
      <c r="BJ2834" s="30"/>
      <c r="BK2834" s="30"/>
      <c r="BL2834" s="30"/>
      <c r="BM2834" s="30"/>
      <c r="BN2834" s="30"/>
      <c r="BO2834" s="30"/>
      <c r="BP2834" s="30"/>
      <c r="BQ2834" s="30"/>
      <c r="BR2834" s="30"/>
      <c r="BS2834" s="30"/>
      <c r="BT2834" s="30"/>
      <c r="BU2834" s="30"/>
      <c r="BV2834" s="30"/>
      <c r="BW2834" s="30"/>
      <c r="BX2834" s="30"/>
      <c r="BY2834" s="30"/>
      <c r="BZ2834" s="30"/>
      <c r="CA2834" s="30"/>
      <c r="CB2834" s="30"/>
      <c r="CC2834" s="30"/>
      <c r="CD2834" s="30"/>
      <c r="CE2834" s="30"/>
      <c r="CF2834" s="30"/>
      <c r="CG2834" s="30"/>
      <c r="CH2834" s="30"/>
      <c r="CI2834" s="30"/>
      <c r="CJ2834" s="30"/>
      <c r="CK2834" s="30"/>
      <c r="CL2834" s="30"/>
      <c r="CM2834" s="30"/>
      <c r="CN2834" s="30"/>
      <c r="CO2834" s="30"/>
      <c r="CP2834" s="30"/>
      <c r="CQ2834" s="30"/>
      <c r="CR2834" s="30"/>
      <c r="CS2834" s="30"/>
      <c r="CT2834" s="30"/>
      <c r="CU2834" s="30"/>
      <c r="CV2834" s="30"/>
      <c r="CW2834" s="30"/>
      <c r="CX2834" s="30"/>
      <c r="CY2834" s="30"/>
      <c r="CZ2834" s="30"/>
      <c r="DA2834" s="30"/>
      <c r="DB2834" s="30"/>
      <c r="DC2834" s="30"/>
      <c r="DD2834" s="30"/>
      <c r="DE2834" s="30"/>
      <c r="DF2834" s="30"/>
      <c r="DG2834" s="30"/>
      <c r="DH2834" s="30"/>
      <c r="DI2834" s="30"/>
      <c r="DJ2834" s="30"/>
      <c r="DK2834" s="30"/>
      <c r="DL2834" s="30"/>
      <c r="DM2834" s="30"/>
      <c r="DN2834" s="30"/>
      <c r="DO2834" s="30"/>
      <c r="DP2834" s="30"/>
      <c r="DQ2834" s="30"/>
      <c r="DR2834" s="30"/>
      <c r="DS2834" s="30"/>
      <c r="DT2834" s="30"/>
      <c r="DU2834" s="30"/>
      <c r="DV2834" s="30"/>
      <c r="DW2834" s="30"/>
      <c r="DX2834" s="30"/>
      <c r="DY2834" s="30"/>
      <c r="DZ2834" s="30"/>
      <c r="EA2834" s="30"/>
      <c r="EB2834" s="30"/>
      <c r="EC2834" s="30"/>
      <c r="ED2834" s="30"/>
      <c r="EE2834" s="30"/>
      <c r="EF2834" s="30"/>
      <c r="EG2834" s="30"/>
      <c r="EH2834" s="30"/>
      <c r="EI2834" s="30"/>
      <c r="EJ2834" s="30"/>
      <c r="EK2834" s="30"/>
      <c r="EL2834" s="30"/>
      <c r="EM2834" s="30"/>
      <c r="EN2834" s="30"/>
      <c r="EO2834" s="30"/>
      <c r="EP2834" s="30"/>
      <c r="EQ2834" s="30"/>
      <c r="ER2834" s="30"/>
      <c r="ES2834" s="30"/>
      <c r="ET2834" s="30"/>
      <c r="EU2834" s="30"/>
      <c r="EV2834" s="30"/>
      <c r="EW2834" s="30"/>
      <c r="EX2834" s="30"/>
      <c r="EY2834" s="30"/>
      <c r="EZ2834" s="30"/>
      <c r="FA2834" s="30"/>
      <c r="FB2834" s="30"/>
      <c r="FC2834" s="30"/>
      <c r="FD2834" s="30"/>
      <c r="FE2834" s="30"/>
      <c r="FF2834" s="30"/>
      <c r="FG2834" s="30"/>
      <c r="FH2834" s="30"/>
      <c r="FI2834" s="30"/>
      <c r="FJ2834" s="30"/>
      <c r="FK2834" s="30"/>
      <c r="FL2834" s="30"/>
      <c r="FM2834" s="30"/>
      <c r="FN2834" s="30"/>
      <c r="FO2834" s="30"/>
      <c r="FP2834" s="30"/>
      <c r="FQ2834" s="30"/>
      <c r="FR2834" s="30"/>
      <c r="FS2834" s="30"/>
      <c r="FT2834" s="30"/>
      <c r="FU2834" s="30"/>
      <c r="FV2834" s="30"/>
      <c r="FW2834" s="30"/>
      <c r="FX2834" s="30"/>
      <c r="FY2834" s="30"/>
      <c r="FZ2834" s="30"/>
      <c r="GA2834" s="30"/>
      <c r="GB2834" s="30"/>
      <c r="GC2834" s="30"/>
      <c r="GD2834" s="30"/>
      <c r="GE2834" s="30"/>
      <c r="GF2834" s="30"/>
      <c r="GG2834" s="30"/>
      <c r="GH2834" s="30"/>
      <c r="GI2834" s="30"/>
      <c r="GJ2834" s="30"/>
      <c r="GK2834" s="30"/>
      <c r="GL2834" s="30"/>
      <c r="GM2834" s="30"/>
      <c r="GN2834" s="30"/>
      <c r="GO2834" s="30"/>
      <c r="GP2834" s="30"/>
      <c r="GQ2834" s="30"/>
      <c r="GR2834" s="30"/>
      <c r="GS2834" s="30"/>
      <c r="GT2834" s="30"/>
      <c r="GU2834" s="30"/>
      <c r="GV2834" s="30"/>
      <c r="GW2834" s="30"/>
      <c r="GX2834" s="30"/>
      <c r="GY2834" s="30"/>
      <c r="GZ2834" s="30"/>
      <c r="HA2834" s="30"/>
      <c r="HB2834" s="30"/>
      <c r="HC2834" s="30"/>
      <c r="HD2834" s="30"/>
      <c r="HE2834" s="30"/>
      <c r="HF2834" s="30"/>
      <c r="HG2834" s="30"/>
      <c r="HH2834" s="30"/>
      <c r="HI2834" s="30"/>
      <c r="HJ2834" s="30"/>
      <c r="HK2834" s="30"/>
      <c r="HL2834" s="30"/>
      <c r="HM2834" s="30"/>
      <c r="HN2834" s="30"/>
      <c r="HO2834" s="30"/>
      <c r="HP2834" s="30"/>
      <c r="HQ2834" s="30"/>
      <c r="HR2834" s="30"/>
      <c r="HS2834" s="30"/>
      <c r="HT2834" s="30"/>
      <c r="HU2834" s="30"/>
      <c r="HV2834" s="30"/>
      <c r="HW2834" s="30"/>
      <c r="HX2834" s="30"/>
      <c r="HY2834" s="30"/>
      <c r="HZ2834" s="30"/>
      <c r="IA2834" s="30"/>
      <c r="IB2834" s="30"/>
      <c r="IC2834" s="30"/>
      <c r="ID2834" s="30"/>
      <c r="IE2834" s="30"/>
      <c r="IF2834" s="30"/>
      <c r="IG2834" s="30"/>
      <c r="IH2834" s="30"/>
      <c r="II2834" s="30"/>
      <c r="IJ2834" s="30"/>
      <c r="IK2834" s="30"/>
      <c r="IL2834" s="30"/>
      <c r="IM2834" s="30"/>
      <c r="IN2834" s="30"/>
      <c r="IO2834" s="30"/>
      <c r="IP2834" s="30"/>
      <c r="IQ2834" s="30"/>
    </row>
    <row r="2835" spans="1:251" s="44" customFormat="1" ht="13.5">
      <c r="A2835" s="36"/>
      <c r="B2835" s="120"/>
      <c r="C2835" s="121"/>
      <c r="D2835" s="121"/>
      <c r="E2835" s="121"/>
      <c r="F2835" s="121"/>
      <c r="G2835" s="121"/>
      <c r="H2835" s="121"/>
      <c r="I2835" s="121"/>
      <c r="J2835" s="121"/>
      <c r="K2835" s="121"/>
      <c r="L2835" s="121"/>
      <c r="M2835" s="121"/>
      <c r="N2835" s="121"/>
      <c r="O2835" s="121"/>
      <c r="P2835" s="121"/>
      <c r="Q2835" s="121"/>
      <c r="R2835" s="121"/>
      <c r="S2835" s="121"/>
      <c r="T2835" s="121"/>
      <c r="U2835" s="121"/>
      <c r="V2835" s="121"/>
      <c r="W2835" s="121"/>
      <c r="X2835" s="121"/>
      <c r="Y2835" s="121"/>
      <c r="Z2835" s="122"/>
      <c r="AA2835" s="124"/>
      <c r="AB2835" s="121"/>
      <c r="AC2835" s="121"/>
      <c r="AD2835" s="121"/>
      <c r="AE2835" s="121"/>
      <c r="AF2835" s="121"/>
      <c r="AG2835" s="121"/>
      <c r="AH2835" s="121"/>
      <c r="AI2835" s="122"/>
      <c r="AJ2835" s="124"/>
      <c r="AK2835" s="121"/>
      <c r="AL2835" s="121"/>
      <c r="AM2835" s="121"/>
      <c r="AN2835" s="121"/>
      <c r="AO2835" s="121"/>
      <c r="AP2835" s="121"/>
      <c r="AQ2835" s="121"/>
      <c r="AR2835" s="122"/>
      <c r="AS2835" s="124"/>
      <c r="AT2835" s="121"/>
      <c r="AU2835" s="121"/>
      <c r="AV2835" s="121"/>
      <c r="AW2835" s="121"/>
      <c r="AX2835" s="126"/>
      <c r="AY2835" s="30"/>
      <c r="AZ2835" s="30"/>
      <c r="BA2835" s="30"/>
      <c r="BB2835" s="51"/>
      <c r="BC2835" s="52"/>
      <c r="BE2835" s="30"/>
      <c r="BF2835" s="30"/>
      <c r="BG2835" s="30"/>
      <c r="BH2835" s="30"/>
      <c r="BI2835" s="30"/>
      <c r="BJ2835" s="30"/>
      <c r="BK2835" s="30"/>
      <c r="BL2835" s="30"/>
      <c r="BM2835" s="30"/>
      <c r="BN2835" s="30"/>
      <c r="BO2835" s="30"/>
      <c r="BP2835" s="30"/>
      <c r="BQ2835" s="30"/>
      <c r="BR2835" s="30"/>
      <c r="BS2835" s="30"/>
      <c r="BT2835" s="30"/>
      <c r="BU2835" s="30"/>
      <c r="BV2835" s="30"/>
      <c r="BW2835" s="30"/>
      <c r="BX2835" s="30"/>
      <c r="BY2835" s="30"/>
      <c r="BZ2835" s="30"/>
      <c r="CA2835" s="30"/>
      <c r="CB2835" s="30"/>
      <c r="CC2835" s="30"/>
      <c r="CD2835" s="30"/>
      <c r="CE2835" s="30"/>
      <c r="CF2835" s="30"/>
      <c r="CG2835" s="30"/>
      <c r="CH2835" s="30"/>
      <c r="CI2835" s="30"/>
      <c r="CJ2835" s="30"/>
      <c r="CK2835" s="30"/>
      <c r="CL2835" s="30"/>
      <c r="CM2835" s="30"/>
      <c r="CN2835" s="30"/>
      <c r="CO2835" s="30"/>
      <c r="CP2835" s="30"/>
      <c r="CQ2835" s="30"/>
      <c r="CR2835" s="30"/>
      <c r="CS2835" s="30"/>
      <c r="CT2835" s="30"/>
      <c r="CU2835" s="30"/>
      <c r="CV2835" s="30"/>
      <c r="CW2835" s="30"/>
      <c r="CX2835" s="30"/>
      <c r="CY2835" s="30"/>
      <c r="CZ2835" s="30"/>
      <c r="DA2835" s="30"/>
      <c r="DB2835" s="30"/>
      <c r="DC2835" s="30"/>
      <c r="DD2835" s="30"/>
      <c r="DE2835" s="30"/>
      <c r="DF2835" s="30"/>
      <c r="DG2835" s="30"/>
      <c r="DH2835" s="30"/>
      <c r="DI2835" s="30"/>
      <c r="DJ2835" s="30"/>
      <c r="DK2835" s="30"/>
      <c r="DL2835" s="30"/>
      <c r="DM2835" s="30"/>
      <c r="DN2835" s="30"/>
      <c r="DO2835" s="30"/>
      <c r="DP2835" s="30"/>
      <c r="DQ2835" s="30"/>
      <c r="DR2835" s="30"/>
      <c r="DS2835" s="30"/>
      <c r="DT2835" s="30"/>
      <c r="DU2835" s="30"/>
      <c r="DV2835" s="30"/>
      <c r="DW2835" s="30"/>
      <c r="DX2835" s="30"/>
      <c r="DY2835" s="30"/>
      <c r="DZ2835" s="30"/>
      <c r="EA2835" s="30"/>
      <c r="EB2835" s="30"/>
      <c r="EC2835" s="30"/>
      <c r="ED2835" s="30"/>
      <c r="EE2835" s="30"/>
      <c r="EF2835" s="30"/>
      <c r="EG2835" s="30"/>
      <c r="EH2835" s="30"/>
      <c r="EI2835" s="30"/>
      <c r="EJ2835" s="30"/>
      <c r="EK2835" s="30"/>
      <c r="EL2835" s="30"/>
      <c r="EM2835" s="30"/>
      <c r="EN2835" s="30"/>
      <c r="EO2835" s="30"/>
      <c r="EP2835" s="30"/>
      <c r="EQ2835" s="30"/>
      <c r="ER2835" s="30"/>
      <c r="ES2835" s="30"/>
      <c r="ET2835" s="30"/>
      <c r="EU2835" s="30"/>
      <c r="EV2835" s="30"/>
      <c r="EW2835" s="30"/>
      <c r="EX2835" s="30"/>
      <c r="EY2835" s="30"/>
      <c r="EZ2835" s="30"/>
      <c r="FA2835" s="30"/>
      <c r="FB2835" s="30"/>
      <c r="FC2835" s="30"/>
      <c r="FD2835" s="30"/>
      <c r="FE2835" s="30"/>
      <c r="FF2835" s="30"/>
      <c r="FG2835" s="30"/>
      <c r="FH2835" s="30"/>
      <c r="FI2835" s="30"/>
      <c r="FJ2835" s="30"/>
      <c r="FK2835" s="30"/>
      <c r="FL2835" s="30"/>
      <c r="FM2835" s="30"/>
      <c r="FN2835" s="30"/>
      <c r="FO2835" s="30"/>
      <c r="FP2835" s="30"/>
      <c r="FQ2835" s="30"/>
      <c r="FR2835" s="30"/>
      <c r="FS2835" s="30"/>
      <c r="FT2835" s="30"/>
      <c r="FU2835" s="30"/>
      <c r="FV2835" s="30"/>
      <c r="FW2835" s="30"/>
      <c r="FX2835" s="30"/>
      <c r="FY2835" s="30"/>
      <c r="FZ2835" s="30"/>
      <c r="GA2835" s="30"/>
      <c r="GB2835" s="30"/>
      <c r="GC2835" s="30"/>
      <c r="GD2835" s="30"/>
      <c r="GE2835" s="30"/>
      <c r="GF2835" s="30"/>
      <c r="GG2835" s="30"/>
      <c r="GH2835" s="30"/>
      <c r="GI2835" s="30"/>
      <c r="GJ2835" s="30"/>
      <c r="GK2835" s="30"/>
      <c r="GL2835" s="30"/>
      <c r="GM2835" s="30"/>
      <c r="GN2835" s="30"/>
      <c r="GO2835" s="30"/>
      <c r="GP2835" s="30"/>
      <c r="GQ2835" s="30"/>
      <c r="GR2835" s="30"/>
      <c r="GS2835" s="30"/>
      <c r="GT2835" s="30"/>
      <c r="GU2835" s="30"/>
      <c r="GV2835" s="30"/>
      <c r="GW2835" s="30"/>
      <c r="GX2835" s="30"/>
      <c r="GY2835" s="30"/>
      <c r="GZ2835" s="30"/>
      <c r="HA2835" s="30"/>
      <c r="HB2835" s="30"/>
      <c r="HC2835" s="30"/>
      <c r="HD2835" s="30"/>
      <c r="HE2835" s="30"/>
      <c r="HF2835" s="30"/>
      <c r="HG2835" s="30"/>
      <c r="HH2835" s="30"/>
      <c r="HI2835" s="30"/>
      <c r="HJ2835" s="30"/>
      <c r="HK2835" s="30"/>
      <c r="HL2835" s="30"/>
      <c r="HM2835" s="30"/>
      <c r="HN2835" s="30"/>
      <c r="HO2835" s="30"/>
      <c r="HP2835" s="30"/>
      <c r="HQ2835" s="30"/>
      <c r="HR2835" s="30"/>
      <c r="HS2835" s="30"/>
      <c r="HT2835" s="30"/>
      <c r="HU2835" s="30"/>
      <c r="HV2835" s="30"/>
      <c r="HW2835" s="30"/>
      <c r="HX2835" s="30"/>
      <c r="HY2835" s="30"/>
      <c r="HZ2835" s="30"/>
      <c r="IA2835" s="30"/>
      <c r="IB2835" s="30"/>
      <c r="IC2835" s="30"/>
      <c r="ID2835" s="30"/>
      <c r="IE2835" s="30"/>
      <c r="IF2835" s="30"/>
      <c r="IG2835" s="30"/>
      <c r="IH2835" s="30"/>
      <c r="II2835" s="30"/>
      <c r="IJ2835" s="30"/>
      <c r="IK2835" s="30"/>
      <c r="IL2835" s="30"/>
      <c r="IM2835" s="30"/>
      <c r="IN2835" s="30"/>
      <c r="IO2835" s="30"/>
      <c r="IP2835" s="30"/>
      <c r="IQ2835" s="30"/>
    </row>
    <row r="2836" spans="1:251" s="44" customFormat="1" ht="18.75" customHeight="1">
      <c r="A2836" s="36"/>
      <c r="B2836" s="53"/>
      <c r="C2836" s="105" t="s">
        <v>584</v>
      </c>
      <c r="D2836" s="106"/>
      <c r="E2836" s="106"/>
      <c r="F2836" s="106"/>
      <c r="G2836" s="106"/>
      <c r="H2836" s="106"/>
      <c r="I2836" s="106"/>
      <c r="J2836" s="106"/>
      <c r="K2836" s="106"/>
      <c r="L2836" s="106"/>
      <c r="M2836" s="106"/>
      <c r="N2836" s="106"/>
      <c r="O2836" s="106"/>
      <c r="P2836" s="106"/>
      <c r="Q2836" s="106"/>
      <c r="R2836" s="106"/>
      <c r="S2836" s="106"/>
      <c r="T2836" s="106"/>
      <c r="U2836" s="106"/>
      <c r="V2836" s="106"/>
      <c r="W2836" s="106"/>
      <c r="X2836" s="106"/>
      <c r="Y2836" s="106"/>
      <c r="Z2836" s="107"/>
      <c r="AA2836" s="108">
        <v>739</v>
      </c>
      <c r="AB2836" s="109"/>
      <c r="AC2836" s="109"/>
      <c r="AD2836" s="109"/>
      <c r="AE2836" s="109"/>
      <c r="AF2836" s="109"/>
      <c r="AG2836" s="109"/>
      <c r="AH2836" s="109"/>
      <c r="AI2836" s="110"/>
      <c r="AJ2836" s="108">
        <v>703</v>
      </c>
      <c r="AK2836" s="109"/>
      <c r="AL2836" s="109"/>
      <c r="AM2836" s="109"/>
      <c r="AN2836" s="109"/>
      <c r="AO2836" s="109"/>
      <c r="AP2836" s="109"/>
      <c r="AQ2836" s="109"/>
      <c r="AR2836" s="110"/>
      <c r="AS2836" s="111"/>
      <c r="AT2836" s="112"/>
      <c r="AU2836" s="112"/>
      <c r="AV2836" s="112"/>
      <c r="AW2836" s="112"/>
      <c r="AX2836" s="113"/>
      <c r="AY2836" s="30"/>
      <c r="AZ2836" s="30"/>
      <c r="BA2836" s="30"/>
      <c r="BB2836" s="30"/>
      <c r="BC2836" s="30"/>
      <c r="BD2836" s="30"/>
      <c r="BE2836" s="30"/>
      <c r="BF2836" s="30"/>
      <c r="BG2836" s="30"/>
      <c r="BH2836" s="30"/>
      <c r="BI2836" s="30"/>
      <c r="BJ2836" s="30"/>
      <c r="BK2836" s="30"/>
      <c r="BL2836" s="30"/>
      <c r="BM2836" s="30"/>
      <c r="BN2836" s="30"/>
      <c r="BO2836" s="30"/>
      <c r="BP2836" s="30"/>
      <c r="BQ2836" s="30"/>
      <c r="BR2836" s="30"/>
      <c r="BS2836" s="30"/>
      <c r="BT2836" s="30"/>
      <c r="BU2836" s="30"/>
      <c r="BV2836" s="30"/>
      <c r="BW2836" s="30"/>
      <c r="BX2836" s="30"/>
      <c r="BY2836" s="30"/>
      <c r="BZ2836" s="30"/>
      <c r="CA2836" s="30"/>
      <c r="CB2836" s="30"/>
      <c r="CC2836" s="30"/>
      <c r="CD2836" s="30"/>
      <c r="CE2836" s="30"/>
      <c r="CF2836" s="30"/>
      <c r="CG2836" s="30"/>
      <c r="CH2836" s="30"/>
      <c r="CI2836" s="30"/>
      <c r="CJ2836" s="30"/>
      <c r="CK2836" s="30"/>
      <c r="CL2836" s="30"/>
      <c r="CM2836" s="30"/>
      <c r="CN2836" s="30"/>
      <c r="CO2836" s="30"/>
      <c r="CP2836" s="30"/>
      <c r="CQ2836" s="30"/>
      <c r="CR2836" s="30"/>
      <c r="CS2836" s="30"/>
      <c r="CT2836" s="30"/>
      <c r="CU2836" s="30"/>
      <c r="CV2836" s="30"/>
      <c r="CW2836" s="30"/>
      <c r="CX2836" s="30"/>
      <c r="CY2836" s="30"/>
      <c r="CZ2836" s="30"/>
      <c r="DA2836" s="30"/>
      <c r="DB2836" s="30"/>
      <c r="DC2836" s="30"/>
      <c r="DD2836" s="30"/>
      <c r="DE2836" s="30"/>
      <c r="DF2836" s="30"/>
      <c r="DG2836" s="30"/>
      <c r="DH2836" s="30"/>
      <c r="DI2836" s="30"/>
      <c r="DJ2836" s="30"/>
      <c r="DK2836" s="30"/>
      <c r="DL2836" s="30"/>
      <c r="DM2836" s="30"/>
      <c r="DN2836" s="30"/>
      <c r="DO2836" s="30"/>
      <c r="DP2836" s="30"/>
      <c r="DQ2836" s="30"/>
      <c r="DR2836" s="30"/>
      <c r="DS2836" s="30"/>
      <c r="DT2836" s="30"/>
      <c r="DU2836" s="30"/>
      <c r="DV2836" s="30"/>
      <c r="DW2836" s="30"/>
      <c r="DX2836" s="30"/>
      <c r="DY2836" s="30"/>
      <c r="DZ2836" s="30"/>
      <c r="EA2836" s="30"/>
      <c r="EB2836" s="30"/>
      <c r="EC2836" s="30"/>
      <c r="ED2836" s="30"/>
      <c r="EE2836" s="30"/>
      <c r="EF2836" s="30"/>
      <c r="EG2836" s="30"/>
      <c r="EH2836" s="30"/>
      <c r="EI2836" s="30"/>
      <c r="EJ2836" s="30"/>
      <c r="EK2836" s="30"/>
      <c r="EL2836" s="30"/>
      <c r="EM2836" s="30"/>
      <c r="EN2836" s="30"/>
      <c r="EO2836" s="30"/>
      <c r="EP2836" s="30"/>
      <c r="EQ2836" s="30"/>
      <c r="ER2836" s="30"/>
      <c r="ES2836" s="30"/>
      <c r="ET2836" s="30"/>
      <c r="EU2836" s="30"/>
      <c r="EV2836" s="30"/>
      <c r="EW2836" s="30"/>
      <c r="EX2836" s="30"/>
      <c r="EY2836" s="30"/>
      <c r="EZ2836" s="30"/>
      <c r="FA2836" s="30"/>
      <c r="FB2836" s="30"/>
      <c r="FC2836" s="30"/>
      <c r="FD2836" s="30"/>
      <c r="FE2836" s="30"/>
      <c r="FF2836" s="30"/>
      <c r="FG2836" s="30"/>
      <c r="FH2836" s="30"/>
      <c r="FI2836" s="30"/>
      <c r="FJ2836" s="30"/>
      <c r="FK2836" s="30"/>
      <c r="FL2836" s="30"/>
      <c r="FM2836" s="30"/>
      <c r="FN2836" s="30"/>
      <c r="FO2836" s="30"/>
      <c r="FP2836" s="30"/>
      <c r="FQ2836" s="30"/>
      <c r="FR2836" s="30"/>
      <c r="FS2836" s="30"/>
      <c r="FT2836" s="30"/>
      <c r="FU2836" s="30"/>
      <c r="FV2836" s="30"/>
      <c r="FW2836" s="30"/>
      <c r="FX2836" s="30"/>
      <c r="FY2836" s="30"/>
      <c r="FZ2836" s="30"/>
      <c r="GA2836" s="30"/>
      <c r="GB2836" s="30"/>
      <c r="GC2836" s="30"/>
      <c r="GD2836" s="30"/>
      <c r="GE2836" s="30"/>
      <c r="GF2836" s="30"/>
      <c r="GG2836" s="30"/>
      <c r="GH2836" s="30"/>
      <c r="GI2836" s="30"/>
      <c r="GJ2836" s="30"/>
      <c r="GK2836" s="30"/>
      <c r="GL2836" s="30"/>
      <c r="GM2836" s="30"/>
      <c r="GN2836" s="30"/>
      <c r="GO2836" s="30"/>
      <c r="GP2836" s="30"/>
      <c r="GQ2836" s="30"/>
      <c r="GR2836" s="30"/>
      <c r="GS2836" s="30"/>
      <c r="GT2836" s="30"/>
      <c r="GU2836" s="30"/>
      <c r="GV2836" s="30"/>
      <c r="GW2836" s="30"/>
      <c r="GX2836" s="30"/>
      <c r="GY2836" s="30"/>
      <c r="GZ2836" s="30"/>
      <c r="HA2836" s="30"/>
      <c r="HB2836" s="30"/>
      <c r="HC2836" s="30"/>
      <c r="HD2836" s="30"/>
      <c r="HE2836" s="30"/>
      <c r="HF2836" s="30"/>
      <c r="HG2836" s="30"/>
      <c r="HH2836" s="30"/>
      <c r="HI2836" s="30"/>
      <c r="HJ2836" s="30"/>
      <c r="HK2836" s="30"/>
      <c r="HL2836" s="30"/>
      <c r="HM2836" s="30"/>
      <c r="HN2836" s="30"/>
      <c r="HO2836" s="30"/>
      <c r="HP2836" s="30"/>
      <c r="HQ2836" s="30"/>
      <c r="HR2836" s="30"/>
      <c r="HS2836" s="30"/>
      <c r="HT2836" s="30"/>
      <c r="HU2836" s="30"/>
      <c r="HV2836" s="30"/>
      <c r="HW2836" s="30"/>
      <c r="HX2836" s="30"/>
      <c r="HY2836" s="30"/>
      <c r="HZ2836" s="30"/>
      <c r="IA2836" s="30"/>
      <c r="IB2836" s="30"/>
      <c r="IC2836" s="30"/>
      <c r="ID2836" s="30"/>
      <c r="IE2836" s="30"/>
      <c r="IF2836" s="30"/>
      <c r="IG2836" s="30"/>
      <c r="IH2836" s="30"/>
      <c r="II2836" s="30"/>
      <c r="IJ2836" s="30"/>
      <c r="IK2836" s="30"/>
      <c r="IL2836" s="30"/>
      <c r="IM2836" s="30"/>
      <c r="IN2836" s="30"/>
      <c r="IO2836" s="30"/>
      <c r="IP2836" s="30"/>
      <c r="IQ2836" s="30"/>
    </row>
    <row r="2837" spans="1:251" s="44" customFormat="1" ht="18.75" customHeight="1">
      <c r="A2837" s="36"/>
      <c r="B2837" s="53"/>
      <c r="C2837" s="105" t="s">
        <v>585</v>
      </c>
      <c r="D2837" s="106"/>
      <c r="E2837" s="106"/>
      <c r="F2837" s="106"/>
      <c r="G2837" s="106"/>
      <c r="H2837" s="106"/>
      <c r="I2837" s="106"/>
      <c r="J2837" s="106"/>
      <c r="K2837" s="106"/>
      <c r="L2837" s="106"/>
      <c r="M2837" s="106"/>
      <c r="N2837" s="106"/>
      <c r="O2837" s="106"/>
      <c r="P2837" s="106"/>
      <c r="Q2837" s="106"/>
      <c r="R2837" s="106"/>
      <c r="S2837" s="106"/>
      <c r="T2837" s="106"/>
      <c r="U2837" s="106"/>
      <c r="V2837" s="106"/>
      <c r="W2837" s="106"/>
      <c r="X2837" s="106"/>
      <c r="Y2837" s="106"/>
      <c r="Z2837" s="107"/>
      <c r="AA2837" s="108">
        <v>31</v>
      </c>
      <c r="AB2837" s="109"/>
      <c r="AC2837" s="109"/>
      <c r="AD2837" s="109"/>
      <c r="AE2837" s="109"/>
      <c r="AF2837" s="109"/>
      <c r="AG2837" s="109"/>
      <c r="AH2837" s="109"/>
      <c r="AI2837" s="110"/>
      <c r="AJ2837" s="108">
        <v>43</v>
      </c>
      <c r="AK2837" s="109"/>
      <c r="AL2837" s="109"/>
      <c r="AM2837" s="109"/>
      <c r="AN2837" s="109"/>
      <c r="AO2837" s="109"/>
      <c r="AP2837" s="109"/>
      <c r="AQ2837" s="109"/>
      <c r="AR2837" s="110"/>
      <c r="AS2837" s="111"/>
      <c r="AT2837" s="112"/>
      <c r="AU2837" s="112"/>
      <c r="AV2837" s="112"/>
      <c r="AW2837" s="112"/>
      <c r="AX2837" s="113"/>
      <c r="AY2837" s="30"/>
      <c r="AZ2837" s="30"/>
      <c r="BA2837" s="30"/>
      <c r="BB2837" s="30"/>
      <c r="BC2837" s="30"/>
      <c r="BD2837" s="30"/>
      <c r="BE2837" s="30"/>
      <c r="BF2837" s="30"/>
      <c r="BG2837" s="30"/>
      <c r="BH2837" s="30"/>
      <c r="BI2837" s="30"/>
      <c r="BJ2837" s="30"/>
      <c r="BK2837" s="30"/>
      <c r="BL2837" s="30"/>
      <c r="BM2837" s="30"/>
      <c r="BN2837" s="30"/>
      <c r="BO2837" s="30"/>
      <c r="BP2837" s="30"/>
      <c r="BQ2837" s="30"/>
      <c r="BR2837" s="30"/>
      <c r="BS2837" s="30"/>
      <c r="BT2837" s="30"/>
      <c r="BU2837" s="30"/>
      <c r="BV2837" s="30"/>
      <c r="BW2837" s="30"/>
      <c r="BX2837" s="30"/>
      <c r="BY2837" s="30"/>
      <c r="BZ2837" s="30"/>
      <c r="CA2837" s="30"/>
      <c r="CB2837" s="30"/>
      <c r="CC2837" s="30"/>
      <c r="CD2837" s="30"/>
      <c r="CE2837" s="30"/>
      <c r="CF2837" s="30"/>
      <c r="CG2837" s="30"/>
      <c r="CH2837" s="30"/>
      <c r="CI2837" s="30"/>
      <c r="CJ2837" s="30"/>
      <c r="CK2837" s="30"/>
      <c r="CL2837" s="30"/>
      <c r="CM2837" s="30"/>
      <c r="CN2837" s="30"/>
      <c r="CO2837" s="30"/>
      <c r="CP2837" s="30"/>
      <c r="CQ2837" s="30"/>
      <c r="CR2837" s="30"/>
      <c r="CS2837" s="30"/>
      <c r="CT2837" s="30"/>
      <c r="CU2837" s="30"/>
      <c r="CV2837" s="30"/>
      <c r="CW2837" s="30"/>
      <c r="CX2837" s="30"/>
      <c r="CY2837" s="30"/>
      <c r="CZ2837" s="30"/>
      <c r="DA2837" s="30"/>
      <c r="DB2837" s="30"/>
      <c r="DC2837" s="30"/>
      <c r="DD2837" s="30"/>
      <c r="DE2837" s="30"/>
      <c r="DF2837" s="30"/>
      <c r="DG2837" s="30"/>
      <c r="DH2837" s="30"/>
      <c r="DI2837" s="30"/>
      <c r="DJ2837" s="30"/>
      <c r="DK2837" s="30"/>
      <c r="DL2837" s="30"/>
      <c r="DM2837" s="30"/>
      <c r="DN2837" s="30"/>
      <c r="DO2837" s="30"/>
      <c r="DP2837" s="30"/>
      <c r="DQ2837" s="30"/>
      <c r="DR2837" s="30"/>
      <c r="DS2837" s="30"/>
      <c r="DT2837" s="30"/>
      <c r="DU2837" s="30"/>
      <c r="DV2837" s="30"/>
      <c r="DW2837" s="30"/>
      <c r="DX2837" s="30"/>
      <c r="DY2837" s="30"/>
      <c r="DZ2837" s="30"/>
      <c r="EA2837" s="30"/>
      <c r="EB2837" s="30"/>
      <c r="EC2837" s="30"/>
      <c r="ED2837" s="30"/>
      <c r="EE2837" s="30"/>
      <c r="EF2837" s="30"/>
      <c r="EG2837" s="30"/>
      <c r="EH2837" s="30"/>
      <c r="EI2837" s="30"/>
      <c r="EJ2837" s="30"/>
      <c r="EK2837" s="30"/>
      <c r="EL2837" s="30"/>
      <c r="EM2837" s="30"/>
      <c r="EN2837" s="30"/>
      <c r="EO2837" s="30"/>
      <c r="EP2837" s="30"/>
      <c r="EQ2837" s="30"/>
      <c r="ER2837" s="30"/>
      <c r="ES2837" s="30"/>
      <c r="ET2837" s="30"/>
      <c r="EU2837" s="30"/>
      <c r="EV2837" s="30"/>
      <c r="EW2837" s="30"/>
      <c r="EX2837" s="30"/>
      <c r="EY2837" s="30"/>
      <c r="EZ2837" s="30"/>
      <c r="FA2837" s="30"/>
      <c r="FB2837" s="30"/>
      <c r="FC2837" s="30"/>
      <c r="FD2837" s="30"/>
      <c r="FE2837" s="30"/>
      <c r="FF2837" s="30"/>
      <c r="FG2837" s="30"/>
      <c r="FH2837" s="30"/>
      <c r="FI2837" s="30"/>
      <c r="FJ2837" s="30"/>
      <c r="FK2837" s="30"/>
      <c r="FL2837" s="30"/>
      <c r="FM2837" s="30"/>
      <c r="FN2837" s="30"/>
      <c r="FO2837" s="30"/>
      <c r="FP2837" s="30"/>
      <c r="FQ2837" s="30"/>
      <c r="FR2837" s="30"/>
      <c r="FS2837" s="30"/>
      <c r="FT2837" s="30"/>
      <c r="FU2837" s="30"/>
      <c r="FV2837" s="30"/>
      <c r="FW2837" s="30"/>
      <c r="FX2837" s="30"/>
      <c r="FY2837" s="30"/>
      <c r="FZ2837" s="30"/>
      <c r="GA2837" s="30"/>
      <c r="GB2837" s="30"/>
      <c r="GC2837" s="30"/>
      <c r="GD2837" s="30"/>
      <c r="GE2837" s="30"/>
      <c r="GF2837" s="30"/>
      <c r="GG2837" s="30"/>
      <c r="GH2837" s="30"/>
      <c r="GI2837" s="30"/>
      <c r="GJ2837" s="30"/>
      <c r="GK2837" s="30"/>
      <c r="GL2837" s="30"/>
      <c r="GM2837" s="30"/>
      <c r="GN2837" s="30"/>
      <c r="GO2837" s="30"/>
      <c r="GP2837" s="30"/>
      <c r="GQ2837" s="30"/>
      <c r="GR2837" s="30"/>
      <c r="GS2837" s="30"/>
      <c r="GT2837" s="30"/>
      <c r="GU2837" s="30"/>
      <c r="GV2837" s="30"/>
      <c r="GW2837" s="30"/>
      <c r="GX2837" s="30"/>
      <c r="GY2837" s="30"/>
      <c r="GZ2837" s="30"/>
      <c r="HA2837" s="30"/>
      <c r="HB2837" s="30"/>
      <c r="HC2837" s="30"/>
      <c r="HD2837" s="30"/>
      <c r="HE2837" s="30"/>
      <c r="HF2837" s="30"/>
      <c r="HG2837" s="30"/>
      <c r="HH2837" s="30"/>
      <c r="HI2837" s="30"/>
      <c r="HJ2837" s="30"/>
      <c r="HK2837" s="30"/>
      <c r="HL2837" s="30"/>
      <c r="HM2837" s="30"/>
      <c r="HN2837" s="30"/>
      <c r="HO2837" s="30"/>
      <c r="HP2837" s="30"/>
      <c r="HQ2837" s="30"/>
      <c r="HR2837" s="30"/>
      <c r="HS2837" s="30"/>
      <c r="HT2837" s="30"/>
      <c r="HU2837" s="30"/>
      <c r="HV2837" s="30"/>
      <c r="HW2837" s="30"/>
      <c r="HX2837" s="30"/>
      <c r="HY2837" s="30"/>
      <c r="HZ2837" s="30"/>
      <c r="IA2837" s="30"/>
      <c r="IB2837" s="30"/>
      <c r="IC2837" s="30"/>
      <c r="ID2837" s="30"/>
      <c r="IE2837" s="30"/>
      <c r="IF2837" s="30"/>
      <c r="IG2837" s="30"/>
      <c r="IH2837" s="30"/>
      <c r="II2837" s="30"/>
      <c r="IJ2837" s="30"/>
      <c r="IK2837" s="30"/>
      <c r="IL2837" s="30"/>
      <c r="IM2837" s="30"/>
      <c r="IN2837" s="30"/>
      <c r="IO2837" s="30"/>
      <c r="IP2837" s="30"/>
      <c r="IQ2837" s="30"/>
    </row>
    <row r="2838" spans="1:251" s="44" customFormat="1" ht="18.75" customHeight="1" thickBot="1">
      <c r="A2838" s="45"/>
      <c r="B2838" s="96" t="s">
        <v>162</v>
      </c>
      <c r="C2838" s="97"/>
      <c r="D2838" s="97"/>
      <c r="E2838" s="97"/>
      <c r="F2838" s="97"/>
      <c r="G2838" s="97"/>
      <c r="H2838" s="97"/>
      <c r="I2838" s="97"/>
      <c r="J2838" s="97"/>
      <c r="K2838" s="97"/>
      <c r="L2838" s="97"/>
      <c r="M2838" s="97"/>
      <c r="N2838" s="97"/>
      <c r="O2838" s="97"/>
      <c r="P2838" s="97"/>
      <c r="Q2838" s="97"/>
      <c r="R2838" s="97"/>
      <c r="S2838" s="97"/>
      <c r="T2838" s="97"/>
      <c r="U2838" s="97"/>
      <c r="V2838" s="97"/>
      <c r="W2838" s="97"/>
      <c r="X2838" s="97"/>
      <c r="Y2838" s="97"/>
      <c r="Z2838" s="98"/>
      <c r="AA2838" s="99">
        <f>SUM($AA$2836:$AA$2837)</f>
        <v>770</v>
      </c>
      <c r="AB2838" s="100"/>
      <c r="AC2838" s="100"/>
      <c r="AD2838" s="100"/>
      <c r="AE2838" s="100"/>
      <c r="AF2838" s="100"/>
      <c r="AG2838" s="100"/>
      <c r="AH2838" s="100"/>
      <c r="AI2838" s="101"/>
      <c r="AJ2838" s="99">
        <f>SUM($AJ$2836:$AJ$2837)</f>
        <v>746</v>
      </c>
      <c r="AK2838" s="100"/>
      <c r="AL2838" s="100"/>
      <c r="AM2838" s="100"/>
      <c r="AN2838" s="100"/>
      <c r="AO2838" s="100"/>
      <c r="AP2838" s="100"/>
      <c r="AQ2838" s="100"/>
      <c r="AR2838" s="101"/>
      <c r="AS2838" s="102"/>
      <c r="AT2838" s="103"/>
      <c r="AU2838" s="103"/>
      <c r="AV2838" s="103"/>
      <c r="AW2838" s="103"/>
      <c r="AX2838" s="104"/>
      <c r="AY2838" s="30"/>
      <c r="AZ2838" s="30"/>
      <c r="BA2838" s="30"/>
      <c r="BB2838" s="30"/>
      <c r="BC2838" s="30"/>
      <c r="BD2838" s="30"/>
      <c r="BE2838" s="30"/>
      <c r="BF2838" s="30"/>
      <c r="BG2838" s="30"/>
      <c r="BH2838" s="30"/>
      <c r="BI2838" s="30"/>
      <c r="BJ2838" s="30"/>
      <c r="BK2838" s="30"/>
      <c r="BL2838" s="30"/>
      <c r="BM2838" s="30"/>
      <c r="BN2838" s="30"/>
      <c r="BO2838" s="30"/>
      <c r="BP2838" s="30"/>
      <c r="BQ2838" s="30"/>
      <c r="BR2838" s="30"/>
      <c r="BS2838" s="30"/>
      <c r="BT2838" s="30"/>
      <c r="BU2838" s="30"/>
      <c r="BV2838" s="30"/>
      <c r="BW2838" s="30"/>
      <c r="BX2838" s="30"/>
      <c r="BY2838" s="30"/>
      <c r="BZ2838" s="30"/>
      <c r="CA2838" s="30"/>
      <c r="CB2838" s="30"/>
      <c r="CC2838" s="30"/>
      <c r="CD2838" s="30"/>
      <c r="CE2838" s="30"/>
      <c r="CF2838" s="30"/>
      <c r="CG2838" s="30"/>
      <c r="CH2838" s="30"/>
      <c r="CI2838" s="30"/>
      <c r="CJ2838" s="30"/>
      <c r="CK2838" s="30"/>
      <c r="CL2838" s="30"/>
      <c r="CM2838" s="30"/>
      <c r="CN2838" s="30"/>
      <c r="CO2838" s="30"/>
      <c r="CP2838" s="30"/>
      <c r="CQ2838" s="30"/>
      <c r="CR2838" s="30"/>
      <c r="CS2838" s="30"/>
      <c r="CT2838" s="30"/>
      <c r="CU2838" s="30"/>
      <c r="CV2838" s="30"/>
      <c r="CW2838" s="30"/>
      <c r="CX2838" s="30"/>
      <c r="CY2838" s="30"/>
      <c r="CZ2838" s="30"/>
      <c r="DA2838" s="30"/>
      <c r="DB2838" s="30"/>
      <c r="DC2838" s="30"/>
      <c r="DD2838" s="30"/>
      <c r="DE2838" s="30"/>
      <c r="DF2838" s="30"/>
      <c r="DG2838" s="30"/>
      <c r="DH2838" s="30"/>
      <c r="DI2838" s="30"/>
      <c r="DJ2838" s="30"/>
      <c r="DK2838" s="30"/>
      <c r="DL2838" s="30"/>
      <c r="DM2838" s="30"/>
      <c r="DN2838" s="30"/>
      <c r="DO2838" s="30"/>
      <c r="DP2838" s="30"/>
      <c r="DQ2838" s="30"/>
      <c r="DR2838" s="30"/>
      <c r="DS2838" s="30"/>
      <c r="DT2838" s="30"/>
      <c r="DU2838" s="30"/>
      <c r="DV2838" s="30"/>
      <c r="DW2838" s="30"/>
      <c r="DX2838" s="30"/>
      <c r="DY2838" s="30"/>
      <c r="DZ2838" s="30"/>
      <c r="EA2838" s="30"/>
      <c r="EB2838" s="30"/>
      <c r="EC2838" s="30"/>
      <c r="ED2838" s="30"/>
      <c r="EE2838" s="30"/>
      <c r="EF2838" s="30"/>
      <c r="EG2838" s="30"/>
      <c r="EH2838" s="30"/>
      <c r="EI2838" s="30"/>
      <c r="EJ2838" s="30"/>
      <c r="EK2838" s="30"/>
      <c r="EL2838" s="30"/>
      <c r="EM2838" s="30"/>
      <c r="EN2838" s="30"/>
      <c r="EO2838" s="30"/>
      <c r="EP2838" s="30"/>
      <c r="EQ2838" s="30"/>
      <c r="ER2838" s="30"/>
      <c r="ES2838" s="30"/>
      <c r="ET2838" s="30"/>
      <c r="EU2838" s="30"/>
      <c r="EV2838" s="30"/>
      <c r="EW2838" s="30"/>
      <c r="EX2838" s="30"/>
      <c r="EY2838" s="30"/>
      <c r="EZ2838" s="30"/>
      <c r="FA2838" s="30"/>
      <c r="FB2838" s="30"/>
      <c r="FC2838" s="30"/>
      <c r="FD2838" s="30"/>
      <c r="FE2838" s="30"/>
      <c r="FF2838" s="30"/>
      <c r="FG2838" s="30"/>
      <c r="FH2838" s="30"/>
      <c r="FI2838" s="30"/>
      <c r="FJ2838" s="30"/>
      <c r="FK2838" s="30"/>
      <c r="FL2838" s="30"/>
      <c r="FM2838" s="30"/>
      <c r="FN2838" s="30"/>
      <c r="FO2838" s="30"/>
      <c r="FP2838" s="30"/>
      <c r="FQ2838" s="30"/>
      <c r="FR2838" s="30"/>
      <c r="FS2838" s="30"/>
      <c r="FT2838" s="30"/>
      <c r="FU2838" s="30"/>
      <c r="FV2838" s="30"/>
      <c r="FW2838" s="30"/>
      <c r="FX2838" s="30"/>
      <c r="FY2838" s="30"/>
      <c r="FZ2838" s="30"/>
      <c r="GA2838" s="30"/>
      <c r="GB2838" s="30"/>
      <c r="GC2838" s="30"/>
      <c r="GD2838" s="30"/>
      <c r="GE2838" s="30"/>
      <c r="GF2838" s="30"/>
      <c r="GG2838" s="30"/>
      <c r="GH2838" s="30"/>
      <c r="GI2838" s="30"/>
      <c r="GJ2838" s="30"/>
      <c r="GK2838" s="30"/>
      <c r="GL2838" s="30"/>
      <c r="GM2838" s="30"/>
      <c r="GN2838" s="30"/>
      <c r="GO2838" s="30"/>
      <c r="GP2838" s="30"/>
      <c r="GQ2838" s="30"/>
      <c r="GR2838" s="30"/>
      <c r="GS2838" s="30"/>
      <c r="GT2838" s="30"/>
      <c r="GU2838" s="30"/>
      <c r="GV2838" s="30"/>
      <c r="GW2838" s="30"/>
      <c r="GX2838" s="30"/>
      <c r="GY2838" s="30"/>
      <c r="GZ2838" s="30"/>
      <c r="HA2838" s="30"/>
      <c r="HB2838" s="30"/>
      <c r="HC2838" s="30"/>
      <c r="HD2838" s="30"/>
      <c r="HE2838" s="30"/>
      <c r="HF2838" s="30"/>
      <c r="HG2838" s="30"/>
      <c r="HH2838" s="30"/>
      <c r="HI2838" s="30"/>
      <c r="HJ2838" s="30"/>
      <c r="HK2838" s="30"/>
      <c r="HL2838" s="30"/>
      <c r="HM2838" s="30"/>
      <c r="HN2838" s="30"/>
      <c r="HO2838" s="30"/>
      <c r="HP2838" s="30"/>
      <c r="HQ2838" s="30"/>
      <c r="HR2838" s="30"/>
      <c r="HS2838" s="30"/>
      <c r="HT2838" s="30"/>
      <c r="HU2838" s="30"/>
      <c r="HV2838" s="30"/>
      <c r="HW2838" s="30"/>
      <c r="HX2838" s="30"/>
      <c r="HY2838" s="30"/>
      <c r="HZ2838" s="30"/>
      <c r="IA2838" s="30"/>
      <c r="IB2838" s="30"/>
      <c r="IC2838" s="30"/>
      <c r="ID2838" s="30"/>
      <c r="IE2838" s="30"/>
      <c r="IF2838" s="30"/>
      <c r="IG2838" s="30"/>
      <c r="IH2838" s="30"/>
      <c r="II2838" s="30"/>
      <c r="IJ2838" s="30"/>
      <c r="IK2838" s="30"/>
      <c r="IL2838" s="30"/>
      <c r="IM2838" s="30"/>
      <c r="IN2838" s="30"/>
      <c r="IO2838" s="30"/>
      <c r="IP2838" s="30"/>
      <c r="IQ2838" s="30"/>
    </row>
    <row r="2840" spans="1:251" ht="18.75">
      <c r="A2840" s="29" t="s">
        <v>149</v>
      </c>
      <c r="AW2840" s="31"/>
      <c r="AX2840" s="32"/>
      <c r="AY2840" s="31"/>
    </row>
    <row r="2842" spans="1:251" ht="18.75">
      <c r="B2842" s="127" t="s">
        <v>0</v>
      </c>
      <c r="C2842" s="128"/>
      <c r="D2842" s="128"/>
      <c r="E2842" s="128"/>
      <c r="F2842" s="128"/>
      <c r="G2842" s="128"/>
      <c r="H2842" s="128"/>
      <c r="I2842" s="128"/>
      <c r="J2842" s="128"/>
      <c r="K2842" s="128"/>
      <c r="L2842" s="128"/>
      <c r="M2842" s="128"/>
      <c r="N2842" s="128"/>
      <c r="O2842" s="128"/>
      <c r="P2842" s="128"/>
      <c r="Q2842" s="128"/>
      <c r="R2842" s="128"/>
      <c r="S2842" s="128"/>
      <c r="T2842" s="128"/>
      <c r="U2842" s="128"/>
      <c r="V2842" s="128"/>
      <c r="W2842" s="128"/>
      <c r="X2842" s="128"/>
      <c r="Y2842" s="128"/>
      <c r="Z2842" s="128"/>
      <c r="AA2842" s="128"/>
      <c r="AB2842" s="128"/>
      <c r="AC2842" s="128"/>
      <c r="AD2842" s="128"/>
      <c r="AE2842" s="128"/>
      <c r="AF2842" s="128"/>
      <c r="AG2842" s="128"/>
      <c r="AH2842" s="128"/>
      <c r="AI2842" s="128"/>
      <c r="AJ2842" s="128"/>
      <c r="AK2842" s="128"/>
      <c r="AL2842" s="128"/>
      <c r="AM2842" s="128"/>
      <c r="AN2842" s="128"/>
      <c r="AO2842" s="128"/>
      <c r="AP2842" s="128"/>
      <c r="AQ2842" s="128"/>
      <c r="AR2842" s="128"/>
      <c r="AS2842" s="128"/>
      <c r="AT2842" s="128"/>
      <c r="AU2842" s="128"/>
      <c r="AV2842" s="128"/>
      <c r="AW2842" s="128"/>
      <c r="AX2842" s="128"/>
    </row>
    <row r="2843" spans="1:251">
      <c r="Z2843" s="33"/>
      <c r="AD2843" s="33"/>
      <c r="AE2843" s="33"/>
      <c r="AF2843" s="33"/>
      <c r="AG2843" s="33"/>
      <c r="AH2843" s="33"/>
      <c r="AI2843" s="33"/>
      <c r="AO2843" s="33"/>
    </row>
    <row r="2844" spans="1:251" ht="13.5" thickBot="1">
      <c r="Z2844" s="33"/>
      <c r="AD2844" s="33"/>
      <c r="AE2844" s="33"/>
      <c r="AF2844" s="33"/>
      <c r="AG2844" s="33"/>
      <c r="AH2844" s="33"/>
      <c r="AI2844" s="33"/>
      <c r="AO2844" s="33"/>
      <c r="DI2844" s="34"/>
    </row>
    <row r="2845" spans="1:251" ht="24.75" customHeight="1" thickBot="1">
      <c r="B2845" s="129" t="s">
        <v>150</v>
      </c>
      <c r="C2845" s="130"/>
      <c r="D2845" s="130"/>
      <c r="E2845" s="130"/>
      <c r="F2845" s="130"/>
      <c r="G2845" s="130"/>
      <c r="H2845" s="131" t="s">
        <v>586</v>
      </c>
      <c r="I2845" s="132"/>
      <c r="J2845" s="132"/>
      <c r="K2845" s="132"/>
      <c r="L2845" s="132"/>
      <c r="M2845" s="132"/>
      <c r="N2845" s="132"/>
      <c r="O2845" s="132"/>
      <c r="P2845" s="132"/>
      <c r="Q2845" s="132"/>
      <c r="R2845" s="132"/>
      <c r="S2845" s="132"/>
      <c r="T2845" s="132"/>
      <c r="U2845" s="132"/>
      <c r="V2845" s="132"/>
      <c r="W2845" s="132"/>
      <c r="X2845" s="132"/>
      <c r="Y2845" s="132"/>
      <c r="Z2845" s="132"/>
      <c r="AA2845" s="132"/>
      <c r="AB2845" s="132"/>
      <c r="AC2845" s="132"/>
      <c r="AD2845" s="132"/>
      <c r="AE2845" s="132"/>
      <c r="AF2845" s="132"/>
      <c r="AG2845" s="132"/>
      <c r="AH2845" s="132"/>
      <c r="AI2845" s="132"/>
      <c r="AJ2845" s="132"/>
      <c r="AK2845" s="132"/>
      <c r="AL2845" s="132"/>
      <c r="AM2845" s="132"/>
      <c r="AN2845" s="132"/>
      <c r="AO2845" s="132"/>
      <c r="AP2845" s="132"/>
      <c r="AQ2845" s="132"/>
      <c r="AR2845" s="132"/>
      <c r="AS2845" s="132"/>
      <c r="AT2845" s="132"/>
      <c r="AU2845" s="132"/>
      <c r="AV2845" s="132"/>
      <c r="AW2845" s="132"/>
      <c r="AX2845" s="133"/>
      <c r="DI2845" s="34"/>
    </row>
    <row r="2846" spans="1:251" ht="14.25">
      <c r="B2846" s="35"/>
      <c r="C2846" s="35"/>
      <c r="D2846" s="35"/>
      <c r="E2846" s="35"/>
      <c r="F2846" s="35"/>
      <c r="G2846" s="35"/>
      <c r="H2846" s="36"/>
      <c r="I2846" s="36"/>
      <c r="J2846" s="36"/>
      <c r="K2846" s="36"/>
      <c r="L2846" s="37"/>
      <c r="M2846" s="37"/>
      <c r="N2846" s="37"/>
      <c r="O2846" s="37"/>
      <c r="P2846" s="36"/>
      <c r="Q2846" s="36"/>
      <c r="R2846" s="36"/>
      <c r="S2846" s="36"/>
      <c r="T2846" s="36"/>
      <c r="U2846" s="36"/>
      <c r="V2846" s="38"/>
      <c r="W2846" s="38"/>
      <c r="X2846" s="38"/>
      <c r="Y2846" s="38"/>
      <c r="Z2846" s="38"/>
      <c r="AA2846" s="38"/>
      <c r="AB2846" s="38"/>
      <c r="AC2846" s="38"/>
      <c r="AD2846" s="38"/>
      <c r="AE2846" s="38"/>
      <c r="AF2846" s="38"/>
      <c r="AG2846" s="38"/>
      <c r="AH2846" s="38"/>
      <c r="AI2846" s="38"/>
      <c r="AJ2846" s="38"/>
      <c r="AK2846" s="38"/>
      <c r="AL2846" s="38"/>
      <c r="AM2846" s="38"/>
      <c r="AN2846" s="38"/>
      <c r="AO2846" s="38"/>
      <c r="AP2846" s="38"/>
      <c r="AQ2846" s="38"/>
      <c r="AR2846" s="38"/>
      <c r="AS2846" s="38"/>
      <c r="AT2846" s="38"/>
      <c r="AU2846" s="38"/>
      <c r="AV2846" s="38"/>
      <c r="AW2846" s="38"/>
      <c r="AX2846" s="38"/>
      <c r="DI2846" s="34"/>
    </row>
    <row r="2847" spans="1:251" ht="15" thickBot="1">
      <c r="A2847" s="39"/>
      <c r="B2847" s="38" t="s">
        <v>152</v>
      </c>
      <c r="C2847" s="36"/>
      <c r="D2847" s="36"/>
      <c r="E2847" s="36"/>
      <c r="F2847" s="36"/>
      <c r="G2847" s="36"/>
      <c r="H2847" s="36"/>
      <c r="I2847" s="36"/>
      <c r="J2847" s="36"/>
      <c r="K2847" s="36"/>
      <c r="L2847" s="37"/>
      <c r="M2847" s="37"/>
      <c r="N2847" s="37"/>
      <c r="O2847" s="37"/>
      <c r="P2847" s="36"/>
      <c r="Q2847" s="36"/>
      <c r="R2847" s="36"/>
      <c r="S2847" s="36"/>
      <c r="T2847" s="36"/>
      <c r="U2847" s="36"/>
      <c r="V2847" s="38"/>
      <c r="W2847" s="38"/>
      <c r="X2847" s="38"/>
      <c r="Y2847" s="38"/>
      <c r="Z2847" s="38"/>
      <c r="AA2847" s="38"/>
      <c r="AB2847" s="38"/>
      <c r="AC2847" s="38"/>
      <c r="AD2847" s="38"/>
      <c r="AE2847" s="38"/>
      <c r="AF2847" s="38"/>
      <c r="AG2847" s="38"/>
      <c r="AH2847" s="38"/>
      <c r="AI2847" s="38"/>
      <c r="AJ2847" s="38"/>
      <c r="AK2847" s="38"/>
      <c r="AL2847" s="38"/>
      <c r="AM2847" s="38"/>
      <c r="AN2847" s="38"/>
      <c r="AO2847" s="38"/>
      <c r="AP2847" s="38"/>
      <c r="AQ2847" s="38"/>
      <c r="AR2847" s="38"/>
      <c r="AS2847" s="38"/>
      <c r="AT2847" s="38"/>
      <c r="AU2847" s="38"/>
      <c r="AV2847" s="38"/>
      <c r="AW2847" s="38"/>
      <c r="AX2847" s="38"/>
      <c r="DI2847" s="34"/>
    </row>
    <row r="2848" spans="1:251" ht="14.25">
      <c r="A2848" s="36"/>
      <c r="B2848" s="40"/>
      <c r="C2848" s="35"/>
      <c r="D2848" s="35"/>
      <c r="E2848" s="35"/>
      <c r="F2848" s="35"/>
      <c r="G2848" s="35"/>
      <c r="H2848" s="35"/>
      <c r="I2848" s="35"/>
      <c r="J2848" s="35"/>
      <c r="K2848" s="35"/>
      <c r="L2848" s="41"/>
      <c r="M2848" s="41"/>
      <c r="N2848" s="41"/>
      <c r="O2848" s="41"/>
      <c r="P2848" s="35"/>
      <c r="Q2848" s="35"/>
      <c r="R2848" s="35"/>
      <c r="S2848" s="35"/>
      <c r="T2848" s="35"/>
      <c r="U2848" s="35"/>
      <c r="V2848" s="42"/>
      <c r="W2848" s="42"/>
      <c r="X2848" s="42"/>
      <c r="Y2848" s="42"/>
      <c r="Z2848" s="42"/>
      <c r="AA2848" s="42"/>
      <c r="AB2848" s="42"/>
      <c r="AC2848" s="42"/>
      <c r="AD2848" s="42"/>
      <c r="AE2848" s="42"/>
      <c r="AF2848" s="42"/>
      <c r="AG2848" s="42"/>
      <c r="AH2848" s="42"/>
      <c r="AI2848" s="42"/>
      <c r="AJ2848" s="42"/>
      <c r="AK2848" s="42"/>
      <c r="AL2848" s="42"/>
      <c r="AM2848" s="42"/>
      <c r="AN2848" s="42"/>
      <c r="AO2848" s="42"/>
      <c r="AP2848" s="42"/>
      <c r="AQ2848" s="42"/>
      <c r="AR2848" s="42"/>
      <c r="AS2848" s="42"/>
      <c r="AT2848" s="42"/>
      <c r="AU2848" s="42"/>
      <c r="AV2848" s="42"/>
      <c r="AW2848" s="42"/>
      <c r="AX2848" s="43"/>
    </row>
    <row r="2849" spans="1:113" ht="12" customHeight="1">
      <c r="A2849" s="36"/>
      <c r="B2849" s="114" t="s">
        <v>587</v>
      </c>
      <c r="C2849" s="115"/>
      <c r="D2849" s="115"/>
      <c r="E2849" s="115"/>
      <c r="F2849" s="115"/>
      <c r="G2849" s="115"/>
      <c r="H2849" s="115"/>
      <c r="I2849" s="115"/>
      <c r="J2849" s="115"/>
      <c r="K2849" s="115"/>
      <c r="L2849" s="115"/>
      <c r="M2849" s="115"/>
      <c r="N2849" s="115"/>
      <c r="O2849" s="115"/>
      <c r="P2849" s="115"/>
      <c r="Q2849" s="115"/>
      <c r="R2849" s="115"/>
      <c r="S2849" s="115"/>
      <c r="T2849" s="115"/>
      <c r="U2849" s="115"/>
      <c r="V2849" s="115"/>
      <c r="W2849" s="115"/>
      <c r="X2849" s="115"/>
      <c r="Y2849" s="115"/>
      <c r="Z2849" s="115"/>
      <c r="AA2849" s="115"/>
      <c r="AB2849" s="115"/>
      <c r="AC2849" s="115"/>
      <c r="AD2849" s="115"/>
      <c r="AE2849" s="115"/>
      <c r="AF2849" s="115"/>
      <c r="AG2849" s="115"/>
      <c r="AH2849" s="115"/>
      <c r="AI2849" s="115"/>
      <c r="AJ2849" s="115"/>
      <c r="AK2849" s="115"/>
      <c r="AL2849" s="115"/>
      <c r="AM2849" s="115"/>
      <c r="AN2849" s="115"/>
      <c r="AO2849" s="115"/>
      <c r="AP2849" s="115"/>
      <c r="AQ2849" s="115"/>
      <c r="AR2849" s="115"/>
      <c r="AS2849" s="115"/>
      <c r="AT2849" s="115"/>
      <c r="AU2849" s="115"/>
      <c r="AV2849" s="115"/>
      <c r="AW2849" s="115"/>
      <c r="AX2849" s="116"/>
    </row>
    <row r="2850" spans="1:113" ht="12" customHeight="1">
      <c r="A2850" s="36"/>
      <c r="B2850" s="114"/>
      <c r="C2850" s="115"/>
      <c r="D2850" s="115"/>
      <c r="E2850" s="115"/>
      <c r="F2850" s="115"/>
      <c r="G2850" s="115"/>
      <c r="H2850" s="115"/>
      <c r="I2850" s="115"/>
      <c r="J2850" s="115"/>
      <c r="K2850" s="115"/>
      <c r="L2850" s="115"/>
      <c r="M2850" s="115"/>
      <c r="N2850" s="115"/>
      <c r="O2850" s="115"/>
      <c r="P2850" s="115"/>
      <c r="Q2850" s="115"/>
      <c r="R2850" s="115"/>
      <c r="S2850" s="115"/>
      <c r="T2850" s="115"/>
      <c r="U2850" s="115"/>
      <c r="V2850" s="115"/>
      <c r="W2850" s="115"/>
      <c r="X2850" s="115"/>
      <c r="Y2850" s="115"/>
      <c r="Z2850" s="115"/>
      <c r="AA2850" s="115"/>
      <c r="AB2850" s="115"/>
      <c r="AC2850" s="115"/>
      <c r="AD2850" s="115"/>
      <c r="AE2850" s="115"/>
      <c r="AF2850" s="115"/>
      <c r="AG2850" s="115"/>
      <c r="AH2850" s="115"/>
      <c r="AI2850" s="115"/>
      <c r="AJ2850" s="115"/>
      <c r="AK2850" s="115"/>
      <c r="AL2850" s="115"/>
      <c r="AM2850" s="115"/>
      <c r="AN2850" s="115"/>
      <c r="AO2850" s="115"/>
      <c r="AP2850" s="115"/>
      <c r="AQ2850" s="115"/>
      <c r="AR2850" s="115"/>
      <c r="AS2850" s="115"/>
      <c r="AT2850" s="115"/>
      <c r="AU2850" s="115"/>
      <c r="AV2850" s="115"/>
      <c r="AW2850" s="115"/>
      <c r="AX2850" s="116"/>
      <c r="BC2850" s="44"/>
    </row>
    <row r="2851" spans="1:113" ht="12" customHeight="1">
      <c r="A2851" s="36"/>
      <c r="B2851" s="114"/>
      <c r="C2851" s="115"/>
      <c r="D2851" s="115"/>
      <c r="E2851" s="115"/>
      <c r="F2851" s="115"/>
      <c r="G2851" s="115"/>
      <c r="H2851" s="115"/>
      <c r="I2851" s="115"/>
      <c r="J2851" s="115"/>
      <c r="K2851" s="115"/>
      <c r="L2851" s="115"/>
      <c r="M2851" s="115"/>
      <c r="N2851" s="115"/>
      <c r="O2851" s="115"/>
      <c r="P2851" s="115"/>
      <c r="Q2851" s="115"/>
      <c r="R2851" s="115"/>
      <c r="S2851" s="115"/>
      <c r="T2851" s="115"/>
      <c r="U2851" s="115"/>
      <c r="V2851" s="115"/>
      <c r="W2851" s="115"/>
      <c r="X2851" s="115"/>
      <c r="Y2851" s="115"/>
      <c r="Z2851" s="115"/>
      <c r="AA2851" s="115"/>
      <c r="AB2851" s="115"/>
      <c r="AC2851" s="115"/>
      <c r="AD2851" s="115"/>
      <c r="AE2851" s="115"/>
      <c r="AF2851" s="115"/>
      <c r="AG2851" s="115"/>
      <c r="AH2851" s="115"/>
      <c r="AI2851" s="115"/>
      <c r="AJ2851" s="115"/>
      <c r="AK2851" s="115"/>
      <c r="AL2851" s="115"/>
      <c r="AM2851" s="115"/>
      <c r="AN2851" s="115"/>
      <c r="AO2851" s="115"/>
      <c r="AP2851" s="115"/>
      <c r="AQ2851" s="115"/>
      <c r="AR2851" s="115"/>
      <c r="AS2851" s="115"/>
      <c r="AT2851" s="115"/>
      <c r="AU2851" s="115"/>
      <c r="AV2851" s="115"/>
      <c r="AW2851" s="115"/>
      <c r="AX2851" s="116"/>
    </row>
    <row r="2852" spans="1:113" ht="12" customHeight="1">
      <c r="A2852" s="36"/>
      <c r="B2852" s="114"/>
      <c r="C2852" s="115"/>
      <c r="D2852" s="115"/>
      <c r="E2852" s="115"/>
      <c r="F2852" s="115"/>
      <c r="G2852" s="115"/>
      <c r="H2852" s="115"/>
      <c r="I2852" s="115"/>
      <c r="J2852" s="115"/>
      <c r="K2852" s="115"/>
      <c r="L2852" s="115"/>
      <c r="M2852" s="115"/>
      <c r="N2852" s="115"/>
      <c r="O2852" s="115"/>
      <c r="P2852" s="115"/>
      <c r="Q2852" s="115"/>
      <c r="R2852" s="115"/>
      <c r="S2852" s="115"/>
      <c r="T2852" s="115"/>
      <c r="U2852" s="115"/>
      <c r="V2852" s="115"/>
      <c r="W2852" s="115"/>
      <c r="X2852" s="115"/>
      <c r="Y2852" s="115"/>
      <c r="Z2852" s="115"/>
      <c r="AA2852" s="115"/>
      <c r="AB2852" s="115"/>
      <c r="AC2852" s="115"/>
      <c r="AD2852" s="115"/>
      <c r="AE2852" s="115"/>
      <c r="AF2852" s="115"/>
      <c r="AG2852" s="115"/>
      <c r="AH2852" s="115"/>
      <c r="AI2852" s="115"/>
      <c r="AJ2852" s="115"/>
      <c r="AK2852" s="115"/>
      <c r="AL2852" s="115"/>
      <c r="AM2852" s="115"/>
      <c r="AN2852" s="115"/>
      <c r="AO2852" s="115"/>
      <c r="AP2852" s="115"/>
      <c r="AQ2852" s="115"/>
      <c r="AR2852" s="115"/>
      <c r="AS2852" s="115"/>
      <c r="AT2852" s="115"/>
      <c r="AU2852" s="115"/>
      <c r="AV2852" s="115"/>
      <c r="AW2852" s="115"/>
      <c r="AX2852" s="116"/>
    </row>
    <row r="2853" spans="1:113" ht="12" customHeight="1">
      <c r="A2853" s="36"/>
      <c r="B2853" s="114"/>
      <c r="C2853" s="115"/>
      <c r="D2853" s="115"/>
      <c r="E2853" s="115"/>
      <c r="F2853" s="115"/>
      <c r="G2853" s="115"/>
      <c r="H2853" s="115"/>
      <c r="I2853" s="115"/>
      <c r="J2853" s="115"/>
      <c r="K2853" s="115"/>
      <c r="L2853" s="115"/>
      <c r="M2853" s="115"/>
      <c r="N2853" s="115"/>
      <c r="O2853" s="115"/>
      <c r="P2853" s="115"/>
      <c r="Q2853" s="115"/>
      <c r="R2853" s="115"/>
      <c r="S2853" s="115"/>
      <c r="T2853" s="115"/>
      <c r="U2853" s="115"/>
      <c r="V2853" s="115"/>
      <c r="W2853" s="115"/>
      <c r="X2853" s="115"/>
      <c r="Y2853" s="115"/>
      <c r="Z2853" s="115"/>
      <c r="AA2853" s="115"/>
      <c r="AB2853" s="115"/>
      <c r="AC2853" s="115"/>
      <c r="AD2853" s="115"/>
      <c r="AE2853" s="115"/>
      <c r="AF2853" s="115"/>
      <c r="AG2853" s="115"/>
      <c r="AH2853" s="115"/>
      <c r="AI2853" s="115"/>
      <c r="AJ2853" s="115"/>
      <c r="AK2853" s="115"/>
      <c r="AL2853" s="115"/>
      <c r="AM2853" s="115"/>
      <c r="AN2853" s="115"/>
      <c r="AO2853" s="115"/>
      <c r="AP2853" s="115"/>
      <c r="AQ2853" s="115"/>
      <c r="AR2853" s="115"/>
      <c r="AS2853" s="115"/>
      <c r="AT2853" s="115"/>
      <c r="AU2853" s="115"/>
      <c r="AV2853" s="115"/>
      <c r="AW2853" s="115"/>
      <c r="AX2853" s="116"/>
    </row>
    <row r="2854" spans="1:113" ht="15" thickBot="1">
      <c r="A2854" s="45"/>
      <c r="B2854" s="46"/>
      <c r="C2854" s="47"/>
      <c r="D2854" s="47"/>
      <c r="E2854" s="47"/>
      <c r="F2854" s="47"/>
      <c r="G2854" s="47"/>
      <c r="H2854" s="47"/>
      <c r="I2854" s="47"/>
      <c r="J2854" s="47"/>
      <c r="K2854" s="47"/>
      <c r="L2854" s="47"/>
      <c r="M2854" s="47"/>
      <c r="N2854" s="47"/>
      <c r="O2854" s="47"/>
      <c r="P2854" s="47"/>
      <c r="Q2854" s="47"/>
      <c r="R2854" s="47"/>
      <c r="S2854" s="47"/>
      <c r="T2854" s="47"/>
      <c r="U2854" s="47"/>
      <c r="V2854" s="47"/>
      <c r="W2854" s="47"/>
      <c r="X2854" s="47"/>
      <c r="Y2854" s="47"/>
      <c r="Z2854" s="47"/>
      <c r="AA2854" s="47"/>
      <c r="AB2854" s="47"/>
      <c r="AC2854" s="47"/>
      <c r="AD2854" s="47"/>
      <c r="AE2854" s="47"/>
      <c r="AF2854" s="47"/>
      <c r="AG2854" s="47"/>
      <c r="AH2854" s="47"/>
      <c r="AI2854" s="47"/>
      <c r="AJ2854" s="47"/>
      <c r="AK2854" s="47"/>
      <c r="AL2854" s="47"/>
      <c r="AM2854" s="47"/>
      <c r="AN2854" s="47"/>
      <c r="AO2854" s="47"/>
      <c r="AP2854" s="47"/>
      <c r="AQ2854" s="47"/>
      <c r="AR2854" s="47"/>
      <c r="AS2854" s="47"/>
      <c r="AT2854" s="47"/>
      <c r="AU2854" s="47"/>
      <c r="AV2854" s="47"/>
      <c r="AW2854" s="47"/>
      <c r="AX2854" s="48"/>
    </row>
    <row r="2855" spans="1:113">
      <c r="B2855" s="49"/>
    </row>
    <row r="2856" spans="1:113" ht="15" thickBot="1">
      <c r="A2856" s="39"/>
      <c r="B2856" s="38" t="s">
        <v>153</v>
      </c>
      <c r="C2856" s="36"/>
      <c r="D2856" s="36"/>
      <c r="E2856" s="36"/>
      <c r="F2856" s="36"/>
      <c r="G2856" s="36"/>
      <c r="H2856" s="36"/>
      <c r="I2856" s="36"/>
      <c r="J2856" s="36"/>
      <c r="K2856" s="36"/>
      <c r="L2856" s="37"/>
      <c r="M2856" s="37"/>
      <c r="N2856" s="37"/>
      <c r="O2856" s="37"/>
      <c r="P2856" s="36"/>
      <c r="Q2856" s="36"/>
      <c r="R2856" s="36"/>
      <c r="S2856" s="36"/>
      <c r="T2856" s="36"/>
      <c r="U2856" s="36"/>
      <c r="V2856" s="38"/>
      <c r="W2856" s="38"/>
      <c r="X2856" s="38"/>
      <c r="Y2856" s="38"/>
      <c r="Z2856" s="38"/>
      <c r="AA2856" s="38"/>
      <c r="AB2856" s="38"/>
      <c r="AC2856" s="38"/>
      <c r="AD2856" s="38"/>
      <c r="AE2856" s="38"/>
      <c r="AF2856" s="38"/>
      <c r="AG2856" s="38"/>
      <c r="AH2856" s="38"/>
      <c r="AI2856" s="38"/>
      <c r="AJ2856" s="38"/>
      <c r="AK2856" s="38"/>
      <c r="AL2856" s="38"/>
      <c r="AM2856" s="38"/>
      <c r="AN2856" s="38"/>
      <c r="AO2856" s="38"/>
      <c r="AP2856" s="38"/>
      <c r="AQ2856" s="38"/>
      <c r="AR2856" s="38"/>
      <c r="AS2856" s="38"/>
      <c r="AT2856" s="38"/>
      <c r="AU2856" s="38"/>
      <c r="AV2856" s="38"/>
      <c r="AW2856" s="38"/>
      <c r="AX2856" s="38"/>
      <c r="DI2856" s="34"/>
    </row>
    <row r="2857" spans="1:113" ht="14.25">
      <c r="A2857" s="36"/>
      <c r="B2857" s="40"/>
      <c r="C2857" s="35"/>
      <c r="D2857" s="35"/>
      <c r="E2857" s="35"/>
      <c r="F2857" s="35"/>
      <c r="G2857" s="35"/>
      <c r="H2857" s="35"/>
      <c r="I2857" s="35"/>
      <c r="J2857" s="35"/>
      <c r="K2857" s="35"/>
      <c r="L2857" s="41"/>
      <c r="M2857" s="41"/>
      <c r="N2857" s="41"/>
      <c r="O2857" s="41"/>
      <c r="P2857" s="35"/>
      <c r="Q2857" s="35"/>
      <c r="R2857" s="35"/>
      <c r="S2857" s="35"/>
      <c r="T2857" s="35"/>
      <c r="U2857" s="35"/>
      <c r="V2857" s="42"/>
      <c r="W2857" s="42"/>
      <c r="X2857" s="42"/>
      <c r="Y2857" s="42"/>
      <c r="Z2857" s="42"/>
      <c r="AA2857" s="42"/>
      <c r="AB2857" s="42"/>
      <c r="AC2857" s="42"/>
      <c r="AD2857" s="42"/>
      <c r="AE2857" s="42"/>
      <c r="AF2857" s="42"/>
      <c r="AG2857" s="42"/>
      <c r="AH2857" s="42"/>
      <c r="AI2857" s="42"/>
      <c r="AJ2857" s="42"/>
      <c r="AK2857" s="42"/>
      <c r="AL2857" s="42"/>
      <c r="AM2857" s="42"/>
      <c r="AN2857" s="42"/>
      <c r="AO2857" s="42"/>
      <c r="AP2857" s="42"/>
      <c r="AQ2857" s="42"/>
      <c r="AR2857" s="42"/>
      <c r="AS2857" s="42"/>
      <c r="AT2857" s="42"/>
      <c r="AU2857" s="42"/>
      <c r="AV2857" s="42"/>
      <c r="AW2857" s="42"/>
      <c r="AX2857" s="43"/>
    </row>
    <row r="2858" spans="1:113" ht="12" customHeight="1">
      <c r="A2858" s="36"/>
      <c r="B2858" s="114" t="s">
        <v>588</v>
      </c>
      <c r="C2858" s="115"/>
      <c r="D2858" s="115"/>
      <c r="E2858" s="115"/>
      <c r="F2858" s="115"/>
      <c r="G2858" s="115"/>
      <c r="H2858" s="115"/>
      <c r="I2858" s="115"/>
      <c r="J2858" s="115"/>
      <c r="K2858" s="115"/>
      <c r="L2858" s="115"/>
      <c r="M2858" s="115"/>
      <c r="N2858" s="115"/>
      <c r="O2858" s="115"/>
      <c r="P2858" s="115"/>
      <c r="Q2858" s="115"/>
      <c r="R2858" s="115"/>
      <c r="S2858" s="115"/>
      <c r="T2858" s="115"/>
      <c r="U2858" s="115"/>
      <c r="V2858" s="115"/>
      <c r="W2858" s="115"/>
      <c r="X2858" s="115"/>
      <c r="Y2858" s="115"/>
      <c r="Z2858" s="115"/>
      <c r="AA2858" s="115"/>
      <c r="AB2858" s="115"/>
      <c r="AC2858" s="115"/>
      <c r="AD2858" s="115"/>
      <c r="AE2858" s="115"/>
      <c r="AF2858" s="115"/>
      <c r="AG2858" s="115"/>
      <c r="AH2858" s="115"/>
      <c r="AI2858" s="115"/>
      <c r="AJ2858" s="115"/>
      <c r="AK2858" s="115"/>
      <c r="AL2858" s="115"/>
      <c r="AM2858" s="115"/>
      <c r="AN2858" s="115"/>
      <c r="AO2858" s="115"/>
      <c r="AP2858" s="115"/>
      <c r="AQ2858" s="115"/>
      <c r="AR2858" s="115"/>
      <c r="AS2858" s="115"/>
      <c r="AT2858" s="115"/>
      <c r="AU2858" s="115"/>
      <c r="AV2858" s="115"/>
      <c r="AW2858" s="115"/>
      <c r="AX2858" s="116"/>
    </row>
    <row r="2859" spans="1:113" ht="12" customHeight="1">
      <c r="A2859" s="36"/>
      <c r="B2859" s="114"/>
      <c r="C2859" s="115"/>
      <c r="D2859" s="115"/>
      <c r="E2859" s="115"/>
      <c r="F2859" s="115"/>
      <c r="G2859" s="115"/>
      <c r="H2859" s="115"/>
      <c r="I2859" s="115"/>
      <c r="J2859" s="115"/>
      <c r="K2859" s="115"/>
      <c r="L2859" s="115"/>
      <c r="M2859" s="115"/>
      <c r="N2859" s="115"/>
      <c r="O2859" s="115"/>
      <c r="P2859" s="115"/>
      <c r="Q2859" s="115"/>
      <c r="R2859" s="115"/>
      <c r="S2859" s="115"/>
      <c r="T2859" s="115"/>
      <c r="U2859" s="115"/>
      <c r="V2859" s="115"/>
      <c r="W2859" s="115"/>
      <c r="X2859" s="115"/>
      <c r="Y2859" s="115"/>
      <c r="Z2859" s="115"/>
      <c r="AA2859" s="115"/>
      <c r="AB2859" s="115"/>
      <c r="AC2859" s="115"/>
      <c r="AD2859" s="115"/>
      <c r="AE2859" s="115"/>
      <c r="AF2859" s="115"/>
      <c r="AG2859" s="115"/>
      <c r="AH2859" s="115"/>
      <c r="AI2859" s="115"/>
      <c r="AJ2859" s="115"/>
      <c r="AK2859" s="115"/>
      <c r="AL2859" s="115"/>
      <c r="AM2859" s="115"/>
      <c r="AN2859" s="115"/>
      <c r="AO2859" s="115"/>
      <c r="AP2859" s="115"/>
      <c r="AQ2859" s="115"/>
      <c r="AR2859" s="115"/>
      <c r="AS2859" s="115"/>
      <c r="AT2859" s="115"/>
      <c r="AU2859" s="115"/>
      <c r="AV2859" s="115"/>
      <c r="AW2859" s="115"/>
      <c r="AX2859" s="116"/>
    </row>
    <row r="2860" spans="1:113" ht="12" customHeight="1">
      <c r="A2860" s="36"/>
      <c r="B2860" s="114"/>
      <c r="C2860" s="115"/>
      <c r="D2860" s="115"/>
      <c r="E2860" s="115"/>
      <c r="F2860" s="115"/>
      <c r="G2860" s="115"/>
      <c r="H2860" s="115"/>
      <c r="I2860" s="115"/>
      <c r="J2860" s="115"/>
      <c r="K2860" s="115"/>
      <c r="L2860" s="115"/>
      <c r="M2860" s="115"/>
      <c r="N2860" s="115"/>
      <c r="O2860" s="115"/>
      <c r="P2860" s="115"/>
      <c r="Q2860" s="115"/>
      <c r="R2860" s="115"/>
      <c r="S2860" s="115"/>
      <c r="T2860" s="115"/>
      <c r="U2860" s="115"/>
      <c r="V2860" s="115"/>
      <c r="W2860" s="115"/>
      <c r="X2860" s="115"/>
      <c r="Y2860" s="115"/>
      <c r="Z2860" s="115"/>
      <c r="AA2860" s="115"/>
      <c r="AB2860" s="115"/>
      <c r="AC2860" s="115"/>
      <c r="AD2860" s="115"/>
      <c r="AE2860" s="115"/>
      <c r="AF2860" s="115"/>
      <c r="AG2860" s="115"/>
      <c r="AH2860" s="115"/>
      <c r="AI2860" s="115"/>
      <c r="AJ2860" s="115"/>
      <c r="AK2860" s="115"/>
      <c r="AL2860" s="115"/>
      <c r="AM2860" s="115"/>
      <c r="AN2860" s="115"/>
      <c r="AO2860" s="115"/>
      <c r="AP2860" s="115"/>
      <c r="AQ2860" s="115"/>
      <c r="AR2860" s="115"/>
      <c r="AS2860" s="115"/>
      <c r="AT2860" s="115"/>
      <c r="AU2860" s="115"/>
      <c r="AV2860" s="115"/>
      <c r="AW2860" s="115"/>
      <c r="AX2860" s="116"/>
    </row>
    <row r="2861" spans="1:113" ht="12" customHeight="1">
      <c r="A2861" s="36"/>
      <c r="B2861" s="114"/>
      <c r="C2861" s="115"/>
      <c r="D2861" s="115"/>
      <c r="E2861" s="115"/>
      <c r="F2861" s="115"/>
      <c r="G2861" s="115"/>
      <c r="H2861" s="115"/>
      <c r="I2861" s="115"/>
      <c r="J2861" s="115"/>
      <c r="K2861" s="115"/>
      <c r="L2861" s="115"/>
      <c r="M2861" s="115"/>
      <c r="N2861" s="115"/>
      <c r="O2861" s="115"/>
      <c r="P2861" s="115"/>
      <c r="Q2861" s="115"/>
      <c r="R2861" s="115"/>
      <c r="S2861" s="115"/>
      <c r="T2861" s="115"/>
      <c r="U2861" s="115"/>
      <c r="V2861" s="115"/>
      <c r="W2861" s="115"/>
      <c r="X2861" s="115"/>
      <c r="Y2861" s="115"/>
      <c r="Z2861" s="115"/>
      <c r="AA2861" s="115"/>
      <c r="AB2861" s="115"/>
      <c r="AC2861" s="115"/>
      <c r="AD2861" s="115"/>
      <c r="AE2861" s="115"/>
      <c r="AF2861" s="115"/>
      <c r="AG2861" s="115"/>
      <c r="AH2861" s="115"/>
      <c r="AI2861" s="115"/>
      <c r="AJ2861" s="115"/>
      <c r="AK2861" s="115"/>
      <c r="AL2861" s="115"/>
      <c r="AM2861" s="115"/>
      <c r="AN2861" s="115"/>
      <c r="AO2861" s="115"/>
      <c r="AP2861" s="115"/>
      <c r="AQ2861" s="115"/>
      <c r="AR2861" s="115"/>
      <c r="AS2861" s="115"/>
      <c r="AT2861" s="115"/>
      <c r="AU2861" s="115"/>
      <c r="AV2861" s="115"/>
      <c r="AW2861" s="115"/>
      <c r="AX2861" s="116"/>
    </row>
    <row r="2862" spans="1:113" ht="12" customHeight="1">
      <c r="A2862" s="36"/>
      <c r="B2862" s="114"/>
      <c r="C2862" s="115"/>
      <c r="D2862" s="115"/>
      <c r="E2862" s="115"/>
      <c r="F2862" s="115"/>
      <c r="G2862" s="115"/>
      <c r="H2862" s="115"/>
      <c r="I2862" s="115"/>
      <c r="J2862" s="115"/>
      <c r="K2862" s="115"/>
      <c r="L2862" s="115"/>
      <c r="M2862" s="115"/>
      <c r="N2862" s="115"/>
      <c r="O2862" s="115"/>
      <c r="P2862" s="115"/>
      <c r="Q2862" s="115"/>
      <c r="R2862" s="115"/>
      <c r="S2862" s="115"/>
      <c r="T2862" s="115"/>
      <c r="U2862" s="115"/>
      <c r="V2862" s="115"/>
      <c r="W2862" s="115"/>
      <c r="X2862" s="115"/>
      <c r="Y2862" s="115"/>
      <c r="Z2862" s="115"/>
      <c r="AA2862" s="115"/>
      <c r="AB2862" s="115"/>
      <c r="AC2862" s="115"/>
      <c r="AD2862" s="115"/>
      <c r="AE2862" s="115"/>
      <c r="AF2862" s="115"/>
      <c r="AG2862" s="115"/>
      <c r="AH2862" s="115"/>
      <c r="AI2862" s="115"/>
      <c r="AJ2862" s="115"/>
      <c r="AK2862" s="115"/>
      <c r="AL2862" s="115"/>
      <c r="AM2862" s="115"/>
      <c r="AN2862" s="115"/>
      <c r="AO2862" s="115"/>
      <c r="AP2862" s="115"/>
      <c r="AQ2862" s="115"/>
      <c r="AR2862" s="115"/>
      <c r="AS2862" s="115"/>
      <c r="AT2862" s="115"/>
      <c r="AU2862" s="115"/>
      <c r="AV2862" s="115"/>
      <c r="AW2862" s="115"/>
      <c r="AX2862" s="116"/>
    </row>
    <row r="2863" spans="1:113" ht="12" customHeight="1">
      <c r="A2863" s="36"/>
      <c r="B2863" s="114"/>
      <c r="C2863" s="115"/>
      <c r="D2863" s="115"/>
      <c r="E2863" s="115"/>
      <c r="F2863" s="115"/>
      <c r="G2863" s="115"/>
      <c r="H2863" s="115"/>
      <c r="I2863" s="115"/>
      <c r="J2863" s="115"/>
      <c r="K2863" s="115"/>
      <c r="L2863" s="115"/>
      <c r="M2863" s="115"/>
      <c r="N2863" s="115"/>
      <c r="O2863" s="115"/>
      <c r="P2863" s="115"/>
      <c r="Q2863" s="115"/>
      <c r="R2863" s="115"/>
      <c r="S2863" s="115"/>
      <c r="T2863" s="115"/>
      <c r="U2863" s="115"/>
      <c r="V2863" s="115"/>
      <c r="W2863" s="115"/>
      <c r="X2863" s="115"/>
      <c r="Y2863" s="115"/>
      <c r="Z2863" s="115"/>
      <c r="AA2863" s="115"/>
      <c r="AB2863" s="115"/>
      <c r="AC2863" s="115"/>
      <c r="AD2863" s="115"/>
      <c r="AE2863" s="115"/>
      <c r="AF2863" s="115"/>
      <c r="AG2863" s="115"/>
      <c r="AH2863" s="115"/>
      <c r="AI2863" s="115"/>
      <c r="AJ2863" s="115"/>
      <c r="AK2863" s="115"/>
      <c r="AL2863" s="115"/>
      <c r="AM2863" s="115"/>
      <c r="AN2863" s="115"/>
      <c r="AO2863" s="115"/>
      <c r="AP2863" s="115"/>
      <c r="AQ2863" s="115"/>
      <c r="AR2863" s="115"/>
      <c r="AS2863" s="115"/>
      <c r="AT2863" s="115"/>
      <c r="AU2863" s="115"/>
      <c r="AV2863" s="115"/>
      <c r="AW2863" s="115"/>
      <c r="AX2863" s="116"/>
    </row>
    <row r="2864" spans="1:113" ht="12" customHeight="1">
      <c r="A2864" s="36"/>
      <c r="B2864" s="114"/>
      <c r="C2864" s="115"/>
      <c r="D2864" s="115"/>
      <c r="E2864" s="115"/>
      <c r="F2864" s="115"/>
      <c r="G2864" s="115"/>
      <c r="H2864" s="115"/>
      <c r="I2864" s="115"/>
      <c r="J2864" s="115"/>
      <c r="K2864" s="115"/>
      <c r="L2864" s="115"/>
      <c r="M2864" s="115"/>
      <c r="N2864" s="115"/>
      <c r="O2864" s="115"/>
      <c r="P2864" s="115"/>
      <c r="Q2864" s="115"/>
      <c r="R2864" s="115"/>
      <c r="S2864" s="115"/>
      <c r="T2864" s="115"/>
      <c r="U2864" s="115"/>
      <c r="V2864" s="115"/>
      <c r="W2864" s="115"/>
      <c r="X2864" s="115"/>
      <c r="Y2864" s="115"/>
      <c r="Z2864" s="115"/>
      <c r="AA2864" s="115"/>
      <c r="AB2864" s="115"/>
      <c r="AC2864" s="115"/>
      <c r="AD2864" s="115"/>
      <c r="AE2864" s="115"/>
      <c r="AF2864" s="115"/>
      <c r="AG2864" s="115"/>
      <c r="AH2864" s="115"/>
      <c r="AI2864" s="115"/>
      <c r="AJ2864" s="115"/>
      <c r="AK2864" s="115"/>
      <c r="AL2864" s="115"/>
      <c r="AM2864" s="115"/>
      <c r="AN2864" s="115"/>
      <c r="AO2864" s="115"/>
      <c r="AP2864" s="115"/>
      <c r="AQ2864" s="115"/>
      <c r="AR2864" s="115"/>
      <c r="AS2864" s="115"/>
      <c r="AT2864" s="115"/>
      <c r="AU2864" s="115"/>
      <c r="AV2864" s="115"/>
      <c r="AW2864" s="115"/>
      <c r="AX2864" s="116"/>
    </row>
    <row r="2865" spans="1:55" ht="12" customHeight="1">
      <c r="A2865" s="36"/>
      <c r="B2865" s="114"/>
      <c r="C2865" s="115"/>
      <c r="D2865" s="115"/>
      <c r="E2865" s="115"/>
      <c r="F2865" s="115"/>
      <c r="G2865" s="115"/>
      <c r="H2865" s="115"/>
      <c r="I2865" s="115"/>
      <c r="J2865" s="115"/>
      <c r="K2865" s="115"/>
      <c r="L2865" s="115"/>
      <c r="M2865" s="115"/>
      <c r="N2865" s="115"/>
      <c r="O2865" s="115"/>
      <c r="P2865" s="115"/>
      <c r="Q2865" s="115"/>
      <c r="R2865" s="115"/>
      <c r="S2865" s="115"/>
      <c r="T2865" s="115"/>
      <c r="U2865" s="115"/>
      <c r="V2865" s="115"/>
      <c r="W2865" s="115"/>
      <c r="X2865" s="115"/>
      <c r="Y2865" s="115"/>
      <c r="Z2865" s="115"/>
      <c r="AA2865" s="115"/>
      <c r="AB2865" s="115"/>
      <c r="AC2865" s="115"/>
      <c r="AD2865" s="115"/>
      <c r="AE2865" s="115"/>
      <c r="AF2865" s="115"/>
      <c r="AG2865" s="115"/>
      <c r="AH2865" s="115"/>
      <c r="AI2865" s="115"/>
      <c r="AJ2865" s="115"/>
      <c r="AK2865" s="115"/>
      <c r="AL2865" s="115"/>
      <c r="AM2865" s="115"/>
      <c r="AN2865" s="115"/>
      <c r="AO2865" s="115"/>
      <c r="AP2865" s="115"/>
      <c r="AQ2865" s="115"/>
      <c r="AR2865" s="115"/>
      <c r="AS2865" s="115"/>
      <c r="AT2865" s="115"/>
      <c r="AU2865" s="115"/>
      <c r="AV2865" s="115"/>
      <c r="AW2865" s="115"/>
      <c r="AX2865" s="116"/>
    </row>
    <row r="2866" spans="1:55" ht="12" customHeight="1">
      <c r="A2866" s="36"/>
      <c r="B2866" s="114"/>
      <c r="C2866" s="115"/>
      <c r="D2866" s="115"/>
      <c r="E2866" s="115"/>
      <c r="F2866" s="115"/>
      <c r="G2866" s="115"/>
      <c r="H2866" s="115"/>
      <c r="I2866" s="115"/>
      <c r="J2866" s="115"/>
      <c r="K2866" s="115"/>
      <c r="L2866" s="115"/>
      <c r="M2866" s="115"/>
      <c r="N2866" s="115"/>
      <c r="O2866" s="115"/>
      <c r="P2866" s="115"/>
      <c r="Q2866" s="115"/>
      <c r="R2866" s="115"/>
      <c r="S2866" s="115"/>
      <c r="T2866" s="115"/>
      <c r="U2866" s="115"/>
      <c r="V2866" s="115"/>
      <c r="W2866" s="115"/>
      <c r="X2866" s="115"/>
      <c r="Y2866" s="115"/>
      <c r="Z2866" s="115"/>
      <c r="AA2866" s="115"/>
      <c r="AB2866" s="115"/>
      <c r="AC2866" s="115"/>
      <c r="AD2866" s="115"/>
      <c r="AE2866" s="115"/>
      <c r="AF2866" s="115"/>
      <c r="AG2866" s="115"/>
      <c r="AH2866" s="115"/>
      <c r="AI2866" s="115"/>
      <c r="AJ2866" s="115"/>
      <c r="AK2866" s="115"/>
      <c r="AL2866" s="115"/>
      <c r="AM2866" s="115"/>
      <c r="AN2866" s="115"/>
      <c r="AO2866" s="115"/>
      <c r="AP2866" s="115"/>
      <c r="AQ2866" s="115"/>
      <c r="AR2866" s="115"/>
      <c r="AS2866" s="115"/>
      <c r="AT2866" s="115"/>
      <c r="AU2866" s="115"/>
      <c r="AV2866" s="115"/>
      <c r="AW2866" s="115"/>
      <c r="AX2866" s="116"/>
    </row>
    <row r="2867" spans="1:55" ht="12" customHeight="1">
      <c r="A2867" s="36"/>
      <c r="B2867" s="114"/>
      <c r="C2867" s="115"/>
      <c r="D2867" s="115"/>
      <c r="E2867" s="115"/>
      <c r="F2867" s="115"/>
      <c r="G2867" s="115"/>
      <c r="H2867" s="115"/>
      <c r="I2867" s="115"/>
      <c r="J2867" s="115"/>
      <c r="K2867" s="115"/>
      <c r="L2867" s="115"/>
      <c r="M2867" s="115"/>
      <c r="N2867" s="115"/>
      <c r="O2867" s="115"/>
      <c r="P2867" s="115"/>
      <c r="Q2867" s="115"/>
      <c r="R2867" s="115"/>
      <c r="S2867" s="115"/>
      <c r="T2867" s="115"/>
      <c r="U2867" s="115"/>
      <c r="V2867" s="115"/>
      <c r="W2867" s="115"/>
      <c r="X2867" s="115"/>
      <c r="Y2867" s="115"/>
      <c r="Z2867" s="115"/>
      <c r="AA2867" s="115"/>
      <c r="AB2867" s="115"/>
      <c r="AC2867" s="115"/>
      <c r="AD2867" s="115"/>
      <c r="AE2867" s="115"/>
      <c r="AF2867" s="115"/>
      <c r="AG2867" s="115"/>
      <c r="AH2867" s="115"/>
      <c r="AI2867" s="115"/>
      <c r="AJ2867" s="115"/>
      <c r="AK2867" s="115"/>
      <c r="AL2867" s="115"/>
      <c r="AM2867" s="115"/>
      <c r="AN2867" s="115"/>
      <c r="AO2867" s="115"/>
      <c r="AP2867" s="115"/>
      <c r="AQ2867" s="115"/>
      <c r="AR2867" s="115"/>
      <c r="AS2867" s="115"/>
      <c r="AT2867" s="115"/>
      <c r="AU2867" s="115"/>
      <c r="AV2867" s="115"/>
      <c r="AW2867" s="115"/>
      <c r="AX2867" s="116"/>
    </row>
    <row r="2868" spans="1:55" ht="12" customHeight="1">
      <c r="A2868" s="36"/>
      <c r="B2868" s="114"/>
      <c r="C2868" s="115"/>
      <c r="D2868" s="115"/>
      <c r="E2868" s="115"/>
      <c r="F2868" s="115"/>
      <c r="G2868" s="115"/>
      <c r="H2868" s="115"/>
      <c r="I2868" s="115"/>
      <c r="J2868" s="115"/>
      <c r="K2868" s="115"/>
      <c r="L2868" s="115"/>
      <c r="M2868" s="115"/>
      <c r="N2868" s="115"/>
      <c r="O2868" s="115"/>
      <c r="P2868" s="115"/>
      <c r="Q2868" s="115"/>
      <c r="R2868" s="115"/>
      <c r="S2868" s="115"/>
      <c r="T2868" s="115"/>
      <c r="U2868" s="115"/>
      <c r="V2868" s="115"/>
      <c r="W2868" s="115"/>
      <c r="X2868" s="115"/>
      <c r="Y2868" s="115"/>
      <c r="Z2868" s="115"/>
      <c r="AA2868" s="115"/>
      <c r="AB2868" s="115"/>
      <c r="AC2868" s="115"/>
      <c r="AD2868" s="115"/>
      <c r="AE2868" s="115"/>
      <c r="AF2868" s="115"/>
      <c r="AG2868" s="115"/>
      <c r="AH2868" s="115"/>
      <c r="AI2868" s="115"/>
      <c r="AJ2868" s="115"/>
      <c r="AK2868" s="115"/>
      <c r="AL2868" s="115"/>
      <c r="AM2868" s="115"/>
      <c r="AN2868" s="115"/>
      <c r="AO2868" s="115"/>
      <c r="AP2868" s="115"/>
      <c r="AQ2868" s="115"/>
      <c r="AR2868" s="115"/>
      <c r="AS2868" s="115"/>
      <c r="AT2868" s="115"/>
      <c r="AU2868" s="115"/>
      <c r="AV2868" s="115"/>
      <c r="AW2868" s="115"/>
      <c r="AX2868" s="116"/>
    </row>
    <row r="2869" spans="1:55" ht="12" customHeight="1">
      <c r="A2869" s="36"/>
      <c r="B2869" s="114"/>
      <c r="C2869" s="115"/>
      <c r="D2869" s="115"/>
      <c r="E2869" s="115"/>
      <c r="F2869" s="115"/>
      <c r="G2869" s="115"/>
      <c r="H2869" s="115"/>
      <c r="I2869" s="115"/>
      <c r="J2869" s="115"/>
      <c r="K2869" s="115"/>
      <c r="L2869" s="115"/>
      <c r="M2869" s="115"/>
      <c r="N2869" s="115"/>
      <c r="O2869" s="115"/>
      <c r="P2869" s="115"/>
      <c r="Q2869" s="115"/>
      <c r="R2869" s="115"/>
      <c r="S2869" s="115"/>
      <c r="T2869" s="115"/>
      <c r="U2869" s="115"/>
      <c r="V2869" s="115"/>
      <c r="W2869" s="115"/>
      <c r="X2869" s="115"/>
      <c r="Y2869" s="115"/>
      <c r="Z2869" s="115"/>
      <c r="AA2869" s="115"/>
      <c r="AB2869" s="115"/>
      <c r="AC2869" s="115"/>
      <c r="AD2869" s="115"/>
      <c r="AE2869" s="115"/>
      <c r="AF2869" s="115"/>
      <c r="AG2869" s="115"/>
      <c r="AH2869" s="115"/>
      <c r="AI2869" s="115"/>
      <c r="AJ2869" s="115"/>
      <c r="AK2869" s="115"/>
      <c r="AL2869" s="115"/>
      <c r="AM2869" s="115"/>
      <c r="AN2869" s="115"/>
      <c r="AO2869" s="115"/>
      <c r="AP2869" s="115"/>
      <c r="AQ2869" s="115"/>
      <c r="AR2869" s="115"/>
      <c r="AS2869" s="115"/>
      <c r="AT2869" s="115"/>
      <c r="AU2869" s="115"/>
      <c r="AV2869" s="115"/>
      <c r="AW2869" s="115"/>
      <c r="AX2869" s="116"/>
    </row>
    <row r="2870" spans="1:55" ht="12" customHeight="1">
      <c r="A2870" s="36"/>
      <c r="B2870" s="114"/>
      <c r="C2870" s="115"/>
      <c r="D2870" s="115"/>
      <c r="E2870" s="115"/>
      <c r="F2870" s="115"/>
      <c r="G2870" s="115"/>
      <c r="H2870" s="115"/>
      <c r="I2870" s="115"/>
      <c r="J2870" s="115"/>
      <c r="K2870" s="115"/>
      <c r="L2870" s="115"/>
      <c r="M2870" s="115"/>
      <c r="N2870" s="115"/>
      <c r="O2870" s="115"/>
      <c r="P2870" s="115"/>
      <c r="Q2870" s="115"/>
      <c r="R2870" s="115"/>
      <c r="S2870" s="115"/>
      <c r="T2870" s="115"/>
      <c r="U2870" s="115"/>
      <c r="V2870" s="115"/>
      <c r="W2870" s="115"/>
      <c r="X2870" s="115"/>
      <c r="Y2870" s="115"/>
      <c r="Z2870" s="115"/>
      <c r="AA2870" s="115"/>
      <c r="AB2870" s="115"/>
      <c r="AC2870" s="115"/>
      <c r="AD2870" s="115"/>
      <c r="AE2870" s="115"/>
      <c r="AF2870" s="115"/>
      <c r="AG2870" s="115"/>
      <c r="AH2870" s="115"/>
      <c r="AI2870" s="115"/>
      <c r="AJ2870" s="115"/>
      <c r="AK2870" s="115"/>
      <c r="AL2870" s="115"/>
      <c r="AM2870" s="115"/>
      <c r="AN2870" s="115"/>
      <c r="AO2870" s="115"/>
      <c r="AP2870" s="115"/>
      <c r="AQ2870" s="115"/>
      <c r="AR2870" s="115"/>
      <c r="AS2870" s="115"/>
      <c r="AT2870" s="115"/>
      <c r="AU2870" s="115"/>
      <c r="AV2870" s="115"/>
      <c r="AW2870" s="115"/>
      <c r="AX2870" s="116"/>
    </row>
    <row r="2871" spans="1:55" ht="12" customHeight="1">
      <c r="A2871" s="36"/>
      <c r="B2871" s="114"/>
      <c r="C2871" s="115"/>
      <c r="D2871" s="115"/>
      <c r="E2871" s="115"/>
      <c r="F2871" s="115"/>
      <c r="G2871" s="115"/>
      <c r="H2871" s="115"/>
      <c r="I2871" s="115"/>
      <c r="J2871" s="115"/>
      <c r="K2871" s="115"/>
      <c r="L2871" s="115"/>
      <c r="M2871" s="115"/>
      <c r="N2871" s="115"/>
      <c r="O2871" s="115"/>
      <c r="P2871" s="115"/>
      <c r="Q2871" s="115"/>
      <c r="R2871" s="115"/>
      <c r="S2871" s="115"/>
      <c r="T2871" s="115"/>
      <c r="U2871" s="115"/>
      <c r="V2871" s="115"/>
      <c r="W2871" s="115"/>
      <c r="X2871" s="115"/>
      <c r="Y2871" s="115"/>
      <c r="Z2871" s="115"/>
      <c r="AA2871" s="115"/>
      <c r="AB2871" s="115"/>
      <c r="AC2871" s="115"/>
      <c r="AD2871" s="115"/>
      <c r="AE2871" s="115"/>
      <c r="AF2871" s="115"/>
      <c r="AG2871" s="115"/>
      <c r="AH2871" s="115"/>
      <c r="AI2871" s="115"/>
      <c r="AJ2871" s="115"/>
      <c r="AK2871" s="115"/>
      <c r="AL2871" s="115"/>
      <c r="AM2871" s="115"/>
      <c r="AN2871" s="115"/>
      <c r="AO2871" s="115"/>
      <c r="AP2871" s="115"/>
      <c r="AQ2871" s="115"/>
      <c r="AR2871" s="115"/>
      <c r="AS2871" s="115"/>
      <c r="AT2871" s="115"/>
      <c r="AU2871" s="115"/>
      <c r="AV2871" s="115"/>
      <c r="AW2871" s="115"/>
      <c r="AX2871" s="116"/>
    </row>
    <row r="2872" spans="1:55" ht="12" customHeight="1">
      <c r="A2872" s="36"/>
      <c r="B2872" s="114"/>
      <c r="C2872" s="115"/>
      <c r="D2872" s="115"/>
      <c r="E2872" s="115"/>
      <c r="F2872" s="115"/>
      <c r="G2872" s="115"/>
      <c r="H2872" s="115"/>
      <c r="I2872" s="115"/>
      <c r="J2872" s="115"/>
      <c r="K2872" s="115"/>
      <c r="L2872" s="115"/>
      <c r="M2872" s="115"/>
      <c r="N2872" s="115"/>
      <c r="O2872" s="115"/>
      <c r="P2872" s="115"/>
      <c r="Q2872" s="115"/>
      <c r="R2872" s="115"/>
      <c r="S2872" s="115"/>
      <c r="T2872" s="115"/>
      <c r="U2872" s="115"/>
      <c r="V2872" s="115"/>
      <c r="W2872" s="115"/>
      <c r="X2872" s="115"/>
      <c r="Y2872" s="115"/>
      <c r="Z2872" s="115"/>
      <c r="AA2872" s="115"/>
      <c r="AB2872" s="115"/>
      <c r="AC2872" s="115"/>
      <c r="AD2872" s="115"/>
      <c r="AE2872" s="115"/>
      <c r="AF2872" s="115"/>
      <c r="AG2872" s="115"/>
      <c r="AH2872" s="115"/>
      <c r="AI2872" s="115"/>
      <c r="AJ2872" s="115"/>
      <c r="AK2872" s="115"/>
      <c r="AL2872" s="115"/>
      <c r="AM2872" s="115"/>
      <c r="AN2872" s="115"/>
      <c r="AO2872" s="115"/>
      <c r="AP2872" s="115"/>
      <c r="AQ2872" s="115"/>
      <c r="AR2872" s="115"/>
      <c r="AS2872" s="115"/>
      <c r="AT2872" s="115"/>
      <c r="AU2872" s="115"/>
      <c r="AV2872" s="115"/>
      <c r="AW2872" s="115"/>
      <c r="AX2872" s="116"/>
    </row>
    <row r="2873" spans="1:55" ht="12" customHeight="1">
      <c r="A2873" s="36"/>
      <c r="B2873" s="114"/>
      <c r="C2873" s="115"/>
      <c r="D2873" s="115"/>
      <c r="E2873" s="115"/>
      <c r="F2873" s="115"/>
      <c r="G2873" s="115"/>
      <c r="H2873" s="115"/>
      <c r="I2873" s="115"/>
      <c r="J2873" s="115"/>
      <c r="K2873" s="115"/>
      <c r="L2873" s="115"/>
      <c r="M2873" s="115"/>
      <c r="N2873" s="115"/>
      <c r="O2873" s="115"/>
      <c r="P2873" s="115"/>
      <c r="Q2873" s="115"/>
      <c r="R2873" s="115"/>
      <c r="S2873" s="115"/>
      <c r="T2873" s="115"/>
      <c r="U2873" s="115"/>
      <c r="V2873" s="115"/>
      <c r="W2873" s="115"/>
      <c r="X2873" s="115"/>
      <c r="Y2873" s="115"/>
      <c r="Z2873" s="115"/>
      <c r="AA2873" s="115"/>
      <c r="AB2873" s="115"/>
      <c r="AC2873" s="115"/>
      <c r="AD2873" s="115"/>
      <c r="AE2873" s="115"/>
      <c r="AF2873" s="115"/>
      <c r="AG2873" s="115"/>
      <c r="AH2873" s="115"/>
      <c r="AI2873" s="115"/>
      <c r="AJ2873" s="115"/>
      <c r="AK2873" s="115"/>
      <c r="AL2873" s="115"/>
      <c r="AM2873" s="115"/>
      <c r="AN2873" s="115"/>
      <c r="AO2873" s="115"/>
      <c r="AP2873" s="115"/>
      <c r="AQ2873" s="115"/>
      <c r="AR2873" s="115"/>
      <c r="AS2873" s="115"/>
      <c r="AT2873" s="115"/>
      <c r="AU2873" s="115"/>
      <c r="AV2873" s="115"/>
      <c r="AW2873" s="115"/>
      <c r="AX2873" s="116"/>
    </row>
    <row r="2874" spans="1:55" ht="12" customHeight="1">
      <c r="A2874" s="36"/>
      <c r="B2874" s="114"/>
      <c r="C2874" s="115"/>
      <c r="D2874" s="115"/>
      <c r="E2874" s="115"/>
      <c r="F2874" s="115"/>
      <c r="G2874" s="115"/>
      <c r="H2874" s="115"/>
      <c r="I2874" s="115"/>
      <c r="J2874" s="115"/>
      <c r="K2874" s="115"/>
      <c r="L2874" s="115"/>
      <c r="M2874" s="115"/>
      <c r="N2874" s="115"/>
      <c r="O2874" s="115"/>
      <c r="P2874" s="115"/>
      <c r="Q2874" s="115"/>
      <c r="R2874" s="115"/>
      <c r="S2874" s="115"/>
      <c r="T2874" s="115"/>
      <c r="U2874" s="115"/>
      <c r="V2874" s="115"/>
      <c r="W2874" s="115"/>
      <c r="X2874" s="115"/>
      <c r="Y2874" s="115"/>
      <c r="Z2874" s="115"/>
      <c r="AA2874" s="115"/>
      <c r="AB2874" s="115"/>
      <c r="AC2874" s="115"/>
      <c r="AD2874" s="115"/>
      <c r="AE2874" s="115"/>
      <c r="AF2874" s="115"/>
      <c r="AG2874" s="115"/>
      <c r="AH2874" s="115"/>
      <c r="AI2874" s="115"/>
      <c r="AJ2874" s="115"/>
      <c r="AK2874" s="115"/>
      <c r="AL2874" s="115"/>
      <c r="AM2874" s="115"/>
      <c r="AN2874" s="115"/>
      <c r="AO2874" s="115"/>
      <c r="AP2874" s="115"/>
      <c r="AQ2874" s="115"/>
      <c r="AR2874" s="115"/>
      <c r="AS2874" s="115"/>
      <c r="AT2874" s="115"/>
      <c r="AU2874" s="115"/>
      <c r="AV2874" s="115"/>
      <c r="AW2874" s="115"/>
      <c r="AX2874" s="116"/>
    </row>
    <row r="2875" spans="1:55" ht="12" customHeight="1">
      <c r="A2875" s="36"/>
      <c r="B2875" s="114"/>
      <c r="C2875" s="115"/>
      <c r="D2875" s="115"/>
      <c r="E2875" s="115"/>
      <c r="F2875" s="115"/>
      <c r="G2875" s="115"/>
      <c r="H2875" s="115"/>
      <c r="I2875" s="115"/>
      <c r="J2875" s="115"/>
      <c r="K2875" s="115"/>
      <c r="L2875" s="115"/>
      <c r="M2875" s="115"/>
      <c r="N2875" s="115"/>
      <c r="O2875" s="115"/>
      <c r="P2875" s="115"/>
      <c r="Q2875" s="115"/>
      <c r="R2875" s="115"/>
      <c r="S2875" s="115"/>
      <c r="T2875" s="115"/>
      <c r="U2875" s="115"/>
      <c r="V2875" s="115"/>
      <c r="W2875" s="115"/>
      <c r="X2875" s="115"/>
      <c r="Y2875" s="115"/>
      <c r="Z2875" s="115"/>
      <c r="AA2875" s="115"/>
      <c r="AB2875" s="115"/>
      <c r="AC2875" s="115"/>
      <c r="AD2875" s="115"/>
      <c r="AE2875" s="115"/>
      <c r="AF2875" s="115"/>
      <c r="AG2875" s="115"/>
      <c r="AH2875" s="115"/>
      <c r="AI2875" s="115"/>
      <c r="AJ2875" s="115"/>
      <c r="AK2875" s="115"/>
      <c r="AL2875" s="115"/>
      <c r="AM2875" s="115"/>
      <c r="AN2875" s="115"/>
      <c r="AO2875" s="115"/>
      <c r="AP2875" s="115"/>
      <c r="AQ2875" s="115"/>
      <c r="AR2875" s="115"/>
      <c r="AS2875" s="115"/>
      <c r="AT2875" s="115"/>
      <c r="AU2875" s="115"/>
      <c r="AV2875" s="115"/>
      <c r="AW2875" s="115"/>
      <c r="AX2875" s="116"/>
      <c r="BC2875" s="44"/>
    </row>
    <row r="2876" spans="1:55" ht="12" customHeight="1">
      <c r="A2876" s="36"/>
      <c r="B2876" s="114"/>
      <c r="C2876" s="115"/>
      <c r="D2876" s="115"/>
      <c r="E2876" s="115"/>
      <c r="F2876" s="115"/>
      <c r="G2876" s="115"/>
      <c r="H2876" s="115"/>
      <c r="I2876" s="115"/>
      <c r="J2876" s="115"/>
      <c r="K2876" s="115"/>
      <c r="L2876" s="115"/>
      <c r="M2876" s="115"/>
      <c r="N2876" s="115"/>
      <c r="O2876" s="115"/>
      <c r="P2876" s="115"/>
      <c r="Q2876" s="115"/>
      <c r="R2876" s="115"/>
      <c r="S2876" s="115"/>
      <c r="T2876" s="115"/>
      <c r="U2876" s="115"/>
      <c r="V2876" s="115"/>
      <c r="W2876" s="115"/>
      <c r="X2876" s="115"/>
      <c r="Y2876" s="115"/>
      <c r="Z2876" s="115"/>
      <c r="AA2876" s="115"/>
      <c r="AB2876" s="115"/>
      <c r="AC2876" s="115"/>
      <c r="AD2876" s="115"/>
      <c r="AE2876" s="115"/>
      <c r="AF2876" s="115"/>
      <c r="AG2876" s="115"/>
      <c r="AH2876" s="115"/>
      <c r="AI2876" s="115"/>
      <c r="AJ2876" s="115"/>
      <c r="AK2876" s="115"/>
      <c r="AL2876" s="115"/>
      <c r="AM2876" s="115"/>
      <c r="AN2876" s="115"/>
      <c r="AO2876" s="115"/>
      <c r="AP2876" s="115"/>
      <c r="AQ2876" s="115"/>
      <c r="AR2876" s="115"/>
      <c r="AS2876" s="115"/>
      <c r="AT2876" s="115"/>
      <c r="AU2876" s="115"/>
      <c r="AV2876" s="115"/>
      <c r="AW2876" s="115"/>
      <c r="AX2876" s="116"/>
    </row>
    <row r="2877" spans="1:55" ht="12" customHeight="1">
      <c r="A2877" s="36"/>
      <c r="B2877" s="114"/>
      <c r="C2877" s="115"/>
      <c r="D2877" s="115"/>
      <c r="E2877" s="115"/>
      <c r="F2877" s="115"/>
      <c r="G2877" s="115"/>
      <c r="H2877" s="115"/>
      <c r="I2877" s="115"/>
      <c r="J2877" s="115"/>
      <c r="K2877" s="115"/>
      <c r="L2877" s="115"/>
      <c r="M2877" s="115"/>
      <c r="N2877" s="115"/>
      <c r="O2877" s="115"/>
      <c r="P2877" s="115"/>
      <c r="Q2877" s="115"/>
      <c r="R2877" s="115"/>
      <c r="S2877" s="115"/>
      <c r="T2877" s="115"/>
      <c r="U2877" s="115"/>
      <c r="V2877" s="115"/>
      <c r="W2877" s="115"/>
      <c r="X2877" s="115"/>
      <c r="Y2877" s="115"/>
      <c r="Z2877" s="115"/>
      <c r="AA2877" s="115"/>
      <c r="AB2877" s="115"/>
      <c r="AC2877" s="115"/>
      <c r="AD2877" s="115"/>
      <c r="AE2877" s="115"/>
      <c r="AF2877" s="115"/>
      <c r="AG2877" s="115"/>
      <c r="AH2877" s="115"/>
      <c r="AI2877" s="115"/>
      <c r="AJ2877" s="115"/>
      <c r="AK2877" s="115"/>
      <c r="AL2877" s="115"/>
      <c r="AM2877" s="115"/>
      <c r="AN2877" s="115"/>
      <c r="AO2877" s="115"/>
      <c r="AP2877" s="115"/>
      <c r="AQ2877" s="115"/>
      <c r="AR2877" s="115"/>
      <c r="AS2877" s="115"/>
      <c r="AT2877" s="115"/>
      <c r="AU2877" s="115"/>
      <c r="AV2877" s="115"/>
      <c r="AW2877" s="115"/>
      <c r="AX2877" s="116"/>
    </row>
    <row r="2878" spans="1:55" ht="12" customHeight="1">
      <c r="A2878" s="36"/>
      <c r="B2878" s="114"/>
      <c r="C2878" s="115"/>
      <c r="D2878" s="115"/>
      <c r="E2878" s="115"/>
      <c r="F2878" s="115"/>
      <c r="G2878" s="115"/>
      <c r="H2878" s="115"/>
      <c r="I2878" s="115"/>
      <c r="J2878" s="115"/>
      <c r="K2878" s="115"/>
      <c r="L2878" s="115"/>
      <c r="M2878" s="115"/>
      <c r="N2878" s="115"/>
      <c r="O2878" s="115"/>
      <c r="P2878" s="115"/>
      <c r="Q2878" s="115"/>
      <c r="R2878" s="115"/>
      <c r="S2878" s="115"/>
      <c r="T2878" s="115"/>
      <c r="U2878" s="115"/>
      <c r="V2878" s="115"/>
      <c r="W2878" s="115"/>
      <c r="X2878" s="115"/>
      <c r="Y2878" s="115"/>
      <c r="Z2878" s="115"/>
      <c r="AA2878" s="115"/>
      <c r="AB2878" s="115"/>
      <c r="AC2878" s="115"/>
      <c r="AD2878" s="115"/>
      <c r="AE2878" s="115"/>
      <c r="AF2878" s="115"/>
      <c r="AG2878" s="115"/>
      <c r="AH2878" s="115"/>
      <c r="AI2878" s="115"/>
      <c r="AJ2878" s="115"/>
      <c r="AK2878" s="115"/>
      <c r="AL2878" s="115"/>
      <c r="AM2878" s="115"/>
      <c r="AN2878" s="115"/>
      <c r="AO2878" s="115"/>
      <c r="AP2878" s="115"/>
      <c r="AQ2878" s="115"/>
      <c r="AR2878" s="115"/>
      <c r="AS2878" s="115"/>
      <c r="AT2878" s="115"/>
      <c r="AU2878" s="115"/>
      <c r="AV2878" s="115"/>
      <c r="AW2878" s="115"/>
      <c r="AX2878" s="116"/>
    </row>
    <row r="2879" spans="1:55" ht="15" thickBot="1">
      <c r="A2879" s="45"/>
      <c r="B2879" s="46"/>
      <c r="C2879" s="47"/>
      <c r="D2879" s="47"/>
      <c r="E2879" s="47"/>
      <c r="F2879" s="47"/>
      <c r="G2879" s="47"/>
      <c r="H2879" s="47"/>
      <c r="I2879" s="47"/>
      <c r="J2879" s="47"/>
      <c r="K2879" s="47"/>
      <c r="L2879" s="47"/>
      <c r="M2879" s="47"/>
      <c r="N2879" s="47"/>
      <c r="O2879" s="47"/>
      <c r="P2879" s="47"/>
      <c r="Q2879" s="47"/>
      <c r="R2879" s="47"/>
      <c r="S2879" s="47"/>
      <c r="T2879" s="47"/>
      <c r="U2879" s="47"/>
      <c r="V2879" s="47"/>
      <c r="W2879" s="47"/>
      <c r="X2879" s="47"/>
      <c r="Y2879" s="47"/>
      <c r="Z2879" s="47"/>
      <c r="AA2879" s="47"/>
      <c r="AB2879" s="47"/>
      <c r="AC2879" s="47"/>
      <c r="AD2879" s="47"/>
      <c r="AE2879" s="47"/>
      <c r="AF2879" s="47"/>
      <c r="AG2879" s="47"/>
      <c r="AH2879" s="47"/>
      <c r="AI2879" s="47"/>
      <c r="AJ2879" s="47"/>
      <c r="AK2879" s="47"/>
      <c r="AL2879" s="47"/>
      <c r="AM2879" s="47"/>
      <c r="AN2879" s="47"/>
      <c r="AO2879" s="47"/>
      <c r="AP2879" s="47"/>
      <c r="AQ2879" s="47"/>
      <c r="AR2879" s="47"/>
      <c r="AS2879" s="47"/>
      <c r="AT2879" s="47"/>
      <c r="AU2879" s="47"/>
      <c r="AV2879" s="47"/>
      <c r="AW2879" s="47"/>
      <c r="AX2879" s="48"/>
    </row>
    <row r="2880" spans="1:55">
      <c r="B2880" s="49"/>
    </row>
    <row r="2881" spans="1:251" ht="14.25">
      <c r="B2881" s="38" t="s">
        <v>155</v>
      </c>
      <c r="C2881" s="36"/>
      <c r="D2881" s="36"/>
      <c r="E2881" s="36"/>
      <c r="F2881" s="36"/>
      <c r="G2881" s="36"/>
      <c r="H2881" s="36"/>
      <c r="I2881" s="36"/>
      <c r="J2881" s="36"/>
      <c r="K2881" s="36"/>
      <c r="L2881" s="37"/>
      <c r="M2881" s="37"/>
      <c r="N2881" s="37"/>
      <c r="O2881" s="37"/>
      <c r="P2881" s="36"/>
      <c r="Q2881" s="36"/>
      <c r="R2881" s="36"/>
      <c r="S2881" s="36"/>
      <c r="T2881" s="36"/>
      <c r="U2881" s="36"/>
      <c r="V2881" s="38"/>
      <c r="W2881" s="38"/>
      <c r="X2881" s="38"/>
      <c r="Y2881" s="38"/>
      <c r="Z2881" s="38"/>
      <c r="AA2881" s="38"/>
      <c r="AB2881" s="38"/>
      <c r="AC2881" s="38"/>
      <c r="AD2881" s="38"/>
      <c r="AE2881" s="38"/>
      <c r="AF2881" s="38"/>
      <c r="AG2881" s="38"/>
      <c r="AH2881" s="38"/>
      <c r="AI2881" s="38"/>
      <c r="AJ2881" s="38"/>
      <c r="AK2881" s="38"/>
      <c r="AL2881" s="38"/>
      <c r="AM2881" s="38"/>
      <c r="AN2881" s="38"/>
      <c r="AO2881" s="38"/>
      <c r="AP2881" s="38"/>
      <c r="AQ2881" s="38"/>
      <c r="AR2881" s="38"/>
      <c r="AS2881" s="38"/>
      <c r="AT2881" s="38"/>
      <c r="AU2881" s="38"/>
      <c r="AV2881" s="38"/>
      <c r="AW2881" s="38"/>
      <c r="AX2881" s="38"/>
    </row>
    <row r="2882" spans="1:251" ht="15" thickBot="1">
      <c r="B2882" s="36"/>
      <c r="C2882" s="36"/>
      <c r="D2882" s="36"/>
      <c r="E2882" s="36"/>
      <c r="F2882" s="36"/>
      <c r="G2882" s="36"/>
      <c r="H2882" s="36"/>
      <c r="I2882" s="36"/>
      <c r="J2882" s="36"/>
      <c r="K2882" s="36"/>
      <c r="L2882" s="37"/>
      <c r="M2882" s="37"/>
      <c r="N2882" s="37"/>
      <c r="O2882" s="37"/>
      <c r="P2882" s="36"/>
      <c r="Q2882" s="36"/>
      <c r="R2882" s="36"/>
      <c r="S2882" s="36"/>
      <c r="T2882" s="36"/>
      <c r="U2882" s="36"/>
      <c r="V2882" s="38"/>
      <c r="W2882" s="38"/>
      <c r="X2882" s="38"/>
      <c r="Y2882" s="38"/>
      <c r="Z2882" s="38"/>
      <c r="AA2882" s="38"/>
      <c r="AB2882" s="38"/>
      <c r="AC2882" s="38"/>
      <c r="AD2882" s="38"/>
      <c r="AE2882" s="38"/>
      <c r="AF2882" s="38"/>
      <c r="AG2882" s="38"/>
      <c r="AH2882" s="38"/>
      <c r="AI2882" s="38"/>
      <c r="AJ2882" s="38"/>
      <c r="AK2882" s="38"/>
      <c r="AL2882" s="38"/>
      <c r="AM2882" s="38"/>
      <c r="AN2882" s="38"/>
      <c r="AO2882" s="38"/>
      <c r="AP2882" s="38"/>
      <c r="AQ2882" s="38"/>
      <c r="AR2882" s="38"/>
      <c r="AS2882" s="38"/>
      <c r="AT2882" s="38"/>
      <c r="AU2882" s="38"/>
      <c r="AV2882" s="38"/>
      <c r="AW2882" s="38"/>
      <c r="AX2882" s="50" t="s">
        <v>156</v>
      </c>
    </row>
    <row r="2883" spans="1:251" s="44" customFormat="1" ht="13.5" customHeight="1">
      <c r="A2883" s="36"/>
      <c r="B2883" s="117" t="s">
        <v>157</v>
      </c>
      <c r="C2883" s="118"/>
      <c r="D2883" s="118"/>
      <c r="E2883" s="118"/>
      <c r="F2883" s="118"/>
      <c r="G2883" s="118"/>
      <c r="H2883" s="118"/>
      <c r="I2883" s="118"/>
      <c r="J2883" s="118"/>
      <c r="K2883" s="118"/>
      <c r="L2883" s="118"/>
      <c r="M2883" s="118"/>
      <c r="N2883" s="118"/>
      <c r="O2883" s="118"/>
      <c r="P2883" s="118"/>
      <c r="Q2883" s="118"/>
      <c r="R2883" s="118"/>
      <c r="S2883" s="118"/>
      <c r="T2883" s="118"/>
      <c r="U2883" s="118"/>
      <c r="V2883" s="118"/>
      <c r="W2883" s="118"/>
      <c r="X2883" s="118"/>
      <c r="Y2883" s="118"/>
      <c r="Z2883" s="119"/>
      <c r="AA2883" s="123" t="s">
        <v>158</v>
      </c>
      <c r="AB2883" s="118"/>
      <c r="AC2883" s="118"/>
      <c r="AD2883" s="118"/>
      <c r="AE2883" s="118"/>
      <c r="AF2883" s="118"/>
      <c r="AG2883" s="118"/>
      <c r="AH2883" s="118"/>
      <c r="AI2883" s="119"/>
      <c r="AJ2883" s="123" t="s">
        <v>159</v>
      </c>
      <c r="AK2883" s="118"/>
      <c r="AL2883" s="118"/>
      <c r="AM2883" s="118"/>
      <c r="AN2883" s="118"/>
      <c r="AO2883" s="118"/>
      <c r="AP2883" s="118"/>
      <c r="AQ2883" s="118"/>
      <c r="AR2883" s="119"/>
      <c r="AS2883" s="123" t="s">
        <v>160</v>
      </c>
      <c r="AT2883" s="118"/>
      <c r="AU2883" s="118"/>
      <c r="AV2883" s="118"/>
      <c r="AW2883" s="118"/>
      <c r="AX2883" s="125"/>
      <c r="AY2883" s="30"/>
      <c r="AZ2883" s="30"/>
      <c r="BA2883" s="30"/>
      <c r="BB2883" s="30"/>
      <c r="BC2883" s="30"/>
      <c r="BD2883" s="30"/>
      <c r="BE2883" s="30"/>
      <c r="BF2883" s="30"/>
      <c r="BG2883" s="30"/>
      <c r="BH2883" s="30"/>
      <c r="BI2883" s="30"/>
      <c r="BJ2883" s="30"/>
      <c r="BK2883" s="30"/>
      <c r="BL2883" s="30"/>
      <c r="BM2883" s="30"/>
      <c r="BN2883" s="30"/>
      <c r="BO2883" s="30"/>
      <c r="BP2883" s="30"/>
      <c r="BQ2883" s="30"/>
      <c r="BR2883" s="30"/>
      <c r="BS2883" s="30"/>
      <c r="BT2883" s="30"/>
      <c r="BU2883" s="30"/>
      <c r="BV2883" s="30"/>
      <c r="BW2883" s="30"/>
      <c r="BX2883" s="30"/>
      <c r="BY2883" s="30"/>
      <c r="BZ2883" s="30"/>
      <c r="CA2883" s="30"/>
      <c r="CB2883" s="30"/>
      <c r="CC2883" s="30"/>
      <c r="CD2883" s="30"/>
      <c r="CE2883" s="30"/>
      <c r="CF2883" s="30"/>
      <c r="CG2883" s="30"/>
      <c r="CH2883" s="30"/>
      <c r="CI2883" s="30"/>
      <c r="CJ2883" s="30"/>
      <c r="CK2883" s="30"/>
      <c r="CL2883" s="30"/>
      <c r="CM2883" s="30"/>
      <c r="CN2883" s="30"/>
      <c r="CO2883" s="30"/>
      <c r="CP2883" s="30"/>
      <c r="CQ2883" s="30"/>
      <c r="CR2883" s="30"/>
      <c r="CS2883" s="30"/>
      <c r="CT2883" s="30"/>
      <c r="CU2883" s="30"/>
      <c r="CV2883" s="30"/>
      <c r="CW2883" s="30"/>
      <c r="CX2883" s="30"/>
      <c r="CY2883" s="30"/>
      <c r="CZ2883" s="30"/>
      <c r="DA2883" s="30"/>
      <c r="DB2883" s="30"/>
      <c r="DC2883" s="30"/>
      <c r="DD2883" s="30"/>
      <c r="DE2883" s="30"/>
      <c r="DF2883" s="30"/>
      <c r="DG2883" s="30"/>
      <c r="DH2883" s="30"/>
      <c r="DI2883" s="30"/>
      <c r="DJ2883" s="30"/>
      <c r="DK2883" s="30"/>
      <c r="DL2883" s="30"/>
      <c r="DM2883" s="30"/>
      <c r="DN2883" s="30"/>
      <c r="DO2883" s="30"/>
      <c r="DP2883" s="30"/>
      <c r="DQ2883" s="30"/>
      <c r="DR2883" s="30"/>
      <c r="DS2883" s="30"/>
      <c r="DT2883" s="30"/>
      <c r="DU2883" s="30"/>
      <c r="DV2883" s="30"/>
      <c r="DW2883" s="30"/>
      <c r="DX2883" s="30"/>
      <c r="DY2883" s="30"/>
      <c r="DZ2883" s="30"/>
      <c r="EA2883" s="30"/>
      <c r="EB2883" s="30"/>
      <c r="EC2883" s="30"/>
      <c r="ED2883" s="30"/>
      <c r="EE2883" s="30"/>
      <c r="EF2883" s="30"/>
      <c r="EG2883" s="30"/>
      <c r="EH2883" s="30"/>
      <c r="EI2883" s="30"/>
      <c r="EJ2883" s="30"/>
      <c r="EK2883" s="30"/>
      <c r="EL2883" s="30"/>
      <c r="EM2883" s="30"/>
      <c r="EN2883" s="30"/>
      <c r="EO2883" s="30"/>
      <c r="EP2883" s="30"/>
      <c r="EQ2883" s="30"/>
      <c r="ER2883" s="30"/>
      <c r="ES2883" s="30"/>
      <c r="ET2883" s="30"/>
      <c r="EU2883" s="30"/>
      <c r="EV2883" s="30"/>
      <c r="EW2883" s="30"/>
      <c r="EX2883" s="30"/>
      <c r="EY2883" s="30"/>
      <c r="EZ2883" s="30"/>
      <c r="FA2883" s="30"/>
      <c r="FB2883" s="30"/>
      <c r="FC2883" s="30"/>
      <c r="FD2883" s="30"/>
      <c r="FE2883" s="30"/>
      <c r="FF2883" s="30"/>
      <c r="FG2883" s="30"/>
      <c r="FH2883" s="30"/>
      <c r="FI2883" s="30"/>
      <c r="FJ2883" s="30"/>
      <c r="FK2883" s="30"/>
      <c r="FL2883" s="30"/>
      <c r="FM2883" s="30"/>
      <c r="FN2883" s="30"/>
      <c r="FO2883" s="30"/>
      <c r="FP2883" s="30"/>
      <c r="FQ2883" s="30"/>
      <c r="FR2883" s="30"/>
      <c r="FS2883" s="30"/>
      <c r="FT2883" s="30"/>
      <c r="FU2883" s="30"/>
      <c r="FV2883" s="30"/>
      <c r="FW2883" s="30"/>
      <c r="FX2883" s="30"/>
      <c r="FY2883" s="30"/>
      <c r="FZ2883" s="30"/>
      <c r="GA2883" s="30"/>
      <c r="GB2883" s="30"/>
      <c r="GC2883" s="30"/>
      <c r="GD2883" s="30"/>
      <c r="GE2883" s="30"/>
      <c r="GF2883" s="30"/>
      <c r="GG2883" s="30"/>
      <c r="GH2883" s="30"/>
      <c r="GI2883" s="30"/>
      <c r="GJ2883" s="30"/>
      <c r="GK2883" s="30"/>
      <c r="GL2883" s="30"/>
      <c r="GM2883" s="30"/>
      <c r="GN2883" s="30"/>
      <c r="GO2883" s="30"/>
      <c r="GP2883" s="30"/>
      <c r="GQ2883" s="30"/>
      <c r="GR2883" s="30"/>
      <c r="GS2883" s="30"/>
      <c r="GT2883" s="30"/>
      <c r="GU2883" s="30"/>
      <c r="GV2883" s="30"/>
      <c r="GW2883" s="30"/>
      <c r="GX2883" s="30"/>
      <c r="GY2883" s="30"/>
      <c r="GZ2883" s="30"/>
      <c r="HA2883" s="30"/>
      <c r="HB2883" s="30"/>
      <c r="HC2883" s="30"/>
      <c r="HD2883" s="30"/>
      <c r="HE2883" s="30"/>
      <c r="HF2883" s="30"/>
      <c r="HG2883" s="30"/>
      <c r="HH2883" s="30"/>
      <c r="HI2883" s="30"/>
      <c r="HJ2883" s="30"/>
      <c r="HK2883" s="30"/>
      <c r="HL2883" s="30"/>
      <c r="HM2883" s="30"/>
      <c r="HN2883" s="30"/>
      <c r="HO2883" s="30"/>
      <c r="HP2883" s="30"/>
      <c r="HQ2883" s="30"/>
      <c r="HR2883" s="30"/>
      <c r="HS2883" s="30"/>
      <c r="HT2883" s="30"/>
      <c r="HU2883" s="30"/>
      <c r="HV2883" s="30"/>
      <c r="HW2883" s="30"/>
      <c r="HX2883" s="30"/>
      <c r="HY2883" s="30"/>
      <c r="HZ2883" s="30"/>
      <c r="IA2883" s="30"/>
      <c r="IB2883" s="30"/>
      <c r="IC2883" s="30"/>
      <c r="ID2883" s="30"/>
      <c r="IE2883" s="30"/>
      <c r="IF2883" s="30"/>
      <c r="IG2883" s="30"/>
      <c r="IH2883" s="30"/>
      <c r="II2883" s="30"/>
      <c r="IJ2883" s="30"/>
      <c r="IK2883" s="30"/>
      <c r="IL2883" s="30"/>
      <c r="IM2883" s="30"/>
      <c r="IN2883" s="30"/>
      <c r="IO2883" s="30"/>
      <c r="IP2883" s="30"/>
      <c r="IQ2883" s="30"/>
    </row>
    <row r="2884" spans="1:251" s="44" customFormat="1" ht="13.5">
      <c r="A2884" s="36"/>
      <c r="B2884" s="120"/>
      <c r="C2884" s="121"/>
      <c r="D2884" s="121"/>
      <c r="E2884" s="121"/>
      <c r="F2884" s="121"/>
      <c r="G2884" s="121"/>
      <c r="H2884" s="121"/>
      <c r="I2884" s="121"/>
      <c r="J2884" s="121"/>
      <c r="K2884" s="121"/>
      <c r="L2884" s="121"/>
      <c r="M2884" s="121"/>
      <c r="N2884" s="121"/>
      <c r="O2884" s="121"/>
      <c r="P2884" s="121"/>
      <c r="Q2884" s="121"/>
      <c r="R2884" s="121"/>
      <c r="S2884" s="121"/>
      <c r="T2884" s="121"/>
      <c r="U2884" s="121"/>
      <c r="V2884" s="121"/>
      <c r="W2884" s="121"/>
      <c r="X2884" s="121"/>
      <c r="Y2884" s="121"/>
      <c r="Z2884" s="122"/>
      <c r="AA2884" s="124"/>
      <c r="AB2884" s="121"/>
      <c r="AC2884" s="121"/>
      <c r="AD2884" s="121"/>
      <c r="AE2884" s="121"/>
      <c r="AF2884" s="121"/>
      <c r="AG2884" s="121"/>
      <c r="AH2884" s="121"/>
      <c r="AI2884" s="122"/>
      <c r="AJ2884" s="124"/>
      <c r="AK2884" s="121"/>
      <c r="AL2884" s="121"/>
      <c r="AM2884" s="121"/>
      <c r="AN2884" s="121"/>
      <c r="AO2884" s="121"/>
      <c r="AP2884" s="121"/>
      <c r="AQ2884" s="121"/>
      <c r="AR2884" s="122"/>
      <c r="AS2884" s="124"/>
      <c r="AT2884" s="121"/>
      <c r="AU2884" s="121"/>
      <c r="AV2884" s="121"/>
      <c r="AW2884" s="121"/>
      <c r="AX2884" s="126"/>
      <c r="AY2884" s="30"/>
      <c r="AZ2884" s="30"/>
      <c r="BA2884" s="30"/>
      <c r="BB2884" s="51"/>
      <c r="BC2884" s="52"/>
      <c r="BE2884" s="30"/>
      <c r="BF2884" s="30"/>
      <c r="BG2884" s="30"/>
      <c r="BH2884" s="30"/>
      <c r="BI2884" s="30"/>
      <c r="BJ2884" s="30"/>
      <c r="BK2884" s="30"/>
      <c r="BL2884" s="30"/>
      <c r="BM2884" s="30"/>
      <c r="BN2884" s="30"/>
      <c r="BO2884" s="30"/>
      <c r="BP2884" s="30"/>
      <c r="BQ2884" s="30"/>
      <c r="BR2884" s="30"/>
      <c r="BS2884" s="30"/>
      <c r="BT2884" s="30"/>
      <c r="BU2884" s="30"/>
      <c r="BV2884" s="30"/>
      <c r="BW2884" s="30"/>
      <c r="BX2884" s="30"/>
      <c r="BY2884" s="30"/>
      <c r="BZ2884" s="30"/>
      <c r="CA2884" s="30"/>
      <c r="CB2884" s="30"/>
      <c r="CC2884" s="30"/>
      <c r="CD2884" s="30"/>
      <c r="CE2884" s="30"/>
      <c r="CF2884" s="30"/>
      <c r="CG2884" s="30"/>
      <c r="CH2884" s="30"/>
      <c r="CI2884" s="30"/>
      <c r="CJ2884" s="30"/>
      <c r="CK2884" s="30"/>
      <c r="CL2884" s="30"/>
      <c r="CM2884" s="30"/>
      <c r="CN2884" s="30"/>
      <c r="CO2884" s="30"/>
      <c r="CP2884" s="30"/>
      <c r="CQ2884" s="30"/>
      <c r="CR2884" s="30"/>
      <c r="CS2884" s="30"/>
      <c r="CT2884" s="30"/>
      <c r="CU2884" s="30"/>
      <c r="CV2884" s="30"/>
      <c r="CW2884" s="30"/>
      <c r="CX2884" s="30"/>
      <c r="CY2884" s="30"/>
      <c r="CZ2884" s="30"/>
      <c r="DA2884" s="30"/>
      <c r="DB2884" s="30"/>
      <c r="DC2884" s="30"/>
      <c r="DD2884" s="30"/>
      <c r="DE2884" s="30"/>
      <c r="DF2884" s="30"/>
      <c r="DG2884" s="30"/>
      <c r="DH2884" s="30"/>
      <c r="DI2884" s="30"/>
      <c r="DJ2884" s="30"/>
      <c r="DK2884" s="30"/>
      <c r="DL2884" s="30"/>
      <c r="DM2884" s="30"/>
      <c r="DN2884" s="30"/>
      <c r="DO2884" s="30"/>
      <c r="DP2884" s="30"/>
      <c r="DQ2884" s="30"/>
      <c r="DR2884" s="30"/>
      <c r="DS2884" s="30"/>
      <c r="DT2884" s="30"/>
      <c r="DU2884" s="30"/>
      <c r="DV2884" s="30"/>
      <c r="DW2884" s="30"/>
      <c r="DX2884" s="30"/>
      <c r="DY2884" s="30"/>
      <c r="DZ2884" s="30"/>
      <c r="EA2884" s="30"/>
      <c r="EB2884" s="30"/>
      <c r="EC2884" s="30"/>
      <c r="ED2884" s="30"/>
      <c r="EE2884" s="30"/>
      <c r="EF2884" s="30"/>
      <c r="EG2884" s="30"/>
      <c r="EH2884" s="30"/>
      <c r="EI2884" s="30"/>
      <c r="EJ2884" s="30"/>
      <c r="EK2884" s="30"/>
      <c r="EL2884" s="30"/>
      <c r="EM2884" s="30"/>
      <c r="EN2884" s="30"/>
      <c r="EO2884" s="30"/>
      <c r="EP2884" s="30"/>
      <c r="EQ2884" s="30"/>
      <c r="ER2884" s="30"/>
      <c r="ES2884" s="30"/>
      <c r="ET2884" s="30"/>
      <c r="EU2884" s="30"/>
      <c r="EV2884" s="30"/>
      <c r="EW2884" s="30"/>
      <c r="EX2884" s="30"/>
      <c r="EY2884" s="30"/>
      <c r="EZ2884" s="30"/>
      <c r="FA2884" s="30"/>
      <c r="FB2884" s="30"/>
      <c r="FC2884" s="30"/>
      <c r="FD2884" s="30"/>
      <c r="FE2884" s="30"/>
      <c r="FF2884" s="30"/>
      <c r="FG2884" s="30"/>
      <c r="FH2884" s="30"/>
      <c r="FI2884" s="30"/>
      <c r="FJ2884" s="30"/>
      <c r="FK2884" s="30"/>
      <c r="FL2884" s="30"/>
      <c r="FM2884" s="30"/>
      <c r="FN2884" s="30"/>
      <c r="FO2884" s="30"/>
      <c r="FP2884" s="30"/>
      <c r="FQ2884" s="30"/>
      <c r="FR2884" s="30"/>
      <c r="FS2884" s="30"/>
      <c r="FT2884" s="30"/>
      <c r="FU2884" s="30"/>
      <c r="FV2884" s="30"/>
      <c r="FW2884" s="30"/>
      <c r="FX2884" s="30"/>
      <c r="FY2884" s="30"/>
      <c r="FZ2884" s="30"/>
      <c r="GA2884" s="30"/>
      <c r="GB2884" s="30"/>
      <c r="GC2884" s="30"/>
      <c r="GD2884" s="30"/>
      <c r="GE2884" s="30"/>
      <c r="GF2884" s="30"/>
      <c r="GG2884" s="30"/>
      <c r="GH2884" s="30"/>
      <c r="GI2884" s="30"/>
      <c r="GJ2884" s="30"/>
      <c r="GK2884" s="30"/>
      <c r="GL2884" s="30"/>
      <c r="GM2884" s="30"/>
      <c r="GN2884" s="30"/>
      <c r="GO2884" s="30"/>
      <c r="GP2884" s="30"/>
      <c r="GQ2884" s="30"/>
      <c r="GR2884" s="30"/>
      <c r="GS2884" s="30"/>
      <c r="GT2884" s="30"/>
      <c r="GU2884" s="30"/>
      <c r="GV2884" s="30"/>
      <c r="GW2884" s="30"/>
      <c r="GX2884" s="30"/>
      <c r="GY2884" s="30"/>
      <c r="GZ2884" s="30"/>
      <c r="HA2884" s="30"/>
      <c r="HB2884" s="30"/>
      <c r="HC2884" s="30"/>
      <c r="HD2884" s="30"/>
      <c r="HE2884" s="30"/>
      <c r="HF2884" s="30"/>
      <c r="HG2884" s="30"/>
      <c r="HH2884" s="30"/>
      <c r="HI2884" s="30"/>
      <c r="HJ2884" s="30"/>
      <c r="HK2884" s="30"/>
      <c r="HL2884" s="30"/>
      <c r="HM2884" s="30"/>
      <c r="HN2884" s="30"/>
      <c r="HO2884" s="30"/>
      <c r="HP2884" s="30"/>
      <c r="HQ2884" s="30"/>
      <c r="HR2884" s="30"/>
      <c r="HS2884" s="30"/>
      <c r="HT2884" s="30"/>
      <c r="HU2884" s="30"/>
      <c r="HV2884" s="30"/>
      <c r="HW2884" s="30"/>
      <c r="HX2884" s="30"/>
      <c r="HY2884" s="30"/>
      <c r="HZ2884" s="30"/>
      <c r="IA2884" s="30"/>
      <c r="IB2884" s="30"/>
      <c r="IC2884" s="30"/>
      <c r="ID2884" s="30"/>
      <c r="IE2884" s="30"/>
      <c r="IF2884" s="30"/>
      <c r="IG2884" s="30"/>
      <c r="IH2884" s="30"/>
      <c r="II2884" s="30"/>
      <c r="IJ2884" s="30"/>
      <c r="IK2884" s="30"/>
      <c r="IL2884" s="30"/>
      <c r="IM2884" s="30"/>
      <c r="IN2884" s="30"/>
      <c r="IO2884" s="30"/>
      <c r="IP2884" s="30"/>
      <c r="IQ2884" s="30"/>
    </row>
    <row r="2885" spans="1:251" s="44" customFormat="1" ht="18.75" customHeight="1">
      <c r="A2885" s="36"/>
      <c r="B2885" s="53"/>
      <c r="C2885" s="105" t="s">
        <v>589</v>
      </c>
      <c r="D2885" s="106"/>
      <c r="E2885" s="106"/>
      <c r="F2885" s="106"/>
      <c r="G2885" s="106"/>
      <c r="H2885" s="106"/>
      <c r="I2885" s="106"/>
      <c r="J2885" s="106"/>
      <c r="K2885" s="106"/>
      <c r="L2885" s="106"/>
      <c r="M2885" s="106"/>
      <c r="N2885" s="106"/>
      <c r="O2885" s="106"/>
      <c r="P2885" s="106"/>
      <c r="Q2885" s="106"/>
      <c r="R2885" s="106"/>
      <c r="S2885" s="106"/>
      <c r="T2885" s="106"/>
      <c r="U2885" s="106"/>
      <c r="V2885" s="106"/>
      <c r="W2885" s="106"/>
      <c r="X2885" s="106"/>
      <c r="Y2885" s="106"/>
      <c r="Z2885" s="107"/>
      <c r="AA2885" s="108">
        <v>503</v>
      </c>
      <c r="AB2885" s="109"/>
      <c r="AC2885" s="109"/>
      <c r="AD2885" s="109"/>
      <c r="AE2885" s="109"/>
      <c r="AF2885" s="109"/>
      <c r="AG2885" s="109"/>
      <c r="AH2885" s="109"/>
      <c r="AI2885" s="110"/>
      <c r="AJ2885" s="108">
        <v>717</v>
      </c>
      <c r="AK2885" s="109"/>
      <c r="AL2885" s="109"/>
      <c r="AM2885" s="109"/>
      <c r="AN2885" s="109"/>
      <c r="AO2885" s="109"/>
      <c r="AP2885" s="109"/>
      <c r="AQ2885" s="109"/>
      <c r="AR2885" s="110"/>
      <c r="AS2885" s="111"/>
      <c r="AT2885" s="112"/>
      <c r="AU2885" s="112"/>
      <c r="AV2885" s="112"/>
      <c r="AW2885" s="112"/>
      <c r="AX2885" s="113"/>
      <c r="AY2885" s="30"/>
      <c r="AZ2885" s="30"/>
      <c r="BA2885" s="30"/>
      <c r="BB2885" s="30"/>
      <c r="BC2885" s="30"/>
      <c r="BD2885" s="30"/>
      <c r="BE2885" s="30"/>
      <c r="BF2885" s="30"/>
      <c r="BG2885" s="30"/>
      <c r="BH2885" s="30"/>
      <c r="BI2885" s="30"/>
      <c r="BJ2885" s="30"/>
      <c r="BK2885" s="30"/>
      <c r="BL2885" s="30"/>
      <c r="BM2885" s="30"/>
      <c r="BN2885" s="30"/>
      <c r="BO2885" s="30"/>
      <c r="BP2885" s="30"/>
      <c r="BQ2885" s="30"/>
      <c r="BR2885" s="30"/>
      <c r="BS2885" s="30"/>
      <c r="BT2885" s="30"/>
      <c r="BU2885" s="30"/>
      <c r="BV2885" s="30"/>
      <c r="BW2885" s="30"/>
      <c r="BX2885" s="30"/>
      <c r="BY2885" s="30"/>
      <c r="BZ2885" s="30"/>
      <c r="CA2885" s="30"/>
      <c r="CB2885" s="30"/>
      <c r="CC2885" s="30"/>
      <c r="CD2885" s="30"/>
      <c r="CE2885" s="30"/>
      <c r="CF2885" s="30"/>
      <c r="CG2885" s="30"/>
      <c r="CH2885" s="30"/>
      <c r="CI2885" s="30"/>
      <c r="CJ2885" s="30"/>
      <c r="CK2885" s="30"/>
      <c r="CL2885" s="30"/>
      <c r="CM2885" s="30"/>
      <c r="CN2885" s="30"/>
      <c r="CO2885" s="30"/>
      <c r="CP2885" s="30"/>
      <c r="CQ2885" s="30"/>
      <c r="CR2885" s="30"/>
      <c r="CS2885" s="30"/>
      <c r="CT2885" s="30"/>
      <c r="CU2885" s="30"/>
      <c r="CV2885" s="30"/>
      <c r="CW2885" s="30"/>
      <c r="CX2885" s="30"/>
      <c r="CY2885" s="30"/>
      <c r="CZ2885" s="30"/>
      <c r="DA2885" s="30"/>
      <c r="DB2885" s="30"/>
      <c r="DC2885" s="30"/>
      <c r="DD2885" s="30"/>
      <c r="DE2885" s="30"/>
      <c r="DF2885" s="30"/>
      <c r="DG2885" s="30"/>
      <c r="DH2885" s="30"/>
      <c r="DI2885" s="30"/>
      <c r="DJ2885" s="30"/>
      <c r="DK2885" s="30"/>
      <c r="DL2885" s="30"/>
      <c r="DM2885" s="30"/>
      <c r="DN2885" s="30"/>
      <c r="DO2885" s="30"/>
      <c r="DP2885" s="30"/>
      <c r="DQ2885" s="30"/>
      <c r="DR2885" s="30"/>
      <c r="DS2885" s="30"/>
      <c r="DT2885" s="30"/>
      <c r="DU2885" s="30"/>
      <c r="DV2885" s="30"/>
      <c r="DW2885" s="30"/>
      <c r="DX2885" s="30"/>
      <c r="DY2885" s="30"/>
      <c r="DZ2885" s="30"/>
      <c r="EA2885" s="30"/>
      <c r="EB2885" s="30"/>
      <c r="EC2885" s="30"/>
      <c r="ED2885" s="30"/>
      <c r="EE2885" s="30"/>
      <c r="EF2885" s="30"/>
      <c r="EG2885" s="30"/>
      <c r="EH2885" s="30"/>
      <c r="EI2885" s="30"/>
      <c r="EJ2885" s="30"/>
      <c r="EK2885" s="30"/>
      <c r="EL2885" s="30"/>
      <c r="EM2885" s="30"/>
      <c r="EN2885" s="30"/>
      <c r="EO2885" s="30"/>
      <c r="EP2885" s="30"/>
      <c r="EQ2885" s="30"/>
      <c r="ER2885" s="30"/>
      <c r="ES2885" s="30"/>
      <c r="ET2885" s="30"/>
      <c r="EU2885" s="30"/>
      <c r="EV2885" s="30"/>
      <c r="EW2885" s="30"/>
      <c r="EX2885" s="30"/>
      <c r="EY2885" s="30"/>
      <c r="EZ2885" s="30"/>
      <c r="FA2885" s="30"/>
      <c r="FB2885" s="30"/>
      <c r="FC2885" s="30"/>
      <c r="FD2885" s="30"/>
      <c r="FE2885" s="30"/>
      <c r="FF2885" s="30"/>
      <c r="FG2885" s="30"/>
      <c r="FH2885" s="30"/>
      <c r="FI2885" s="30"/>
      <c r="FJ2885" s="30"/>
      <c r="FK2885" s="30"/>
      <c r="FL2885" s="30"/>
      <c r="FM2885" s="30"/>
      <c r="FN2885" s="30"/>
      <c r="FO2885" s="30"/>
      <c r="FP2885" s="30"/>
      <c r="FQ2885" s="30"/>
      <c r="FR2885" s="30"/>
      <c r="FS2885" s="30"/>
      <c r="FT2885" s="30"/>
      <c r="FU2885" s="30"/>
      <c r="FV2885" s="30"/>
      <c r="FW2885" s="30"/>
      <c r="FX2885" s="30"/>
      <c r="FY2885" s="30"/>
      <c r="FZ2885" s="30"/>
      <c r="GA2885" s="30"/>
      <c r="GB2885" s="30"/>
      <c r="GC2885" s="30"/>
      <c r="GD2885" s="30"/>
      <c r="GE2885" s="30"/>
      <c r="GF2885" s="30"/>
      <c r="GG2885" s="30"/>
      <c r="GH2885" s="30"/>
      <c r="GI2885" s="30"/>
      <c r="GJ2885" s="30"/>
      <c r="GK2885" s="30"/>
      <c r="GL2885" s="30"/>
      <c r="GM2885" s="30"/>
      <c r="GN2885" s="30"/>
      <c r="GO2885" s="30"/>
      <c r="GP2885" s="30"/>
      <c r="GQ2885" s="30"/>
      <c r="GR2885" s="30"/>
      <c r="GS2885" s="30"/>
      <c r="GT2885" s="30"/>
      <c r="GU2885" s="30"/>
      <c r="GV2885" s="30"/>
      <c r="GW2885" s="30"/>
      <c r="GX2885" s="30"/>
      <c r="GY2885" s="30"/>
      <c r="GZ2885" s="30"/>
      <c r="HA2885" s="30"/>
      <c r="HB2885" s="30"/>
      <c r="HC2885" s="30"/>
      <c r="HD2885" s="30"/>
      <c r="HE2885" s="30"/>
      <c r="HF2885" s="30"/>
      <c r="HG2885" s="30"/>
      <c r="HH2885" s="30"/>
      <c r="HI2885" s="30"/>
      <c r="HJ2885" s="30"/>
      <c r="HK2885" s="30"/>
      <c r="HL2885" s="30"/>
      <c r="HM2885" s="30"/>
      <c r="HN2885" s="30"/>
      <c r="HO2885" s="30"/>
      <c r="HP2885" s="30"/>
      <c r="HQ2885" s="30"/>
      <c r="HR2885" s="30"/>
      <c r="HS2885" s="30"/>
      <c r="HT2885" s="30"/>
      <c r="HU2885" s="30"/>
      <c r="HV2885" s="30"/>
      <c r="HW2885" s="30"/>
      <c r="HX2885" s="30"/>
      <c r="HY2885" s="30"/>
      <c r="HZ2885" s="30"/>
      <c r="IA2885" s="30"/>
      <c r="IB2885" s="30"/>
      <c r="IC2885" s="30"/>
      <c r="ID2885" s="30"/>
      <c r="IE2885" s="30"/>
      <c r="IF2885" s="30"/>
      <c r="IG2885" s="30"/>
      <c r="IH2885" s="30"/>
      <c r="II2885" s="30"/>
      <c r="IJ2885" s="30"/>
      <c r="IK2885" s="30"/>
      <c r="IL2885" s="30"/>
      <c r="IM2885" s="30"/>
      <c r="IN2885" s="30"/>
      <c r="IO2885" s="30"/>
      <c r="IP2885" s="30"/>
      <c r="IQ2885" s="30"/>
    </row>
    <row r="2886" spans="1:251" s="44" customFormat="1" ht="18.75" customHeight="1" thickBot="1">
      <c r="A2886" s="45"/>
      <c r="B2886" s="96" t="s">
        <v>162</v>
      </c>
      <c r="C2886" s="97"/>
      <c r="D2886" s="97"/>
      <c r="E2886" s="97"/>
      <c r="F2886" s="97"/>
      <c r="G2886" s="97"/>
      <c r="H2886" s="97"/>
      <c r="I2886" s="97"/>
      <c r="J2886" s="97"/>
      <c r="K2886" s="97"/>
      <c r="L2886" s="97"/>
      <c r="M2886" s="97"/>
      <c r="N2886" s="97"/>
      <c r="O2886" s="97"/>
      <c r="P2886" s="97"/>
      <c r="Q2886" s="97"/>
      <c r="R2886" s="97"/>
      <c r="S2886" s="97"/>
      <c r="T2886" s="97"/>
      <c r="U2886" s="97"/>
      <c r="V2886" s="97"/>
      <c r="W2886" s="97"/>
      <c r="X2886" s="97"/>
      <c r="Y2886" s="97"/>
      <c r="Z2886" s="98"/>
      <c r="AA2886" s="99">
        <f>SUM($AA$2885:$AA$2885)</f>
        <v>503</v>
      </c>
      <c r="AB2886" s="100"/>
      <c r="AC2886" s="100"/>
      <c r="AD2886" s="100"/>
      <c r="AE2886" s="100"/>
      <c r="AF2886" s="100"/>
      <c r="AG2886" s="100"/>
      <c r="AH2886" s="100"/>
      <c r="AI2886" s="101"/>
      <c r="AJ2886" s="99">
        <f>SUM($AJ$2885:$AJ$2885)</f>
        <v>717</v>
      </c>
      <c r="AK2886" s="100"/>
      <c r="AL2886" s="100"/>
      <c r="AM2886" s="100"/>
      <c r="AN2886" s="100"/>
      <c r="AO2886" s="100"/>
      <c r="AP2886" s="100"/>
      <c r="AQ2886" s="100"/>
      <c r="AR2886" s="101"/>
      <c r="AS2886" s="102"/>
      <c r="AT2886" s="103"/>
      <c r="AU2886" s="103"/>
      <c r="AV2886" s="103"/>
      <c r="AW2886" s="103"/>
      <c r="AX2886" s="104"/>
      <c r="AY2886" s="30"/>
      <c r="AZ2886" s="30"/>
      <c r="BA2886" s="30"/>
      <c r="BB2886" s="30"/>
      <c r="BC2886" s="30"/>
      <c r="BD2886" s="30"/>
      <c r="BE2886" s="30"/>
      <c r="BF2886" s="30"/>
      <c r="BG2886" s="30"/>
      <c r="BH2886" s="30"/>
      <c r="BI2886" s="30"/>
      <c r="BJ2886" s="30"/>
      <c r="BK2886" s="30"/>
      <c r="BL2886" s="30"/>
      <c r="BM2886" s="30"/>
      <c r="BN2886" s="30"/>
      <c r="BO2886" s="30"/>
      <c r="BP2886" s="30"/>
      <c r="BQ2886" s="30"/>
      <c r="BR2886" s="30"/>
      <c r="BS2886" s="30"/>
      <c r="BT2886" s="30"/>
      <c r="BU2886" s="30"/>
      <c r="BV2886" s="30"/>
      <c r="BW2886" s="30"/>
      <c r="BX2886" s="30"/>
      <c r="BY2886" s="30"/>
      <c r="BZ2886" s="30"/>
      <c r="CA2886" s="30"/>
      <c r="CB2886" s="30"/>
      <c r="CC2886" s="30"/>
      <c r="CD2886" s="30"/>
      <c r="CE2886" s="30"/>
      <c r="CF2886" s="30"/>
      <c r="CG2886" s="30"/>
      <c r="CH2886" s="30"/>
      <c r="CI2886" s="30"/>
      <c r="CJ2886" s="30"/>
      <c r="CK2886" s="30"/>
      <c r="CL2886" s="30"/>
      <c r="CM2886" s="30"/>
      <c r="CN2886" s="30"/>
      <c r="CO2886" s="30"/>
      <c r="CP2886" s="30"/>
      <c r="CQ2886" s="30"/>
      <c r="CR2886" s="30"/>
      <c r="CS2886" s="30"/>
      <c r="CT2886" s="30"/>
      <c r="CU2886" s="30"/>
      <c r="CV2886" s="30"/>
      <c r="CW2886" s="30"/>
      <c r="CX2886" s="30"/>
      <c r="CY2886" s="30"/>
      <c r="CZ2886" s="30"/>
      <c r="DA2886" s="30"/>
      <c r="DB2886" s="30"/>
      <c r="DC2886" s="30"/>
      <c r="DD2886" s="30"/>
      <c r="DE2886" s="30"/>
      <c r="DF2886" s="30"/>
      <c r="DG2886" s="30"/>
      <c r="DH2886" s="30"/>
      <c r="DI2886" s="30"/>
      <c r="DJ2886" s="30"/>
      <c r="DK2886" s="30"/>
      <c r="DL2886" s="30"/>
      <c r="DM2886" s="30"/>
      <c r="DN2886" s="30"/>
      <c r="DO2886" s="30"/>
      <c r="DP2886" s="30"/>
      <c r="DQ2886" s="30"/>
      <c r="DR2886" s="30"/>
      <c r="DS2886" s="30"/>
      <c r="DT2886" s="30"/>
      <c r="DU2886" s="30"/>
      <c r="DV2886" s="30"/>
      <c r="DW2886" s="30"/>
      <c r="DX2886" s="30"/>
      <c r="DY2886" s="30"/>
      <c r="DZ2886" s="30"/>
      <c r="EA2886" s="30"/>
      <c r="EB2886" s="30"/>
      <c r="EC2886" s="30"/>
      <c r="ED2886" s="30"/>
      <c r="EE2886" s="30"/>
      <c r="EF2886" s="30"/>
      <c r="EG2886" s="30"/>
      <c r="EH2886" s="30"/>
      <c r="EI2886" s="30"/>
      <c r="EJ2886" s="30"/>
      <c r="EK2886" s="30"/>
      <c r="EL2886" s="30"/>
      <c r="EM2886" s="30"/>
      <c r="EN2886" s="30"/>
      <c r="EO2886" s="30"/>
      <c r="EP2886" s="30"/>
      <c r="EQ2886" s="30"/>
      <c r="ER2886" s="30"/>
      <c r="ES2886" s="30"/>
      <c r="ET2886" s="30"/>
      <c r="EU2886" s="30"/>
      <c r="EV2886" s="30"/>
      <c r="EW2886" s="30"/>
      <c r="EX2886" s="30"/>
      <c r="EY2886" s="30"/>
      <c r="EZ2886" s="30"/>
      <c r="FA2886" s="30"/>
      <c r="FB2886" s="30"/>
      <c r="FC2886" s="30"/>
      <c r="FD2886" s="30"/>
      <c r="FE2886" s="30"/>
      <c r="FF2886" s="30"/>
      <c r="FG2886" s="30"/>
      <c r="FH2886" s="30"/>
      <c r="FI2886" s="30"/>
      <c r="FJ2886" s="30"/>
      <c r="FK2886" s="30"/>
      <c r="FL2886" s="30"/>
      <c r="FM2886" s="30"/>
      <c r="FN2886" s="30"/>
      <c r="FO2886" s="30"/>
      <c r="FP2886" s="30"/>
      <c r="FQ2886" s="30"/>
      <c r="FR2886" s="30"/>
      <c r="FS2886" s="30"/>
      <c r="FT2886" s="30"/>
      <c r="FU2886" s="30"/>
      <c r="FV2886" s="30"/>
      <c r="FW2886" s="30"/>
      <c r="FX2886" s="30"/>
      <c r="FY2886" s="30"/>
      <c r="FZ2886" s="30"/>
      <c r="GA2886" s="30"/>
      <c r="GB2886" s="30"/>
      <c r="GC2886" s="30"/>
      <c r="GD2886" s="30"/>
      <c r="GE2886" s="30"/>
      <c r="GF2886" s="30"/>
      <c r="GG2886" s="30"/>
      <c r="GH2886" s="30"/>
      <c r="GI2886" s="30"/>
      <c r="GJ2886" s="30"/>
      <c r="GK2886" s="30"/>
      <c r="GL2886" s="30"/>
      <c r="GM2886" s="30"/>
      <c r="GN2886" s="30"/>
      <c r="GO2886" s="30"/>
      <c r="GP2886" s="30"/>
      <c r="GQ2886" s="30"/>
      <c r="GR2886" s="30"/>
      <c r="GS2886" s="30"/>
      <c r="GT2886" s="30"/>
      <c r="GU2886" s="30"/>
      <c r="GV2886" s="30"/>
      <c r="GW2886" s="30"/>
      <c r="GX2886" s="30"/>
      <c r="GY2886" s="30"/>
      <c r="GZ2886" s="30"/>
      <c r="HA2886" s="30"/>
      <c r="HB2886" s="30"/>
      <c r="HC2886" s="30"/>
      <c r="HD2886" s="30"/>
      <c r="HE2886" s="30"/>
      <c r="HF2886" s="30"/>
      <c r="HG2886" s="30"/>
      <c r="HH2886" s="30"/>
      <c r="HI2886" s="30"/>
      <c r="HJ2886" s="30"/>
      <c r="HK2886" s="30"/>
      <c r="HL2886" s="30"/>
      <c r="HM2886" s="30"/>
      <c r="HN2886" s="30"/>
      <c r="HO2886" s="30"/>
      <c r="HP2886" s="30"/>
      <c r="HQ2886" s="30"/>
      <c r="HR2886" s="30"/>
      <c r="HS2886" s="30"/>
      <c r="HT2886" s="30"/>
      <c r="HU2886" s="30"/>
      <c r="HV2886" s="30"/>
      <c r="HW2886" s="30"/>
      <c r="HX2886" s="30"/>
      <c r="HY2886" s="30"/>
      <c r="HZ2886" s="30"/>
      <c r="IA2886" s="30"/>
      <c r="IB2886" s="30"/>
      <c r="IC2886" s="30"/>
      <c r="ID2886" s="30"/>
      <c r="IE2886" s="30"/>
      <c r="IF2886" s="30"/>
      <c r="IG2886" s="30"/>
      <c r="IH2886" s="30"/>
      <c r="II2886" s="30"/>
      <c r="IJ2886" s="30"/>
      <c r="IK2886" s="30"/>
      <c r="IL2886" s="30"/>
      <c r="IM2886" s="30"/>
      <c r="IN2886" s="30"/>
      <c r="IO2886" s="30"/>
      <c r="IP2886" s="30"/>
      <c r="IQ2886" s="30"/>
    </row>
    <row r="2888" spans="1:251" ht="18.75">
      <c r="A2888" s="29" t="s">
        <v>149</v>
      </c>
      <c r="AW2888" s="31"/>
      <c r="AX2888" s="32"/>
      <c r="AY2888" s="31"/>
    </row>
    <row r="2890" spans="1:251" ht="18.75">
      <c r="B2890" s="127" t="s">
        <v>0</v>
      </c>
      <c r="C2890" s="128"/>
      <c r="D2890" s="128"/>
      <c r="E2890" s="128"/>
      <c r="F2890" s="128"/>
      <c r="G2890" s="128"/>
      <c r="H2890" s="128"/>
      <c r="I2890" s="128"/>
      <c r="J2890" s="128"/>
      <c r="K2890" s="128"/>
      <c r="L2890" s="128"/>
      <c r="M2890" s="128"/>
      <c r="N2890" s="128"/>
      <c r="O2890" s="128"/>
      <c r="P2890" s="128"/>
      <c r="Q2890" s="128"/>
      <c r="R2890" s="128"/>
      <c r="S2890" s="128"/>
      <c r="T2890" s="128"/>
      <c r="U2890" s="128"/>
      <c r="V2890" s="128"/>
      <c r="W2890" s="128"/>
      <c r="X2890" s="128"/>
      <c r="Y2890" s="128"/>
      <c r="Z2890" s="128"/>
      <c r="AA2890" s="128"/>
      <c r="AB2890" s="128"/>
      <c r="AC2890" s="128"/>
      <c r="AD2890" s="128"/>
      <c r="AE2890" s="128"/>
      <c r="AF2890" s="128"/>
      <c r="AG2890" s="128"/>
      <c r="AH2890" s="128"/>
      <c r="AI2890" s="128"/>
      <c r="AJ2890" s="128"/>
      <c r="AK2890" s="128"/>
      <c r="AL2890" s="128"/>
      <c r="AM2890" s="128"/>
      <c r="AN2890" s="128"/>
      <c r="AO2890" s="128"/>
      <c r="AP2890" s="128"/>
      <c r="AQ2890" s="128"/>
      <c r="AR2890" s="128"/>
      <c r="AS2890" s="128"/>
      <c r="AT2890" s="128"/>
      <c r="AU2890" s="128"/>
      <c r="AV2890" s="128"/>
      <c r="AW2890" s="128"/>
      <c r="AX2890" s="128"/>
    </row>
    <row r="2891" spans="1:251">
      <c r="Z2891" s="33"/>
      <c r="AD2891" s="33"/>
      <c r="AE2891" s="33"/>
      <c r="AF2891" s="33"/>
      <c r="AG2891" s="33"/>
      <c r="AH2891" s="33"/>
      <c r="AI2891" s="33"/>
      <c r="AO2891" s="33"/>
    </row>
    <row r="2892" spans="1:251" ht="13.5" thickBot="1">
      <c r="Z2892" s="33"/>
      <c r="AD2892" s="33"/>
      <c r="AE2892" s="33"/>
      <c r="AF2892" s="33"/>
      <c r="AG2892" s="33"/>
      <c r="AH2892" s="33"/>
      <c r="AI2892" s="33"/>
      <c r="AO2892" s="33"/>
      <c r="DI2892" s="34"/>
    </row>
    <row r="2893" spans="1:251" ht="24.75" customHeight="1" thickBot="1">
      <c r="B2893" s="129" t="s">
        <v>150</v>
      </c>
      <c r="C2893" s="130"/>
      <c r="D2893" s="130"/>
      <c r="E2893" s="130"/>
      <c r="F2893" s="130"/>
      <c r="G2893" s="130"/>
      <c r="H2893" s="131" t="s">
        <v>590</v>
      </c>
      <c r="I2893" s="132"/>
      <c r="J2893" s="132"/>
      <c r="K2893" s="132"/>
      <c r="L2893" s="132"/>
      <c r="M2893" s="132"/>
      <c r="N2893" s="132"/>
      <c r="O2893" s="132"/>
      <c r="P2893" s="132"/>
      <c r="Q2893" s="132"/>
      <c r="R2893" s="132"/>
      <c r="S2893" s="132"/>
      <c r="T2893" s="132"/>
      <c r="U2893" s="132"/>
      <c r="V2893" s="132"/>
      <c r="W2893" s="132"/>
      <c r="X2893" s="132"/>
      <c r="Y2893" s="132"/>
      <c r="Z2893" s="132"/>
      <c r="AA2893" s="132"/>
      <c r="AB2893" s="132"/>
      <c r="AC2893" s="132"/>
      <c r="AD2893" s="132"/>
      <c r="AE2893" s="132"/>
      <c r="AF2893" s="132"/>
      <c r="AG2893" s="132"/>
      <c r="AH2893" s="132"/>
      <c r="AI2893" s="132"/>
      <c r="AJ2893" s="132"/>
      <c r="AK2893" s="132"/>
      <c r="AL2893" s="132"/>
      <c r="AM2893" s="132"/>
      <c r="AN2893" s="132"/>
      <c r="AO2893" s="132"/>
      <c r="AP2893" s="132"/>
      <c r="AQ2893" s="132"/>
      <c r="AR2893" s="132"/>
      <c r="AS2893" s="132"/>
      <c r="AT2893" s="132"/>
      <c r="AU2893" s="132"/>
      <c r="AV2893" s="132"/>
      <c r="AW2893" s="132"/>
      <c r="AX2893" s="133"/>
      <c r="DI2893" s="34"/>
    </row>
    <row r="2894" spans="1:251" ht="14.25">
      <c r="B2894" s="35"/>
      <c r="C2894" s="35"/>
      <c r="D2894" s="35"/>
      <c r="E2894" s="35"/>
      <c r="F2894" s="35"/>
      <c r="G2894" s="35"/>
      <c r="H2894" s="36"/>
      <c r="I2894" s="36"/>
      <c r="J2894" s="36"/>
      <c r="K2894" s="36"/>
      <c r="L2894" s="37"/>
      <c r="M2894" s="37"/>
      <c r="N2894" s="37"/>
      <c r="O2894" s="37"/>
      <c r="P2894" s="36"/>
      <c r="Q2894" s="36"/>
      <c r="R2894" s="36"/>
      <c r="S2894" s="36"/>
      <c r="T2894" s="36"/>
      <c r="U2894" s="36"/>
      <c r="V2894" s="38"/>
      <c r="W2894" s="38"/>
      <c r="X2894" s="38"/>
      <c r="Y2894" s="38"/>
      <c r="Z2894" s="38"/>
      <c r="AA2894" s="38"/>
      <c r="AB2894" s="38"/>
      <c r="AC2894" s="38"/>
      <c r="AD2894" s="38"/>
      <c r="AE2894" s="38"/>
      <c r="AF2894" s="38"/>
      <c r="AG2894" s="38"/>
      <c r="AH2894" s="38"/>
      <c r="AI2894" s="38"/>
      <c r="AJ2894" s="38"/>
      <c r="AK2894" s="38"/>
      <c r="AL2894" s="38"/>
      <c r="AM2894" s="38"/>
      <c r="AN2894" s="38"/>
      <c r="AO2894" s="38"/>
      <c r="AP2894" s="38"/>
      <c r="AQ2894" s="38"/>
      <c r="AR2894" s="38"/>
      <c r="AS2894" s="38"/>
      <c r="AT2894" s="38"/>
      <c r="AU2894" s="38"/>
      <c r="AV2894" s="38"/>
      <c r="AW2894" s="38"/>
      <c r="AX2894" s="38"/>
      <c r="DI2894" s="34"/>
    </row>
    <row r="2895" spans="1:251" ht="15" thickBot="1">
      <c r="A2895" s="39"/>
      <c r="B2895" s="38" t="s">
        <v>152</v>
      </c>
      <c r="C2895" s="36"/>
      <c r="D2895" s="36"/>
      <c r="E2895" s="36"/>
      <c r="F2895" s="36"/>
      <c r="G2895" s="36"/>
      <c r="H2895" s="36"/>
      <c r="I2895" s="36"/>
      <c r="J2895" s="36"/>
      <c r="K2895" s="36"/>
      <c r="L2895" s="37"/>
      <c r="M2895" s="37"/>
      <c r="N2895" s="37"/>
      <c r="O2895" s="37"/>
      <c r="P2895" s="36"/>
      <c r="Q2895" s="36"/>
      <c r="R2895" s="36"/>
      <c r="S2895" s="36"/>
      <c r="T2895" s="36"/>
      <c r="U2895" s="36"/>
      <c r="V2895" s="38"/>
      <c r="W2895" s="38"/>
      <c r="X2895" s="38"/>
      <c r="Y2895" s="38"/>
      <c r="Z2895" s="38"/>
      <c r="AA2895" s="38"/>
      <c r="AB2895" s="38"/>
      <c r="AC2895" s="38"/>
      <c r="AD2895" s="38"/>
      <c r="AE2895" s="38"/>
      <c r="AF2895" s="38"/>
      <c r="AG2895" s="38"/>
      <c r="AH2895" s="38"/>
      <c r="AI2895" s="38"/>
      <c r="AJ2895" s="38"/>
      <c r="AK2895" s="38"/>
      <c r="AL2895" s="38"/>
      <c r="AM2895" s="38"/>
      <c r="AN2895" s="38"/>
      <c r="AO2895" s="38"/>
      <c r="AP2895" s="38"/>
      <c r="AQ2895" s="38"/>
      <c r="AR2895" s="38"/>
      <c r="AS2895" s="38"/>
      <c r="AT2895" s="38"/>
      <c r="AU2895" s="38"/>
      <c r="AV2895" s="38"/>
      <c r="AW2895" s="38"/>
      <c r="AX2895" s="38"/>
      <c r="DI2895" s="34"/>
    </row>
    <row r="2896" spans="1:251" ht="14.25">
      <c r="A2896" s="36"/>
      <c r="B2896" s="40"/>
      <c r="C2896" s="35"/>
      <c r="D2896" s="35"/>
      <c r="E2896" s="35"/>
      <c r="F2896" s="35"/>
      <c r="G2896" s="35"/>
      <c r="H2896" s="35"/>
      <c r="I2896" s="35"/>
      <c r="J2896" s="35"/>
      <c r="K2896" s="35"/>
      <c r="L2896" s="41"/>
      <c r="M2896" s="41"/>
      <c r="N2896" s="41"/>
      <c r="O2896" s="41"/>
      <c r="P2896" s="35"/>
      <c r="Q2896" s="35"/>
      <c r="R2896" s="35"/>
      <c r="S2896" s="35"/>
      <c r="T2896" s="35"/>
      <c r="U2896" s="35"/>
      <c r="V2896" s="42"/>
      <c r="W2896" s="42"/>
      <c r="X2896" s="42"/>
      <c r="Y2896" s="42"/>
      <c r="Z2896" s="42"/>
      <c r="AA2896" s="42"/>
      <c r="AB2896" s="42"/>
      <c r="AC2896" s="42"/>
      <c r="AD2896" s="42"/>
      <c r="AE2896" s="42"/>
      <c r="AF2896" s="42"/>
      <c r="AG2896" s="42"/>
      <c r="AH2896" s="42"/>
      <c r="AI2896" s="42"/>
      <c r="AJ2896" s="42"/>
      <c r="AK2896" s="42"/>
      <c r="AL2896" s="42"/>
      <c r="AM2896" s="42"/>
      <c r="AN2896" s="42"/>
      <c r="AO2896" s="42"/>
      <c r="AP2896" s="42"/>
      <c r="AQ2896" s="42"/>
      <c r="AR2896" s="42"/>
      <c r="AS2896" s="42"/>
      <c r="AT2896" s="42"/>
      <c r="AU2896" s="42"/>
      <c r="AV2896" s="42"/>
      <c r="AW2896" s="42"/>
      <c r="AX2896" s="43"/>
    </row>
    <row r="2897" spans="1:113" ht="12" customHeight="1">
      <c r="A2897" s="36"/>
      <c r="B2897" s="114" t="s">
        <v>591</v>
      </c>
      <c r="C2897" s="115"/>
      <c r="D2897" s="115"/>
      <c r="E2897" s="115"/>
      <c r="F2897" s="115"/>
      <c r="G2897" s="115"/>
      <c r="H2897" s="115"/>
      <c r="I2897" s="115"/>
      <c r="J2897" s="115"/>
      <c r="K2897" s="115"/>
      <c r="L2897" s="115"/>
      <c r="M2897" s="115"/>
      <c r="N2897" s="115"/>
      <c r="O2897" s="115"/>
      <c r="P2897" s="115"/>
      <c r="Q2897" s="115"/>
      <c r="R2897" s="115"/>
      <c r="S2897" s="115"/>
      <c r="T2897" s="115"/>
      <c r="U2897" s="115"/>
      <c r="V2897" s="115"/>
      <c r="W2897" s="115"/>
      <c r="X2897" s="115"/>
      <c r="Y2897" s="115"/>
      <c r="Z2897" s="115"/>
      <c r="AA2897" s="115"/>
      <c r="AB2897" s="115"/>
      <c r="AC2897" s="115"/>
      <c r="AD2897" s="115"/>
      <c r="AE2897" s="115"/>
      <c r="AF2897" s="115"/>
      <c r="AG2897" s="115"/>
      <c r="AH2897" s="115"/>
      <c r="AI2897" s="115"/>
      <c r="AJ2897" s="115"/>
      <c r="AK2897" s="115"/>
      <c r="AL2897" s="115"/>
      <c r="AM2897" s="115"/>
      <c r="AN2897" s="115"/>
      <c r="AO2897" s="115"/>
      <c r="AP2897" s="115"/>
      <c r="AQ2897" s="115"/>
      <c r="AR2897" s="115"/>
      <c r="AS2897" s="115"/>
      <c r="AT2897" s="115"/>
      <c r="AU2897" s="115"/>
      <c r="AV2897" s="115"/>
      <c r="AW2897" s="115"/>
      <c r="AX2897" s="116"/>
    </row>
    <row r="2898" spans="1:113" ht="12" customHeight="1">
      <c r="A2898" s="36"/>
      <c r="B2898" s="114"/>
      <c r="C2898" s="115"/>
      <c r="D2898" s="115"/>
      <c r="E2898" s="115"/>
      <c r="F2898" s="115"/>
      <c r="G2898" s="115"/>
      <c r="H2898" s="115"/>
      <c r="I2898" s="115"/>
      <c r="J2898" s="115"/>
      <c r="K2898" s="115"/>
      <c r="L2898" s="115"/>
      <c r="M2898" s="115"/>
      <c r="N2898" s="115"/>
      <c r="O2898" s="115"/>
      <c r="P2898" s="115"/>
      <c r="Q2898" s="115"/>
      <c r="R2898" s="115"/>
      <c r="S2898" s="115"/>
      <c r="T2898" s="115"/>
      <c r="U2898" s="115"/>
      <c r="V2898" s="115"/>
      <c r="W2898" s="115"/>
      <c r="X2898" s="115"/>
      <c r="Y2898" s="115"/>
      <c r="Z2898" s="115"/>
      <c r="AA2898" s="115"/>
      <c r="AB2898" s="115"/>
      <c r="AC2898" s="115"/>
      <c r="AD2898" s="115"/>
      <c r="AE2898" s="115"/>
      <c r="AF2898" s="115"/>
      <c r="AG2898" s="115"/>
      <c r="AH2898" s="115"/>
      <c r="AI2898" s="115"/>
      <c r="AJ2898" s="115"/>
      <c r="AK2898" s="115"/>
      <c r="AL2898" s="115"/>
      <c r="AM2898" s="115"/>
      <c r="AN2898" s="115"/>
      <c r="AO2898" s="115"/>
      <c r="AP2898" s="115"/>
      <c r="AQ2898" s="115"/>
      <c r="AR2898" s="115"/>
      <c r="AS2898" s="115"/>
      <c r="AT2898" s="115"/>
      <c r="AU2898" s="115"/>
      <c r="AV2898" s="115"/>
      <c r="AW2898" s="115"/>
      <c r="AX2898" s="116"/>
      <c r="BC2898" s="44"/>
    </row>
    <row r="2899" spans="1:113" ht="12" customHeight="1">
      <c r="A2899" s="36"/>
      <c r="B2899" s="114"/>
      <c r="C2899" s="115"/>
      <c r="D2899" s="115"/>
      <c r="E2899" s="115"/>
      <c r="F2899" s="115"/>
      <c r="G2899" s="115"/>
      <c r="H2899" s="115"/>
      <c r="I2899" s="115"/>
      <c r="J2899" s="115"/>
      <c r="K2899" s="115"/>
      <c r="L2899" s="115"/>
      <c r="M2899" s="115"/>
      <c r="N2899" s="115"/>
      <c r="O2899" s="115"/>
      <c r="P2899" s="115"/>
      <c r="Q2899" s="115"/>
      <c r="R2899" s="115"/>
      <c r="S2899" s="115"/>
      <c r="T2899" s="115"/>
      <c r="U2899" s="115"/>
      <c r="V2899" s="115"/>
      <c r="W2899" s="115"/>
      <c r="X2899" s="115"/>
      <c r="Y2899" s="115"/>
      <c r="Z2899" s="115"/>
      <c r="AA2899" s="115"/>
      <c r="AB2899" s="115"/>
      <c r="AC2899" s="115"/>
      <c r="AD2899" s="115"/>
      <c r="AE2899" s="115"/>
      <c r="AF2899" s="115"/>
      <c r="AG2899" s="115"/>
      <c r="AH2899" s="115"/>
      <c r="AI2899" s="115"/>
      <c r="AJ2899" s="115"/>
      <c r="AK2899" s="115"/>
      <c r="AL2899" s="115"/>
      <c r="AM2899" s="115"/>
      <c r="AN2899" s="115"/>
      <c r="AO2899" s="115"/>
      <c r="AP2899" s="115"/>
      <c r="AQ2899" s="115"/>
      <c r="AR2899" s="115"/>
      <c r="AS2899" s="115"/>
      <c r="AT2899" s="115"/>
      <c r="AU2899" s="115"/>
      <c r="AV2899" s="115"/>
      <c r="AW2899" s="115"/>
      <c r="AX2899" s="116"/>
    </row>
    <row r="2900" spans="1:113" ht="12" customHeight="1">
      <c r="A2900" s="36"/>
      <c r="B2900" s="114"/>
      <c r="C2900" s="115"/>
      <c r="D2900" s="115"/>
      <c r="E2900" s="115"/>
      <c r="F2900" s="115"/>
      <c r="G2900" s="115"/>
      <c r="H2900" s="115"/>
      <c r="I2900" s="115"/>
      <c r="J2900" s="115"/>
      <c r="K2900" s="115"/>
      <c r="L2900" s="115"/>
      <c r="M2900" s="115"/>
      <c r="N2900" s="115"/>
      <c r="O2900" s="115"/>
      <c r="P2900" s="115"/>
      <c r="Q2900" s="115"/>
      <c r="R2900" s="115"/>
      <c r="S2900" s="115"/>
      <c r="T2900" s="115"/>
      <c r="U2900" s="115"/>
      <c r="V2900" s="115"/>
      <c r="W2900" s="115"/>
      <c r="X2900" s="115"/>
      <c r="Y2900" s="115"/>
      <c r="Z2900" s="115"/>
      <c r="AA2900" s="115"/>
      <c r="AB2900" s="115"/>
      <c r="AC2900" s="115"/>
      <c r="AD2900" s="115"/>
      <c r="AE2900" s="115"/>
      <c r="AF2900" s="115"/>
      <c r="AG2900" s="115"/>
      <c r="AH2900" s="115"/>
      <c r="AI2900" s="115"/>
      <c r="AJ2900" s="115"/>
      <c r="AK2900" s="115"/>
      <c r="AL2900" s="115"/>
      <c r="AM2900" s="115"/>
      <c r="AN2900" s="115"/>
      <c r="AO2900" s="115"/>
      <c r="AP2900" s="115"/>
      <c r="AQ2900" s="115"/>
      <c r="AR2900" s="115"/>
      <c r="AS2900" s="115"/>
      <c r="AT2900" s="115"/>
      <c r="AU2900" s="115"/>
      <c r="AV2900" s="115"/>
      <c r="AW2900" s="115"/>
      <c r="AX2900" s="116"/>
    </row>
    <row r="2901" spans="1:113" ht="12" customHeight="1">
      <c r="A2901" s="36"/>
      <c r="B2901" s="114"/>
      <c r="C2901" s="115"/>
      <c r="D2901" s="115"/>
      <c r="E2901" s="115"/>
      <c r="F2901" s="115"/>
      <c r="G2901" s="115"/>
      <c r="H2901" s="115"/>
      <c r="I2901" s="115"/>
      <c r="J2901" s="115"/>
      <c r="K2901" s="115"/>
      <c r="L2901" s="115"/>
      <c r="M2901" s="115"/>
      <c r="N2901" s="115"/>
      <c r="O2901" s="115"/>
      <c r="P2901" s="115"/>
      <c r="Q2901" s="115"/>
      <c r="R2901" s="115"/>
      <c r="S2901" s="115"/>
      <c r="T2901" s="115"/>
      <c r="U2901" s="115"/>
      <c r="V2901" s="115"/>
      <c r="W2901" s="115"/>
      <c r="X2901" s="115"/>
      <c r="Y2901" s="115"/>
      <c r="Z2901" s="115"/>
      <c r="AA2901" s="115"/>
      <c r="AB2901" s="115"/>
      <c r="AC2901" s="115"/>
      <c r="AD2901" s="115"/>
      <c r="AE2901" s="115"/>
      <c r="AF2901" s="115"/>
      <c r="AG2901" s="115"/>
      <c r="AH2901" s="115"/>
      <c r="AI2901" s="115"/>
      <c r="AJ2901" s="115"/>
      <c r="AK2901" s="115"/>
      <c r="AL2901" s="115"/>
      <c r="AM2901" s="115"/>
      <c r="AN2901" s="115"/>
      <c r="AO2901" s="115"/>
      <c r="AP2901" s="115"/>
      <c r="AQ2901" s="115"/>
      <c r="AR2901" s="115"/>
      <c r="AS2901" s="115"/>
      <c r="AT2901" s="115"/>
      <c r="AU2901" s="115"/>
      <c r="AV2901" s="115"/>
      <c r="AW2901" s="115"/>
      <c r="AX2901" s="116"/>
    </row>
    <row r="2902" spans="1:113" ht="15" thickBot="1">
      <c r="A2902" s="45"/>
      <c r="B2902" s="46"/>
      <c r="C2902" s="47"/>
      <c r="D2902" s="47"/>
      <c r="E2902" s="47"/>
      <c r="F2902" s="47"/>
      <c r="G2902" s="47"/>
      <c r="H2902" s="47"/>
      <c r="I2902" s="47"/>
      <c r="J2902" s="47"/>
      <c r="K2902" s="47"/>
      <c r="L2902" s="47"/>
      <c r="M2902" s="47"/>
      <c r="N2902" s="47"/>
      <c r="O2902" s="47"/>
      <c r="P2902" s="47"/>
      <c r="Q2902" s="47"/>
      <c r="R2902" s="47"/>
      <c r="S2902" s="47"/>
      <c r="T2902" s="47"/>
      <c r="U2902" s="47"/>
      <c r="V2902" s="47"/>
      <c r="W2902" s="47"/>
      <c r="X2902" s="47"/>
      <c r="Y2902" s="47"/>
      <c r="Z2902" s="47"/>
      <c r="AA2902" s="47"/>
      <c r="AB2902" s="47"/>
      <c r="AC2902" s="47"/>
      <c r="AD2902" s="47"/>
      <c r="AE2902" s="47"/>
      <c r="AF2902" s="47"/>
      <c r="AG2902" s="47"/>
      <c r="AH2902" s="47"/>
      <c r="AI2902" s="47"/>
      <c r="AJ2902" s="47"/>
      <c r="AK2902" s="47"/>
      <c r="AL2902" s="47"/>
      <c r="AM2902" s="47"/>
      <c r="AN2902" s="47"/>
      <c r="AO2902" s="47"/>
      <c r="AP2902" s="47"/>
      <c r="AQ2902" s="47"/>
      <c r="AR2902" s="47"/>
      <c r="AS2902" s="47"/>
      <c r="AT2902" s="47"/>
      <c r="AU2902" s="47"/>
      <c r="AV2902" s="47"/>
      <c r="AW2902" s="47"/>
      <c r="AX2902" s="48"/>
    </row>
    <row r="2903" spans="1:113">
      <c r="B2903" s="49"/>
    </row>
    <row r="2904" spans="1:113" ht="15" thickBot="1">
      <c r="A2904" s="39"/>
      <c r="B2904" s="38" t="s">
        <v>153</v>
      </c>
      <c r="C2904" s="36"/>
      <c r="D2904" s="36"/>
      <c r="E2904" s="36"/>
      <c r="F2904" s="36"/>
      <c r="G2904" s="36"/>
      <c r="H2904" s="36"/>
      <c r="I2904" s="36"/>
      <c r="J2904" s="36"/>
      <c r="K2904" s="36"/>
      <c r="L2904" s="37"/>
      <c r="M2904" s="37"/>
      <c r="N2904" s="37"/>
      <c r="O2904" s="37"/>
      <c r="P2904" s="36"/>
      <c r="Q2904" s="36"/>
      <c r="R2904" s="36"/>
      <c r="S2904" s="36"/>
      <c r="T2904" s="36"/>
      <c r="U2904" s="36"/>
      <c r="V2904" s="38"/>
      <c r="W2904" s="38"/>
      <c r="X2904" s="38"/>
      <c r="Y2904" s="38"/>
      <c r="Z2904" s="38"/>
      <c r="AA2904" s="38"/>
      <c r="AB2904" s="38"/>
      <c r="AC2904" s="38"/>
      <c r="AD2904" s="38"/>
      <c r="AE2904" s="38"/>
      <c r="AF2904" s="38"/>
      <c r="AG2904" s="38"/>
      <c r="AH2904" s="38"/>
      <c r="AI2904" s="38"/>
      <c r="AJ2904" s="38"/>
      <c r="AK2904" s="38"/>
      <c r="AL2904" s="38"/>
      <c r="AM2904" s="38"/>
      <c r="AN2904" s="38"/>
      <c r="AO2904" s="38"/>
      <c r="AP2904" s="38"/>
      <c r="AQ2904" s="38"/>
      <c r="AR2904" s="38"/>
      <c r="AS2904" s="38"/>
      <c r="AT2904" s="38"/>
      <c r="AU2904" s="38"/>
      <c r="AV2904" s="38"/>
      <c r="AW2904" s="38"/>
      <c r="AX2904" s="38"/>
      <c r="DI2904" s="34"/>
    </row>
    <row r="2905" spans="1:113" ht="14.25">
      <c r="A2905" s="36"/>
      <c r="B2905" s="40"/>
      <c r="C2905" s="35"/>
      <c r="D2905" s="35"/>
      <c r="E2905" s="35"/>
      <c r="F2905" s="35"/>
      <c r="G2905" s="35"/>
      <c r="H2905" s="35"/>
      <c r="I2905" s="35"/>
      <c r="J2905" s="35"/>
      <c r="K2905" s="35"/>
      <c r="L2905" s="41"/>
      <c r="M2905" s="41"/>
      <c r="N2905" s="41"/>
      <c r="O2905" s="41"/>
      <c r="P2905" s="35"/>
      <c r="Q2905" s="35"/>
      <c r="R2905" s="35"/>
      <c r="S2905" s="35"/>
      <c r="T2905" s="35"/>
      <c r="U2905" s="35"/>
      <c r="V2905" s="42"/>
      <c r="W2905" s="42"/>
      <c r="X2905" s="42"/>
      <c r="Y2905" s="42"/>
      <c r="Z2905" s="42"/>
      <c r="AA2905" s="42"/>
      <c r="AB2905" s="42"/>
      <c r="AC2905" s="42"/>
      <c r="AD2905" s="42"/>
      <c r="AE2905" s="42"/>
      <c r="AF2905" s="42"/>
      <c r="AG2905" s="42"/>
      <c r="AH2905" s="42"/>
      <c r="AI2905" s="42"/>
      <c r="AJ2905" s="42"/>
      <c r="AK2905" s="42"/>
      <c r="AL2905" s="42"/>
      <c r="AM2905" s="42"/>
      <c r="AN2905" s="42"/>
      <c r="AO2905" s="42"/>
      <c r="AP2905" s="42"/>
      <c r="AQ2905" s="42"/>
      <c r="AR2905" s="42"/>
      <c r="AS2905" s="42"/>
      <c r="AT2905" s="42"/>
      <c r="AU2905" s="42"/>
      <c r="AV2905" s="42"/>
      <c r="AW2905" s="42"/>
      <c r="AX2905" s="43"/>
    </row>
    <row r="2906" spans="1:113" ht="12" customHeight="1">
      <c r="A2906" s="36"/>
      <c r="B2906" s="114" t="s">
        <v>592</v>
      </c>
      <c r="C2906" s="115"/>
      <c r="D2906" s="115"/>
      <c r="E2906" s="115"/>
      <c r="F2906" s="115"/>
      <c r="G2906" s="115"/>
      <c r="H2906" s="115"/>
      <c r="I2906" s="115"/>
      <c r="J2906" s="115"/>
      <c r="K2906" s="115"/>
      <c r="L2906" s="115"/>
      <c r="M2906" s="115"/>
      <c r="N2906" s="115"/>
      <c r="O2906" s="115"/>
      <c r="P2906" s="115"/>
      <c r="Q2906" s="115"/>
      <c r="R2906" s="115"/>
      <c r="S2906" s="115"/>
      <c r="T2906" s="115"/>
      <c r="U2906" s="115"/>
      <c r="V2906" s="115"/>
      <c r="W2906" s="115"/>
      <c r="X2906" s="115"/>
      <c r="Y2906" s="115"/>
      <c r="Z2906" s="115"/>
      <c r="AA2906" s="115"/>
      <c r="AB2906" s="115"/>
      <c r="AC2906" s="115"/>
      <c r="AD2906" s="115"/>
      <c r="AE2906" s="115"/>
      <c r="AF2906" s="115"/>
      <c r="AG2906" s="115"/>
      <c r="AH2906" s="115"/>
      <c r="AI2906" s="115"/>
      <c r="AJ2906" s="115"/>
      <c r="AK2906" s="115"/>
      <c r="AL2906" s="115"/>
      <c r="AM2906" s="115"/>
      <c r="AN2906" s="115"/>
      <c r="AO2906" s="115"/>
      <c r="AP2906" s="115"/>
      <c r="AQ2906" s="115"/>
      <c r="AR2906" s="115"/>
      <c r="AS2906" s="115"/>
      <c r="AT2906" s="115"/>
      <c r="AU2906" s="115"/>
      <c r="AV2906" s="115"/>
      <c r="AW2906" s="115"/>
      <c r="AX2906" s="116"/>
    </row>
    <row r="2907" spans="1:113" ht="12" customHeight="1">
      <c r="A2907" s="36"/>
      <c r="B2907" s="114"/>
      <c r="C2907" s="115"/>
      <c r="D2907" s="115"/>
      <c r="E2907" s="115"/>
      <c r="F2907" s="115"/>
      <c r="G2907" s="115"/>
      <c r="H2907" s="115"/>
      <c r="I2907" s="115"/>
      <c r="J2907" s="115"/>
      <c r="K2907" s="115"/>
      <c r="L2907" s="115"/>
      <c r="M2907" s="115"/>
      <c r="N2907" s="115"/>
      <c r="O2907" s="115"/>
      <c r="P2907" s="115"/>
      <c r="Q2907" s="115"/>
      <c r="R2907" s="115"/>
      <c r="S2907" s="115"/>
      <c r="T2907" s="115"/>
      <c r="U2907" s="115"/>
      <c r="V2907" s="115"/>
      <c r="W2907" s="115"/>
      <c r="X2907" s="115"/>
      <c r="Y2907" s="115"/>
      <c r="Z2907" s="115"/>
      <c r="AA2907" s="115"/>
      <c r="AB2907" s="115"/>
      <c r="AC2907" s="115"/>
      <c r="AD2907" s="115"/>
      <c r="AE2907" s="115"/>
      <c r="AF2907" s="115"/>
      <c r="AG2907" s="115"/>
      <c r="AH2907" s="115"/>
      <c r="AI2907" s="115"/>
      <c r="AJ2907" s="115"/>
      <c r="AK2907" s="115"/>
      <c r="AL2907" s="115"/>
      <c r="AM2907" s="115"/>
      <c r="AN2907" s="115"/>
      <c r="AO2907" s="115"/>
      <c r="AP2907" s="115"/>
      <c r="AQ2907" s="115"/>
      <c r="AR2907" s="115"/>
      <c r="AS2907" s="115"/>
      <c r="AT2907" s="115"/>
      <c r="AU2907" s="115"/>
      <c r="AV2907" s="115"/>
      <c r="AW2907" s="115"/>
      <c r="AX2907" s="116"/>
    </row>
    <row r="2908" spans="1:113" ht="12" customHeight="1">
      <c r="A2908" s="36"/>
      <c r="B2908" s="114"/>
      <c r="C2908" s="115"/>
      <c r="D2908" s="115"/>
      <c r="E2908" s="115"/>
      <c r="F2908" s="115"/>
      <c r="G2908" s="115"/>
      <c r="H2908" s="115"/>
      <c r="I2908" s="115"/>
      <c r="J2908" s="115"/>
      <c r="K2908" s="115"/>
      <c r="L2908" s="115"/>
      <c r="M2908" s="115"/>
      <c r="N2908" s="115"/>
      <c r="O2908" s="115"/>
      <c r="P2908" s="115"/>
      <c r="Q2908" s="115"/>
      <c r="R2908" s="115"/>
      <c r="S2908" s="115"/>
      <c r="T2908" s="115"/>
      <c r="U2908" s="115"/>
      <c r="V2908" s="115"/>
      <c r="W2908" s="115"/>
      <c r="X2908" s="115"/>
      <c r="Y2908" s="115"/>
      <c r="Z2908" s="115"/>
      <c r="AA2908" s="115"/>
      <c r="AB2908" s="115"/>
      <c r="AC2908" s="115"/>
      <c r="AD2908" s="115"/>
      <c r="AE2908" s="115"/>
      <c r="AF2908" s="115"/>
      <c r="AG2908" s="115"/>
      <c r="AH2908" s="115"/>
      <c r="AI2908" s="115"/>
      <c r="AJ2908" s="115"/>
      <c r="AK2908" s="115"/>
      <c r="AL2908" s="115"/>
      <c r="AM2908" s="115"/>
      <c r="AN2908" s="115"/>
      <c r="AO2908" s="115"/>
      <c r="AP2908" s="115"/>
      <c r="AQ2908" s="115"/>
      <c r="AR2908" s="115"/>
      <c r="AS2908" s="115"/>
      <c r="AT2908" s="115"/>
      <c r="AU2908" s="115"/>
      <c r="AV2908" s="115"/>
      <c r="AW2908" s="115"/>
      <c r="AX2908" s="116"/>
    </row>
    <row r="2909" spans="1:113" ht="12" customHeight="1">
      <c r="A2909" s="36"/>
      <c r="B2909" s="114"/>
      <c r="C2909" s="115"/>
      <c r="D2909" s="115"/>
      <c r="E2909" s="115"/>
      <c r="F2909" s="115"/>
      <c r="G2909" s="115"/>
      <c r="H2909" s="115"/>
      <c r="I2909" s="115"/>
      <c r="J2909" s="115"/>
      <c r="K2909" s="115"/>
      <c r="L2909" s="115"/>
      <c r="M2909" s="115"/>
      <c r="N2909" s="115"/>
      <c r="O2909" s="115"/>
      <c r="P2909" s="115"/>
      <c r="Q2909" s="115"/>
      <c r="R2909" s="115"/>
      <c r="S2909" s="115"/>
      <c r="T2909" s="115"/>
      <c r="U2909" s="115"/>
      <c r="V2909" s="115"/>
      <c r="W2909" s="115"/>
      <c r="X2909" s="115"/>
      <c r="Y2909" s="115"/>
      <c r="Z2909" s="115"/>
      <c r="AA2909" s="115"/>
      <c r="AB2909" s="115"/>
      <c r="AC2909" s="115"/>
      <c r="AD2909" s="115"/>
      <c r="AE2909" s="115"/>
      <c r="AF2909" s="115"/>
      <c r="AG2909" s="115"/>
      <c r="AH2909" s="115"/>
      <c r="AI2909" s="115"/>
      <c r="AJ2909" s="115"/>
      <c r="AK2909" s="115"/>
      <c r="AL2909" s="115"/>
      <c r="AM2909" s="115"/>
      <c r="AN2909" s="115"/>
      <c r="AO2909" s="115"/>
      <c r="AP2909" s="115"/>
      <c r="AQ2909" s="115"/>
      <c r="AR2909" s="115"/>
      <c r="AS2909" s="115"/>
      <c r="AT2909" s="115"/>
      <c r="AU2909" s="115"/>
      <c r="AV2909" s="115"/>
      <c r="AW2909" s="115"/>
      <c r="AX2909" s="116"/>
      <c r="BC2909" s="44"/>
    </row>
    <row r="2910" spans="1:113" ht="12" customHeight="1">
      <c r="A2910" s="36"/>
      <c r="B2910" s="114"/>
      <c r="C2910" s="115"/>
      <c r="D2910" s="115"/>
      <c r="E2910" s="115"/>
      <c r="F2910" s="115"/>
      <c r="G2910" s="115"/>
      <c r="H2910" s="115"/>
      <c r="I2910" s="115"/>
      <c r="J2910" s="115"/>
      <c r="K2910" s="115"/>
      <c r="L2910" s="115"/>
      <c r="M2910" s="115"/>
      <c r="N2910" s="115"/>
      <c r="O2910" s="115"/>
      <c r="P2910" s="115"/>
      <c r="Q2910" s="115"/>
      <c r="R2910" s="115"/>
      <c r="S2910" s="115"/>
      <c r="T2910" s="115"/>
      <c r="U2910" s="115"/>
      <c r="V2910" s="115"/>
      <c r="W2910" s="115"/>
      <c r="X2910" s="115"/>
      <c r="Y2910" s="115"/>
      <c r="Z2910" s="115"/>
      <c r="AA2910" s="115"/>
      <c r="AB2910" s="115"/>
      <c r="AC2910" s="115"/>
      <c r="AD2910" s="115"/>
      <c r="AE2910" s="115"/>
      <c r="AF2910" s="115"/>
      <c r="AG2910" s="115"/>
      <c r="AH2910" s="115"/>
      <c r="AI2910" s="115"/>
      <c r="AJ2910" s="115"/>
      <c r="AK2910" s="115"/>
      <c r="AL2910" s="115"/>
      <c r="AM2910" s="115"/>
      <c r="AN2910" s="115"/>
      <c r="AO2910" s="115"/>
      <c r="AP2910" s="115"/>
      <c r="AQ2910" s="115"/>
      <c r="AR2910" s="115"/>
      <c r="AS2910" s="115"/>
      <c r="AT2910" s="115"/>
      <c r="AU2910" s="115"/>
      <c r="AV2910" s="115"/>
      <c r="AW2910" s="115"/>
      <c r="AX2910" s="116"/>
    </row>
    <row r="2911" spans="1:113" ht="12" customHeight="1">
      <c r="A2911" s="36"/>
      <c r="B2911" s="114"/>
      <c r="C2911" s="115"/>
      <c r="D2911" s="115"/>
      <c r="E2911" s="115"/>
      <c r="F2911" s="115"/>
      <c r="G2911" s="115"/>
      <c r="H2911" s="115"/>
      <c r="I2911" s="115"/>
      <c r="J2911" s="115"/>
      <c r="K2911" s="115"/>
      <c r="L2911" s="115"/>
      <c r="M2911" s="115"/>
      <c r="N2911" s="115"/>
      <c r="O2911" s="115"/>
      <c r="P2911" s="115"/>
      <c r="Q2911" s="115"/>
      <c r="R2911" s="115"/>
      <c r="S2911" s="115"/>
      <c r="T2911" s="115"/>
      <c r="U2911" s="115"/>
      <c r="V2911" s="115"/>
      <c r="W2911" s="115"/>
      <c r="X2911" s="115"/>
      <c r="Y2911" s="115"/>
      <c r="Z2911" s="115"/>
      <c r="AA2911" s="115"/>
      <c r="AB2911" s="115"/>
      <c r="AC2911" s="115"/>
      <c r="AD2911" s="115"/>
      <c r="AE2911" s="115"/>
      <c r="AF2911" s="115"/>
      <c r="AG2911" s="115"/>
      <c r="AH2911" s="115"/>
      <c r="AI2911" s="115"/>
      <c r="AJ2911" s="115"/>
      <c r="AK2911" s="115"/>
      <c r="AL2911" s="115"/>
      <c r="AM2911" s="115"/>
      <c r="AN2911" s="115"/>
      <c r="AO2911" s="115"/>
      <c r="AP2911" s="115"/>
      <c r="AQ2911" s="115"/>
      <c r="AR2911" s="115"/>
      <c r="AS2911" s="115"/>
      <c r="AT2911" s="115"/>
      <c r="AU2911" s="115"/>
      <c r="AV2911" s="115"/>
      <c r="AW2911" s="115"/>
      <c r="AX2911" s="116"/>
    </row>
    <row r="2912" spans="1:113" ht="12" customHeight="1">
      <c r="A2912" s="36"/>
      <c r="B2912" s="114"/>
      <c r="C2912" s="115"/>
      <c r="D2912" s="115"/>
      <c r="E2912" s="115"/>
      <c r="F2912" s="115"/>
      <c r="G2912" s="115"/>
      <c r="H2912" s="115"/>
      <c r="I2912" s="115"/>
      <c r="J2912" s="115"/>
      <c r="K2912" s="115"/>
      <c r="L2912" s="115"/>
      <c r="M2912" s="115"/>
      <c r="N2912" s="115"/>
      <c r="O2912" s="115"/>
      <c r="P2912" s="115"/>
      <c r="Q2912" s="115"/>
      <c r="R2912" s="115"/>
      <c r="S2912" s="115"/>
      <c r="T2912" s="115"/>
      <c r="U2912" s="115"/>
      <c r="V2912" s="115"/>
      <c r="W2912" s="115"/>
      <c r="X2912" s="115"/>
      <c r="Y2912" s="115"/>
      <c r="Z2912" s="115"/>
      <c r="AA2912" s="115"/>
      <c r="AB2912" s="115"/>
      <c r="AC2912" s="115"/>
      <c r="AD2912" s="115"/>
      <c r="AE2912" s="115"/>
      <c r="AF2912" s="115"/>
      <c r="AG2912" s="115"/>
      <c r="AH2912" s="115"/>
      <c r="AI2912" s="115"/>
      <c r="AJ2912" s="115"/>
      <c r="AK2912" s="115"/>
      <c r="AL2912" s="115"/>
      <c r="AM2912" s="115"/>
      <c r="AN2912" s="115"/>
      <c r="AO2912" s="115"/>
      <c r="AP2912" s="115"/>
      <c r="AQ2912" s="115"/>
      <c r="AR2912" s="115"/>
      <c r="AS2912" s="115"/>
      <c r="AT2912" s="115"/>
      <c r="AU2912" s="115"/>
      <c r="AV2912" s="115"/>
      <c r="AW2912" s="115"/>
      <c r="AX2912" s="116"/>
    </row>
    <row r="2913" spans="1:251" ht="15" thickBot="1">
      <c r="A2913" s="45"/>
      <c r="B2913" s="46"/>
      <c r="C2913" s="47"/>
      <c r="D2913" s="47"/>
      <c r="E2913" s="47"/>
      <c r="F2913" s="47"/>
      <c r="G2913" s="47"/>
      <c r="H2913" s="47"/>
      <c r="I2913" s="47"/>
      <c r="J2913" s="47"/>
      <c r="K2913" s="47"/>
      <c r="L2913" s="47"/>
      <c r="M2913" s="47"/>
      <c r="N2913" s="47"/>
      <c r="O2913" s="47"/>
      <c r="P2913" s="47"/>
      <c r="Q2913" s="47"/>
      <c r="R2913" s="47"/>
      <c r="S2913" s="47"/>
      <c r="T2913" s="47"/>
      <c r="U2913" s="47"/>
      <c r="V2913" s="47"/>
      <c r="W2913" s="47"/>
      <c r="X2913" s="47"/>
      <c r="Y2913" s="47"/>
      <c r="Z2913" s="47"/>
      <c r="AA2913" s="47"/>
      <c r="AB2913" s="47"/>
      <c r="AC2913" s="47"/>
      <c r="AD2913" s="47"/>
      <c r="AE2913" s="47"/>
      <c r="AF2913" s="47"/>
      <c r="AG2913" s="47"/>
      <c r="AH2913" s="47"/>
      <c r="AI2913" s="47"/>
      <c r="AJ2913" s="47"/>
      <c r="AK2913" s="47"/>
      <c r="AL2913" s="47"/>
      <c r="AM2913" s="47"/>
      <c r="AN2913" s="47"/>
      <c r="AO2913" s="47"/>
      <c r="AP2913" s="47"/>
      <c r="AQ2913" s="47"/>
      <c r="AR2913" s="47"/>
      <c r="AS2913" s="47"/>
      <c r="AT2913" s="47"/>
      <c r="AU2913" s="47"/>
      <c r="AV2913" s="47"/>
      <c r="AW2913" s="47"/>
      <c r="AX2913" s="48"/>
    </row>
    <row r="2914" spans="1:251">
      <c r="B2914" s="49"/>
    </row>
    <row r="2915" spans="1:251" ht="14.25">
      <c r="B2915" s="38" t="s">
        <v>155</v>
      </c>
      <c r="C2915" s="36"/>
      <c r="D2915" s="36"/>
      <c r="E2915" s="36"/>
      <c r="F2915" s="36"/>
      <c r="G2915" s="36"/>
      <c r="H2915" s="36"/>
      <c r="I2915" s="36"/>
      <c r="J2915" s="36"/>
      <c r="K2915" s="36"/>
      <c r="L2915" s="37"/>
      <c r="M2915" s="37"/>
      <c r="N2915" s="37"/>
      <c r="O2915" s="37"/>
      <c r="P2915" s="36"/>
      <c r="Q2915" s="36"/>
      <c r="R2915" s="36"/>
      <c r="S2915" s="36"/>
      <c r="T2915" s="36"/>
      <c r="U2915" s="36"/>
      <c r="V2915" s="38"/>
      <c r="W2915" s="38"/>
      <c r="X2915" s="38"/>
      <c r="Y2915" s="38"/>
      <c r="Z2915" s="38"/>
      <c r="AA2915" s="38"/>
      <c r="AB2915" s="38"/>
      <c r="AC2915" s="38"/>
      <c r="AD2915" s="38"/>
      <c r="AE2915" s="38"/>
      <c r="AF2915" s="38"/>
      <c r="AG2915" s="38"/>
      <c r="AH2915" s="38"/>
      <c r="AI2915" s="38"/>
      <c r="AJ2915" s="38"/>
      <c r="AK2915" s="38"/>
      <c r="AL2915" s="38"/>
      <c r="AM2915" s="38"/>
      <c r="AN2915" s="38"/>
      <c r="AO2915" s="38"/>
      <c r="AP2915" s="38"/>
      <c r="AQ2915" s="38"/>
      <c r="AR2915" s="38"/>
      <c r="AS2915" s="38"/>
      <c r="AT2915" s="38"/>
      <c r="AU2915" s="38"/>
      <c r="AV2915" s="38"/>
      <c r="AW2915" s="38"/>
      <c r="AX2915" s="38"/>
    </row>
    <row r="2916" spans="1:251" ht="15" thickBot="1">
      <c r="B2916" s="36"/>
      <c r="C2916" s="36"/>
      <c r="D2916" s="36"/>
      <c r="E2916" s="36"/>
      <c r="F2916" s="36"/>
      <c r="G2916" s="36"/>
      <c r="H2916" s="36"/>
      <c r="I2916" s="36"/>
      <c r="J2916" s="36"/>
      <c r="K2916" s="36"/>
      <c r="L2916" s="37"/>
      <c r="M2916" s="37"/>
      <c r="N2916" s="37"/>
      <c r="O2916" s="37"/>
      <c r="P2916" s="36"/>
      <c r="Q2916" s="36"/>
      <c r="R2916" s="36"/>
      <c r="S2916" s="36"/>
      <c r="T2916" s="36"/>
      <c r="U2916" s="36"/>
      <c r="V2916" s="38"/>
      <c r="W2916" s="38"/>
      <c r="X2916" s="38"/>
      <c r="Y2916" s="38"/>
      <c r="Z2916" s="38"/>
      <c r="AA2916" s="38"/>
      <c r="AB2916" s="38"/>
      <c r="AC2916" s="38"/>
      <c r="AD2916" s="38"/>
      <c r="AE2916" s="38"/>
      <c r="AF2916" s="38"/>
      <c r="AG2916" s="38"/>
      <c r="AH2916" s="38"/>
      <c r="AI2916" s="38"/>
      <c r="AJ2916" s="38"/>
      <c r="AK2916" s="38"/>
      <c r="AL2916" s="38"/>
      <c r="AM2916" s="38"/>
      <c r="AN2916" s="38"/>
      <c r="AO2916" s="38"/>
      <c r="AP2916" s="38"/>
      <c r="AQ2916" s="38"/>
      <c r="AR2916" s="38"/>
      <c r="AS2916" s="38"/>
      <c r="AT2916" s="38"/>
      <c r="AU2916" s="38"/>
      <c r="AV2916" s="38"/>
      <c r="AW2916" s="38"/>
      <c r="AX2916" s="50" t="s">
        <v>156</v>
      </c>
    </row>
    <row r="2917" spans="1:251" s="44" customFormat="1" ht="13.5" customHeight="1">
      <c r="A2917" s="36"/>
      <c r="B2917" s="117" t="s">
        <v>157</v>
      </c>
      <c r="C2917" s="118"/>
      <c r="D2917" s="118"/>
      <c r="E2917" s="118"/>
      <c r="F2917" s="118"/>
      <c r="G2917" s="118"/>
      <c r="H2917" s="118"/>
      <c r="I2917" s="118"/>
      <c r="J2917" s="118"/>
      <c r="K2917" s="118"/>
      <c r="L2917" s="118"/>
      <c r="M2917" s="118"/>
      <c r="N2917" s="118"/>
      <c r="O2917" s="118"/>
      <c r="P2917" s="118"/>
      <c r="Q2917" s="118"/>
      <c r="R2917" s="118"/>
      <c r="S2917" s="118"/>
      <c r="T2917" s="118"/>
      <c r="U2917" s="118"/>
      <c r="V2917" s="118"/>
      <c r="W2917" s="118"/>
      <c r="X2917" s="118"/>
      <c r="Y2917" s="118"/>
      <c r="Z2917" s="119"/>
      <c r="AA2917" s="123" t="s">
        <v>158</v>
      </c>
      <c r="AB2917" s="118"/>
      <c r="AC2917" s="118"/>
      <c r="AD2917" s="118"/>
      <c r="AE2917" s="118"/>
      <c r="AF2917" s="118"/>
      <c r="AG2917" s="118"/>
      <c r="AH2917" s="118"/>
      <c r="AI2917" s="119"/>
      <c r="AJ2917" s="123" t="s">
        <v>159</v>
      </c>
      <c r="AK2917" s="118"/>
      <c r="AL2917" s="118"/>
      <c r="AM2917" s="118"/>
      <c r="AN2917" s="118"/>
      <c r="AO2917" s="118"/>
      <c r="AP2917" s="118"/>
      <c r="AQ2917" s="118"/>
      <c r="AR2917" s="119"/>
      <c r="AS2917" s="123" t="s">
        <v>160</v>
      </c>
      <c r="AT2917" s="118"/>
      <c r="AU2917" s="118"/>
      <c r="AV2917" s="118"/>
      <c r="AW2917" s="118"/>
      <c r="AX2917" s="125"/>
      <c r="AY2917" s="30"/>
      <c r="AZ2917" s="30"/>
      <c r="BA2917" s="30"/>
      <c r="BB2917" s="30"/>
      <c r="BC2917" s="30"/>
      <c r="BD2917" s="30"/>
      <c r="BE2917" s="30"/>
      <c r="BF2917" s="30"/>
      <c r="BG2917" s="30"/>
      <c r="BH2917" s="30"/>
      <c r="BI2917" s="30"/>
      <c r="BJ2917" s="30"/>
      <c r="BK2917" s="30"/>
      <c r="BL2917" s="30"/>
      <c r="BM2917" s="30"/>
      <c r="BN2917" s="30"/>
      <c r="BO2917" s="30"/>
      <c r="BP2917" s="30"/>
      <c r="BQ2917" s="30"/>
      <c r="BR2917" s="30"/>
      <c r="BS2917" s="30"/>
      <c r="BT2917" s="30"/>
      <c r="BU2917" s="30"/>
      <c r="BV2917" s="30"/>
      <c r="BW2917" s="30"/>
      <c r="BX2917" s="30"/>
      <c r="BY2917" s="30"/>
      <c r="BZ2917" s="30"/>
      <c r="CA2917" s="30"/>
      <c r="CB2917" s="30"/>
      <c r="CC2917" s="30"/>
      <c r="CD2917" s="30"/>
      <c r="CE2917" s="30"/>
      <c r="CF2917" s="30"/>
      <c r="CG2917" s="30"/>
      <c r="CH2917" s="30"/>
      <c r="CI2917" s="30"/>
      <c r="CJ2917" s="30"/>
      <c r="CK2917" s="30"/>
      <c r="CL2917" s="30"/>
      <c r="CM2917" s="30"/>
      <c r="CN2917" s="30"/>
      <c r="CO2917" s="30"/>
      <c r="CP2917" s="30"/>
      <c r="CQ2917" s="30"/>
      <c r="CR2917" s="30"/>
      <c r="CS2917" s="30"/>
      <c r="CT2917" s="30"/>
      <c r="CU2917" s="30"/>
      <c r="CV2917" s="30"/>
      <c r="CW2917" s="30"/>
      <c r="CX2917" s="30"/>
      <c r="CY2917" s="30"/>
      <c r="CZ2917" s="30"/>
      <c r="DA2917" s="30"/>
      <c r="DB2917" s="30"/>
      <c r="DC2917" s="30"/>
      <c r="DD2917" s="30"/>
      <c r="DE2917" s="30"/>
      <c r="DF2917" s="30"/>
      <c r="DG2917" s="30"/>
      <c r="DH2917" s="30"/>
      <c r="DI2917" s="30"/>
      <c r="DJ2917" s="30"/>
      <c r="DK2917" s="30"/>
      <c r="DL2917" s="30"/>
      <c r="DM2917" s="30"/>
      <c r="DN2917" s="30"/>
      <c r="DO2917" s="30"/>
      <c r="DP2917" s="30"/>
      <c r="DQ2917" s="30"/>
      <c r="DR2917" s="30"/>
      <c r="DS2917" s="30"/>
      <c r="DT2917" s="30"/>
      <c r="DU2917" s="30"/>
      <c r="DV2917" s="30"/>
      <c r="DW2917" s="30"/>
      <c r="DX2917" s="30"/>
      <c r="DY2917" s="30"/>
      <c r="DZ2917" s="30"/>
      <c r="EA2917" s="30"/>
      <c r="EB2917" s="30"/>
      <c r="EC2917" s="30"/>
      <c r="ED2917" s="30"/>
      <c r="EE2917" s="30"/>
      <c r="EF2917" s="30"/>
      <c r="EG2917" s="30"/>
      <c r="EH2917" s="30"/>
      <c r="EI2917" s="30"/>
      <c r="EJ2917" s="30"/>
      <c r="EK2917" s="30"/>
      <c r="EL2917" s="30"/>
      <c r="EM2917" s="30"/>
      <c r="EN2917" s="30"/>
      <c r="EO2917" s="30"/>
      <c r="EP2917" s="30"/>
      <c r="EQ2917" s="30"/>
      <c r="ER2917" s="30"/>
      <c r="ES2917" s="30"/>
      <c r="ET2917" s="30"/>
      <c r="EU2917" s="30"/>
      <c r="EV2917" s="30"/>
      <c r="EW2917" s="30"/>
      <c r="EX2917" s="30"/>
      <c r="EY2917" s="30"/>
      <c r="EZ2917" s="30"/>
      <c r="FA2917" s="30"/>
      <c r="FB2917" s="30"/>
      <c r="FC2917" s="30"/>
      <c r="FD2917" s="30"/>
      <c r="FE2917" s="30"/>
      <c r="FF2917" s="30"/>
      <c r="FG2917" s="30"/>
      <c r="FH2917" s="30"/>
      <c r="FI2917" s="30"/>
      <c r="FJ2917" s="30"/>
      <c r="FK2917" s="30"/>
      <c r="FL2917" s="30"/>
      <c r="FM2917" s="30"/>
      <c r="FN2917" s="30"/>
      <c r="FO2917" s="30"/>
      <c r="FP2917" s="30"/>
      <c r="FQ2917" s="30"/>
      <c r="FR2917" s="30"/>
      <c r="FS2917" s="30"/>
      <c r="FT2917" s="30"/>
      <c r="FU2917" s="30"/>
      <c r="FV2917" s="30"/>
      <c r="FW2917" s="30"/>
      <c r="FX2917" s="30"/>
      <c r="FY2917" s="30"/>
      <c r="FZ2917" s="30"/>
      <c r="GA2917" s="30"/>
      <c r="GB2917" s="30"/>
      <c r="GC2917" s="30"/>
      <c r="GD2917" s="30"/>
      <c r="GE2917" s="30"/>
      <c r="GF2917" s="30"/>
      <c r="GG2917" s="30"/>
      <c r="GH2917" s="30"/>
      <c r="GI2917" s="30"/>
      <c r="GJ2917" s="30"/>
      <c r="GK2917" s="30"/>
      <c r="GL2917" s="30"/>
      <c r="GM2917" s="30"/>
      <c r="GN2917" s="30"/>
      <c r="GO2917" s="30"/>
      <c r="GP2917" s="30"/>
      <c r="GQ2917" s="30"/>
      <c r="GR2917" s="30"/>
      <c r="GS2917" s="30"/>
      <c r="GT2917" s="30"/>
      <c r="GU2917" s="30"/>
      <c r="GV2917" s="30"/>
      <c r="GW2917" s="30"/>
      <c r="GX2917" s="30"/>
      <c r="GY2917" s="30"/>
      <c r="GZ2917" s="30"/>
      <c r="HA2917" s="30"/>
      <c r="HB2917" s="30"/>
      <c r="HC2917" s="30"/>
      <c r="HD2917" s="30"/>
      <c r="HE2917" s="30"/>
      <c r="HF2917" s="30"/>
      <c r="HG2917" s="30"/>
      <c r="HH2917" s="30"/>
      <c r="HI2917" s="30"/>
      <c r="HJ2917" s="30"/>
      <c r="HK2917" s="30"/>
      <c r="HL2917" s="30"/>
      <c r="HM2917" s="30"/>
      <c r="HN2917" s="30"/>
      <c r="HO2917" s="30"/>
      <c r="HP2917" s="30"/>
      <c r="HQ2917" s="30"/>
      <c r="HR2917" s="30"/>
      <c r="HS2917" s="30"/>
      <c r="HT2917" s="30"/>
      <c r="HU2917" s="30"/>
      <c r="HV2917" s="30"/>
      <c r="HW2917" s="30"/>
      <c r="HX2917" s="30"/>
      <c r="HY2917" s="30"/>
      <c r="HZ2917" s="30"/>
      <c r="IA2917" s="30"/>
      <c r="IB2917" s="30"/>
      <c r="IC2917" s="30"/>
      <c r="ID2917" s="30"/>
      <c r="IE2917" s="30"/>
      <c r="IF2917" s="30"/>
      <c r="IG2917" s="30"/>
      <c r="IH2917" s="30"/>
      <c r="II2917" s="30"/>
      <c r="IJ2917" s="30"/>
      <c r="IK2917" s="30"/>
      <c r="IL2917" s="30"/>
      <c r="IM2917" s="30"/>
      <c r="IN2917" s="30"/>
      <c r="IO2917" s="30"/>
      <c r="IP2917" s="30"/>
      <c r="IQ2917" s="30"/>
    </row>
    <row r="2918" spans="1:251" s="44" customFormat="1" ht="13.5">
      <c r="A2918" s="36"/>
      <c r="B2918" s="120"/>
      <c r="C2918" s="121"/>
      <c r="D2918" s="121"/>
      <c r="E2918" s="121"/>
      <c r="F2918" s="121"/>
      <c r="G2918" s="121"/>
      <c r="H2918" s="121"/>
      <c r="I2918" s="121"/>
      <c r="J2918" s="121"/>
      <c r="K2918" s="121"/>
      <c r="L2918" s="121"/>
      <c r="M2918" s="121"/>
      <c r="N2918" s="121"/>
      <c r="O2918" s="121"/>
      <c r="P2918" s="121"/>
      <c r="Q2918" s="121"/>
      <c r="R2918" s="121"/>
      <c r="S2918" s="121"/>
      <c r="T2918" s="121"/>
      <c r="U2918" s="121"/>
      <c r="V2918" s="121"/>
      <c r="W2918" s="121"/>
      <c r="X2918" s="121"/>
      <c r="Y2918" s="121"/>
      <c r="Z2918" s="122"/>
      <c r="AA2918" s="124"/>
      <c r="AB2918" s="121"/>
      <c r="AC2918" s="121"/>
      <c r="AD2918" s="121"/>
      <c r="AE2918" s="121"/>
      <c r="AF2918" s="121"/>
      <c r="AG2918" s="121"/>
      <c r="AH2918" s="121"/>
      <c r="AI2918" s="122"/>
      <c r="AJ2918" s="124"/>
      <c r="AK2918" s="121"/>
      <c r="AL2918" s="121"/>
      <c r="AM2918" s="121"/>
      <c r="AN2918" s="121"/>
      <c r="AO2918" s="121"/>
      <c r="AP2918" s="121"/>
      <c r="AQ2918" s="121"/>
      <c r="AR2918" s="122"/>
      <c r="AS2918" s="124"/>
      <c r="AT2918" s="121"/>
      <c r="AU2918" s="121"/>
      <c r="AV2918" s="121"/>
      <c r="AW2918" s="121"/>
      <c r="AX2918" s="126"/>
      <c r="AY2918" s="30"/>
      <c r="AZ2918" s="30"/>
      <c r="BA2918" s="30"/>
      <c r="BB2918" s="51"/>
      <c r="BC2918" s="52"/>
      <c r="BE2918" s="30"/>
      <c r="BF2918" s="30"/>
      <c r="BG2918" s="30"/>
      <c r="BH2918" s="30"/>
      <c r="BI2918" s="30"/>
      <c r="BJ2918" s="30"/>
      <c r="BK2918" s="30"/>
      <c r="BL2918" s="30"/>
      <c r="BM2918" s="30"/>
      <c r="BN2918" s="30"/>
      <c r="BO2918" s="30"/>
      <c r="BP2918" s="30"/>
      <c r="BQ2918" s="30"/>
      <c r="BR2918" s="30"/>
      <c r="BS2918" s="30"/>
      <c r="BT2918" s="30"/>
      <c r="BU2918" s="30"/>
      <c r="BV2918" s="30"/>
      <c r="BW2918" s="30"/>
      <c r="BX2918" s="30"/>
      <c r="BY2918" s="30"/>
      <c r="BZ2918" s="30"/>
      <c r="CA2918" s="30"/>
      <c r="CB2918" s="30"/>
      <c r="CC2918" s="30"/>
      <c r="CD2918" s="30"/>
      <c r="CE2918" s="30"/>
      <c r="CF2918" s="30"/>
      <c r="CG2918" s="30"/>
      <c r="CH2918" s="30"/>
      <c r="CI2918" s="30"/>
      <c r="CJ2918" s="30"/>
      <c r="CK2918" s="30"/>
      <c r="CL2918" s="30"/>
      <c r="CM2918" s="30"/>
      <c r="CN2918" s="30"/>
      <c r="CO2918" s="30"/>
      <c r="CP2918" s="30"/>
      <c r="CQ2918" s="30"/>
      <c r="CR2918" s="30"/>
      <c r="CS2918" s="30"/>
      <c r="CT2918" s="30"/>
      <c r="CU2918" s="30"/>
      <c r="CV2918" s="30"/>
      <c r="CW2918" s="30"/>
      <c r="CX2918" s="30"/>
      <c r="CY2918" s="30"/>
      <c r="CZ2918" s="30"/>
      <c r="DA2918" s="30"/>
      <c r="DB2918" s="30"/>
      <c r="DC2918" s="30"/>
      <c r="DD2918" s="30"/>
      <c r="DE2918" s="30"/>
      <c r="DF2918" s="30"/>
      <c r="DG2918" s="30"/>
      <c r="DH2918" s="30"/>
      <c r="DI2918" s="30"/>
      <c r="DJ2918" s="30"/>
      <c r="DK2918" s="30"/>
      <c r="DL2918" s="30"/>
      <c r="DM2918" s="30"/>
      <c r="DN2918" s="30"/>
      <c r="DO2918" s="30"/>
      <c r="DP2918" s="30"/>
      <c r="DQ2918" s="30"/>
      <c r="DR2918" s="30"/>
      <c r="DS2918" s="30"/>
      <c r="DT2918" s="30"/>
      <c r="DU2918" s="30"/>
      <c r="DV2918" s="30"/>
      <c r="DW2918" s="30"/>
      <c r="DX2918" s="30"/>
      <c r="DY2918" s="30"/>
      <c r="DZ2918" s="30"/>
      <c r="EA2918" s="30"/>
      <c r="EB2918" s="30"/>
      <c r="EC2918" s="30"/>
      <c r="ED2918" s="30"/>
      <c r="EE2918" s="30"/>
      <c r="EF2918" s="30"/>
      <c r="EG2918" s="30"/>
      <c r="EH2918" s="30"/>
      <c r="EI2918" s="30"/>
      <c r="EJ2918" s="30"/>
      <c r="EK2918" s="30"/>
      <c r="EL2918" s="30"/>
      <c r="EM2918" s="30"/>
      <c r="EN2918" s="30"/>
      <c r="EO2918" s="30"/>
      <c r="EP2918" s="30"/>
      <c r="EQ2918" s="30"/>
      <c r="ER2918" s="30"/>
      <c r="ES2918" s="30"/>
      <c r="ET2918" s="30"/>
      <c r="EU2918" s="30"/>
      <c r="EV2918" s="30"/>
      <c r="EW2918" s="30"/>
      <c r="EX2918" s="30"/>
      <c r="EY2918" s="30"/>
      <c r="EZ2918" s="30"/>
      <c r="FA2918" s="30"/>
      <c r="FB2918" s="30"/>
      <c r="FC2918" s="30"/>
      <c r="FD2918" s="30"/>
      <c r="FE2918" s="30"/>
      <c r="FF2918" s="30"/>
      <c r="FG2918" s="30"/>
      <c r="FH2918" s="30"/>
      <c r="FI2918" s="30"/>
      <c r="FJ2918" s="30"/>
      <c r="FK2918" s="30"/>
      <c r="FL2918" s="30"/>
      <c r="FM2918" s="30"/>
      <c r="FN2918" s="30"/>
      <c r="FO2918" s="30"/>
      <c r="FP2918" s="30"/>
      <c r="FQ2918" s="30"/>
      <c r="FR2918" s="30"/>
      <c r="FS2918" s="30"/>
      <c r="FT2918" s="30"/>
      <c r="FU2918" s="30"/>
      <c r="FV2918" s="30"/>
      <c r="FW2918" s="30"/>
      <c r="FX2918" s="30"/>
      <c r="FY2918" s="30"/>
      <c r="FZ2918" s="30"/>
      <c r="GA2918" s="30"/>
      <c r="GB2918" s="30"/>
      <c r="GC2918" s="30"/>
      <c r="GD2918" s="30"/>
      <c r="GE2918" s="30"/>
      <c r="GF2918" s="30"/>
      <c r="GG2918" s="30"/>
      <c r="GH2918" s="30"/>
      <c r="GI2918" s="30"/>
      <c r="GJ2918" s="30"/>
      <c r="GK2918" s="30"/>
      <c r="GL2918" s="30"/>
      <c r="GM2918" s="30"/>
      <c r="GN2918" s="30"/>
      <c r="GO2918" s="30"/>
      <c r="GP2918" s="30"/>
      <c r="GQ2918" s="30"/>
      <c r="GR2918" s="30"/>
      <c r="GS2918" s="30"/>
      <c r="GT2918" s="30"/>
      <c r="GU2918" s="30"/>
      <c r="GV2918" s="30"/>
      <c r="GW2918" s="30"/>
      <c r="GX2918" s="30"/>
      <c r="GY2918" s="30"/>
      <c r="GZ2918" s="30"/>
      <c r="HA2918" s="30"/>
      <c r="HB2918" s="30"/>
      <c r="HC2918" s="30"/>
      <c r="HD2918" s="30"/>
      <c r="HE2918" s="30"/>
      <c r="HF2918" s="30"/>
      <c r="HG2918" s="30"/>
      <c r="HH2918" s="30"/>
      <c r="HI2918" s="30"/>
      <c r="HJ2918" s="30"/>
      <c r="HK2918" s="30"/>
      <c r="HL2918" s="30"/>
      <c r="HM2918" s="30"/>
      <c r="HN2918" s="30"/>
      <c r="HO2918" s="30"/>
      <c r="HP2918" s="30"/>
      <c r="HQ2918" s="30"/>
      <c r="HR2918" s="30"/>
      <c r="HS2918" s="30"/>
      <c r="HT2918" s="30"/>
      <c r="HU2918" s="30"/>
      <c r="HV2918" s="30"/>
      <c r="HW2918" s="30"/>
      <c r="HX2918" s="30"/>
      <c r="HY2918" s="30"/>
      <c r="HZ2918" s="30"/>
      <c r="IA2918" s="30"/>
      <c r="IB2918" s="30"/>
      <c r="IC2918" s="30"/>
      <c r="ID2918" s="30"/>
      <c r="IE2918" s="30"/>
      <c r="IF2918" s="30"/>
      <c r="IG2918" s="30"/>
      <c r="IH2918" s="30"/>
      <c r="II2918" s="30"/>
      <c r="IJ2918" s="30"/>
      <c r="IK2918" s="30"/>
      <c r="IL2918" s="30"/>
      <c r="IM2918" s="30"/>
      <c r="IN2918" s="30"/>
      <c r="IO2918" s="30"/>
      <c r="IP2918" s="30"/>
      <c r="IQ2918" s="30"/>
    </row>
    <row r="2919" spans="1:251" s="44" customFormat="1" ht="18.75" customHeight="1">
      <c r="A2919" s="36"/>
      <c r="B2919" s="53"/>
      <c r="C2919" s="105" t="s">
        <v>593</v>
      </c>
      <c r="D2919" s="106"/>
      <c r="E2919" s="106"/>
      <c r="F2919" s="106"/>
      <c r="G2919" s="106"/>
      <c r="H2919" s="106"/>
      <c r="I2919" s="106"/>
      <c r="J2919" s="106"/>
      <c r="K2919" s="106"/>
      <c r="L2919" s="106"/>
      <c r="M2919" s="106"/>
      <c r="N2919" s="106"/>
      <c r="O2919" s="106"/>
      <c r="P2919" s="106"/>
      <c r="Q2919" s="106"/>
      <c r="R2919" s="106"/>
      <c r="S2919" s="106"/>
      <c r="T2919" s="106"/>
      <c r="U2919" s="106"/>
      <c r="V2919" s="106"/>
      <c r="W2919" s="106"/>
      <c r="X2919" s="106"/>
      <c r="Y2919" s="106"/>
      <c r="Z2919" s="107"/>
      <c r="AA2919" s="108">
        <v>52470</v>
      </c>
      <c r="AB2919" s="109"/>
      <c r="AC2919" s="109"/>
      <c r="AD2919" s="109"/>
      <c r="AE2919" s="109"/>
      <c r="AF2919" s="109"/>
      <c r="AG2919" s="109"/>
      <c r="AH2919" s="109"/>
      <c r="AI2919" s="110"/>
      <c r="AJ2919" s="108">
        <v>52570</v>
      </c>
      <c r="AK2919" s="109"/>
      <c r="AL2919" s="109"/>
      <c r="AM2919" s="109"/>
      <c r="AN2919" s="109"/>
      <c r="AO2919" s="109"/>
      <c r="AP2919" s="109"/>
      <c r="AQ2919" s="109"/>
      <c r="AR2919" s="110"/>
      <c r="AS2919" s="111"/>
      <c r="AT2919" s="112"/>
      <c r="AU2919" s="112"/>
      <c r="AV2919" s="112"/>
      <c r="AW2919" s="112"/>
      <c r="AX2919" s="113"/>
      <c r="AY2919" s="30"/>
      <c r="AZ2919" s="30"/>
      <c r="BA2919" s="30"/>
      <c r="BB2919" s="30"/>
      <c r="BC2919" s="30"/>
      <c r="BD2919" s="30"/>
      <c r="BE2919" s="30"/>
      <c r="BF2919" s="30"/>
      <c r="BG2919" s="30"/>
      <c r="BH2919" s="30"/>
      <c r="BI2919" s="30"/>
      <c r="BJ2919" s="30"/>
      <c r="BK2919" s="30"/>
      <c r="BL2919" s="30"/>
      <c r="BM2919" s="30"/>
      <c r="BN2919" s="30"/>
      <c r="BO2919" s="30"/>
      <c r="BP2919" s="30"/>
      <c r="BQ2919" s="30"/>
      <c r="BR2919" s="30"/>
      <c r="BS2919" s="30"/>
      <c r="BT2919" s="30"/>
      <c r="BU2919" s="30"/>
      <c r="BV2919" s="30"/>
      <c r="BW2919" s="30"/>
      <c r="BX2919" s="30"/>
      <c r="BY2919" s="30"/>
      <c r="BZ2919" s="30"/>
      <c r="CA2919" s="30"/>
      <c r="CB2919" s="30"/>
      <c r="CC2919" s="30"/>
      <c r="CD2919" s="30"/>
      <c r="CE2919" s="30"/>
      <c r="CF2919" s="30"/>
      <c r="CG2919" s="30"/>
      <c r="CH2919" s="30"/>
      <c r="CI2919" s="30"/>
      <c r="CJ2919" s="30"/>
      <c r="CK2919" s="30"/>
      <c r="CL2919" s="30"/>
      <c r="CM2919" s="30"/>
      <c r="CN2919" s="30"/>
      <c r="CO2919" s="30"/>
      <c r="CP2919" s="30"/>
      <c r="CQ2919" s="30"/>
      <c r="CR2919" s="30"/>
      <c r="CS2919" s="30"/>
      <c r="CT2919" s="30"/>
      <c r="CU2919" s="30"/>
      <c r="CV2919" s="30"/>
      <c r="CW2919" s="30"/>
      <c r="CX2919" s="30"/>
      <c r="CY2919" s="30"/>
      <c r="CZ2919" s="30"/>
      <c r="DA2919" s="30"/>
      <c r="DB2919" s="30"/>
      <c r="DC2919" s="30"/>
      <c r="DD2919" s="30"/>
      <c r="DE2919" s="30"/>
      <c r="DF2919" s="30"/>
      <c r="DG2919" s="30"/>
      <c r="DH2919" s="30"/>
      <c r="DI2919" s="30"/>
      <c r="DJ2919" s="30"/>
      <c r="DK2919" s="30"/>
      <c r="DL2919" s="30"/>
      <c r="DM2919" s="30"/>
      <c r="DN2919" s="30"/>
      <c r="DO2919" s="30"/>
      <c r="DP2919" s="30"/>
      <c r="DQ2919" s="30"/>
      <c r="DR2919" s="30"/>
      <c r="DS2919" s="30"/>
      <c r="DT2919" s="30"/>
      <c r="DU2919" s="30"/>
      <c r="DV2919" s="30"/>
      <c r="DW2919" s="30"/>
      <c r="DX2919" s="30"/>
      <c r="DY2919" s="30"/>
      <c r="DZ2919" s="30"/>
      <c r="EA2919" s="30"/>
      <c r="EB2919" s="30"/>
      <c r="EC2919" s="30"/>
      <c r="ED2919" s="30"/>
      <c r="EE2919" s="30"/>
      <c r="EF2919" s="30"/>
      <c r="EG2919" s="30"/>
      <c r="EH2919" s="30"/>
      <c r="EI2919" s="30"/>
      <c r="EJ2919" s="30"/>
      <c r="EK2919" s="30"/>
      <c r="EL2919" s="30"/>
      <c r="EM2919" s="30"/>
      <c r="EN2919" s="30"/>
      <c r="EO2919" s="30"/>
      <c r="EP2919" s="30"/>
      <c r="EQ2919" s="30"/>
      <c r="ER2919" s="30"/>
      <c r="ES2919" s="30"/>
      <c r="ET2919" s="30"/>
      <c r="EU2919" s="30"/>
      <c r="EV2919" s="30"/>
      <c r="EW2919" s="30"/>
      <c r="EX2919" s="30"/>
      <c r="EY2919" s="30"/>
      <c r="EZ2919" s="30"/>
      <c r="FA2919" s="30"/>
      <c r="FB2919" s="30"/>
      <c r="FC2919" s="30"/>
      <c r="FD2919" s="30"/>
      <c r="FE2919" s="30"/>
      <c r="FF2919" s="30"/>
      <c r="FG2919" s="30"/>
      <c r="FH2919" s="30"/>
      <c r="FI2919" s="30"/>
      <c r="FJ2919" s="30"/>
      <c r="FK2919" s="30"/>
      <c r="FL2919" s="30"/>
      <c r="FM2919" s="30"/>
      <c r="FN2919" s="30"/>
      <c r="FO2919" s="30"/>
      <c r="FP2919" s="30"/>
      <c r="FQ2919" s="30"/>
      <c r="FR2919" s="30"/>
      <c r="FS2919" s="30"/>
      <c r="FT2919" s="30"/>
      <c r="FU2919" s="30"/>
      <c r="FV2919" s="30"/>
      <c r="FW2919" s="30"/>
      <c r="FX2919" s="30"/>
      <c r="FY2919" s="30"/>
      <c r="FZ2919" s="30"/>
      <c r="GA2919" s="30"/>
      <c r="GB2919" s="30"/>
      <c r="GC2919" s="30"/>
      <c r="GD2919" s="30"/>
      <c r="GE2919" s="30"/>
      <c r="GF2919" s="30"/>
      <c r="GG2919" s="30"/>
      <c r="GH2919" s="30"/>
      <c r="GI2919" s="30"/>
      <c r="GJ2919" s="30"/>
      <c r="GK2919" s="30"/>
      <c r="GL2919" s="30"/>
      <c r="GM2919" s="30"/>
      <c r="GN2919" s="30"/>
      <c r="GO2919" s="30"/>
      <c r="GP2919" s="30"/>
      <c r="GQ2919" s="30"/>
      <c r="GR2919" s="30"/>
      <c r="GS2919" s="30"/>
      <c r="GT2919" s="30"/>
      <c r="GU2919" s="30"/>
      <c r="GV2919" s="30"/>
      <c r="GW2919" s="30"/>
      <c r="GX2919" s="30"/>
      <c r="GY2919" s="30"/>
      <c r="GZ2919" s="30"/>
      <c r="HA2919" s="30"/>
      <c r="HB2919" s="30"/>
      <c r="HC2919" s="30"/>
      <c r="HD2919" s="30"/>
      <c r="HE2919" s="30"/>
      <c r="HF2919" s="30"/>
      <c r="HG2919" s="30"/>
      <c r="HH2919" s="30"/>
      <c r="HI2919" s="30"/>
      <c r="HJ2919" s="30"/>
      <c r="HK2919" s="30"/>
      <c r="HL2919" s="30"/>
      <c r="HM2919" s="30"/>
      <c r="HN2919" s="30"/>
      <c r="HO2919" s="30"/>
      <c r="HP2919" s="30"/>
      <c r="HQ2919" s="30"/>
      <c r="HR2919" s="30"/>
      <c r="HS2919" s="30"/>
      <c r="HT2919" s="30"/>
      <c r="HU2919" s="30"/>
      <c r="HV2919" s="30"/>
      <c r="HW2919" s="30"/>
      <c r="HX2919" s="30"/>
      <c r="HY2919" s="30"/>
      <c r="HZ2919" s="30"/>
      <c r="IA2919" s="30"/>
      <c r="IB2919" s="30"/>
      <c r="IC2919" s="30"/>
      <c r="ID2919" s="30"/>
      <c r="IE2919" s="30"/>
      <c r="IF2919" s="30"/>
      <c r="IG2919" s="30"/>
      <c r="IH2919" s="30"/>
      <c r="II2919" s="30"/>
      <c r="IJ2919" s="30"/>
      <c r="IK2919" s="30"/>
      <c r="IL2919" s="30"/>
      <c r="IM2919" s="30"/>
      <c r="IN2919" s="30"/>
      <c r="IO2919" s="30"/>
      <c r="IP2919" s="30"/>
      <c r="IQ2919" s="30"/>
    </row>
    <row r="2920" spans="1:251" s="44" customFormat="1" ht="18.75" customHeight="1">
      <c r="A2920" s="36"/>
      <c r="B2920" s="53"/>
      <c r="C2920" s="105" t="s">
        <v>594</v>
      </c>
      <c r="D2920" s="106"/>
      <c r="E2920" s="106"/>
      <c r="F2920" s="106"/>
      <c r="G2920" s="106"/>
      <c r="H2920" s="106"/>
      <c r="I2920" s="106"/>
      <c r="J2920" s="106"/>
      <c r="K2920" s="106"/>
      <c r="L2920" s="106"/>
      <c r="M2920" s="106"/>
      <c r="N2920" s="106"/>
      <c r="O2920" s="106"/>
      <c r="P2920" s="106"/>
      <c r="Q2920" s="106"/>
      <c r="R2920" s="106"/>
      <c r="S2920" s="106"/>
      <c r="T2920" s="106"/>
      <c r="U2920" s="106"/>
      <c r="V2920" s="106"/>
      <c r="W2920" s="106"/>
      <c r="X2920" s="106"/>
      <c r="Y2920" s="106"/>
      <c r="Z2920" s="107"/>
      <c r="AA2920" s="108">
        <v>0</v>
      </c>
      <c r="AB2920" s="109"/>
      <c r="AC2920" s="109"/>
      <c r="AD2920" s="109"/>
      <c r="AE2920" s="109"/>
      <c r="AF2920" s="109"/>
      <c r="AG2920" s="109"/>
      <c r="AH2920" s="109"/>
      <c r="AI2920" s="110"/>
      <c r="AJ2920" s="108">
        <v>25537</v>
      </c>
      <c r="AK2920" s="109"/>
      <c r="AL2920" s="109"/>
      <c r="AM2920" s="109"/>
      <c r="AN2920" s="109"/>
      <c r="AO2920" s="109"/>
      <c r="AP2920" s="109"/>
      <c r="AQ2920" s="109"/>
      <c r="AR2920" s="110"/>
      <c r="AS2920" s="111"/>
      <c r="AT2920" s="112"/>
      <c r="AU2920" s="112"/>
      <c r="AV2920" s="112"/>
      <c r="AW2920" s="112"/>
      <c r="AX2920" s="113"/>
      <c r="AY2920" s="30"/>
      <c r="AZ2920" s="30"/>
      <c r="BA2920" s="30"/>
      <c r="BB2920" s="30"/>
      <c r="BC2920" s="30"/>
      <c r="BD2920" s="30"/>
      <c r="BE2920" s="30"/>
      <c r="BF2920" s="30"/>
      <c r="BG2920" s="30"/>
      <c r="BH2920" s="30"/>
      <c r="BI2920" s="30"/>
      <c r="BJ2920" s="30"/>
      <c r="BK2920" s="30"/>
      <c r="BL2920" s="30"/>
      <c r="BM2920" s="30"/>
      <c r="BN2920" s="30"/>
      <c r="BO2920" s="30"/>
      <c r="BP2920" s="30"/>
      <c r="BQ2920" s="30"/>
      <c r="BR2920" s="30"/>
      <c r="BS2920" s="30"/>
      <c r="BT2920" s="30"/>
      <c r="BU2920" s="30"/>
      <c r="BV2920" s="30"/>
      <c r="BW2920" s="30"/>
      <c r="BX2920" s="30"/>
      <c r="BY2920" s="30"/>
      <c r="BZ2920" s="30"/>
      <c r="CA2920" s="30"/>
      <c r="CB2920" s="30"/>
      <c r="CC2920" s="30"/>
      <c r="CD2920" s="30"/>
      <c r="CE2920" s="30"/>
      <c r="CF2920" s="30"/>
      <c r="CG2920" s="30"/>
      <c r="CH2920" s="30"/>
      <c r="CI2920" s="30"/>
      <c r="CJ2920" s="30"/>
      <c r="CK2920" s="30"/>
      <c r="CL2920" s="30"/>
      <c r="CM2920" s="30"/>
      <c r="CN2920" s="30"/>
      <c r="CO2920" s="30"/>
      <c r="CP2920" s="30"/>
      <c r="CQ2920" s="30"/>
      <c r="CR2920" s="30"/>
      <c r="CS2920" s="30"/>
      <c r="CT2920" s="30"/>
      <c r="CU2920" s="30"/>
      <c r="CV2920" s="30"/>
      <c r="CW2920" s="30"/>
      <c r="CX2920" s="30"/>
      <c r="CY2920" s="30"/>
      <c r="CZ2920" s="30"/>
      <c r="DA2920" s="30"/>
      <c r="DB2920" s="30"/>
      <c r="DC2920" s="30"/>
      <c r="DD2920" s="30"/>
      <c r="DE2920" s="30"/>
      <c r="DF2920" s="30"/>
      <c r="DG2920" s="30"/>
      <c r="DH2920" s="30"/>
      <c r="DI2920" s="30"/>
      <c r="DJ2920" s="30"/>
      <c r="DK2920" s="30"/>
      <c r="DL2920" s="30"/>
      <c r="DM2920" s="30"/>
      <c r="DN2920" s="30"/>
      <c r="DO2920" s="30"/>
      <c r="DP2920" s="30"/>
      <c r="DQ2920" s="30"/>
      <c r="DR2920" s="30"/>
      <c r="DS2920" s="30"/>
      <c r="DT2920" s="30"/>
      <c r="DU2920" s="30"/>
      <c r="DV2920" s="30"/>
      <c r="DW2920" s="30"/>
      <c r="DX2920" s="30"/>
      <c r="DY2920" s="30"/>
      <c r="DZ2920" s="30"/>
      <c r="EA2920" s="30"/>
      <c r="EB2920" s="30"/>
      <c r="EC2920" s="30"/>
      <c r="ED2920" s="30"/>
      <c r="EE2920" s="30"/>
      <c r="EF2920" s="30"/>
      <c r="EG2920" s="30"/>
      <c r="EH2920" s="30"/>
      <c r="EI2920" s="30"/>
      <c r="EJ2920" s="30"/>
      <c r="EK2920" s="30"/>
      <c r="EL2920" s="30"/>
      <c r="EM2920" s="30"/>
      <c r="EN2920" s="30"/>
      <c r="EO2920" s="30"/>
      <c r="EP2920" s="30"/>
      <c r="EQ2920" s="30"/>
      <c r="ER2920" s="30"/>
      <c r="ES2920" s="30"/>
      <c r="ET2920" s="30"/>
      <c r="EU2920" s="30"/>
      <c r="EV2920" s="30"/>
      <c r="EW2920" s="30"/>
      <c r="EX2920" s="30"/>
      <c r="EY2920" s="30"/>
      <c r="EZ2920" s="30"/>
      <c r="FA2920" s="30"/>
      <c r="FB2920" s="30"/>
      <c r="FC2920" s="30"/>
      <c r="FD2920" s="30"/>
      <c r="FE2920" s="30"/>
      <c r="FF2920" s="30"/>
      <c r="FG2920" s="30"/>
      <c r="FH2920" s="30"/>
      <c r="FI2920" s="30"/>
      <c r="FJ2920" s="30"/>
      <c r="FK2920" s="30"/>
      <c r="FL2920" s="30"/>
      <c r="FM2920" s="30"/>
      <c r="FN2920" s="30"/>
      <c r="FO2920" s="30"/>
      <c r="FP2920" s="30"/>
      <c r="FQ2920" s="30"/>
      <c r="FR2920" s="30"/>
      <c r="FS2920" s="30"/>
      <c r="FT2920" s="30"/>
      <c r="FU2920" s="30"/>
      <c r="FV2920" s="30"/>
      <c r="FW2920" s="30"/>
      <c r="FX2920" s="30"/>
      <c r="FY2920" s="30"/>
      <c r="FZ2920" s="30"/>
      <c r="GA2920" s="30"/>
      <c r="GB2920" s="30"/>
      <c r="GC2920" s="30"/>
      <c r="GD2920" s="30"/>
      <c r="GE2920" s="30"/>
      <c r="GF2920" s="30"/>
      <c r="GG2920" s="30"/>
      <c r="GH2920" s="30"/>
      <c r="GI2920" s="30"/>
      <c r="GJ2920" s="30"/>
      <c r="GK2920" s="30"/>
      <c r="GL2920" s="30"/>
      <c r="GM2920" s="30"/>
      <c r="GN2920" s="30"/>
      <c r="GO2920" s="30"/>
      <c r="GP2920" s="30"/>
      <c r="GQ2920" s="30"/>
      <c r="GR2920" s="30"/>
      <c r="GS2920" s="30"/>
      <c r="GT2920" s="30"/>
      <c r="GU2920" s="30"/>
      <c r="GV2920" s="30"/>
      <c r="GW2920" s="30"/>
      <c r="GX2920" s="30"/>
      <c r="GY2920" s="30"/>
      <c r="GZ2920" s="30"/>
      <c r="HA2920" s="30"/>
      <c r="HB2920" s="30"/>
      <c r="HC2920" s="30"/>
      <c r="HD2920" s="30"/>
      <c r="HE2920" s="30"/>
      <c r="HF2920" s="30"/>
      <c r="HG2920" s="30"/>
      <c r="HH2920" s="30"/>
      <c r="HI2920" s="30"/>
      <c r="HJ2920" s="30"/>
      <c r="HK2920" s="30"/>
      <c r="HL2920" s="30"/>
      <c r="HM2920" s="30"/>
      <c r="HN2920" s="30"/>
      <c r="HO2920" s="30"/>
      <c r="HP2920" s="30"/>
      <c r="HQ2920" s="30"/>
      <c r="HR2920" s="30"/>
      <c r="HS2920" s="30"/>
      <c r="HT2920" s="30"/>
      <c r="HU2920" s="30"/>
      <c r="HV2920" s="30"/>
      <c r="HW2920" s="30"/>
      <c r="HX2920" s="30"/>
      <c r="HY2920" s="30"/>
      <c r="HZ2920" s="30"/>
      <c r="IA2920" s="30"/>
      <c r="IB2920" s="30"/>
      <c r="IC2920" s="30"/>
      <c r="ID2920" s="30"/>
      <c r="IE2920" s="30"/>
      <c r="IF2920" s="30"/>
      <c r="IG2920" s="30"/>
      <c r="IH2920" s="30"/>
      <c r="II2920" s="30"/>
      <c r="IJ2920" s="30"/>
      <c r="IK2920" s="30"/>
      <c r="IL2920" s="30"/>
      <c r="IM2920" s="30"/>
      <c r="IN2920" s="30"/>
      <c r="IO2920" s="30"/>
      <c r="IP2920" s="30"/>
      <c r="IQ2920" s="30"/>
    </row>
    <row r="2921" spans="1:251" s="44" customFormat="1" ht="18.75" customHeight="1">
      <c r="A2921" s="36"/>
      <c r="B2921" s="53"/>
      <c r="C2921" s="105" t="s">
        <v>595</v>
      </c>
      <c r="D2921" s="106"/>
      <c r="E2921" s="106"/>
      <c r="F2921" s="106"/>
      <c r="G2921" s="106"/>
      <c r="H2921" s="106"/>
      <c r="I2921" s="106"/>
      <c r="J2921" s="106"/>
      <c r="K2921" s="106"/>
      <c r="L2921" s="106"/>
      <c r="M2921" s="106"/>
      <c r="N2921" s="106"/>
      <c r="O2921" s="106"/>
      <c r="P2921" s="106"/>
      <c r="Q2921" s="106"/>
      <c r="R2921" s="106"/>
      <c r="S2921" s="106"/>
      <c r="T2921" s="106"/>
      <c r="U2921" s="106"/>
      <c r="V2921" s="106"/>
      <c r="W2921" s="106"/>
      <c r="X2921" s="106"/>
      <c r="Y2921" s="106"/>
      <c r="Z2921" s="107"/>
      <c r="AA2921" s="108">
        <v>3528</v>
      </c>
      <c r="AB2921" s="109"/>
      <c r="AC2921" s="109"/>
      <c r="AD2921" s="109"/>
      <c r="AE2921" s="109"/>
      <c r="AF2921" s="109"/>
      <c r="AG2921" s="109"/>
      <c r="AH2921" s="109"/>
      <c r="AI2921" s="110"/>
      <c r="AJ2921" s="108">
        <v>3765</v>
      </c>
      <c r="AK2921" s="109"/>
      <c r="AL2921" s="109"/>
      <c r="AM2921" s="109"/>
      <c r="AN2921" s="109"/>
      <c r="AO2921" s="109"/>
      <c r="AP2921" s="109"/>
      <c r="AQ2921" s="109"/>
      <c r="AR2921" s="110"/>
      <c r="AS2921" s="111"/>
      <c r="AT2921" s="112"/>
      <c r="AU2921" s="112"/>
      <c r="AV2921" s="112"/>
      <c r="AW2921" s="112"/>
      <c r="AX2921" s="113"/>
      <c r="AY2921" s="30"/>
      <c r="AZ2921" s="30"/>
      <c r="BA2921" s="30"/>
      <c r="BB2921" s="30"/>
      <c r="BC2921" s="30"/>
      <c r="BD2921" s="30"/>
      <c r="BE2921" s="30"/>
      <c r="BF2921" s="30"/>
      <c r="BG2921" s="30"/>
      <c r="BH2921" s="30"/>
      <c r="BI2921" s="30"/>
      <c r="BJ2921" s="30"/>
      <c r="BK2921" s="30"/>
      <c r="BL2921" s="30"/>
      <c r="BM2921" s="30"/>
      <c r="BN2921" s="30"/>
      <c r="BO2921" s="30"/>
      <c r="BP2921" s="30"/>
      <c r="BQ2921" s="30"/>
      <c r="BR2921" s="30"/>
      <c r="BS2921" s="30"/>
      <c r="BT2921" s="30"/>
      <c r="BU2921" s="30"/>
      <c r="BV2921" s="30"/>
      <c r="BW2921" s="30"/>
      <c r="BX2921" s="30"/>
      <c r="BY2921" s="30"/>
      <c r="BZ2921" s="30"/>
      <c r="CA2921" s="30"/>
      <c r="CB2921" s="30"/>
      <c r="CC2921" s="30"/>
      <c r="CD2921" s="30"/>
      <c r="CE2921" s="30"/>
      <c r="CF2921" s="30"/>
      <c r="CG2921" s="30"/>
      <c r="CH2921" s="30"/>
      <c r="CI2921" s="30"/>
      <c r="CJ2921" s="30"/>
      <c r="CK2921" s="30"/>
      <c r="CL2921" s="30"/>
      <c r="CM2921" s="30"/>
      <c r="CN2921" s="30"/>
      <c r="CO2921" s="30"/>
      <c r="CP2921" s="30"/>
      <c r="CQ2921" s="30"/>
      <c r="CR2921" s="30"/>
      <c r="CS2921" s="30"/>
      <c r="CT2921" s="30"/>
      <c r="CU2921" s="30"/>
      <c r="CV2921" s="30"/>
      <c r="CW2921" s="30"/>
      <c r="CX2921" s="30"/>
      <c r="CY2921" s="30"/>
      <c r="CZ2921" s="30"/>
      <c r="DA2921" s="30"/>
      <c r="DB2921" s="30"/>
      <c r="DC2921" s="30"/>
      <c r="DD2921" s="30"/>
      <c r="DE2921" s="30"/>
      <c r="DF2921" s="30"/>
      <c r="DG2921" s="30"/>
      <c r="DH2921" s="30"/>
      <c r="DI2921" s="30"/>
      <c r="DJ2921" s="30"/>
      <c r="DK2921" s="30"/>
      <c r="DL2921" s="30"/>
      <c r="DM2921" s="30"/>
      <c r="DN2921" s="30"/>
      <c r="DO2921" s="30"/>
      <c r="DP2921" s="30"/>
      <c r="DQ2921" s="30"/>
      <c r="DR2921" s="30"/>
      <c r="DS2921" s="30"/>
      <c r="DT2921" s="30"/>
      <c r="DU2921" s="30"/>
      <c r="DV2921" s="30"/>
      <c r="DW2921" s="30"/>
      <c r="DX2921" s="30"/>
      <c r="DY2921" s="30"/>
      <c r="DZ2921" s="30"/>
      <c r="EA2921" s="30"/>
      <c r="EB2921" s="30"/>
      <c r="EC2921" s="30"/>
      <c r="ED2921" s="30"/>
      <c r="EE2921" s="30"/>
      <c r="EF2921" s="30"/>
      <c r="EG2921" s="30"/>
      <c r="EH2921" s="30"/>
      <c r="EI2921" s="30"/>
      <c r="EJ2921" s="30"/>
      <c r="EK2921" s="30"/>
      <c r="EL2921" s="30"/>
      <c r="EM2921" s="30"/>
      <c r="EN2921" s="30"/>
      <c r="EO2921" s="30"/>
      <c r="EP2921" s="30"/>
      <c r="EQ2921" s="30"/>
      <c r="ER2921" s="30"/>
      <c r="ES2921" s="30"/>
      <c r="ET2921" s="30"/>
      <c r="EU2921" s="30"/>
      <c r="EV2921" s="30"/>
      <c r="EW2921" s="30"/>
      <c r="EX2921" s="30"/>
      <c r="EY2921" s="30"/>
      <c r="EZ2921" s="30"/>
      <c r="FA2921" s="30"/>
      <c r="FB2921" s="30"/>
      <c r="FC2921" s="30"/>
      <c r="FD2921" s="30"/>
      <c r="FE2921" s="30"/>
      <c r="FF2921" s="30"/>
      <c r="FG2921" s="30"/>
      <c r="FH2921" s="30"/>
      <c r="FI2921" s="30"/>
      <c r="FJ2921" s="30"/>
      <c r="FK2921" s="30"/>
      <c r="FL2921" s="30"/>
      <c r="FM2921" s="30"/>
      <c r="FN2921" s="30"/>
      <c r="FO2921" s="30"/>
      <c r="FP2921" s="30"/>
      <c r="FQ2921" s="30"/>
      <c r="FR2921" s="30"/>
      <c r="FS2921" s="30"/>
      <c r="FT2921" s="30"/>
      <c r="FU2921" s="30"/>
      <c r="FV2921" s="30"/>
      <c r="FW2921" s="30"/>
      <c r="FX2921" s="30"/>
      <c r="FY2921" s="30"/>
      <c r="FZ2921" s="30"/>
      <c r="GA2921" s="30"/>
      <c r="GB2921" s="30"/>
      <c r="GC2921" s="30"/>
      <c r="GD2921" s="30"/>
      <c r="GE2921" s="30"/>
      <c r="GF2921" s="30"/>
      <c r="GG2921" s="30"/>
      <c r="GH2921" s="30"/>
      <c r="GI2921" s="30"/>
      <c r="GJ2921" s="30"/>
      <c r="GK2921" s="30"/>
      <c r="GL2921" s="30"/>
      <c r="GM2921" s="30"/>
      <c r="GN2921" s="30"/>
      <c r="GO2921" s="30"/>
      <c r="GP2921" s="30"/>
      <c r="GQ2921" s="30"/>
      <c r="GR2921" s="30"/>
      <c r="GS2921" s="30"/>
      <c r="GT2921" s="30"/>
      <c r="GU2921" s="30"/>
      <c r="GV2921" s="30"/>
      <c r="GW2921" s="30"/>
      <c r="GX2921" s="30"/>
      <c r="GY2921" s="30"/>
      <c r="GZ2921" s="30"/>
      <c r="HA2921" s="30"/>
      <c r="HB2921" s="30"/>
      <c r="HC2921" s="30"/>
      <c r="HD2921" s="30"/>
      <c r="HE2921" s="30"/>
      <c r="HF2921" s="30"/>
      <c r="HG2921" s="30"/>
      <c r="HH2921" s="30"/>
      <c r="HI2921" s="30"/>
      <c r="HJ2921" s="30"/>
      <c r="HK2921" s="30"/>
      <c r="HL2921" s="30"/>
      <c r="HM2921" s="30"/>
      <c r="HN2921" s="30"/>
      <c r="HO2921" s="30"/>
      <c r="HP2921" s="30"/>
      <c r="HQ2921" s="30"/>
      <c r="HR2921" s="30"/>
      <c r="HS2921" s="30"/>
      <c r="HT2921" s="30"/>
      <c r="HU2921" s="30"/>
      <c r="HV2921" s="30"/>
      <c r="HW2921" s="30"/>
      <c r="HX2921" s="30"/>
      <c r="HY2921" s="30"/>
      <c r="HZ2921" s="30"/>
      <c r="IA2921" s="30"/>
      <c r="IB2921" s="30"/>
      <c r="IC2921" s="30"/>
      <c r="ID2921" s="30"/>
      <c r="IE2921" s="30"/>
      <c r="IF2921" s="30"/>
      <c r="IG2921" s="30"/>
      <c r="IH2921" s="30"/>
      <c r="II2921" s="30"/>
      <c r="IJ2921" s="30"/>
      <c r="IK2921" s="30"/>
      <c r="IL2921" s="30"/>
      <c r="IM2921" s="30"/>
      <c r="IN2921" s="30"/>
      <c r="IO2921" s="30"/>
      <c r="IP2921" s="30"/>
      <c r="IQ2921" s="30"/>
    </row>
    <row r="2922" spans="1:251" s="44" customFormat="1" ht="18.75" customHeight="1">
      <c r="A2922" s="36"/>
      <c r="B2922" s="53"/>
      <c r="C2922" s="105" t="s">
        <v>596</v>
      </c>
      <c r="D2922" s="106"/>
      <c r="E2922" s="106"/>
      <c r="F2922" s="106"/>
      <c r="G2922" s="106"/>
      <c r="H2922" s="106"/>
      <c r="I2922" s="106"/>
      <c r="J2922" s="106"/>
      <c r="K2922" s="106"/>
      <c r="L2922" s="106"/>
      <c r="M2922" s="106"/>
      <c r="N2922" s="106"/>
      <c r="O2922" s="106"/>
      <c r="P2922" s="106"/>
      <c r="Q2922" s="106"/>
      <c r="R2922" s="106"/>
      <c r="S2922" s="106"/>
      <c r="T2922" s="106"/>
      <c r="U2922" s="106"/>
      <c r="V2922" s="106"/>
      <c r="W2922" s="106"/>
      <c r="X2922" s="106"/>
      <c r="Y2922" s="106"/>
      <c r="Z2922" s="107"/>
      <c r="AA2922" s="108">
        <v>732</v>
      </c>
      <c r="AB2922" s="109"/>
      <c r="AC2922" s="109"/>
      <c r="AD2922" s="109"/>
      <c r="AE2922" s="109"/>
      <c r="AF2922" s="109"/>
      <c r="AG2922" s="109"/>
      <c r="AH2922" s="109"/>
      <c r="AI2922" s="110"/>
      <c r="AJ2922" s="108">
        <v>732</v>
      </c>
      <c r="AK2922" s="109"/>
      <c r="AL2922" s="109"/>
      <c r="AM2922" s="109"/>
      <c r="AN2922" s="109"/>
      <c r="AO2922" s="109"/>
      <c r="AP2922" s="109"/>
      <c r="AQ2922" s="109"/>
      <c r="AR2922" s="110"/>
      <c r="AS2922" s="111"/>
      <c r="AT2922" s="112"/>
      <c r="AU2922" s="112"/>
      <c r="AV2922" s="112"/>
      <c r="AW2922" s="112"/>
      <c r="AX2922" s="113"/>
      <c r="AY2922" s="30"/>
      <c r="AZ2922" s="30"/>
      <c r="BA2922" s="30"/>
      <c r="BB2922" s="30"/>
      <c r="BC2922" s="30"/>
      <c r="BD2922" s="30"/>
      <c r="BE2922" s="30"/>
      <c r="BF2922" s="30"/>
      <c r="BG2922" s="30"/>
      <c r="BH2922" s="30"/>
      <c r="BI2922" s="30"/>
      <c r="BJ2922" s="30"/>
      <c r="BK2922" s="30"/>
      <c r="BL2922" s="30"/>
      <c r="BM2922" s="30"/>
      <c r="BN2922" s="30"/>
      <c r="BO2922" s="30"/>
      <c r="BP2922" s="30"/>
      <c r="BQ2922" s="30"/>
      <c r="BR2922" s="30"/>
      <c r="BS2922" s="30"/>
      <c r="BT2922" s="30"/>
      <c r="BU2922" s="30"/>
      <c r="BV2922" s="30"/>
      <c r="BW2922" s="30"/>
      <c r="BX2922" s="30"/>
      <c r="BY2922" s="30"/>
      <c r="BZ2922" s="30"/>
      <c r="CA2922" s="30"/>
      <c r="CB2922" s="30"/>
      <c r="CC2922" s="30"/>
      <c r="CD2922" s="30"/>
      <c r="CE2922" s="30"/>
      <c r="CF2922" s="30"/>
      <c r="CG2922" s="30"/>
      <c r="CH2922" s="30"/>
      <c r="CI2922" s="30"/>
      <c r="CJ2922" s="30"/>
      <c r="CK2922" s="30"/>
      <c r="CL2922" s="30"/>
      <c r="CM2922" s="30"/>
      <c r="CN2922" s="30"/>
      <c r="CO2922" s="30"/>
      <c r="CP2922" s="30"/>
      <c r="CQ2922" s="30"/>
      <c r="CR2922" s="30"/>
      <c r="CS2922" s="30"/>
      <c r="CT2922" s="30"/>
      <c r="CU2922" s="30"/>
      <c r="CV2922" s="30"/>
      <c r="CW2922" s="30"/>
      <c r="CX2922" s="30"/>
      <c r="CY2922" s="30"/>
      <c r="CZ2922" s="30"/>
      <c r="DA2922" s="30"/>
      <c r="DB2922" s="30"/>
      <c r="DC2922" s="30"/>
      <c r="DD2922" s="30"/>
      <c r="DE2922" s="30"/>
      <c r="DF2922" s="30"/>
      <c r="DG2922" s="30"/>
      <c r="DH2922" s="30"/>
      <c r="DI2922" s="30"/>
      <c r="DJ2922" s="30"/>
      <c r="DK2922" s="30"/>
      <c r="DL2922" s="30"/>
      <c r="DM2922" s="30"/>
      <c r="DN2922" s="30"/>
      <c r="DO2922" s="30"/>
      <c r="DP2922" s="30"/>
      <c r="DQ2922" s="30"/>
      <c r="DR2922" s="30"/>
      <c r="DS2922" s="30"/>
      <c r="DT2922" s="30"/>
      <c r="DU2922" s="30"/>
      <c r="DV2922" s="30"/>
      <c r="DW2922" s="30"/>
      <c r="DX2922" s="30"/>
      <c r="DY2922" s="30"/>
      <c r="DZ2922" s="30"/>
      <c r="EA2922" s="30"/>
      <c r="EB2922" s="30"/>
      <c r="EC2922" s="30"/>
      <c r="ED2922" s="30"/>
      <c r="EE2922" s="30"/>
      <c r="EF2922" s="30"/>
      <c r="EG2922" s="30"/>
      <c r="EH2922" s="30"/>
      <c r="EI2922" s="30"/>
      <c r="EJ2922" s="30"/>
      <c r="EK2922" s="30"/>
      <c r="EL2922" s="30"/>
      <c r="EM2922" s="30"/>
      <c r="EN2922" s="30"/>
      <c r="EO2922" s="30"/>
      <c r="EP2922" s="30"/>
      <c r="EQ2922" s="30"/>
      <c r="ER2922" s="30"/>
      <c r="ES2922" s="30"/>
      <c r="ET2922" s="30"/>
      <c r="EU2922" s="30"/>
      <c r="EV2922" s="30"/>
      <c r="EW2922" s="30"/>
      <c r="EX2922" s="30"/>
      <c r="EY2922" s="30"/>
      <c r="EZ2922" s="30"/>
      <c r="FA2922" s="30"/>
      <c r="FB2922" s="30"/>
      <c r="FC2922" s="30"/>
      <c r="FD2922" s="30"/>
      <c r="FE2922" s="30"/>
      <c r="FF2922" s="30"/>
      <c r="FG2922" s="30"/>
      <c r="FH2922" s="30"/>
      <c r="FI2922" s="30"/>
      <c r="FJ2922" s="30"/>
      <c r="FK2922" s="30"/>
      <c r="FL2922" s="30"/>
      <c r="FM2922" s="30"/>
      <c r="FN2922" s="30"/>
      <c r="FO2922" s="30"/>
      <c r="FP2922" s="30"/>
      <c r="FQ2922" s="30"/>
      <c r="FR2922" s="30"/>
      <c r="FS2922" s="30"/>
      <c r="FT2922" s="30"/>
      <c r="FU2922" s="30"/>
      <c r="FV2922" s="30"/>
      <c r="FW2922" s="30"/>
      <c r="FX2922" s="30"/>
      <c r="FY2922" s="30"/>
      <c r="FZ2922" s="30"/>
      <c r="GA2922" s="30"/>
      <c r="GB2922" s="30"/>
      <c r="GC2922" s="30"/>
      <c r="GD2922" s="30"/>
      <c r="GE2922" s="30"/>
      <c r="GF2922" s="30"/>
      <c r="GG2922" s="30"/>
      <c r="GH2922" s="30"/>
      <c r="GI2922" s="30"/>
      <c r="GJ2922" s="30"/>
      <c r="GK2922" s="30"/>
      <c r="GL2922" s="30"/>
      <c r="GM2922" s="30"/>
      <c r="GN2922" s="30"/>
      <c r="GO2922" s="30"/>
      <c r="GP2922" s="30"/>
      <c r="GQ2922" s="30"/>
      <c r="GR2922" s="30"/>
      <c r="GS2922" s="30"/>
      <c r="GT2922" s="30"/>
      <c r="GU2922" s="30"/>
      <c r="GV2922" s="30"/>
      <c r="GW2922" s="30"/>
      <c r="GX2922" s="30"/>
      <c r="GY2922" s="30"/>
      <c r="GZ2922" s="30"/>
      <c r="HA2922" s="30"/>
      <c r="HB2922" s="30"/>
      <c r="HC2922" s="30"/>
      <c r="HD2922" s="30"/>
      <c r="HE2922" s="30"/>
      <c r="HF2922" s="30"/>
      <c r="HG2922" s="30"/>
      <c r="HH2922" s="30"/>
      <c r="HI2922" s="30"/>
      <c r="HJ2922" s="30"/>
      <c r="HK2922" s="30"/>
      <c r="HL2922" s="30"/>
      <c r="HM2922" s="30"/>
      <c r="HN2922" s="30"/>
      <c r="HO2922" s="30"/>
      <c r="HP2922" s="30"/>
      <c r="HQ2922" s="30"/>
      <c r="HR2922" s="30"/>
      <c r="HS2922" s="30"/>
      <c r="HT2922" s="30"/>
      <c r="HU2922" s="30"/>
      <c r="HV2922" s="30"/>
      <c r="HW2922" s="30"/>
      <c r="HX2922" s="30"/>
      <c r="HY2922" s="30"/>
      <c r="HZ2922" s="30"/>
      <c r="IA2922" s="30"/>
      <c r="IB2922" s="30"/>
      <c r="IC2922" s="30"/>
      <c r="ID2922" s="30"/>
      <c r="IE2922" s="30"/>
      <c r="IF2922" s="30"/>
      <c r="IG2922" s="30"/>
      <c r="IH2922" s="30"/>
      <c r="II2922" s="30"/>
      <c r="IJ2922" s="30"/>
      <c r="IK2922" s="30"/>
      <c r="IL2922" s="30"/>
      <c r="IM2922" s="30"/>
      <c r="IN2922" s="30"/>
      <c r="IO2922" s="30"/>
      <c r="IP2922" s="30"/>
      <c r="IQ2922" s="30"/>
    </row>
    <row r="2923" spans="1:251" s="44" customFormat="1" ht="18.75" customHeight="1" thickBot="1">
      <c r="A2923" s="45"/>
      <c r="B2923" s="96" t="s">
        <v>162</v>
      </c>
      <c r="C2923" s="97"/>
      <c r="D2923" s="97"/>
      <c r="E2923" s="97"/>
      <c r="F2923" s="97"/>
      <c r="G2923" s="97"/>
      <c r="H2923" s="97"/>
      <c r="I2923" s="97"/>
      <c r="J2923" s="97"/>
      <c r="K2923" s="97"/>
      <c r="L2923" s="97"/>
      <c r="M2923" s="97"/>
      <c r="N2923" s="97"/>
      <c r="O2923" s="97"/>
      <c r="P2923" s="97"/>
      <c r="Q2923" s="97"/>
      <c r="R2923" s="97"/>
      <c r="S2923" s="97"/>
      <c r="T2923" s="97"/>
      <c r="U2923" s="97"/>
      <c r="V2923" s="97"/>
      <c r="W2923" s="97"/>
      <c r="X2923" s="97"/>
      <c r="Y2923" s="97"/>
      <c r="Z2923" s="98"/>
      <c r="AA2923" s="99">
        <f>SUM($AA$2919:$AA$2922)</f>
        <v>56730</v>
      </c>
      <c r="AB2923" s="100"/>
      <c r="AC2923" s="100"/>
      <c r="AD2923" s="100"/>
      <c r="AE2923" s="100"/>
      <c r="AF2923" s="100"/>
      <c r="AG2923" s="100"/>
      <c r="AH2923" s="100"/>
      <c r="AI2923" s="101"/>
      <c r="AJ2923" s="99">
        <f>SUM($AJ$2919:$AJ$2922)</f>
        <v>82604</v>
      </c>
      <c r="AK2923" s="100"/>
      <c r="AL2923" s="100"/>
      <c r="AM2923" s="100"/>
      <c r="AN2923" s="100"/>
      <c r="AO2923" s="100"/>
      <c r="AP2923" s="100"/>
      <c r="AQ2923" s="100"/>
      <c r="AR2923" s="101"/>
      <c r="AS2923" s="102"/>
      <c r="AT2923" s="103"/>
      <c r="AU2923" s="103"/>
      <c r="AV2923" s="103"/>
      <c r="AW2923" s="103"/>
      <c r="AX2923" s="104"/>
      <c r="AY2923" s="30"/>
      <c r="AZ2923" s="30"/>
      <c r="BA2923" s="30"/>
      <c r="BB2923" s="30"/>
      <c r="BC2923" s="30"/>
      <c r="BD2923" s="30"/>
      <c r="BE2923" s="30"/>
      <c r="BF2923" s="30"/>
      <c r="BG2923" s="30"/>
      <c r="BH2923" s="30"/>
      <c r="BI2923" s="30"/>
      <c r="BJ2923" s="30"/>
      <c r="BK2923" s="30"/>
      <c r="BL2923" s="30"/>
      <c r="BM2923" s="30"/>
      <c r="BN2923" s="30"/>
      <c r="BO2923" s="30"/>
      <c r="BP2923" s="30"/>
      <c r="BQ2923" s="30"/>
      <c r="BR2923" s="30"/>
      <c r="BS2923" s="30"/>
      <c r="BT2923" s="30"/>
      <c r="BU2923" s="30"/>
      <c r="BV2923" s="30"/>
      <c r="BW2923" s="30"/>
      <c r="BX2923" s="30"/>
      <c r="BY2923" s="30"/>
      <c r="BZ2923" s="30"/>
      <c r="CA2923" s="30"/>
      <c r="CB2923" s="30"/>
      <c r="CC2923" s="30"/>
      <c r="CD2923" s="30"/>
      <c r="CE2923" s="30"/>
      <c r="CF2923" s="30"/>
      <c r="CG2923" s="30"/>
      <c r="CH2923" s="30"/>
      <c r="CI2923" s="30"/>
      <c r="CJ2923" s="30"/>
      <c r="CK2923" s="30"/>
      <c r="CL2923" s="30"/>
      <c r="CM2923" s="30"/>
      <c r="CN2923" s="30"/>
      <c r="CO2923" s="30"/>
      <c r="CP2923" s="30"/>
      <c r="CQ2923" s="30"/>
      <c r="CR2923" s="30"/>
      <c r="CS2923" s="30"/>
      <c r="CT2923" s="30"/>
      <c r="CU2923" s="30"/>
      <c r="CV2923" s="30"/>
      <c r="CW2923" s="30"/>
      <c r="CX2923" s="30"/>
      <c r="CY2923" s="30"/>
      <c r="CZ2923" s="30"/>
      <c r="DA2923" s="30"/>
      <c r="DB2923" s="30"/>
      <c r="DC2923" s="30"/>
      <c r="DD2923" s="30"/>
      <c r="DE2923" s="30"/>
      <c r="DF2923" s="30"/>
      <c r="DG2923" s="30"/>
      <c r="DH2923" s="30"/>
      <c r="DI2923" s="30"/>
      <c r="DJ2923" s="30"/>
      <c r="DK2923" s="30"/>
      <c r="DL2923" s="30"/>
      <c r="DM2923" s="30"/>
      <c r="DN2923" s="30"/>
      <c r="DO2923" s="30"/>
      <c r="DP2923" s="30"/>
      <c r="DQ2923" s="30"/>
      <c r="DR2923" s="30"/>
      <c r="DS2923" s="30"/>
      <c r="DT2923" s="30"/>
      <c r="DU2923" s="30"/>
      <c r="DV2923" s="30"/>
      <c r="DW2923" s="30"/>
      <c r="DX2923" s="30"/>
      <c r="DY2923" s="30"/>
      <c r="DZ2923" s="30"/>
      <c r="EA2923" s="30"/>
      <c r="EB2923" s="30"/>
      <c r="EC2923" s="30"/>
      <c r="ED2923" s="30"/>
      <c r="EE2923" s="30"/>
      <c r="EF2923" s="30"/>
      <c r="EG2923" s="30"/>
      <c r="EH2923" s="30"/>
      <c r="EI2923" s="30"/>
      <c r="EJ2923" s="30"/>
      <c r="EK2923" s="30"/>
      <c r="EL2923" s="30"/>
      <c r="EM2923" s="30"/>
      <c r="EN2923" s="30"/>
      <c r="EO2923" s="30"/>
      <c r="EP2923" s="30"/>
      <c r="EQ2923" s="30"/>
      <c r="ER2923" s="30"/>
      <c r="ES2923" s="30"/>
      <c r="ET2923" s="30"/>
      <c r="EU2923" s="30"/>
      <c r="EV2923" s="30"/>
      <c r="EW2923" s="30"/>
      <c r="EX2923" s="30"/>
      <c r="EY2923" s="30"/>
      <c r="EZ2923" s="30"/>
      <c r="FA2923" s="30"/>
      <c r="FB2923" s="30"/>
      <c r="FC2923" s="30"/>
      <c r="FD2923" s="30"/>
      <c r="FE2923" s="30"/>
      <c r="FF2923" s="30"/>
      <c r="FG2923" s="30"/>
      <c r="FH2923" s="30"/>
      <c r="FI2923" s="30"/>
      <c r="FJ2923" s="30"/>
      <c r="FK2923" s="30"/>
      <c r="FL2923" s="30"/>
      <c r="FM2923" s="30"/>
      <c r="FN2923" s="30"/>
      <c r="FO2923" s="30"/>
      <c r="FP2923" s="30"/>
      <c r="FQ2923" s="30"/>
      <c r="FR2923" s="30"/>
      <c r="FS2923" s="30"/>
      <c r="FT2923" s="30"/>
      <c r="FU2923" s="30"/>
      <c r="FV2923" s="30"/>
      <c r="FW2923" s="30"/>
      <c r="FX2923" s="30"/>
      <c r="FY2923" s="30"/>
      <c r="FZ2923" s="30"/>
      <c r="GA2923" s="30"/>
      <c r="GB2923" s="30"/>
      <c r="GC2923" s="30"/>
      <c r="GD2923" s="30"/>
      <c r="GE2923" s="30"/>
      <c r="GF2923" s="30"/>
      <c r="GG2923" s="30"/>
      <c r="GH2923" s="30"/>
      <c r="GI2923" s="30"/>
      <c r="GJ2923" s="30"/>
      <c r="GK2923" s="30"/>
      <c r="GL2923" s="30"/>
      <c r="GM2923" s="30"/>
      <c r="GN2923" s="30"/>
      <c r="GO2923" s="30"/>
      <c r="GP2923" s="30"/>
      <c r="GQ2923" s="30"/>
      <c r="GR2923" s="30"/>
      <c r="GS2923" s="30"/>
      <c r="GT2923" s="30"/>
      <c r="GU2923" s="30"/>
      <c r="GV2923" s="30"/>
      <c r="GW2923" s="30"/>
      <c r="GX2923" s="30"/>
      <c r="GY2923" s="30"/>
      <c r="GZ2923" s="30"/>
      <c r="HA2923" s="30"/>
      <c r="HB2923" s="30"/>
      <c r="HC2923" s="30"/>
      <c r="HD2923" s="30"/>
      <c r="HE2923" s="30"/>
      <c r="HF2923" s="30"/>
      <c r="HG2923" s="30"/>
      <c r="HH2923" s="30"/>
      <c r="HI2923" s="30"/>
      <c r="HJ2923" s="30"/>
      <c r="HK2923" s="30"/>
      <c r="HL2923" s="30"/>
      <c r="HM2923" s="30"/>
      <c r="HN2923" s="30"/>
      <c r="HO2923" s="30"/>
      <c r="HP2923" s="30"/>
      <c r="HQ2923" s="30"/>
      <c r="HR2923" s="30"/>
      <c r="HS2923" s="30"/>
      <c r="HT2923" s="30"/>
      <c r="HU2923" s="30"/>
      <c r="HV2923" s="30"/>
      <c r="HW2923" s="30"/>
      <c r="HX2923" s="30"/>
      <c r="HY2923" s="30"/>
      <c r="HZ2923" s="30"/>
      <c r="IA2923" s="30"/>
      <c r="IB2923" s="30"/>
      <c r="IC2923" s="30"/>
      <c r="ID2923" s="30"/>
      <c r="IE2923" s="30"/>
      <c r="IF2923" s="30"/>
      <c r="IG2923" s="30"/>
      <c r="IH2923" s="30"/>
      <c r="II2923" s="30"/>
      <c r="IJ2923" s="30"/>
      <c r="IK2923" s="30"/>
      <c r="IL2923" s="30"/>
      <c r="IM2923" s="30"/>
      <c r="IN2923" s="30"/>
      <c r="IO2923" s="30"/>
      <c r="IP2923" s="30"/>
      <c r="IQ2923" s="30"/>
    </row>
    <row r="2925" spans="1:251" ht="18.75">
      <c r="A2925" s="29" t="s">
        <v>149</v>
      </c>
      <c r="AW2925" s="31"/>
      <c r="AX2925" s="32"/>
      <c r="AY2925" s="31"/>
    </row>
    <row r="2927" spans="1:251" ht="18.75">
      <c r="B2927" s="127" t="s">
        <v>0</v>
      </c>
      <c r="C2927" s="128"/>
      <c r="D2927" s="128"/>
      <c r="E2927" s="128"/>
      <c r="F2927" s="128"/>
      <c r="G2927" s="128"/>
      <c r="H2927" s="128"/>
      <c r="I2927" s="128"/>
      <c r="J2927" s="128"/>
      <c r="K2927" s="128"/>
      <c r="L2927" s="128"/>
      <c r="M2927" s="128"/>
      <c r="N2927" s="128"/>
      <c r="O2927" s="128"/>
      <c r="P2927" s="128"/>
      <c r="Q2927" s="128"/>
      <c r="R2927" s="128"/>
      <c r="S2927" s="128"/>
      <c r="T2927" s="128"/>
      <c r="U2927" s="128"/>
      <c r="V2927" s="128"/>
      <c r="W2927" s="128"/>
      <c r="X2927" s="128"/>
      <c r="Y2927" s="128"/>
      <c r="Z2927" s="128"/>
      <c r="AA2927" s="128"/>
      <c r="AB2927" s="128"/>
      <c r="AC2927" s="128"/>
      <c r="AD2927" s="128"/>
      <c r="AE2927" s="128"/>
      <c r="AF2927" s="128"/>
      <c r="AG2927" s="128"/>
      <c r="AH2927" s="128"/>
      <c r="AI2927" s="128"/>
      <c r="AJ2927" s="128"/>
      <c r="AK2927" s="128"/>
      <c r="AL2927" s="128"/>
      <c r="AM2927" s="128"/>
      <c r="AN2927" s="128"/>
      <c r="AO2927" s="128"/>
      <c r="AP2927" s="128"/>
      <c r="AQ2927" s="128"/>
      <c r="AR2927" s="128"/>
      <c r="AS2927" s="128"/>
      <c r="AT2927" s="128"/>
      <c r="AU2927" s="128"/>
      <c r="AV2927" s="128"/>
      <c r="AW2927" s="128"/>
      <c r="AX2927" s="128"/>
    </row>
    <row r="2928" spans="1:251">
      <c r="Z2928" s="33"/>
      <c r="AD2928" s="33"/>
      <c r="AE2928" s="33"/>
      <c r="AF2928" s="33"/>
      <c r="AG2928" s="33"/>
      <c r="AH2928" s="33"/>
      <c r="AI2928" s="33"/>
      <c r="AO2928" s="33"/>
    </row>
    <row r="2929" spans="1:113" ht="13.5" thickBot="1">
      <c r="Z2929" s="33"/>
      <c r="AD2929" s="33"/>
      <c r="AE2929" s="33"/>
      <c r="AF2929" s="33"/>
      <c r="AG2929" s="33"/>
      <c r="AH2929" s="33"/>
      <c r="AI2929" s="33"/>
      <c r="AO2929" s="33"/>
      <c r="DI2929" s="34"/>
    </row>
    <row r="2930" spans="1:113" ht="24.75" customHeight="1" thickBot="1">
      <c r="B2930" s="129" t="s">
        <v>150</v>
      </c>
      <c r="C2930" s="130"/>
      <c r="D2930" s="130"/>
      <c r="E2930" s="130"/>
      <c r="F2930" s="130"/>
      <c r="G2930" s="130"/>
      <c r="H2930" s="131" t="s">
        <v>597</v>
      </c>
      <c r="I2930" s="132"/>
      <c r="J2930" s="132"/>
      <c r="K2930" s="132"/>
      <c r="L2930" s="132"/>
      <c r="M2930" s="132"/>
      <c r="N2930" s="132"/>
      <c r="O2930" s="132"/>
      <c r="P2930" s="132"/>
      <c r="Q2930" s="132"/>
      <c r="R2930" s="132"/>
      <c r="S2930" s="132"/>
      <c r="T2930" s="132"/>
      <c r="U2930" s="132"/>
      <c r="V2930" s="132"/>
      <c r="W2930" s="132"/>
      <c r="X2930" s="132"/>
      <c r="Y2930" s="132"/>
      <c r="Z2930" s="132"/>
      <c r="AA2930" s="132"/>
      <c r="AB2930" s="132"/>
      <c r="AC2930" s="132"/>
      <c r="AD2930" s="132"/>
      <c r="AE2930" s="132"/>
      <c r="AF2930" s="132"/>
      <c r="AG2930" s="132"/>
      <c r="AH2930" s="132"/>
      <c r="AI2930" s="132"/>
      <c r="AJ2930" s="132"/>
      <c r="AK2930" s="132"/>
      <c r="AL2930" s="132"/>
      <c r="AM2930" s="132"/>
      <c r="AN2930" s="132"/>
      <c r="AO2930" s="132"/>
      <c r="AP2930" s="132"/>
      <c r="AQ2930" s="132"/>
      <c r="AR2930" s="132"/>
      <c r="AS2930" s="132"/>
      <c r="AT2930" s="132"/>
      <c r="AU2930" s="132"/>
      <c r="AV2930" s="132"/>
      <c r="AW2930" s="132"/>
      <c r="AX2930" s="133"/>
      <c r="DI2930" s="34"/>
    </row>
    <row r="2931" spans="1:113" ht="14.25">
      <c r="B2931" s="35"/>
      <c r="C2931" s="35"/>
      <c r="D2931" s="35"/>
      <c r="E2931" s="35"/>
      <c r="F2931" s="35"/>
      <c r="G2931" s="35"/>
      <c r="H2931" s="36"/>
      <c r="I2931" s="36"/>
      <c r="J2931" s="36"/>
      <c r="K2931" s="36"/>
      <c r="L2931" s="37"/>
      <c r="M2931" s="37"/>
      <c r="N2931" s="37"/>
      <c r="O2931" s="37"/>
      <c r="P2931" s="36"/>
      <c r="Q2931" s="36"/>
      <c r="R2931" s="36"/>
      <c r="S2931" s="36"/>
      <c r="T2931" s="36"/>
      <c r="U2931" s="36"/>
      <c r="V2931" s="38"/>
      <c r="W2931" s="38"/>
      <c r="X2931" s="38"/>
      <c r="Y2931" s="38"/>
      <c r="Z2931" s="38"/>
      <c r="AA2931" s="38"/>
      <c r="AB2931" s="38"/>
      <c r="AC2931" s="38"/>
      <c r="AD2931" s="38"/>
      <c r="AE2931" s="38"/>
      <c r="AF2931" s="38"/>
      <c r="AG2931" s="38"/>
      <c r="AH2931" s="38"/>
      <c r="AI2931" s="38"/>
      <c r="AJ2931" s="38"/>
      <c r="AK2931" s="38"/>
      <c r="AL2931" s="38"/>
      <c r="AM2931" s="38"/>
      <c r="AN2931" s="38"/>
      <c r="AO2931" s="38"/>
      <c r="AP2931" s="38"/>
      <c r="AQ2931" s="38"/>
      <c r="AR2931" s="38"/>
      <c r="AS2931" s="38"/>
      <c r="AT2931" s="38"/>
      <c r="AU2931" s="38"/>
      <c r="AV2931" s="38"/>
      <c r="AW2931" s="38"/>
      <c r="AX2931" s="38"/>
      <c r="DI2931" s="34"/>
    </row>
    <row r="2932" spans="1:113" ht="15" thickBot="1">
      <c r="A2932" s="39"/>
      <c r="B2932" s="38" t="s">
        <v>152</v>
      </c>
      <c r="C2932" s="36"/>
      <c r="D2932" s="36"/>
      <c r="E2932" s="36"/>
      <c r="F2932" s="36"/>
      <c r="G2932" s="36"/>
      <c r="H2932" s="36"/>
      <c r="I2932" s="36"/>
      <c r="J2932" s="36"/>
      <c r="K2932" s="36"/>
      <c r="L2932" s="37"/>
      <c r="M2932" s="37"/>
      <c r="N2932" s="37"/>
      <c r="O2932" s="37"/>
      <c r="P2932" s="36"/>
      <c r="Q2932" s="36"/>
      <c r="R2932" s="36"/>
      <c r="S2932" s="36"/>
      <c r="T2932" s="36"/>
      <c r="U2932" s="36"/>
      <c r="V2932" s="38"/>
      <c r="W2932" s="38"/>
      <c r="X2932" s="38"/>
      <c r="Y2932" s="38"/>
      <c r="Z2932" s="38"/>
      <c r="AA2932" s="38"/>
      <c r="AB2932" s="38"/>
      <c r="AC2932" s="38"/>
      <c r="AD2932" s="38"/>
      <c r="AE2932" s="38"/>
      <c r="AF2932" s="38"/>
      <c r="AG2932" s="38"/>
      <c r="AH2932" s="38"/>
      <c r="AI2932" s="38"/>
      <c r="AJ2932" s="38"/>
      <c r="AK2932" s="38"/>
      <c r="AL2932" s="38"/>
      <c r="AM2932" s="38"/>
      <c r="AN2932" s="38"/>
      <c r="AO2932" s="38"/>
      <c r="AP2932" s="38"/>
      <c r="AQ2932" s="38"/>
      <c r="AR2932" s="38"/>
      <c r="AS2932" s="38"/>
      <c r="AT2932" s="38"/>
      <c r="AU2932" s="38"/>
      <c r="AV2932" s="38"/>
      <c r="AW2932" s="38"/>
      <c r="AX2932" s="38"/>
      <c r="DI2932" s="34"/>
    </row>
    <row r="2933" spans="1:113" ht="14.25">
      <c r="A2933" s="36"/>
      <c r="B2933" s="40"/>
      <c r="C2933" s="35"/>
      <c r="D2933" s="35"/>
      <c r="E2933" s="35"/>
      <c r="F2933" s="35"/>
      <c r="G2933" s="35"/>
      <c r="H2933" s="35"/>
      <c r="I2933" s="35"/>
      <c r="J2933" s="35"/>
      <c r="K2933" s="35"/>
      <c r="L2933" s="41"/>
      <c r="M2933" s="41"/>
      <c r="N2933" s="41"/>
      <c r="O2933" s="41"/>
      <c r="P2933" s="35"/>
      <c r="Q2933" s="35"/>
      <c r="R2933" s="35"/>
      <c r="S2933" s="35"/>
      <c r="T2933" s="35"/>
      <c r="U2933" s="35"/>
      <c r="V2933" s="42"/>
      <c r="W2933" s="42"/>
      <c r="X2933" s="42"/>
      <c r="Y2933" s="42"/>
      <c r="Z2933" s="42"/>
      <c r="AA2933" s="42"/>
      <c r="AB2933" s="42"/>
      <c r="AC2933" s="42"/>
      <c r="AD2933" s="42"/>
      <c r="AE2933" s="42"/>
      <c r="AF2933" s="42"/>
      <c r="AG2933" s="42"/>
      <c r="AH2933" s="42"/>
      <c r="AI2933" s="42"/>
      <c r="AJ2933" s="42"/>
      <c r="AK2933" s="42"/>
      <c r="AL2933" s="42"/>
      <c r="AM2933" s="42"/>
      <c r="AN2933" s="42"/>
      <c r="AO2933" s="42"/>
      <c r="AP2933" s="42"/>
      <c r="AQ2933" s="42"/>
      <c r="AR2933" s="42"/>
      <c r="AS2933" s="42"/>
      <c r="AT2933" s="42"/>
      <c r="AU2933" s="42"/>
      <c r="AV2933" s="42"/>
      <c r="AW2933" s="42"/>
      <c r="AX2933" s="43"/>
    </row>
    <row r="2934" spans="1:113" ht="12" customHeight="1">
      <c r="A2934" s="36"/>
      <c r="B2934" s="114" t="s">
        <v>598</v>
      </c>
      <c r="C2934" s="115"/>
      <c r="D2934" s="115"/>
      <c r="E2934" s="115"/>
      <c r="F2934" s="115"/>
      <c r="G2934" s="115"/>
      <c r="H2934" s="115"/>
      <c r="I2934" s="115"/>
      <c r="J2934" s="115"/>
      <c r="K2934" s="115"/>
      <c r="L2934" s="115"/>
      <c r="M2934" s="115"/>
      <c r="N2934" s="115"/>
      <c r="O2934" s="115"/>
      <c r="P2934" s="115"/>
      <c r="Q2934" s="115"/>
      <c r="R2934" s="115"/>
      <c r="S2934" s="115"/>
      <c r="T2934" s="115"/>
      <c r="U2934" s="115"/>
      <c r="V2934" s="115"/>
      <c r="W2934" s="115"/>
      <c r="X2934" s="115"/>
      <c r="Y2934" s="115"/>
      <c r="Z2934" s="115"/>
      <c r="AA2934" s="115"/>
      <c r="AB2934" s="115"/>
      <c r="AC2934" s="115"/>
      <c r="AD2934" s="115"/>
      <c r="AE2934" s="115"/>
      <c r="AF2934" s="115"/>
      <c r="AG2934" s="115"/>
      <c r="AH2934" s="115"/>
      <c r="AI2934" s="115"/>
      <c r="AJ2934" s="115"/>
      <c r="AK2934" s="115"/>
      <c r="AL2934" s="115"/>
      <c r="AM2934" s="115"/>
      <c r="AN2934" s="115"/>
      <c r="AO2934" s="115"/>
      <c r="AP2934" s="115"/>
      <c r="AQ2934" s="115"/>
      <c r="AR2934" s="115"/>
      <c r="AS2934" s="115"/>
      <c r="AT2934" s="115"/>
      <c r="AU2934" s="115"/>
      <c r="AV2934" s="115"/>
      <c r="AW2934" s="115"/>
      <c r="AX2934" s="116"/>
    </row>
    <row r="2935" spans="1:113" ht="12" customHeight="1">
      <c r="A2935" s="36"/>
      <c r="B2935" s="114"/>
      <c r="C2935" s="115"/>
      <c r="D2935" s="115"/>
      <c r="E2935" s="115"/>
      <c r="F2935" s="115"/>
      <c r="G2935" s="115"/>
      <c r="H2935" s="115"/>
      <c r="I2935" s="115"/>
      <c r="J2935" s="115"/>
      <c r="K2935" s="115"/>
      <c r="L2935" s="115"/>
      <c r="M2935" s="115"/>
      <c r="N2935" s="115"/>
      <c r="O2935" s="115"/>
      <c r="P2935" s="115"/>
      <c r="Q2935" s="115"/>
      <c r="R2935" s="115"/>
      <c r="S2935" s="115"/>
      <c r="T2935" s="115"/>
      <c r="U2935" s="115"/>
      <c r="V2935" s="115"/>
      <c r="W2935" s="115"/>
      <c r="X2935" s="115"/>
      <c r="Y2935" s="115"/>
      <c r="Z2935" s="115"/>
      <c r="AA2935" s="115"/>
      <c r="AB2935" s="115"/>
      <c r="AC2935" s="115"/>
      <c r="AD2935" s="115"/>
      <c r="AE2935" s="115"/>
      <c r="AF2935" s="115"/>
      <c r="AG2935" s="115"/>
      <c r="AH2935" s="115"/>
      <c r="AI2935" s="115"/>
      <c r="AJ2935" s="115"/>
      <c r="AK2935" s="115"/>
      <c r="AL2935" s="115"/>
      <c r="AM2935" s="115"/>
      <c r="AN2935" s="115"/>
      <c r="AO2935" s="115"/>
      <c r="AP2935" s="115"/>
      <c r="AQ2935" s="115"/>
      <c r="AR2935" s="115"/>
      <c r="AS2935" s="115"/>
      <c r="AT2935" s="115"/>
      <c r="AU2935" s="115"/>
      <c r="AV2935" s="115"/>
      <c r="AW2935" s="115"/>
      <c r="AX2935" s="116"/>
      <c r="BC2935" s="44"/>
    </row>
    <row r="2936" spans="1:113" ht="12" customHeight="1">
      <c r="A2936" s="36"/>
      <c r="B2936" s="114"/>
      <c r="C2936" s="115"/>
      <c r="D2936" s="115"/>
      <c r="E2936" s="115"/>
      <c r="F2936" s="115"/>
      <c r="G2936" s="115"/>
      <c r="H2936" s="115"/>
      <c r="I2936" s="115"/>
      <c r="J2936" s="115"/>
      <c r="K2936" s="115"/>
      <c r="L2936" s="115"/>
      <c r="M2936" s="115"/>
      <c r="N2936" s="115"/>
      <c r="O2936" s="115"/>
      <c r="P2936" s="115"/>
      <c r="Q2936" s="115"/>
      <c r="R2936" s="115"/>
      <c r="S2936" s="115"/>
      <c r="T2936" s="115"/>
      <c r="U2936" s="115"/>
      <c r="V2936" s="115"/>
      <c r="W2936" s="115"/>
      <c r="X2936" s="115"/>
      <c r="Y2936" s="115"/>
      <c r="Z2936" s="115"/>
      <c r="AA2936" s="115"/>
      <c r="AB2936" s="115"/>
      <c r="AC2936" s="115"/>
      <c r="AD2936" s="115"/>
      <c r="AE2936" s="115"/>
      <c r="AF2936" s="115"/>
      <c r="AG2936" s="115"/>
      <c r="AH2936" s="115"/>
      <c r="AI2936" s="115"/>
      <c r="AJ2936" s="115"/>
      <c r="AK2936" s="115"/>
      <c r="AL2936" s="115"/>
      <c r="AM2936" s="115"/>
      <c r="AN2936" s="115"/>
      <c r="AO2936" s="115"/>
      <c r="AP2936" s="115"/>
      <c r="AQ2936" s="115"/>
      <c r="AR2936" s="115"/>
      <c r="AS2936" s="115"/>
      <c r="AT2936" s="115"/>
      <c r="AU2936" s="115"/>
      <c r="AV2936" s="115"/>
      <c r="AW2936" s="115"/>
      <c r="AX2936" s="116"/>
    </row>
    <row r="2937" spans="1:113" ht="12" customHeight="1">
      <c r="A2937" s="36"/>
      <c r="B2937" s="114"/>
      <c r="C2937" s="115"/>
      <c r="D2937" s="115"/>
      <c r="E2937" s="115"/>
      <c r="F2937" s="115"/>
      <c r="G2937" s="115"/>
      <c r="H2937" s="115"/>
      <c r="I2937" s="115"/>
      <c r="J2937" s="115"/>
      <c r="K2937" s="115"/>
      <c r="L2937" s="115"/>
      <c r="M2937" s="115"/>
      <c r="N2937" s="115"/>
      <c r="O2937" s="115"/>
      <c r="P2937" s="115"/>
      <c r="Q2937" s="115"/>
      <c r="R2937" s="115"/>
      <c r="S2937" s="115"/>
      <c r="T2937" s="115"/>
      <c r="U2937" s="115"/>
      <c r="V2937" s="115"/>
      <c r="W2937" s="115"/>
      <c r="X2937" s="115"/>
      <c r="Y2937" s="115"/>
      <c r="Z2937" s="115"/>
      <c r="AA2937" s="115"/>
      <c r="AB2937" s="115"/>
      <c r="AC2937" s="115"/>
      <c r="AD2937" s="115"/>
      <c r="AE2937" s="115"/>
      <c r="AF2937" s="115"/>
      <c r="AG2937" s="115"/>
      <c r="AH2937" s="115"/>
      <c r="AI2937" s="115"/>
      <c r="AJ2937" s="115"/>
      <c r="AK2937" s="115"/>
      <c r="AL2937" s="115"/>
      <c r="AM2937" s="115"/>
      <c r="AN2937" s="115"/>
      <c r="AO2937" s="115"/>
      <c r="AP2937" s="115"/>
      <c r="AQ2937" s="115"/>
      <c r="AR2937" s="115"/>
      <c r="AS2937" s="115"/>
      <c r="AT2937" s="115"/>
      <c r="AU2937" s="115"/>
      <c r="AV2937" s="115"/>
      <c r="AW2937" s="115"/>
      <c r="AX2937" s="116"/>
    </row>
    <row r="2938" spans="1:113" ht="12" customHeight="1">
      <c r="A2938" s="36"/>
      <c r="B2938" s="114"/>
      <c r="C2938" s="115"/>
      <c r="D2938" s="115"/>
      <c r="E2938" s="115"/>
      <c r="F2938" s="115"/>
      <c r="G2938" s="115"/>
      <c r="H2938" s="115"/>
      <c r="I2938" s="115"/>
      <c r="J2938" s="115"/>
      <c r="K2938" s="115"/>
      <c r="L2938" s="115"/>
      <c r="M2938" s="115"/>
      <c r="N2938" s="115"/>
      <c r="O2938" s="115"/>
      <c r="P2938" s="115"/>
      <c r="Q2938" s="115"/>
      <c r="R2938" s="115"/>
      <c r="S2938" s="115"/>
      <c r="T2938" s="115"/>
      <c r="U2938" s="115"/>
      <c r="V2938" s="115"/>
      <c r="W2938" s="115"/>
      <c r="X2938" s="115"/>
      <c r="Y2938" s="115"/>
      <c r="Z2938" s="115"/>
      <c r="AA2938" s="115"/>
      <c r="AB2938" s="115"/>
      <c r="AC2938" s="115"/>
      <c r="AD2938" s="115"/>
      <c r="AE2938" s="115"/>
      <c r="AF2938" s="115"/>
      <c r="AG2938" s="115"/>
      <c r="AH2938" s="115"/>
      <c r="AI2938" s="115"/>
      <c r="AJ2938" s="115"/>
      <c r="AK2938" s="115"/>
      <c r="AL2938" s="115"/>
      <c r="AM2938" s="115"/>
      <c r="AN2938" s="115"/>
      <c r="AO2938" s="115"/>
      <c r="AP2938" s="115"/>
      <c r="AQ2938" s="115"/>
      <c r="AR2938" s="115"/>
      <c r="AS2938" s="115"/>
      <c r="AT2938" s="115"/>
      <c r="AU2938" s="115"/>
      <c r="AV2938" s="115"/>
      <c r="AW2938" s="115"/>
      <c r="AX2938" s="116"/>
    </row>
    <row r="2939" spans="1:113" ht="15" thickBot="1">
      <c r="A2939" s="45"/>
      <c r="B2939" s="46"/>
      <c r="C2939" s="47"/>
      <c r="D2939" s="47"/>
      <c r="E2939" s="47"/>
      <c r="F2939" s="47"/>
      <c r="G2939" s="47"/>
      <c r="H2939" s="47"/>
      <c r="I2939" s="47"/>
      <c r="J2939" s="47"/>
      <c r="K2939" s="47"/>
      <c r="L2939" s="47"/>
      <c r="M2939" s="47"/>
      <c r="N2939" s="47"/>
      <c r="O2939" s="47"/>
      <c r="P2939" s="47"/>
      <c r="Q2939" s="47"/>
      <c r="R2939" s="47"/>
      <c r="S2939" s="47"/>
      <c r="T2939" s="47"/>
      <c r="U2939" s="47"/>
      <c r="V2939" s="47"/>
      <c r="W2939" s="47"/>
      <c r="X2939" s="47"/>
      <c r="Y2939" s="47"/>
      <c r="Z2939" s="47"/>
      <c r="AA2939" s="47"/>
      <c r="AB2939" s="47"/>
      <c r="AC2939" s="47"/>
      <c r="AD2939" s="47"/>
      <c r="AE2939" s="47"/>
      <c r="AF2939" s="47"/>
      <c r="AG2939" s="47"/>
      <c r="AH2939" s="47"/>
      <c r="AI2939" s="47"/>
      <c r="AJ2939" s="47"/>
      <c r="AK2939" s="47"/>
      <c r="AL2939" s="47"/>
      <c r="AM2939" s="47"/>
      <c r="AN2939" s="47"/>
      <c r="AO2939" s="47"/>
      <c r="AP2939" s="47"/>
      <c r="AQ2939" s="47"/>
      <c r="AR2939" s="47"/>
      <c r="AS2939" s="47"/>
      <c r="AT2939" s="47"/>
      <c r="AU2939" s="47"/>
      <c r="AV2939" s="47"/>
      <c r="AW2939" s="47"/>
      <c r="AX2939" s="48"/>
    </row>
    <row r="2940" spans="1:113">
      <c r="B2940" s="49"/>
    </row>
    <row r="2941" spans="1:113" ht="15" thickBot="1">
      <c r="A2941" s="39"/>
      <c r="B2941" s="38" t="s">
        <v>153</v>
      </c>
      <c r="C2941" s="36"/>
      <c r="D2941" s="36"/>
      <c r="E2941" s="36"/>
      <c r="F2941" s="36"/>
      <c r="G2941" s="36"/>
      <c r="H2941" s="36"/>
      <c r="I2941" s="36"/>
      <c r="J2941" s="36"/>
      <c r="K2941" s="36"/>
      <c r="L2941" s="37"/>
      <c r="M2941" s="37"/>
      <c r="N2941" s="37"/>
      <c r="O2941" s="37"/>
      <c r="P2941" s="36"/>
      <c r="Q2941" s="36"/>
      <c r="R2941" s="36"/>
      <c r="S2941" s="36"/>
      <c r="T2941" s="36"/>
      <c r="U2941" s="36"/>
      <c r="V2941" s="38"/>
      <c r="W2941" s="38"/>
      <c r="X2941" s="38"/>
      <c r="Y2941" s="38"/>
      <c r="Z2941" s="38"/>
      <c r="AA2941" s="38"/>
      <c r="AB2941" s="38"/>
      <c r="AC2941" s="38"/>
      <c r="AD2941" s="38"/>
      <c r="AE2941" s="38"/>
      <c r="AF2941" s="38"/>
      <c r="AG2941" s="38"/>
      <c r="AH2941" s="38"/>
      <c r="AI2941" s="38"/>
      <c r="AJ2941" s="38"/>
      <c r="AK2941" s="38"/>
      <c r="AL2941" s="38"/>
      <c r="AM2941" s="38"/>
      <c r="AN2941" s="38"/>
      <c r="AO2941" s="38"/>
      <c r="AP2941" s="38"/>
      <c r="AQ2941" s="38"/>
      <c r="AR2941" s="38"/>
      <c r="AS2941" s="38"/>
      <c r="AT2941" s="38"/>
      <c r="AU2941" s="38"/>
      <c r="AV2941" s="38"/>
      <c r="AW2941" s="38"/>
      <c r="AX2941" s="38"/>
      <c r="DI2941" s="34"/>
    </row>
    <row r="2942" spans="1:113" ht="14.25">
      <c r="A2942" s="36"/>
      <c r="B2942" s="40"/>
      <c r="C2942" s="35"/>
      <c r="D2942" s="35"/>
      <c r="E2942" s="35"/>
      <c r="F2942" s="35"/>
      <c r="G2942" s="35"/>
      <c r="H2942" s="35"/>
      <c r="I2942" s="35"/>
      <c r="J2942" s="35"/>
      <c r="K2942" s="35"/>
      <c r="L2942" s="41"/>
      <c r="M2942" s="41"/>
      <c r="N2942" s="41"/>
      <c r="O2942" s="41"/>
      <c r="P2942" s="35"/>
      <c r="Q2942" s="35"/>
      <c r="R2942" s="35"/>
      <c r="S2942" s="35"/>
      <c r="T2942" s="35"/>
      <c r="U2942" s="35"/>
      <c r="V2942" s="42"/>
      <c r="W2942" s="42"/>
      <c r="X2942" s="42"/>
      <c r="Y2942" s="42"/>
      <c r="Z2942" s="42"/>
      <c r="AA2942" s="42"/>
      <c r="AB2942" s="42"/>
      <c r="AC2942" s="42"/>
      <c r="AD2942" s="42"/>
      <c r="AE2942" s="42"/>
      <c r="AF2942" s="42"/>
      <c r="AG2942" s="42"/>
      <c r="AH2942" s="42"/>
      <c r="AI2942" s="42"/>
      <c r="AJ2942" s="42"/>
      <c r="AK2942" s="42"/>
      <c r="AL2942" s="42"/>
      <c r="AM2942" s="42"/>
      <c r="AN2942" s="42"/>
      <c r="AO2942" s="42"/>
      <c r="AP2942" s="42"/>
      <c r="AQ2942" s="42"/>
      <c r="AR2942" s="42"/>
      <c r="AS2942" s="42"/>
      <c r="AT2942" s="42"/>
      <c r="AU2942" s="42"/>
      <c r="AV2942" s="42"/>
      <c r="AW2942" s="42"/>
      <c r="AX2942" s="43"/>
    </row>
    <row r="2943" spans="1:113" ht="12" customHeight="1">
      <c r="A2943" s="36"/>
      <c r="B2943" s="114" t="s">
        <v>599</v>
      </c>
      <c r="C2943" s="115"/>
      <c r="D2943" s="115"/>
      <c r="E2943" s="115"/>
      <c r="F2943" s="115"/>
      <c r="G2943" s="115"/>
      <c r="H2943" s="115"/>
      <c r="I2943" s="115"/>
      <c r="J2943" s="115"/>
      <c r="K2943" s="115"/>
      <c r="L2943" s="115"/>
      <c r="M2943" s="115"/>
      <c r="N2943" s="115"/>
      <c r="O2943" s="115"/>
      <c r="P2943" s="115"/>
      <c r="Q2943" s="115"/>
      <c r="R2943" s="115"/>
      <c r="S2943" s="115"/>
      <c r="T2943" s="115"/>
      <c r="U2943" s="115"/>
      <c r="V2943" s="115"/>
      <c r="W2943" s="115"/>
      <c r="X2943" s="115"/>
      <c r="Y2943" s="115"/>
      <c r="Z2943" s="115"/>
      <c r="AA2943" s="115"/>
      <c r="AB2943" s="115"/>
      <c r="AC2943" s="115"/>
      <c r="AD2943" s="115"/>
      <c r="AE2943" s="115"/>
      <c r="AF2943" s="115"/>
      <c r="AG2943" s="115"/>
      <c r="AH2943" s="115"/>
      <c r="AI2943" s="115"/>
      <c r="AJ2943" s="115"/>
      <c r="AK2943" s="115"/>
      <c r="AL2943" s="115"/>
      <c r="AM2943" s="115"/>
      <c r="AN2943" s="115"/>
      <c r="AO2943" s="115"/>
      <c r="AP2943" s="115"/>
      <c r="AQ2943" s="115"/>
      <c r="AR2943" s="115"/>
      <c r="AS2943" s="115"/>
      <c r="AT2943" s="115"/>
      <c r="AU2943" s="115"/>
      <c r="AV2943" s="115"/>
      <c r="AW2943" s="115"/>
      <c r="AX2943" s="116"/>
    </row>
    <row r="2944" spans="1:113" ht="12" customHeight="1">
      <c r="A2944" s="36"/>
      <c r="B2944" s="114"/>
      <c r="C2944" s="115"/>
      <c r="D2944" s="115"/>
      <c r="E2944" s="115"/>
      <c r="F2944" s="115"/>
      <c r="G2944" s="115"/>
      <c r="H2944" s="115"/>
      <c r="I2944" s="115"/>
      <c r="J2944" s="115"/>
      <c r="K2944" s="115"/>
      <c r="L2944" s="115"/>
      <c r="M2944" s="115"/>
      <c r="N2944" s="115"/>
      <c r="O2944" s="115"/>
      <c r="P2944" s="115"/>
      <c r="Q2944" s="115"/>
      <c r="R2944" s="115"/>
      <c r="S2944" s="115"/>
      <c r="T2944" s="115"/>
      <c r="U2944" s="115"/>
      <c r="V2944" s="115"/>
      <c r="W2944" s="115"/>
      <c r="X2944" s="115"/>
      <c r="Y2944" s="115"/>
      <c r="Z2944" s="115"/>
      <c r="AA2944" s="115"/>
      <c r="AB2944" s="115"/>
      <c r="AC2944" s="115"/>
      <c r="AD2944" s="115"/>
      <c r="AE2944" s="115"/>
      <c r="AF2944" s="115"/>
      <c r="AG2944" s="115"/>
      <c r="AH2944" s="115"/>
      <c r="AI2944" s="115"/>
      <c r="AJ2944" s="115"/>
      <c r="AK2944" s="115"/>
      <c r="AL2944" s="115"/>
      <c r="AM2944" s="115"/>
      <c r="AN2944" s="115"/>
      <c r="AO2944" s="115"/>
      <c r="AP2944" s="115"/>
      <c r="AQ2944" s="115"/>
      <c r="AR2944" s="115"/>
      <c r="AS2944" s="115"/>
      <c r="AT2944" s="115"/>
      <c r="AU2944" s="115"/>
      <c r="AV2944" s="115"/>
      <c r="AW2944" s="115"/>
      <c r="AX2944" s="116"/>
    </row>
    <row r="2945" spans="1:251" ht="12" customHeight="1">
      <c r="A2945" s="36"/>
      <c r="B2945" s="114"/>
      <c r="C2945" s="115"/>
      <c r="D2945" s="115"/>
      <c r="E2945" s="115"/>
      <c r="F2945" s="115"/>
      <c r="G2945" s="115"/>
      <c r="H2945" s="115"/>
      <c r="I2945" s="115"/>
      <c r="J2945" s="115"/>
      <c r="K2945" s="115"/>
      <c r="L2945" s="115"/>
      <c r="M2945" s="115"/>
      <c r="N2945" s="115"/>
      <c r="O2945" s="115"/>
      <c r="P2945" s="115"/>
      <c r="Q2945" s="115"/>
      <c r="R2945" s="115"/>
      <c r="S2945" s="115"/>
      <c r="T2945" s="115"/>
      <c r="U2945" s="115"/>
      <c r="V2945" s="115"/>
      <c r="W2945" s="115"/>
      <c r="X2945" s="115"/>
      <c r="Y2945" s="115"/>
      <c r="Z2945" s="115"/>
      <c r="AA2945" s="115"/>
      <c r="AB2945" s="115"/>
      <c r="AC2945" s="115"/>
      <c r="AD2945" s="115"/>
      <c r="AE2945" s="115"/>
      <c r="AF2945" s="115"/>
      <c r="AG2945" s="115"/>
      <c r="AH2945" s="115"/>
      <c r="AI2945" s="115"/>
      <c r="AJ2945" s="115"/>
      <c r="AK2945" s="115"/>
      <c r="AL2945" s="115"/>
      <c r="AM2945" s="115"/>
      <c r="AN2945" s="115"/>
      <c r="AO2945" s="115"/>
      <c r="AP2945" s="115"/>
      <c r="AQ2945" s="115"/>
      <c r="AR2945" s="115"/>
      <c r="AS2945" s="115"/>
      <c r="AT2945" s="115"/>
      <c r="AU2945" s="115"/>
      <c r="AV2945" s="115"/>
      <c r="AW2945" s="115"/>
      <c r="AX2945" s="116"/>
    </row>
    <row r="2946" spans="1:251" ht="12" customHeight="1">
      <c r="A2946" s="36"/>
      <c r="B2946" s="114"/>
      <c r="C2946" s="115"/>
      <c r="D2946" s="115"/>
      <c r="E2946" s="115"/>
      <c r="F2946" s="115"/>
      <c r="G2946" s="115"/>
      <c r="H2946" s="115"/>
      <c r="I2946" s="115"/>
      <c r="J2946" s="115"/>
      <c r="K2946" s="115"/>
      <c r="L2946" s="115"/>
      <c r="M2946" s="115"/>
      <c r="N2946" s="115"/>
      <c r="O2946" s="115"/>
      <c r="P2946" s="115"/>
      <c r="Q2946" s="115"/>
      <c r="R2946" s="115"/>
      <c r="S2946" s="115"/>
      <c r="T2946" s="115"/>
      <c r="U2946" s="115"/>
      <c r="V2946" s="115"/>
      <c r="W2946" s="115"/>
      <c r="X2946" s="115"/>
      <c r="Y2946" s="115"/>
      <c r="Z2946" s="115"/>
      <c r="AA2946" s="115"/>
      <c r="AB2946" s="115"/>
      <c r="AC2946" s="115"/>
      <c r="AD2946" s="115"/>
      <c r="AE2946" s="115"/>
      <c r="AF2946" s="115"/>
      <c r="AG2946" s="115"/>
      <c r="AH2946" s="115"/>
      <c r="AI2946" s="115"/>
      <c r="AJ2946" s="115"/>
      <c r="AK2946" s="115"/>
      <c r="AL2946" s="115"/>
      <c r="AM2946" s="115"/>
      <c r="AN2946" s="115"/>
      <c r="AO2946" s="115"/>
      <c r="AP2946" s="115"/>
      <c r="AQ2946" s="115"/>
      <c r="AR2946" s="115"/>
      <c r="AS2946" s="115"/>
      <c r="AT2946" s="115"/>
      <c r="AU2946" s="115"/>
      <c r="AV2946" s="115"/>
      <c r="AW2946" s="115"/>
      <c r="AX2946" s="116"/>
    </row>
    <row r="2947" spans="1:251" ht="12" customHeight="1">
      <c r="A2947" s="36"/>
      <c r="B2947" s="114"/>
      <c r="C2947" s="115"/>
      <c r="D2947" s="115"/>
      <c r="E2947" s="115"/>
      <c r="F2947" s="115"/>
      <c r="G2947" s="115"/>
      <c r="H2947" s="115"/>
      <c r="I2947" s="115"/>
      <c r="J2947" s="115"/>
      <c r="K2947" s="115"/>
      <c r="L2947" s="115"/>
      <c r="M2947" s="115"/>
      <c r="N2947" s="115"/>
      <c r="O2947" s="115"/>
      <c r="P2947" s="115"/>
      <c r="Q2947" s="115"/>
      <c r="R2947" s="115"/>
      <c r="S2947" s="115"/>
      <c r="T2947" s="115"/>
      <c r="U2947" s="115"/>
      <c r="V2947" s="115"/>
      <c r="W2947" s="115"/>
      <c r="X2947" s="115"/>
      <c r="Y2947" s="115"/>
      <c r="Z2947" s="115"/>
      <c r="AA2947" s="115"/>
      <c r="AB2947" s="115"/>
      <c r="AC2947" s="115"/>
      <c r="AD2947" s="115"/>
      <c r="AE2947" s="115"/>
      <c r="AF2947" s="115"/>
      <c r="AG2947" s="115"/>
      <c r="AH2947" s="115"/>
      <c r="AI2947" s="115"/>
      <c r="AJ2947" s="115"/>
      <c r="AK2947" s="115"/>
      <c r="AL2947" s="115"/>
      <c r="AM2947" s="115"/>
      <c r="AN2947" s="115"/>
      <c r="AO2947" s="115"/>
      <c r="AP2947" s="115"/>
      <c r="AQ2947" s="115"/>
      <c r="AR2947" s="115"/>
      <c r="AS2947" s="115"/>
      <c r="AT2947" s="115"/>
      <c r="AU2947" s="115"/>
      <c r="AV2947" s="115"/>
      <c r="AW2947" s="115"/>
      <c r="AX2947" s="116"/>
    </row>
    <row r="2948" spans="1:251" ht="12" customHeight="1">
      <c r="A2948" s="36"/>
      <c r="B2948" s="114"/>
      <c r="C2948" s="115"/>
      <c r="D2948" s="115"/>
      <c r="E2948" s="115"/>
      <c r="F2948" s="115"/>
      <c r="G2948" s="115"/>
      <c r="H2948" s="115"/>
      <c r="I2948" s="115"/>
      <c r="J2948" s="115"/>
      <c r="K2948" s="115"/>
      <c r="L2948" s="115"/>
      <c r="M2948" s="115"/>
      <c r="N2948" s="115"/>
      <c r="O2948" s="115"/>
      <c r="P2948" s="115"/>
      <c r="Q2948" s="115"/>
      <c r="R2948" s="115"/>
      <c r="S2948" s="115"/>
      <c r="T2948" s="115"/>
      <c r="U2948" s="115"/>
      <c r="V2948" s="115"/>
      <c r="W2948" s="115"/>
      <c r="X2948" s="115"/>
      <c r="Y2948" s="115"/>
      <c r="Z2948" s="115"/>
      <c r="AA2948" s="115"/>
      <c r="AB2948" s="115"/>
      <c r="AC2948" s="115"/>
      <c r="AD2948" s="115"/>
      <c r="AE2948" s="115"/>
      <c r="AF2948" s="115"/>
      <c r="AG2948" s="115"/>
      <c r="AH2948" s="115"/>
      <c r="AI2948" s="115"/>
      <c r="AJ2948" s="115"/>
      <c r="AK2948" s="115"/>
      <c r="AL2948" s="115"/>
      <c r="AM2948" s="115"/>
      <c r="AN2948" s="115"/>
      <c r="AO2948" s="115"/>
      <c r="AP2948" s="115"/>
      <c r="AQ2948" s="115"/>
      <c r="AR2948" s="115"/>
      <c r="AS2948" s="115"/>
      <c r="AT2948" s="115"/>
      <c r="AU2948" s="115"/>
      <c r="AV2948" s="115"/>
      <c r="AW2948" s="115"/>
      <c r="AX2948" s="116"/>
    </row>
    <row r="2949" spans="1:251" ht="12" customHeight="1">
      <c r="A2949" s="36"/>
      <c r="B2949" s="114"/>
      <c r="C2949" s="115"/>
      <c r="D2949" s="115"/>
      <c r="E2949" s="115"/>
      <c r="F2949" s="115"/>
      <c r="G2949" s="115"/>
      <c r="H2949" s="115"/>
      <c r="I2949" s="115"/>
      <c r="J2949" s="115"/>
      <c r="K2949" s="115"/>
      <c r="L2949" s="115"/>
      <c r="M2949" s="115"/>
      <c r="N2949" s="115"/>
      <c r="O2949" s="115"/>
      <c r="P2949" s="115"/>
      <c r="Q2949" s="115"/>
      <c r="R2949" s="115"/>
      <c r="S2949" s="115"/>
      <c r="T2949" s="115"/>
      <c r="U2949" s="115"/>
      <c r="V2949" s="115"/>
      <c r="W2949" s="115"/>
      <c r="X2949" s="115"/>
      <c r="Y2949" s="115"/>
      <c r="Z2949" s="115"/>
      <c r="AA2949" s="115"/>
      <c r="AB2949" s="115"/>
      <c r="AC2949" s="115"/>
      <c r="AD2949" s="115"/>
      <c r="AE2949" s="115"/>
      <c r="AF2949" s="115"/>
      <c r="AG2949" s="115"/>
      <c r="AH2949" s="115"/>
      <c r="AI2949" s="115"/>
      <c r="AJ2949" s="115"/>
      <c r="AK2949" s="115"/>
      <c r="AL2949" s="115"/>
      <c r="AM2949" s="115"/>
      <c r="AN2949" s="115"/>
      <c r="AO2949" s="115"/>
      <c r="AP2949" s="115"/>
      <c r="AQ2949" s="115"/>
      <c r="AR2949" s="115"/>
      <c r="AS2949" s="115"/>
      <c r="AT2949" s="115"/>
      <c r="AU2949" s="115"/>
      <c r="AV2949" s="115"/>
      <c r="AW2949" s="115"/>
      <c r="AX2949" s="116"/>
    </row>
    <row r="2950" spans="1:251" ht="12" customHeight="1">
      <c r="A2950" s="36"/>
      <c r="B2950" s="114"/>
      <c r="C2950" s="115"/>
      <c r="D2950" s="115"/>
      <c r="E2950" s="115"/>
      <c r="F2950" s="115"/>
      <c r="G2950" s="115"/>
      <c r="H2950" s="115"/>
      <c r="I2950" s="115"/>
      <c r="J2950" s="115"/>
      <c r="K2950" s="115"/>
      <c r="L2950" s="115"/>
      <c r="M2950" s="115"/>
      <c r="N2950" s="115"/>
      <c r="O2950" s="115"/>
      <c r="P2950" s="115"/>
      <c r="Q2950" s="115"/>
      <c r="R2950" s="115"/>
      <c r="S2950" s="115"/>
      <c r="T2950" s="115"/>
      <c r="U2950" s="115"/>
      <c r="V2950" s="115"/>
      <c r="W2950" s="115"/>
      <c r="X2950" s="115"/>
      <c r="Y2950" s="115"/>
      <c r="Z2950" s="115"/>
      <c r="AA2950" s="115"/>
      <c r="AB2950" s="115"/>
      <c r="AC2950" s="115"/>
      <c r="AD2950" s="115"/>
      <c r="AE2950" s="115"/>
      <c r="AF2950" s="115"/>
      <c r="AG2950" s="115"/>
      <c r="AH2950" s="115"/>
      <c r="AI2950" s="115"/>
      <c r="AJ2950" s="115"/>
      <c r="AK2950" s="115"/>
      <c r="AL2950" s="115"/>
      <c r="AM2950" s="115"/>
      <c r="AN2950" s="115"/>
      <c r="AO2950" s="115"/>
      <c r="AP2950" s="115"/>
      <c r="AQ2950" s="115"/>
      <c r="AR2950" s="115"/>
      <c r="AS2950" s="115"/>
      <c r="AT2950" s="115"/>
      <c r="AU2950" s="115"/>
      <c r="AV2950" s="115"/>
      <c r="AW2950" s="115"/>
      <c r="AX2950" s="116"/>
    </row>
    <row r="2951" spans="1:251" ht="12" customHeight="1">
      <c r="A2951" s="36"/>
      <c r="B2951" s="114"/>
      <c r="C2951" s="115"/>
      <c r="D2951" s="115"/>
      <c r="E2951" s="115"/>
      <c r="F2951" s="115"/>
      <c r="G2951" s="115"/>
      <c r="H2951" s="115"/>
      <c r="I2951" s="115"/>
      <c r="J2951" s="115"/>
      <c r="K2951" s="115"/>
      <c r="L2951" s="115"/>
      <c r="M2951" s="115"/>
      <c r="N2951" s="115"/>
      <c r="O2951" s="115"/>
      <c r="P2951" s="115"/>
      <c r="Q2951" s="115"/>
      <c r="R2951" s="115"/>
      <c r="S2951" s="115"/>
      <c r="T2951" s="115"/>
      <c r="U2951" s="115"/>
      <c r="V2951" s="115"/>
      <c r="W2951" s="115"/>
      <c r="X2951" s="115"/>
      <c r="Y2951" s="115"/>
      <c r="Z2951" s="115"/>
      <c r="AA2951" s="115"/>
      <c r="AB2951" s="115"/>
      <c r="AC2951" s="115"/>
      <c r="AD2951" s="115"/>
      <c r="AE2951" s="115"/>
      <c r="AF2951" s="115"/>
      <c r="AG2951" s="115"/>
      <c r="AH2951" s="115"/>
      <c r="AI2951" s="115"/>
      <c r="AJ2951" s="115"/>
      <c r="AK2951" s="115"/>
      <c r="AL2951" s="115"/>
      <c r="AM2951" s="115"/>
      <c r="AN2951" s="115"/>
      <c r="AO2951" s="115"/>
      <c r="AP2951" s="115"/>
      <c r="AQ2951" s="115"/>
      <c r="AR2951" s="115"/>
      <c r="AS2951" s="115"/>
      <c r="AT2951" s="115"/>
      <c r="AU2951" s="115"/>
      <c r="AV2951" s="115"/>
      <c r="AW2951" s="115"/>
      <c r="AX2951" s="116"/>
    </row>
    <row r="2952" spans="1:251" ht="12" customHeight="1">
      <c r="A2952" s="36"/>
      <c r="B2952" s="114"/>
      <c r="C2952" s="115"/>
      <c r="D2952" s="115"/>
      <c r="E2952" s="115"/>
      <c r="F2952" s="115"/>
      <c r="G2952" s="115"/>
      <c r="H2952" s="115"/>
      <c r="I2952" s="115"/>
      <c r="J2952" s="115"/>
      <c r="K2952" s="115"/>
      <c r="L2952" s="115"/>
      <c r="M2952" s="115"/>
      <c r="N2952" s="115"/>
      <c r="O2952" s="115"/>
      <c r="P2952" s="115"/>
      <c r="Q2952" s="115"/>
      <c r="R2952" s="115"/>
      <c r="S2952" s="115"/>
      <c r="T2952" s="115"/>
      <c r="U2952" s="115"/>
      <c r="V2952" s="115"/>
      <c r="W2952" s="115"/>
      <c r="X2952" s="115"/>
      <c r="Y2952" s="115"/>
      <c r="Z2952" s="115"/>
      <c r="AA2952" s="115"/>
      <c r="AB2952" s="115"/>
      <c r="AC2952" s="115"/>
      <c r="AD2952" s="115"/>
      <c r="AE2952" s="115"/>
      <c r="AF2952" s="115"/>
      <c r="AG2952" s="115"/>
      <c r="AH2952" s="115"/>
      <c r="AI2952" s="115"/>
      <c r="AJ2952" s="115"/>
      <c r="AK2952" s="115"/>
      <c r="AL2952" s="115"/>
      <c r="AM2952" s="115"/>
      <c r="AN2952" s="115"/>
      <c r="AO2952" s="115"/>
      <c r="AP2952" s="115"/>
      <c r="AQ2952" s="115"/>
      <c r="AR2952" s="115"/>
      <c r="AS2952" s="115"/>
      <c r="AT2952" s="115"/>
      <c r="AU2952" s="115"/>
      <c r="AV2952" s="115"/>
      <c r="AW2952" s="115"/>
      <c r="AX2952" s="116"/>
      <c r="BC2952" s="44"/>
    </row>
    <row r="2953" spans="1:251" ht="12" customHeight="1">
      <c r="A2953" s="36"/>
      <c r="B2953" s="114"/>
      <c r="C2953" s="115"/>
      <c r="D2953" s="115"/>
      <c r="E2953" s="115"/>
      <c r="F2953" s="115"/>
      <c r="G2953" s="115"/>
      <c r="H2953" s="115"/>
      <c r="I2953" s="115"/>
      <c r="J2953" s="115"/>
      <c r="K2953" s="115"/>
      <c r="L2953" s="115"/>
      <c r="M2953" s="115"/>
      <c r="N2953" s="115"/>
      <c r="O2953" s="115"/>
      <c r="P2953" s="115"/>
      <c r="Q2953" s="115"/>
      <c r="R2953" s="115"/>
      <c r="S2953" s="115"/>
      <c r="T2953" s="115"/>
      <c r="U2953" s="115"/>
      <c r="V2953" s="115"/>
      <c r="W2953" s="115"/>
      <c r="X2953" s="115"/>
      <c r="Y2953" s="115"/>
      <c r="Z2953" s="115"/>
      <c r="AA2953" s="115"/>
      <c r="AB2953" s="115"/>
      <c r="AC2953" s="115"/>
      <c r="AD2953" s="115"/>
      <c r="AE2953" s="115"/>
      <c r="AF2953" s="115"/>
      <c r="AG2953" s="115"/>
      <c r="AH2953" s="115"/>
      <c r="AI2953" s="115"/>
      <c r="AJ2953" s="115"/>
      <c r="AK2953" s="115"/>
      <c r="AL2953" s="115"/>
      <c r="AM2953" s="115"/>
      <c r="AN2953" s="115"/>
      <c r="AO2953" s="115"/>
      <c r="AP2953" s="115"/>
      <c r="AQ2953" s="115"/>
      <c r="AR2953" s="115"/>
      <c r="AS2953" s="115"/>
      <c r="AT2953" s="115"/>
      <c r="AU2953" s="115"/>
      <c r="AV2953" s="115"/>
      <c r="AW2953" s="115"/>
      <c r="AX2953" s="116"/>
    </row>
    <row r="2954" spans="1:251" ht="12" customHeight="1">
      <c r="A2954" s="36"/>
      <c r="B2954" s="114"/>
      <c r="C2954" s="115"/>
      <c r="D2954" s="115"/>
      <c r="E2954" s="115"/>
      <c r="F2954" s="115"/>
      <c r="G2954" s="115"/>
      <c r="H2954" s="115"/>
      <c r="I2954" s="115"/>
      <c r="J2954" s="115"/>
      <c r="K2954" s="115"/>
      <c r="L2954" s="115"/>
      <c r="M2954" s="115"/>
      <c r="N2954" s="115"/>
      <c r="O2954" s="115"/>
      <c r="P2954" s="115"/>
      <c r="Q2954" s="115"/>
      <c r="R2954" s="115"/>
      <c r="S2954" s="115"/>
      <c r="T2954" s="115"/>
      <c r="U2954" s="115"/>
      <c r="V2954" s="115"/>
      <c r="W2954" s="115"/>
      <c r="X2954" s="115"/>
      <c r="Y2954" s="115"/>
      <c r="Z2954" s="115"/>
      <c r="AA2954" s="115"/>
      <c r="AB2954" s="115"/>
      <c r="AC2954" s="115"/>
      <c r="AD2954" s="115"/>
      <c r="AE2954" s="115"/>
      <c r="AF2954" s="115"/>
      <c r="AG2954" s="115"/>
      <c r="AH2954" s="115"/>
      <c r="AI2954" s="115"/>
      <c r="AJ2954" s="115"/>
      <c r="AK2954" s="115"/>
      <c r="AL2954" s="115"/>
      <c r="AM2954" s="115"/>
      <c r="AN2954" s="115"/>
      <c r="AO2954" s="115"/>
      <c r="AP2954" s="115"/>
      <c r="AQ2954" s="115"/>
      <c r="AR2954" s="115"/>
      <c r="AS2954" s="115"/>
      <c r="AT2954" s="115"/>
      <c r="AU2954" s="115"/>
      <c r="AV2954" s="115"/>
      <c r="AW2954" s="115"/>
      <c r="AX2954" s="116"/>
    </row>
    <row r="2955" spans="1:251" ht="12" customHeight="1">
      <c r="A2955" s="36"/>
      <c r="B2955" s="114"/>
      <c r="C2955" s="115"/>
      <c r="D2955" s="115"/>
      <c r="E2955" s="115"/>
      <c r="F2955" s="115"/>
      <c r="G2955" s="115"/>
      <c r="H2955" s="115"/>
      <c r="I2955" s="115"/>
      <c r="J2955" s="115"/>
      <c r="K2955" s="115"/>
      <c r="L2955" s="115"/>
      <c r="M2955" s="115"/>
      <c r="N2955" s="115"/>
      <c r="O2955" s="115"/>
      <c r="P2955" s="115"/>
      <c r="Q2955" s="115"/>
      <c r="R2955" s="115"/>
      <c r="S2955" s="115"/>
      <c r="T2955" s="115"/>
      <c r="U2955" s="115"/>
      <c r="V2955" s="115"/>
      <c r="W2955" s="115"/>
      <c r="X2955" s="115"/>
      <c r="Y2955" s="115"/>
      <c r="Z2955" s="115"/>
      <c r="AA2955" s="115"/>
      <c r="AB2955" s="115"/>
      <c r="AC2955" s="115"/>
      <c r="AD2955" s="115"/>
      <c r="AE2955" s="115"/>
      <c r="AF2955" s="115"/>
      <c r="AG2955" s="115"/>
      <c r="AH2955" s="115"/>
      <c r="AI2955" s="115"/>
      <c r="AJ2955" s="115"/>
      <c r="AK2955" s="115"/>
      <c r="AL2955" s="115"/>
      <c r="AM2955" s="115"/>
      <c r="AN2955" s="115"/>
      <c r="AO2955" s="115"/>
      <c r="AP2955" s="115"/>
      <c r="AQ2955" s="115"/>
      <c r="AR2955" s="115"/>
      <c r="AS2955" s="115"/>
      <c r="AT2955" s="115"/>
      <c r="AU2955" s="115"/>
      <c r="AV2955" s="115"/>
      <c r="AW2955" s="115"/>
      <c r="AX2955" s="116"/>
    </row>
    <row r="2956" spans="1:251" ht="15" thickBot="1">
      <c r="A2956" s="45"/>
      <c r="B2956" s="46"/>
      <c r="C2956" s="47"/>
      <c r="D2956" s="47"/>
      <c r="E2956" s="47"/>
      <c r="F2956" s="47"/>
      <c r="G2956" s="47"/>
      <c r="H2956" s="47"/>
      <c r="I2956" s="47"/>
      <c r="J2956" s="47"/>
      <c r="K2956" s="47"/>
      <c r="L2956" s="47"/>
      <c r="M2956" s="47"/>
      <c r="N2956" s="47"/>
      <c r="O2956" s="47"/>
      <c r="P2956" s="47"/>
      <c r="Q2956" s="47"/>
      <c r="R2956" s="47"/>
      <c r="S2956" s="47"/>
      <c r="T2956" s="47"/>
      <c r="U2956" s="47"/>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8"/>
    </row>
    <row r="2957" spans="1:251">
      <c r="B2957" s="49"/>
    </row>
    <row r="2958" spans="1:251" ht="14.25">
      <c r="B2958" s="38" t="s">
        <v>155</v>
      </c>
      <c r="C2958" s="36"/>
      <c r="D2958" s="36"/>
      <c r="E2958" s="36"/>
      <c r="F2958" s="36"/>
      <c r="G2958" s="36"/>
      <c r="H2958" s="36"/>
      <c r="I2958" s="36"/>
      <c r="J2958" s="36"/>
      <c r="K2958" s="36"/>
      <c r="L2958" s="37"/>
      <c r="M2958" s="37"/>
      <c r="N2958" s="37"/>
      <c r="O2958" s="37"/>
      <c r="P2958" s="36"/>
      <c r="Q2958" s="36"/>
      <c r="R2958" s="36"/>
      <c r="S2958" s="36"/>
      <c r="T2958" s="36"/>
      <c r="U2958" s="36"/>
      <c r="V2958" s="38"/>
      <c r="W2958" s="38"/>
      <c r="X2958" s="38"/>
      <c r="Y2958" s="38"/>
      <c r="Z2958" s="38"/>
      <c r="AA2958" s="38"/>
      <c r="AB2958" s="38"/>
      <c r="AC2958" s="38"/>
      <c r="AD2958" s="38"/>
      <c r="AE2958" s="38"/>
      <c r="AF2958" s="38"/>
      <c r="AG2958" s="38"/>
      <c r="AH2958" s="38"/>
      <c r="AI2958" s="38"/>
      <c r="AJ2958" s="38"/>
      <c r="AK2958" s="38"/>
      <c r="AL2958" s="38"/>
      <c r="AM2958" s="38"/>
      <c r="AN2958" s="38"/>
      <c r="AO2958" s="38"/>
      <c r="AP2958" s="38"/>
      <c r="AQ2958" s="38"/>
      <c r="AR2958" s="38"/>
      <c r="AS2958" s="38"/>
      <c r="AT2958" s="38"/>
      <c r="AU2958" s="38"/>
      <c r="AV2958" s="38"/>
      <c r="AW2958" s="38"/>
      <c r="AX2958" s="38"/>
    </row>
    <row r="2959" spans="1:251" ht="15" thickBot="1">
      <c r="B2959" s="36"/>
      <c r="C2959" s="36"/>
      <c r="D2959" s="36"/>
      <c r="E2959" s="36"/>
      <c r="F2959" s="36"/>
      <c r="G2959" s="36"/>
      <c r="H2959" s="36"/>
      <c r="I2959" s="36"/>
      <c r="J2959" s="36"/>
      <c r="K2959" s="36"/>
      <c r="L2959" s="37"/>
      <c r="M2959" s="37"/>
      <c r="N2959" s="37"/>
      <c r="O2959" s="37"/>
      <c r="P2959" s="36"/>
      <c r="Q2959" s="36"/>
      <c r="R2959" s="36"/>
      <c r="S2959" s="36"/>
      <c r="T2959" s="36"/>
      <c r="U2959" s="36"/>
      <c r="V2959" s="38"/>
      <c r="W2959" s="38"/>
      <c r="X2959" s="38"/>
      <c r="Y2959" s="38"/>
      <c r="Z2959" s="38"/>
      <c r="AA2959" s="38"/>
      <c r="AB2959" s="38"/>
      <c r="AC2959" s="38"/>
      <c r="AD2959" s="38"/>
      <c r="AE2959" s="38"/>
      <c r="AF2959" s="38"/>
      <c r="AG2959" s="38"/>
      <c r="AH2959" s="38"/>
      <c r="AI2959" s="38"/>
      <c r="AJ2959" s="38"/>
      <c r="AK2959" s="38"/>
      <c r="AL2959" s="38"/>
      <c r="AM2959" s="38"/>
      <c r="AN2959" s="38"/>
      <c r="AO2959" s="38"/>
      <c r="AP2959" s="38"/>
      <c r="AQ2959" s="38"/>
      <c r="AR2959" s="38"/>
      <c r="AS2959" s="38"/>
      <c r="AT2959" s="38"/>
      <c r="AU2959" s="38"/>
      <c r="AV2959" s="38"/>
      <c r="AW2959" s="38"/>
      <c r="AX2959" s="50" t="s">
        <v>156</v>
      </c>
    </row>
    <row r="2960" spans="1:251" s="44" customFormat="1" ht="13.5" customHeight="1">
      <c r="A2960" s="36"/>
      <c r="B2960" s="117" t="s">
        <v>157</v>
      </c>
      <c r="C2960" s="118"/>
      <c r="D2960" s="118"/>
      <c r="E2960" s="118"/>
      <c r="F2960" s="118"/>
      <c r="G2960" s="118"/>
      <c r="H2960" s="118"/>
      <c r="I2960" s="118"/>
      <c r="J2960" s="118"/>
      <c r="K2960" s="118"/>
      <c r="L2960" s="118"/>
      <c r="M2960" s="118"/>
      <c r="N2960" s="118"/>
      <c r="O2960" s="118"/>
      <c r="P2960" s="118"/>
      <c r="Q2960" s="118"/>
      <c r="R2960" s="118"/>
      <c r="S2960" s="118"/>
      <c r="T2960" s="118"/>
      <c r="U2960" s="118"/>
      <c r="V2960" s="118"/>
      <c r="W2960" s="118"/>
      <c r="X2960" s="118"/>
      <c r="Y2960" s="118"/>
      <c r="Z2960" s="119"/>
      <c r="AA2960" s="123" t="s">
        <v>158</v>
      </c>
      <c r="AB2960" s="118"/>
      <c r="AC2960" s="118"/>
      <c r="AD2960" s="118"/>
      <c r="AE2960" s="118"/>
      <c r="AF2960" s="118"/>
      <c r="AG2960" s="118"/>
      <c r="AH2960" s="118"/>
      <c r="AI2960" s="119"/>
      <c r="AJ2960" s="123" t="s">
        <v>159</v>
      </c>
      <c r="AK2960" s="118"/>
      <c r="AL2960" s="118"/>
      <c r="AM2960" s="118"/>
      <c r="AN2960" s="118"/>
      <c r="AO2960" s="118"/>
      <c r="AP2960" s="118"/>
      <c r="AQ2960" s="118"/>
      <c r="AR2960" s="119"/>
      <c r="AS2960" s="123" t="s">
        <v>160</v>
      </c>
      <c r="AT2960" s="118"/>
      <c r="AU2960" s="118"/>
      <c r="AV2960" s="118"/>
      <c r="AW2960" s="118"/>
      <c r="AX2960" s="125"/>
      <c r="AY2960" s="30"/>
      <c r="AZ2960" s="30"/>
      <c r="BA2960" s="30"/>
      <c r="BB2960" s="30"/>
      <c r="BC2960" s="30"/>
      <c r="BD2960" s="30"/>
      <c r="BE2960" s="30"/>
      <c r="BF2960" s="30"/>
      <c r="BG2960" s="30"/>
      <c r="BH2960" s="30"/>
      <c r="BI2960" s="30"/>
      <c r="BJ2960" s="30"/>
      <c r="BK2960" s="30"/>
      <c r="BL2960" s="30"/>
      <c r="BM2960" s="30"/>
      <c r="BN2960" s="30"/>
      <c r="BO2960" s="30"/>
      <c r="BP2960" s="30"/>
      <c r="BQ2960" s="30"/>
      <c r="BR2960" s="30"/>
      <c r="BS2960" s="30"/>
      <c r="BT2960" s="30"/>
      <c r="BU2960" s="30"/>
      <c r="BV2960" s="30"/>
      <c r="BW2960" s="30"/>
      <c r="BX2960" s="30"/>
      <c r="BY2960" s="30"/>
      <c r="BZ2960" s="30"/>
      <c r="CA2960" s="30"/>
      <c r="CB2960" s="30"/>
      <c r="CC2960" s="30"/>
      <c r="CD2960" s="30"/>
      <c r="CE2960" s="30"/>
      <c r="CF2960" s="30"/>
      <c r="CG2960" s="30"/>
      <c r="CH2960" s="30"/>
      <c r="CI2960" s="30"/>
      <c r="CJ2960" s="30"/>
      <c r="CK2960" s="30"/>
      <c r="CL2960" s="30"/>
      <c r="CM2960" s="30"/>
      <c r="CN2960" s="30"/>
      <c r="CO2960" s="30"/>
      <c r="CP2960" s="30"/>
      <c r="CQ2960" s="30"/>
      <c r="CR2960" s="30"/>
      <c r="CS2960" s="30"/>
      <c r="CT2960" s="30"/>
      <c r="CU2960" s="30"/>
      <c r="CV2960" s="30"/>
      <c r="CW2960" s="30"/>
      <c r="CX2960" s="30"/>
      <c r="CY2960" s="30"/>
      <c r="CZ2960" s="30"/>
      <c r="DA2960" s="30"/>
      <c r="DB2960" s="30"/>
      <c r="DC2960" s="30"/>
      <c r="DD2960" s="30"/>
      <c r="DE2960" s="30"/>
      <c r="DF2960" s="30"/>
      <c r="DG2960" s="30"/>
      <c r="DH2960" s="30"/>
      <c r="DI2960" s="30"/>
      <c r="DJ2960" s="30"/>
      <c r="DK2960" s="30"/>
      <c r="DL2960" s="30"/>
      <c r="DM2960" s="30"/>
      <c r="DN2960" s="30"/>
      <c r="DO2960" s="30"/>
      <c r="DP2960" s="30"/>
      <c r="DQ2960" s="30"/>
      <c r="DR2960" s="30"/>
      <c r="DS2960" s="30"/>
      <c r="DT2960" s="30"/>
      <c r="DU2960" s="30"/>
      <c r="DV2960" s="30"/>
      <c r="DW2960" s="30"/>
      <c r="DX2960" s="30"/>
      <c r="DY2960" s="30"/>
      <c r="DZ2960" s="30"/>
      <c r="EA2960" s="30"/>
      <c r="EB2960" s="30"/>
      <c r="EC2960" s="30"/>
      <c r="ED2960" s="30"/>
      <c r="EE2960" s="30"/>
      <c r="EF2960" s="30"/>
      <c r="EG2960" s="30"/>
      <c r="EH2960" s="30"/>
      <c r="EI2960" s="30"/>
      <c r="EJ2960" s="30"/>
      <c r="EK2960" s="30"/>
      <c r="EL2960" s="30"/>
      <c r="EM2960" s="30"/>
      <c r="EN2960" s="30"/>
      <c r="EO2960" s="30"/>
      <c r="EP2960" s="30"/>
      <c r="EQ2960" s="30"/>
      <c r="ER2960" s="30"/>
      <c r="ES2960" s="30"/>
      <c r="ET2960" s="30"/>
      <c r="EU2960" s="30"/>
      <c r="EV2960" s="30"/>
      <c r="EW2960" s="30"/>
      <c r="EX2960" s="30"/>
      <c r="EY2960" s="30"/>
      <c r="EZ2960" s="30"/>
      <c r="FA2960" s="30"/>
      <c r="FB2960" s="30"/>
      <c r="FC2960" s="30"/>
      <c r="FD2960" s="30"/>
      <c r="FE2960" s="30"/>
      <c r="FF2960" s="30"/>
      <c r="FG2960" s="30"/>
      <c r="FH2960" s="30"/>
      <c r="FI2960" s="30"/>
      <c r="FJ2960" s="30"/>
      <c r="FK2960" s="30"/>
      <c r="FL2960" s="30"/>
      <c r="FM2960" s="30"/>
      <c r="FN2960" s="30"/>
      <c r="FO2960" s="30"/>
      <c r="FP2960" s="30"/>
      <c r="FQ2960" s="30"/>
      <c r="FR2960" s="30"/>
      <c r="FS2960" s="30"/>
      <c r="FT2960" s="30"/>
      <c r="FU2960" s="30"/>
      <c r="FV2960" s="30"/>
      <c r="FW2960" s="30"/>
      <c r="FX2960" s="30"/>
      <c r="FY2960" s="30"/>
      <c r="FZ2960" s="30"/>
      <c r="GA2960" s="30"/>
      <c r="GB2960" s="30"/>
      <c r="GC2960" s="30"/>
      <c r="GD2960" s="30"/>
      <c r="GE2960" s="30"/>
      <c r="GF2960" s="30"/>
      <c r="GG2960" s="30"/>
      <c r="GH2960" s="30"/>
      <c r="GI2960" s="30"/>
      <c r="GJ2960" s="30"/>
      <c r="GK2960" s="30"/>
      <c r="GL2960" s="30"/>
      <c r="GM2960" s="30"/>
      <c r="GN2960" s="30"/>
      <c r="GO2960" s="30"/>
      <c r="GP2960" s="30"/>
      <c r="GQ2960" s="30"/>
      <c r="GR2960" s="30"/>
      <c r="GS2960" s="30"/>
      <c r="GT2960" s="30"/>
      <c r="GU2960" s="30"/>
      <c r="GV2960" s="30"/>
      <c r="GW2960" s="30"/>
      <c r="GX2960" s="30"/>
      <c r="GY2960" s="30"/>
      <c r="GZ2960" s="30"/>
      <c r="HA2960" s="30"/>
      <c r="HB2960" s="30"/>
      <c r="HC2960" s="30"/>
      <c r="HD2960" s="30"/>
      <c r="HE2960" s="30"/>
      <c r="HF2960" s="30"/>
      <c r="HG2960" s="30"/>
      <c r="HH2960" s="30"/>
      <c r="HI2960" s="30"/>
      <c r="HJ2960" s="30"/>
      <c r="HK2960" s="30"/>
      <c r="HL2960" s="30"/>
      <c r="HM2960" s="30"/>
      <c r="HN2960" s="30"/>
      <c r="HO2960" s="30"/>
      <c r="HP2960" s="30"/>
      <c r="HQ2960" s="30"/>
      <c r="HR2960" s="30"/>
      <c r="HS2960" s="30"/>
      <c r="HT2960" s="30"/>
      <c r="HU2960" s="30"/>
      <c r="HV2960" s="30"/>
      <c r="HW2960" s="30"/>
      <c r="HX2960" s="30"/>
      <c r="HY2960" s="30"/>
      <c r="HZ2960" s="30"/>
      <c r="IA2960" s="30"/>
      <c r="IB2960" s="30"/>
      <c r="IC2960" s="30"/>
      <c r="ID2960" s="30"/>
      <c r="IE2960" s="30"/>
      <c r="IF2960" s="30"/>
      <c r="IG2960" s="30"/>
      <c r="IH2960" s="30"/>
      <c r="II2960" s="30"/>
      <c r="IJ2960" s="30"/>
      <c r="IK2960" s="30"/>
      <c r="IL2960" s="30"/>
      <c r="IM2960" s="30"/>
      <c r="IN2960" s="30"/>
      <c r="IO2960" s="30"/>
      <c r="IP2960" s="30"/>
      <c r="IQ2960" s="30"/>
    </row>
    <row r="2961" spans="1:251" s="44" customFormat="1" ht="13.5">
      <c r="A2961" s="36"/>
      <c r="B2961" s="120"/>
      <c r="C2961" s="121"/>
      <c r="D2961" s="121"/>
      <c r="E2961" s="121"/>
      <c r="F2961" s="121"/>
      <c r="G2961" s="121"/>
      <c r="H2961" s="121"/>
      <c r="I2961" s="121"/>
      <c r="J2961" s="121"/>
      <c r="K2961" s="121"/>
      <c r="L2961" s="121"/>
      <c r="M2961" s="121"/>
      <c r="N2961" s="121"/>
      <c r="O2961" s="121"/>
      <c r="P2961" s="121"/>
      <c r="Q2961" s="121"/>
      <c r="R2961" s="121"/>
      <c r="S2961" s="121"/>
      <c r="T2961" s="121"/>
      <c r="U2961" s="121"/>
      <c r="V2961" s="121"/>
      <c r="W2961" s="121"/>
      <c r="X2961" s="121"/>
      <c r="Y2961" s="121"/>
      <c r="Z2961" s="122"/>
      <c r="AA2961" s="124"/>
      <c r="AB2961" s="121"/>
      <c r="AC2961" s="121"/>
      <c r="AD2961" s="121"/>
      <c r="AE2961" s="121"/>
      <c r="AF2961" s="121"/>
      <c r="AG2961" s="121"/>
      <c r="AH2961" s="121"/>
      <c r="AI2961" s="122"/>
      <c r="AJ2961" s="124"/>
      <c r="AK2961" s="121"/>
      <c r="AL2961" s="121"/>
      <c r="AM2961" s="121"/>
      <c r="AN2961" s="121"/>
      <c r="AO2961" s="121"/>
      <c r="AP2961" s="121"/>
      <c r="AQ2961" s="121"/>
      <c r="AR2961" s="122"/>
      <c r="AS2961" s="124"/>
      <c r="AT2961" s="121"/>
      <c r="AU2961" s="121"/>
      <c r="AV2961" s="121"/>
      <c r="AW2961" s="121"/>
      <c r="AX2961" s="126"/>
      <c r="AY2961" s="30"/>
      <c r="AZ2961" s="30"/>
      <c r="BA2961" s="30"/>
      <c r="BB2961" s="51"/>
      <c r="BC2961" s="52"/>
      <c r="BE2961" s="30"/>
      <c r="BF2961" s="30"/>
      <c r="BG2961" s="30"/>
      <c r="BH2961" s="30"/>
      <c r="BI2961" s="30"/>
      <c r="BJ2961" s="30"/>
      <c r="BK2961" s="30"/>
      <c r="BL2961" s="30"/>
      <c r="BM2961" s="30"/>
      <c r="BN2961" s="30"/>
      <c r="BO2961" s="30"/>
      <c r="BP2961" s="30"/>
      <c r="BQ2961" s="30"/>
      <c r="BR2961" s="30"/>
      <c r="BS2961" s="30"/>
      <c r="BT2961" s="30"/>
      <c r="BU2961" s="30"/>
      <c r="BV2961" s="30"/>
      <c r="BW2961" s="30"/>
      <c r="BX2961" s="30"/>
      <c r="BY2961" s="30"/>
      <c r="BZ2961" s="30"/>
      <c r="CA2961" s="30"/>
      <c r="CB2961" s="30"/>
      <c r="CC2961" s="30"/>
      <c r="CD2961" s="30"/>
      <c r="CE2961" s="30"/>
      <c r="CF2961" s="30"/>
      <c r="CG2961" s="30"/>
      <c r="CH2961" s="30"/>
      <c r="CI2961" s="30"/>
      <c r="CJ2961" s="30"/>
      <c r="CK2961" s="30"/>
      <c r="CL2961" s="30"/>
      <c r="CM2961" s="30"/>
      <c r="CN2961" s="30"/>
      <c r="CO2961" s="30"/>
      <c r="CP2961" s="30"/>
      <c r="CQ2961" s="30"/>
      <c r="CR2961" s="30"/>
      <c r="CS2961" s="30"/>
      <c r="CT2961" s="30"/>
      <c r="CU2961" s="30"/>
      <c r="CV2961" s="30"/>
      <c r="CW2961" s="30"/>
      <c r="CX2961" s="30"/>
      <c r="CY2961" s="30"/>
      <c r="CZ2961" s="30"/>
      <c r="DA2961" s="30"/>
      <c r="DB2961" s="30"/>
      <c r="DC2961" s="30"/>
      <c r="DD2961" s="30"/>
      <c r="DE2961" s="30"/>
      <c r="DF2961" s="30"/>
      <c r="DG2961" s="30"/>
      <c r="DH2961" s="30"/>
      <c r="DI2961" s="30"/>
      <c r="DJ2961" s="30"/>
      <c r="DK2961" s="30"/>
      <c r="DL2961" s="30"/>
      <c r="DM2961" s="30"/>
      <c r="DN2961" s="30"/>
      <c r="DO2961" s="30"/>
      <c r="DP2961" s="30"/>
      <c r="DQ2961" s="30"/>
      <c r="DR2961" s="30"/>
      <c r="DS2961" s="30"/>
      <c r="DT2961" s="30"/>
      <c r="DU2961" s="30"/>
      <c r="DV2961" s="30"/>
      <c r="DW2961" s="30"/>
      <c r="DX2961" s="30"/>
      <c r="DY2961" s="30"/>
      <c r="DZ2961" s="30"/>
      <c r="EA2961" s="30"/>
      <c r="EB2961" s="30"/>
      <c r="EC2961" s="30"/>
      <c r="ED2961" s="30"/>
      <c r="EE2961" s="30"/>
      <c r="EF2961" s="30"/>
      <c r="EG2961" s="30"/>
      <c r="EH2961" s="30"/>
      <c r="EI2961" s="30"/>
      <c r="EJ2961" s="30"/>
      <c r="EK2961" s="30"/>
      <c r="EL2961" s="30"/>
      <c r="EM2961" s="30"/>
      <c r="EN2961" s="30"/>
      <c r="EO2961" s="30"/>
      <c r="EP2961" s="30"/>
      <c r="EQ2961" s="30"/>
      <c r="ER2961" s="30"/>
      <c r="ES2961" s="30"/>
      <c r="ET2961" s="30"/>
      <c r="EU2961" s="30"/>
      <c r="EV2961" s="30"/>
      <c r="EW2961" s="30"/>
      <c r="EX2961" s="30"/>
      <c r="EY2961" s="30"/>
      <c r="EZ2961" s="30"/>
      <c r="FA2961" s="30"/>
      <c r="FB2961" s="30"/>
      <c r="FC2961" s="30"/>
      <c r="FD2961" s="30"/>
      <c r="FE2961" s="30"/>
      <c r="FF2961" s="30"/>
      <c r="FG2961" s="30"/>
      <c r="FH2961" s="30"/>
      <c r="FI2961" s="30"/>
      <c r="FJ2961" s="30"/>
      <c r="FK2961" s="30"/>
      <c r="FL2961" s="30"/>
      <c r="FM2961" s="30"/>
      <c r="FN2961" s="30"/>
      <c r="FO2961" s="30"/>
      <c r="FP2961" s="30"/>
      <c r="FQ2961" s="30"/>
      <c r="FR2961" s="30"/>
      <c r="FS2961" s="30"/>
      <c r="FT2961" s="30"/>
      <c r="FU2961" s="30"/>
      <c r="FV2961" s="30"/>
      <c r="FW2961" s="30"/>
      <c r="FX2961" s="30"/>
      <c r="FY2961" s="30"/>
      <c r="FZ2961" s="30"/>
      <c r="GA2961" s="30"/>
      <c r="GB2961" s="30"/>
      <c r="GC2961" s="30"/>
      <c r="GD2961" s="30"/>
      <c r="GE2961" s="30"/>
      <c r="GF2961" s="30"/>
      <c r="GG2961" s="30"/>
      <c r="GH2961" s="30"/>
      <c r="GI2961" s="30"/>
      <c r="GJ2961" s="30"/>
      <c r="GK2961" s="30"/>
      <c r="GL2961" s="30"/>
      <c r="GM2961" s="30"/>
      <c r="GN2961" s="30"/>
      <c r="GO2961" s="30"/>
      <c r="GP2961" s="30"/>
      <c r="GQ2961" s="30"/>
      <c r="GR2961" s="30"/>
      <c r="GS2961" s="30"/>
      <c r="GT2961" s="30"/>
      <c r="GU2961" s="30"/>
      <c r="GV2961" s="30"/>
      <c r="GW2961" s="30"/>
      <c r="GX2961" s="30"/>
      <c r="GY2961" s="30"/>
      <c r="GZ2961" s="30"/>
      <c r="HA2961" s="30"/>
      <c r="HB2961" s="30"/>
      <c r="HC2961" s="30"/>
      <c r="HD2961" s="30"/>
      <c r="HE2961" s="30"/>
      <c r="HF2961" s="30"/>
      <c r="HG2961" s="30"/>
      <c r="HH2961" s="30"/>
      <c r="HI2961" s="30"/>
      <c r="HJ2961" s="30"/>
      <c r="HK2961" s="30"/>
      <c r="HL2961" s="30"/>
      <c r="HM2961" s="30"/>
      <c r="HN2961" s="30"/>
      <c r="HO2961" s="30"/>
      <c r="HP2961" s="30"/>
      <c r="HQ2961" s="30"/>
      <c r="HR2961" s="30"/>
      <c r="HS2961" s="30"/>
      <c r="HT2961" s="30"/>
      <c r="HU2961" s="30"/>
      <c r="HV2961" s="30"/>
      <c r="HW2961" s="30"/>
      <c r="HX2961" s="30"/>
      <c r="HY2961" s="30"/>
      <c r="HZ2961" s="30"/>
      <c r="IA2961" s="30"/>
      <c r="IB2961" s="30"/>
      <c r="IC2961" s="30"/>
      <c r="ID2961" s="30"/>
      <c r="IE2961" s="30"/>
      <c r="IF2961" s="30"/>
      <c r="IG2961" s="30"/>
      <c r="IH2961" s="30"/>
      <c r="II2961" s="30"/>
      <c r="IJ2961" s="30"/>
      <c r="IK2961" s="30"/>
      <c r="IL2961" s="30"/>
      <c r="IM2961" s="30"/>
      <c r="IN2961" s="30"/>
      <c r="IO2961" s="30"/>
      <c r="IP2961" s="30"/>
      <c r="IQ2961" s="30"/>
    </row>
    <row r="2962" spans="1:251" s="44" customFormat="1" ht="18.75" customHeight="1">
      <c r="A2962" s="36"/>
      <c r="B2962" s="53"/>
      <c r="C2962" s="105" t="s">
        <v>600</v>
      </c>
      <c r="D2962" s="106"/>
      <c r="E2962" s="106"/>
      <c r="F2962" s="106"/>
      <c r="G2962" s="106"/>
      <c r="H2962" s="106"/>
      <c r="I2962" s="106"/>
      <c r="J2962" s="106"/>
      <c r="K2962" s="106"/>
      <c r="L2962" s="106"/>
      <c r="M2962" s="106"/>
      <c r="N2962" s="106"/>
      <c r="O2962" s="106"/>
      <c r="P2962" s="106"/>
      <c r="Q2962" s="106"/>
      <c r="R2962" s="106"/>
      <c r="S2962" s="106"/>
      <c r="T2962" s="106"/>
      <c r="U2962" s="106"/>
      <c r="V2962" s="106"/>
      <c r="W2962" s="106"/>
      <c r="X2962" s="106"/>
      <c r="Y2962" s="106"/>
      <c r="Z2962" s="107"/>
      <c r="AA2962" s="108">
        <v>826547</v>
      </c>
      <c r="AB2962" s="109"/>
      <c r="AC2962" s="109"/>
      <c r="AD2962" s="109"/>
      <c r="AE2962" s="109"/>
      <c r="AF2962" s="109"/>
      <c r="AG2962" s="109"/>
      <c r="AH2962" s="109"/>
      <c r="AI2962" s="110"/>
      <c r="AJ2962" s="108">
        <f>1427958+84664+50792</f>
        <v>1563414</v>
      </c>
      <c r="AK2962" s="109"/>
      <c r="AL2962" s="109"/>
      <c r="AM2962" s="109"/>
      <c r="AN2962" s="109"/>
      <c r="AO2962" s="109"/>
      <c r="AP2962" s="109"/>
      <c r="AQ2962" s="109"/>
      <c r="AR2962" s="110"/>
      <c r="AS2962" s="111"/>
      <c r="AT2962" s="112"/>
      <c r="AU2962" s="112"/>
      <c r="AV2962" s="112"/>
      <c r="AW2962" s="112"/>
      <c r="AX2962" s="113"/>
      <c r="AY2962" s="30"/>
      <c r="AZ2962" s="30"/>
      <c r="BA2962" s="30"/>
      <c r="BB2962" s="30"/>
      <c r="BC2962" s="30"/>
      <c r="BD2962" s="30"/>
      <c r="BE2962" s="30"/>
      <c r="BF2962" s="30"/>
      <c r="BG2962" s="30"/>
      <c r="BH2962" s="30"/>
      <c r="BI2962" s="30"/>
      <c r="BJ2962" s="30"/>
      <c r="BK2962" s="30"/>
      <c r="BL2962" s="30"/>
      <c r="BM2962" s="30"/>
      <c r="BN2962" s="30"/>
      <c r="BO2962" s="30"/>
      <c r="BP2962" s="30"/>
      <c r="BQ2962" s="30"/>
      <c r="BR2962" s="30"/>
      <c r="BS2962" s="30"/>
      <c r="BT2962" s="30"/>
      <c r="BU2962" s="30"/>
      <c r="BV2962" s="30"/>
      <c r="BW2962" s="30"/>
      <c r="BX2962" s="30"/>
      <c r="BY2962" s="30"/>
      <c r="BZ2962" s="30"/>
      <c r="CA2962" s="30"/>
      <c r="CB2962" s="30"/>
      <c r="CC2962" s="30"/>
      <c r="CD2962" s="30"/>
      <c r="CE2962" s="30"/>
      <c r="CF2962" s="30"/>
      <c r="CG2962" s="30"/>
      <c r="CH2962" s="30"/>
      <c r="CI2962" s="30"/>
      <c r="CJ2962" s="30"/>
      <c r="CK2962" s="30"/>
      <c r="CL2962" s="30"/>
      <c r="CM2962" s="30"/>
      <c r="CN2962" s="30"/>
      <c r="CO2962" s="30"/>
      <c r="CP2962" s="30"/>
      <c r="CQ2962" s="30"/>
      <c r="CR2962" s="30"/>
      <c r="CS2962" s="30"/>
      <c r="CT2962" s="30"/>
      <c r="CU2962" s="30"/>
      <c r="CV2962" s="30"/>
      <c r="CW2962" s="30"/>
      <c r="CX2962" s="30"/>
      <c r="CY2962" s="30"/>
      <c r="CZ2962" s="30"/>
      <c r="DA2962" s="30"/>
      <c r="DB2962" s="30"/>
      <c r="DC2962" s="30"/>
      <c r="DD2962" s="30"/>
      <c r="DE2962" s="30"/>
      <c r="DF2962" s="30"/>
      <c r="DG2962" s="30"/>
      <c r="DH2962" s="30"/>
      <c r="DI2962" s="30"/>
      <c r="DJ2962" s="30"/>
      <c r="DK2962" s="30"/>
      <c r="DL2962" s="30"/>
      <c r="DM2962" s="30"/>
      <c r="DN2962" s="30"/>
      <c r="DO2962" s="30"/>
      <c r="DP2962" s="30"/>
      <c r="DQ2962" s="30"/>
      <c r="DR2962" s="30"/>
      <c r="DS2962" s="30"/>
      <c r="DT2962" s="30"/>
      <c r="DU2962" s="30"/>
      <c r="DV2962" s="30"/>
      <c r="DW2962" s="30"/>
      <c r="DX2962" s="30"/>
      <c r="DY2962" s="30"/>
      <c r="DZ2962" s="30"/>
      <c r="EA2962" s="30"/>
      <c r="EB2962" s="30"/>
      <c r="EC2962" s="30"/>
      <c r="ED2962" s="30"/>
      <c r="EE2962" s="30"/>
      <c r="EF2962" s="30"/>
      <c r="EG2962" s="30"/>
      <c r="EH2962" s="30"/>
      <c r="EI2962" s="30"/>
      <c r="EJ2962" s="30"/>
      <c r="EK2962" s="30"/>
      <c r="EL2962" s="30"/>
      <c r="EM2962" s="30"/>
      <c r="EN2962" s="30"/>
      <c r="EO2962" s="30"/>
      <c r="EP2962" s="30"/>
      <c r="EQ2962" s="30"/>
      <c r="ER2962" s="30"/>
      <c r="ES2962" s="30"/>
      <c r="ET2962" s="30"/>
      <c r="EU2962" s="30"/>
      <c r="EV2962" s="30"/>
      <c r="EW2962" s="30"/>
      <c r="EX2962" s="30"/>
      <c r="EY2962" s="30"/>
      <c r="EZ2962" s="30"/>
      <c r="FA2962" s="30"/>
      <c r="FB2962" s="30"/>
      <c r="FC2962" s="30"/>
      <c r="FD2962" s="30"/>
      <c r="FE2962" s="30"/>
      <c r="FF2962" s="30"/>
      <c r="FG2962" s="30"/>
      <c r="FH2962" s="30"/>
      <c r="FI2962" s="30"/>
      <c r="FJ2962" s="30"/>
      <c r="FK2962" s="30"/>
      <c r="FL2962" s="30"/>
      <c r="FM2962" s="30"/>
      <c r="FN2962" s="30"/>
      <c r="FO2962" s="30"/>
      <c r="FP2962" s="30"/>
      <c r="FQ2962" s="30"/>
      <c r="FR2962" s="30"/>
      <c r="FS2962" s="30"/>
      <c r="FT2962" s="30"/>
      <c r="FU2962" s="30"/>
      <c r="FV2962" s="30"/>
      <c r="FW2962" s="30"/>
      <c r="FX2962" s="30"/>
      <c r="FY2962" s="30"/>
      <c r="FZ2962" s="30"/>
      <c r="GA2962" s="30"/>
      <c r="GB2962" s="30"/>
      <c r="GC2962" s="30"/>
      <c r="GD2962" s="30"/>
      <c r="GE2962" s="30"/>
      <c r="GF2962" s="30"/>
      <c r="GG2962" s="30"/>
      <c r="GH2962" s="30"/>
      <c r="GI2962" s="30"/>
      <c r="GJ2962" s="30"/>
      <c r="GK2962" s="30"/>
      <c r="GL2962" s="30"/>
      <c r="GM2962" s="30"/>
      <c r="GN2962" s="30"/>
      <c r="GO2962" s="30"/>
      <c r="GP2962" s="30"/>
      <c r="GQ2962" s="30"/>
      <c r="GR2962" s="30"/>
      <c r="GS2962" s="30"/>
      <c r="GT2962" s="30"/>
      <c r="GU2962" s="30"/>
      <c r="GV2962" s="30"/>
      <c r="GW2962" s="30"/>
      <c r="GX2962" s="30"/>
      <c r="GY2962" s="30"/>
      <c r="GZ2962" s="30"/>
      <c r="HA2962" s="30"/>
      <c r="HB2962" s="30"/>
      <c r="HC2962" s="30"/>
      <c r="HD2962" s="30"/>
      <c r="HE2962" s="30"/>
      <c r="HF2962" s="30"/>
      <c r="HG2962" s="30"/>
      <c r="HH2962" s="30"/>
      <c r="HI2962" s="30"/>
      <c r="HJ2962" s="30"/>
      <c r="HK2962" s="30"/>
      <c r="HL2962" s="30"/>
      <c r="HM2962" s="30"/>
      <c r="HN2962" s="30"/>
      <c r="HO2962" s="30"/>
      <c r="HP2962" s="30"/>
      <c r="HQ2962" s="30"/>
      <c r="HR2962" s="30"/>
      <c r="HS2962" s="30"/>
      <c r="HT2962" s="30"/>
      <c r="HU2962" s="30"/>
      <c r="HV2962" s="30"/>
      <c r="HW2962" s="30"/>
      <c r="HX2962" s="30"/>
      <c r="HY2962" s="30"/>
      <c r="HZ2962" s="30"/>
      <c r="IA2962" s="30"/>
      <c r="IB2962" s="30"/>
      <c r="IC2962" s="30"/>
      <c r="ID2962" s="30"/>
      <c r="IE2962" s="30"/>
      <c r="IF2962" s="30"/>
      <c r="IG2962" s="30"/>
      <c r="IH2962" s="30"/>
      <c r="II2962" s="30"/>
      <c r="IJ2962" s="30"/>
      <c r="IK2962" s="30"/>
      <c r="IL2962" s="30"/>
      <c r="IM2962" s="30"/>
      <c r="IN2962" s="30"/>
      <c r="IO2962" s="30"/>
      <c r="IP2962" s="30"/>
      <c r="IQ2962" s="30"/>
    </row>
    <row r="2963" spans="1:251" s="44" customFormat="1" ht="18.75" customHeight="1">
      <c r="A2963" s="36"/>
      <c r="B2963" s="53"/>
      <c r="C2963" s="105" t="s">
        <v>601</v>
      </c>
      <c r="D2963" s="106"/>
      <c r="E2963" s="106"/>
      <c r="F2963" s="106"/>
      <c r="G2963" s="106"/>
      <c r="H2963" s="106"/>
      <c r="I2963" s="106"/>
      <c r="J2963" s="106"/>
      <c r="K2963" s="106"/>
      <c r="L2963" s="106"/>
      <c r="M2963" s="106"/>
      <c r="N2963" s="106"/>
      <c r="O2963" s="106"/>
      <c r="P2963" s="106"/>
      <c r="Q2963" s="106"/>
      <c r="R2963" s="106"/>
      <c r="S2963" s="106"/>
      <c r="T2963" s="106"/>
      <c r="U2963" s="106"/>
      <c r="V2963" s="106"/>
      <c r="W2963" s="106"/>
      <c r="X2963" s="106"/>
      <c r="Y2963" s="106"/>
      <c r="Z2963" s="107"/>
      <c r="AA2963" s="108">
        <f>118541+125892</f>
        <v>244433</v>
      </c>
      <c r="AB2963" s="109"/>
      <c r="AC2963" s="109"/>
      <c r="AD2963" s="109"/>
      <c r="AE2963" s="109"/>
      <c r="AF2963" s="109"/>
      <c r="AG2963" s="109"/>
      <c r="AH2963" s="109"/>
      <c r="AI2963" s="110"/>
      <c r="AJ2963" s="108">
        <f>337005+265456</f>
        <v>602461</v>
      </c>
      <c r="AK2963" s="109"/>
      <c r="AL2963" s="109"/>
      <c r="AM2963" s="109"/>
      <c r="AN2963" s="109"/>
      <c r="AO2963" s="109"/>
      <c r="AP2963" s="109"/>
      <c r="AQ2963" s="109"/>
      <c r="AR2963" s="110"/>
      <c r="AS2963" s="111"/>
      <c r="AT2963" s="112"/>
      <c r="AU2963" s="112"/>
      <c r="AV2963" s="112"/>
      <c r="AW2963" s="112"/>
      <c r="AX2963" s="113"/>
      <c r="AY2963" s="30"/>
      <c r="AZ2963" s="30"/>
      <c r="BA2963" s="30"/>
      <c r="BB2963" s="30"/>
      <c r="BC2963" s="30"/>
      <c r="BD2963" s="30"/>
      <c r="BE2963" s="30"/>
      <c r="BF2963" s="30"/>
      <c r="BG2963" s="30"/>
      <c r="BH2963" s="30"/>
      <c r="BI2963" s="30"/>
      <c r="BJ2963" s="30"/>
      <c r="BK2963" s="30"/>
      <c r="BL2963" s="30"/>
      <c r="BM2963" s="30"/>
      <c r="BN2963" s="30"/>
      <c r="BO2963" s="30"/>
      <c r="BP2963" s="30"/>
      <c r="BQ2963" s="30"/>
      <c r="BR2963" s="30"/>
      <c r="BS2963" s="30"/>
      <c r="BT2963" s="30"/>
      <c r="BU2963" s="30"/>
      <c r="BV2963" s="30"/>
      <c r="BW2963" s="30"/>
      <c r="BX2963" s="30"/>
      <c r="BY2963" s="30"/>
      <c r="BZ2963" s="30"/>
      <c r="CA2963" s="30"/>
      <c r="CB2963" s="30"/>
      <c r="CC2963" s="30"/>
      <c r="CD2963" s="30"/>
      <c r="CE2963" s="30"/>
      <c r="CF2963" s="30"/>
      <c r="CG2963" s="30"/>
      <c r="CH2963" s="30"/>
      <c r="CI2963" s="30"/>
      <c r="CJ2963" s="30"/>
      <c r="CK2963" s="30"/>
      <c r="CL2963" s="30"/>
      <c r="CM2963" s="30"/>
      <c r="CN2963" s="30"/>
      <c r="CO2963" s="30"/>
      <c r="CP2963" s="30"/>
      <c r="CQ2963" s="30"/>
      <c r="CR2963" s="30"/>
      <c r="CS2963" s="30"/>
      <c r="CT2963" s="30"/>
      <c r="CU2963" s="30"/>
      <c r="CV2963" s="30"/>
      <c r="CW2963" s="30"/>
      <c r="CX2963" s="30"/>
      <c r="CY2963" s="30"/>
      <c r="CZ2963" s="30"/>
      <c r="DA2963" s="30"/>
      <c r="DB2963" s="30"/>
      <c r="DC2963" s="30"/>
      <c r="DD2963" s="30"/>
      <c r="DE2963" s="30"/>
      <c r="DF2963" s="30"/>
      <c r="DG2963" s="30"/>
      <c r="DH2963" s="30"/>
      <c r="DI2963" s="30"/>
      <c r="DJ2963" s="30"/>
      <c r="DK2963" s="30"/>
      <c r="DL2963" s="30"/>
      <c r="DM2963" s="30"/>
      <c r="DN2963" s="30"/>
      <c r="DO2963" s="30"/>
      <c r="DP2963" s="30"/>
      <c r="DQ2963" s="30"/>
      <c r="DR2963" s="30"/>
      <c r="DS2963" s="30"/>
      <c r="DT2963" s="30"/>
      <c r="DU2963" s="30"/>
      <c r="DV2963" s="30"/>
      <c r="DW2963" s="30"/>
      <c r="DX2963" s="30"/>
      <c r="DY2963" s="30"/>
      <c r="DZ2963" s="30"/>
      <c r="EA2963" s="30"/>
      <c r="EB2963" s="30"/>
      <c r="EC2963" s="30"/>
      <c r="ED2963" s="30"/>
      <c r="EE2963" s="30"/>
      <c r="EF2963" s="30"/>
      <c r="EG2963" s="30"/>
      <c r="EH2963" s="30"/>
      <c r="EI2963" s="30"/>
      <c r="EJ2963" s="30"/>
      <c r="EK2963" s="30"/>
      <c r="EL2963" s="30"/>
      <c r="EM2963" s="30"/>
      <c r="EN2963" s="30"/>
      <c r="EO2963" s="30"/>
      <c r="EP2963" s="30"/>
      <c r="EQ2963" s="30"/>
      <c r="ER2963" s="30"/>
      <c r="ES2963" s="30"/>
      <c r="ET2963" s="30"/>
      <c r="EU2963" s="30"/>
      <c r="EV2963" s="30"/>
      <c r="EW2963" s="30"/>
      <c r="EX2963" s="30"/>
      <c r="EY2963" s="30"/>
      <c r="EZ2963" s="30"/>
      <c r="FA2963" s="30"/>
      <c r="FB2963" s="30"/>
      <c r="FC2963" s="30"/>
      <c r="FD2963" s="30"/>
      <c r="FE2963" s="30"/>
      <c r="FF2963" s="30"/>
      <c r="FG2963" s="30"/>
      <c r="FH2963" s="30"/>
      <c r="FI2963" s="30"/>
      <c r="FJ2963" s="30"/>
      <c r="FK2963" s="30"/>
      <c r="FL2963" s="30"/>
      <c r="FM2963" s="30"/>
      <c r="FN2963" s="30"/>
      <c r="FO2963" s="30"/>
      <c r="FP2963" s="30"/>
      <c r="FQ2963" s="30"/>
      <c r="FR2963" s="30"/>
      <c r="FS2963" s="30"/>
      <c r="FT2963" s="30"/>
      <c r="FU2963" s="30"/>
      <c r="FV2963" s="30"/>
      <c r="FW2963" s="30"/>
      <c r="FX2963" s="30"/>
      <c r="FY2963" s="30"/>
      <c r="FZ2963" s="30"/>
      <c r="GA2963" s="30"/>
      <c r="GB2963" s="30"/>
      <c r="GC2963" s="30"/>
      <c r="GD2963" s="30"/>
      <c r="GE2963" s="30"/>
      <c r="GF2963" s="30"/>
      <c r="GG2963" s="30"/>
      <c r="GH2963" s="30"/>
      <c r="GI2963" s="30"/>
      <c r="GJ2963" s="30"/>
      <c r="GK2963" s="30"/>
      <c r="GL2963" s="30"/>
      <c r="GM2963" s="30"/>
      <c r="GN2963" s="30"/>
      <c r="GO2963" s="30"/>
      <c r="GP2963" s="30"/>
      <c r="GQ2963" s="30"/>
      <c r="GR2963" s="30"/>
      <c r="GS2963" s="30"/>
      <c r="GT2963" s="30"/>
      <c r="GU2963" s="30"/>
      <c r="GV2963" s="30"/>
      <c r="GW2963" s="30"/>
      <c r="GX2963" s="30"/>
      <c r="GY2963" s="30"/>
      <c r="GZ2963" s="30"/>
      <c r="HA2963" s="30"/>
      <c r="HB2963" s="30"/>
      <c r="HC2963" s="30"/>
      <c r="HD2963" s="30"/>
      <c r="HE2963" s="30"/>
      <c r="HF2963" s="30"/>
      <c r="HG2963" s="30"/>
      <c r="HH2963" s="30"/>
      <c r="HI2963" s="30"/>
      <c r="HJ2963" s="30"/>
      <c r="HK2963" s="30"/>
      <c r="HL2963" s="30"/>
      <c r="HM2963" s="30"/>
      <c r="HN2963" s="30"/>
      <c r="HO2963" s="30"/>
      <c r="HP2963" s="30"/>
      <c r="HQ2963" s="30"/>
      <c r="HR2963" s="30"/>
      <c r="HS2963" s="30"/>
      <c r="HT2963" s="30"/>
      <c r="HU2963" s="30"/>
      <c r="HV2963" s="30"/>
      <c r="HW2963" s="30"/>
      <c r="HX2963" s="30"/>
      <c r="HY2963" s="30"/>
      <c r="HZ2963" s="30"/>
      <c r="IA2963" s="30"/>
      <c r="IB2963" s="30"/>
      <c r="IC2963" s="30"/>
      <c r="ID2963" s="30"/>
      <c r="IE2963" s="30"/>
      <c r="IF2963" s="30"/>
      <c r="IG2963" s="30"/>
      <c r="IH2963" s="30"/>
      <c r="II2963" s="30"/>
      <c r="IJ2963" s="30"/>
      <c r="IK2963" s="30"/>
      <c r="IL2963" s="30"/>
      <c r="IM2963" s="30"/>
      <c r="IN2963" s="30"/>
      <c r="IO2963" s="30"/>
      <c r="IP2963" s="30"/>
      <c r="IQ2963" s="30"/>
    </row>
    <row r="2964" spans="1:251" s="44" customFormat="1" ht="18.75" customHeight="1" thickBot="1">
      <c r="A2964" s="45"/>
      <c r="B2964" s="96" t="s">
        <v>162</v>
      </c>
      <c r="C2964" s="97"/>
      <c r="D2964" s="97"/>
      <c r="E2964" s="97"/>
      <c r="F2964" s="97"/>
      <c r="G2964" s="97"/>
      <c r="H2964" s="97"/>
      <c r="I2964" s="97"/>
      <c r="J2964" s="97"/>
      <c r="K2964" s="97"/>
      <c r="L2964" s="97"/>
      <c r="M2964" s="97"/>
      <c r="N2964" s="97"/>
      <c r="O2964" s="97"/>
      <c r="P2964" s="97"/>
      <c r="Q2964" s="97"/>
      <c r="R2964" s="97"/>
      <c r="S2964" s="97"/>
      <c r="T2964" s="97"/>
      <c r="U2964" s="97"/>
      <c r="V2964" s="97"/>
      <c r="W2964" s="97"/>
      <c r="X2964" s="97"/>
      <c r="Y2964" s="97"/>
      <c r="Z2964" s="98"/>
      <c r="AA2964" s="99">
        <f>SUM($AA$2962:$AA$2963)</f>
        <v>1070980</v>
      </c>
      <c r="AB2964" s="100"/>
      <c r="AC2964" s="100"/>
      <c r="AD2964" s="100"/>
      <c r="AE2964" s="100"/>
      <c r="AF2964" s="100"/>
      <c r="AG2964" s="100"/>
      <c r="AH2964" s="100"/>
      <c r="AI2964" s="101"/>
      <c r="AJ2964" s="99">
        <f>SUM($AJ$2962:$AJ$2963)</f>
        <v>2165875</v>
      </c>
      <c r="AK2964" s="100"/>
      <c r="AL2964" s="100"/>
      <c r="AM2964" s="100"/>
      <c r="AN2964" s="100"/>
      <c r="AO2964" s="100"/>
      <c r="AP2964" s="100"/>
      <c r="AQ2964" s="100"/>
      <c r="AR2964" s="101"/>
      <c r="AS2964" s="102"/>
      <c r="AT2964" s="103"/>
      <c r="AU2964" s="103"/>
      <c r="AV2964" s="103"/>
      <c r="AW2964" s="103"/>
      <c r="AX2964" s="104"/>
      <c r="AY2964" s="30"/>
      <c r="AZ2964" s="30"/>
      <c r="BA2964" s="30"/>
      <c r="BB2964" s="30"/>
      <c r="BC2964" s="30"/>
      <c r="BD2964" s="30"/>
      <c r="BE2964" s="30"/>
      <c r="BF2964" s="30"/>
      <c r="BG2964" s="30"/>
      <c r="BH2964" s="30"/>
      <c r="BI2964" s="30"/>
      <c r="BJ2964" s="30"/>
      <c r="BK2964" s="30"/>
      <c r="BL2964" s="30"/>
      <c r="BM2964" s="30"/>
      <c r="BN2964" s="30"/>
      <c r="BO2964" s="30"/>
      <c r="BP2964" s="30"/>
      <c r="BQ2964" s="30"/>
      <c r="BR2964" s="30"/>
      <c r="BS2964" s="30"/>
      <c r="BT2964" s="30"/>
      <c r="BU2964" s="30"/>
      <c r="BV2964" s="30"/>
      <c r="BW2964" s="30"/>
      <c r="BX2964" s="30"/>
      <c r="BY2964" s="30"/>
      <c r="BZ2964" s="30"/>
      <c r="CA2964" s="30"/>
      <c r="CB2964" s="30"/>
      <c r="CC2964" s="30"/>
      <c r="CD2964" s="30"/>
      <c r="CE2964" s="30"/>
      <c r="CF2964" s="30"/>
      <c r="CG2964" s="30"/>
      <c r="CH2964" s="30"/>
      <c r="CI2964" s="30"/>
      <c r="CJ2964" s="30"/>
      <c r="CK2964" s="30"/>
      <c r="CL2964" s="30"/>
      <c r="CM2964" s="30"/>
      <c r="CN2964" s="30"/>
      <c r="CO2964" s="30"/>
      <c r="CP2964" s="30"/>
      <c r="CQ2964" s="30"/>
      <c r="CR2964" s="30"/>
      <c r="CS2964" s="30"/>
      <c r="CT2964" s="30"/>
      <c r="CU2964" s="30"/>
      <c r="CV2964" s="30"/>
      <c r="CW2964" s="30"/>
      <c r="CX2964" s="30"/>
      <c r="CY2964" s="30"/>
      <c r="CZ2964" s="30"/>
      <c r="DA2964" s="30"/>
      <c r="DB2964" s="30"/>
      <c r="DC2964" s="30"/>
      <c r="DD2964" s="30"/>
      <c r="DE2964" s="30"/>
      <c r="DF2964" s="30"/>
      <c r="DG2964" s="30"/>
      <c r="DH2964" s="30"/>
      <c r="DI2964" s="30"/>
      <c r="DJ2964" s="30"/>
      <c r="DK2964" s="30"/>
      <c r="DL2964" s="30"/>
      <c r="DM2964" s="30"/>
      <c r="DN2964" s="30"/>
      <c r="DO2964" s="30"/>
      <c r="DP2964" s="30"/>
      <c r="DQ2964" s="30"/>
      <c r="DR2964" s="30"/>
      <c r="DS2964" s="30"/>
      <c r="DT2964" s="30"/>
      <c r="DU2964" s="30"/>
      <c r="DV2964" s="30"/>
      <c r="DW2964" s="30"/>
      <c r="DX2964" s="30"/>
      <c r="DY2964" s="30"/>
      <c r="DZ2964" s="30"/>
      <c r="EA2964" s="30"/>
      <c r="EB2964" s="30"/>
      <c r="EC2964" s="30"/>
      <c r="ED2964" s="30"/>
      <c r="EE2964" s="30"/>
      <c r="EF2964" s="30"/>
      <c r="EG2964" s="30"/>
      <c r="EH2964" s="30"/>
      <c r="EI2964" s="30"/>
      <c r="EJ2964" s="30"/>
      <c r="EK2964" s="30"/>
      <c r="EL2964" s="30"/>
      <c r="EM2964" s="30"/>
      <c r="EN2964" s="30"/>
      <c r="EO2964" s="30"/>
      <c r="EP2964" s="30"/>
      <c r="EQ2964" s="30"/>
      <c r="ER2964" s="30"/>
      <c r="ES2964" s="30"/>
      <c r="ET2964" s="30"/>
      <c r="EU2964" s="30"/>
      <c r="EV2964" s="30"/>
      <c r="EW2964" s="30"/>
      <c r="EX2964" s="30"/>
      <c r="EY2964" s="30"/>
      <c r="EZ2964" s="30"/>
      <c r="FA2964" s="30"/>
      <c r="FB2964" s="30"/>
      <c r="FC2964" s="30"/>
      <c r="FD2964" s="30"/>
      <c r="FE2964" s="30"/>
      <c r="FF2964" s="30"/>
      <c r="FG2964" s="30"/>
      <c r="FH2964" s="30"/>
      <c r="FI2964" s="30"/>
      <c r="FJ2964" s="30"/>
      <c r="FK2964" s="30"/>
      <c r="FL2964" s="30"/>
      <c r="FM2964" s="30"/>
      <c r="FN2964" s="30"/>
      <c r="FO2964" s="30"/>
      <c r="FP2964" s="30"/>
      <c r="FQ2964" s="30"/>
      <c r="FR2964" s="30"/>
      <c r="FS2964" s="30"/>
      <c r="FT2964" s="30"/>
      <c r="FU2964" s="30"/>
      <c r="FV2964" s="30"/>
      <c r="FW2964" s="30"/>
      <c r="FX2964" s="30"/>
      <c r="FY2964" s="30"/>
      <c r="FZ2964" s="30"/>
      <c r="GA2964" s="30"/>
      <c r="GB2964" s="30"/>
      <c r="GC2964" s="30"/>
      <c r="GD2964" s="30"/>
      <c r="GE2964" s="30"/>
      <c r="GF2964" s="30"/>
      <c r="GG2964" s="30"/>
      <c r="GH2964" s="30"/>
      <c r="GI2964" s="30"/>
      <c r="GJ2964" s="30"/>
      <c r="GK2964" s="30"/>
      <c r="GL2964" s="30"/>
      <c r="GM2964" s="30"/>
      <c r="GN2964" s="30"/>
      <c r="GO2964" s="30"/>
      <c r="GP2964" s="30"/>
      <c r="GQ2964" s="30"/>
      <c r="GR2964" s="30"/>
      <c r="GS2964" s="30"/>
      <c r="GT2964" s="30"/>
      <c r="GU2964" s="30"/>
      <c r="GV2964" s="30"/>
      <c r="GW2964" s="30"/>
      <c r="GX2964" s="30"/>
      <c r="GY2964" s="30"/>
      <c r="GZ2964" s="30"/>
      <c r="HA2964" s="30"/>
      <c r="HB2964" s="30"/>
      <c r="HC2964" s="30"/>
      <c r="HD2964" s="30"/>
      <c r="HE2964" s="30"/>
      <c r="HF2964" s="30"/>
      <c r="HG2964" s="30"/>
      <c r="HH2964" s="30"/>
      <c r="HI2964" s="30"/>
      <c r="HJ2964" s="30"/>
      <c r="HK2964" s="30"/>
      <c r="HL2964" s="30"/>
      <c r="HM2964" s="30"/>
      <c r="HN2964" s="30"/>
      <c r="HO2964" s="30"/>
      <c r="HP2964" s="30"/>
      <c r="HQ2964" s="30"/>
      <c r="HR2964" s="30"/>
      <c r="HS2964" s="30"/>
      <c r="HT2964" s="30"/>
      <c r="HU2964" s="30"/>
      <c r="HV2964" s="30"/>
      <c r="HW2964" s="30"/>
      <c r="HX2964" s="30"/>
      <c r="HY2964" s="30"/>
      <c r="HZ2964" s="30"/>
      <c r="IA2964" s="30"/>
      <c r="IB2964" s="30"/>
      <c r="IC2964" s="30"/>
      <c r="ID2964" s="30"/>
      <c r="IE2964" s="30"/>
      <c r="IF2964" s="30"/>
      <c r="IG2964" s="30"/>
      <c r="IH2964" s="30"/>
      <c r="II2964" s="30"/>
      <c r="IJ2964" s="30"/>
      <c r="IK2964" s="30"/>
      <c r="IL2964" s="30"/>
      <c r="IM2964" s="30"/>
      <c r="IN2964" s="30"/>
      <c r="IO2964" s="30"/>
      <c r="IP2964" s="30"/>
      <c r="IQ2964" s="30"/>
    </row>
    <row r="2966" spans="1:251" ht="18.75">
      <c r="A2966" s="29" t="s">
        <v>149</v>
      </c>
      <c r="AW2966" s="31"/>
      <c r="AX2966" s="32"/>
      <c r="AY2966" s="31"/>
    </row>
    <row r="2968" spans="1:251" ht="18.75">
      <c r="B2968" s="127" t="s">
        <v>0</v>
      </c>
      <c r="C2968" s="128"/>
      <c r="D2968" s="128"/>
      <c r="E2968" s="128"/>
      <c r="F2968" s="128"/>
      <c r="G2968" s="128"/>
      <c r="H2968" s="128"/>
      <c r="I2968" s="128"/>
      <c r="J2968" s="128"/>
      <c r="K2968" s="128"/>
      <c r="L2968" s="128"/>
      <c r="M2968" s="128"/>
      <c r="N2968" s="128"/>
      <c r="O2968" s="128"/>
      <c r="P2968" s="128"/>
      <c r="Q2968" s="128"/>
      <c r="R2968" s="128"/>
      <c r="S2968" s="128"/>
      <c r="T2968" s="128"/>
      <c r="U2968" s="128"/>
      <c r="V2968" s="128"/>
      <c r="W2968" s="128"/>
      <c r="X2968" s="128"/>
      <c r="Y2968" s="128"/>
      <c r="Z2968" s="128"/>
      <c r="AA2968" s="128"/>
      <c r="AB2968" s="128"/>
      <c r="AC2968" s="128"/>
      <c r="AD2968" s="128"/>
      <c r="AE2968" s="128"/>
      <c r="AF2968" s="128"/>
      <c r="AG2968" s="128"/>
      <c r="AH2968" s="128"/>
      <c r="AI2968" s="128"/>
      <c r="AJ2968" s="128"/>
      <c r="AK2968" s="128"/>
      <c r="AL2968" s="128"/>
      <c r="AM2968" s="128"/>
      <c r="AN2968" s="128"/>
      <c r="AO2968" s="128"/>
      <c r="AP2968" s="128"/>
      <c r="AQ2968" s="128"/>
      <c r="AR2968" s="128"/>
      <c r="AS2968" s="128"/>
      <c r="AT2968" s="128"/>
      <c r="AU2968" s="128"/>
      <c r="AV2968" s="128"/>
      <c r="AW2968" s="128"/>
      <c r="AX2968" s="128"/>
    </row>
    <row r="2969" spans="1:251">
      <c r="Z2969" s="33"/>
      <c r="AD2969" s="33"/>
      <c r="AE2969" s="33"/>
      <c r="AF2969" s="33"/>
      <c r="AG2969" s="33"/>
      <c r="AH2969" s="33"/>
      <c r="AI2969" s="33"/>
      <c r="AO2969" s="33"/>
    </row>
    <row r="2970" spans="1:251" ht="13.5" thickBot="1">
      <c r="Z2970" s="33"/>
      <c r="AD2970" s="33"/>
      <c r="AE2970" s="33"/>
      <c r="AF2970" s="33"/>
      <c r="AG2970" s="33"/>
      <c r="AH2970" s="33"/>
      <c r="AI2970" s="33"/>
      <c r="AO2970" s="33"/>
      <c r="DI2970" s="34"/>
    </row>
    <row r="2971" spans="1:251" ht="24.75" customHeight="1" thickBot="1">
      <c r="B2971" s="129" t="s">
        <v>150</v>
      </c>
      <c r="C2971" s="130"/>
      <c r="D2971" s="130"/>
      <c r="E2971" s="130"/>
      <c r="F2971" s="130"/>
      <c r="G2971" s="130"/>
      <c r="H2971" s="131" t="s">
        <v>602</v>
      </c>
      <c r="I2971" s="132"/>
      <c r="J2971" s="132"/>
      <c r="K2971" s="132"/>
      <c r="L2971" s="132"/>
      <c r="M2971" s="132"/>
      <c r="N2971" s="132"/>
      <c r="O2971" s="132"/>
      <c r="P2971" s="132"/>
      <c r="Q2971" s="132"/>
      <c r="R2971" s="132"/>
      <c r="S2971" s="132"/>
      <c r="T2971" s="132"/>
      <c r="U2971" s="132"/>
      <c r="V2971" s="132"/>
      <c r="W2971" s="132"/>
      <c r="X2971" s="132"/>
      <c r="Y2971" s="132"/>
      <c r="Z2971" s="132"/>
      <c r="AA2971" s="132"/>
      <c r="AB2971" s="132"/>
      <c r="AC2971" s="132"/>
      <c r="AD2971" s="132"/>
      <c r="AE2971" s="132"/>
      <c r="AF2971" s="132"/>
      <c r="AG2971" s="132"/>
      <c r="AH2971" s="132"/>
      <c r="AI2971" s="132"/>
      <c r="AJ2971" s="132"/>
      <c r="AK2971" s="132"/>
      <c r="AL2971" s="132"/>
      <c r="AM2971" s="132"/>
      <c r="AN2971" s="132"/>
      <c r="AO2971" s="132"/>
      <c r="AP2971" s="132"/>
      <c r="AQ2971" s="132"/>
      <c r="AR2971" s="132"/>
      <c r="AS2971" s="132"/>
      <c r="AT2971" s="132"/>
      <c r="AU2971" s="132"/>
      <c r="AV2971" s="132"/>
      <c r="AW2971" s="132"/>
      <c r="AX2971" s="133"/>
      <c r="DI2971" s="34"/>
    </row>
    <row r="2972" spans="1:251" ht="14.25">
      <c r="B2972" s="35"/>
      <c r="C2972" s="35"/>
      <c r="D2972" s="35"/>
      <c r="E2972" s="35"/>
      <c r="F2972" s="35"/>
      <c r="G2972" s="35"/>
      <c r="H2972" s="36"/>
      <c r="I2972" s="36"/>
      <c r="J2972" s="36"/>
      <c r="K2972" s="36"/>
      <c r="L2972" s="37"/>
      <c r="M2972" s="37"/>
      <c r="N2972" s="37"/>
      <c r="O2972" s="37"/>
      <c r="P2972" s="36"/>
      <c r="Q2972" s="36"/>
      <c r="R2972" s="36"/>
      <c r="S2972" s="36"/>
      <c r="T2972" s="36"/>
      <c r="U2972" s="36"/>
      <c r="V2972" s="38"/>
      <c r="W2972" s="38"/>
      <c r="X2972" s="38"/>
      <c r="Y2972" s="38"/>
      <c r="Z2972" s="38"/>
      <c r="AA2972" s="38"/>
      <c r="AB2972" s="38"/>
      <c r="AC2972" s="38"/>
      <c r="AD2972" s="38"/>
      <c r="AE2972" s="38"/>
      <c r="AF2972" s="38"/>
      <c r="AG2972" s="38"/>
      <c r="AH2972" s="38"/>
      <c r="AI2972" s="38"/>
      <c r="AJ2972" s="38"/>
      <c r="AK2972" s="38"/>
      <c r="AL2972" s="38"/>
      <c r="AM2972" s="38"/>
      <c r="AN2972" s="38"/>
      <c r="AO2972" s="38"/>
      <c r="AP2972" s="38"/>
      <c r="AQ2972" s="38"/>
      <c r="AR2972" s="38"/>
      <c r="AS2972" s="38"/>
      <c r="AT2972" s="38"/>
      <c r="AU2972" s="38"/>
      <c r="AV2972" s="38"/>
      <c r="AW2972" s="38"/>
      <c r="AX2972" s="38"/>
      <c r="DI2972" s="34"/>
    </row>
    <row r="2973" spans="1:251" ht="15" thickBot="1">
      <c r="A2973" s="39"/>
      <c r="B2973" s="38" t="s">
        <v>152</v>
      </c>
      <c r="C2973" s="36"/>
      <c r="D2973" s="36"/>
      <c r="E2973" s="36"/>
      <c r="F2973" s="36"/>
      <c r="G2973" s="36"/>
      <c r="H2973" s="36"/>
      <c r="I2973" s="36"/>
      <c r="J2973" s="36"/>
      <c r="K2973" s="36"/>
      <c r="L2973" s="37"/>
      <c r="M2973" s="37"/>
      <c r="N2973" s="37"/>
      <c r="O2973" s="37"/>
      <c r="P2973" s="36"/>
      <c r="Q2973" s="36"/>
      <c r="R2973" s="36"/>
      <c r="S2973" s="36"/>
      <c r="T2973" s="36"/>
      <c r="U2973" s="36"/>
      <c r="V2973" s="38"/>
      <c r="W2973" s="38"/>
      <c r="X2973" s="38"/>
      <c r="Y2973" s="38"/>
      <c r="Z2973" s="38"/>
      <c r="AA2973" s="38"/>
      <c r="AB2973" s="38"/>
      <c r="AC2973" s="38"/>
      <c r="AD2973" s="38"/>
      <c r="AE2973" s="38"/>
      <c r="AF2973" s="38"/>
      <c r="AG2973" s="38"/>
      <c r="AH2973" s="38"/>
      <c r="AI2973" s="38"/>
      <c r="AJ2973" s="38"/>
      <c r="AK2973" s="38"/>
      <c r="AL2973" s="38"/>
      <c r="AM2973" s="38"/>
      <c r="AN2973" s="38"/>
      <c r="AO2973" s="38"/>
      <c r="AP2973" s="38"/>
      <c r="AQ2973" s="38"/>
      <c r="AR2973" s="38"/>
      <c r="AS2973" s="38"/>
      <c r="AT2973" s="38"/>
      <c r="AU2973" s="38"/>
      <c r="AV2973" s="38"/>
      <c r="AW2973" s="38"/>
      <c r="AX2973" s="38"/>
      <c r="DI2973" s="34"/>
    </row>
    <row r="2974" spans="1:251" ht="14.25">
      <c r="A2974" s="36"/>
      <c r="B2974" s="40"/>
      <c r="C2974" s="35"/>
      <c r="D2974" s="35"/>
      <c r="E2974" s="35"/>
      <c r="F2974" s="35"/>
      <c r="G2974" s="35"/>
      <c r="H2974" s="35"/>
      <c r="I2974" s="35"/>
      <c r="J2974" s="35"/>
      <c r="K2974" s="35"/>
      <c r="L2974" s="41"/>
      <c r="M2974" s="41"/>
      <c r="N2974" s="41"/>
      <c r="O2974" s="41"/>
      <c r="P2974" s="35"/>
      <c r="Q2974" s="35"/>
      <c r="R2974" s="35"/>
      <c r="S2974" s="35"/>
      <c r="T2974" s="35"/>
      <c r="U2974" s="35"/>
      <c r="V2974" s="42"/>
      <c r="W2974" s="42"/>
      <c r="X2974" s="42"/>
      <c r="Y2974" s="42"/>
      <c r="Z2974" s="42"/>
      <c r="AA2974" s="42"/>
      <c r="AB2974" s="42"/>
      <c r="AC2974" s="42"/>
      <c r="AD2974" s="42"/>
      <c r="AE2974" s="42"/>
      <c r="AF2974" s="42"/>
      <c r="AG2974" s="42"/>
      <c r="AH2974" s="42"/>
      <c r="AI2974" s="42"/>
      <c r="AJ2974" s="42"/>
      <c r="AK2974" s="42"/>
      <c r="AL2974" s="42"/>
      <c r="AM2974" s="42"/>
      <c r="AN2974" s="42"/>
      <c r="AO2974" s="42"/>
      <c r="AP2974" s="42"/>
      <c r="AQ2974" s="42"/>
      <c r="AR2974" s="42"/>
      <c r="AS2974" s="42"/>
      <c r="AT2974" s="42"/>
      <c r="AU2974" s="42"/>
      <c r="AV2974" s="42"/>
      <c r="AW2974" s="42"/>
      <c r="AX2974" s="43"/>
    </row>
    <row r="2975" spans="1:251" ht="12" customHeight="1">
      <c r="A2975" s="36"/>
      <c r="B2975" s="114" t="s">
        <v>603</v>
      </c>
      <c r="C2975" s="115"/>
      <c r="D2975" s="115"/>
      <c r="E2975" s="115"/>
      <c r="F2975" s="115"/>
      <c r="G2975" s="115"/>
      <c r="H2975" s="115"/>
      <c r="I2975" s="115"/>
      <c r="J2975" s="115"/>
      <c r="K2975" s="115"/>
      <c r="L2975" s="115"/>
      <c r="M2975" s="115"/>
      <c r="N2975" s="115"/>
      <c r="O2975" s="115"/>
      <c r="P2975" s="115"/>
      <c r="Q2975" s="115"/>
      <c r="R2975" s="115"/>
      <c r="S2975" s="115"/>
      <c r="T2975" s="115"/>
      <c r="U2975" s="115"/>
      <c r="V2975" s="115"/>
      <c r="W2975" s="115"/>
      <c r="X2975" s="115"/>
      <c r="Y2975" s="115"/>
      <c r="Z2975" s="115"/>
      <c r="AA2975" s="115"/>
      <c r="AB2975" s="115"/>
      <c r="AC2975" s="115"/>
      <c r="AD2975" s="115"/>
      <c r="AE2975" s="115"/>
      <c r="AF2975" s="115"/>
      <c r="AG2975" s="115"/>
      <c r="AH2975" s="115"/>
      <c r="AI2975" s="115"/>
      <c r="AJ2975" s="115"/>
      <c r="AK2975" s="115"/>
      <c r="AL2975" s="115"/>
      <c r="AM2975" s="115"/>
      <c r="AN2975" s="115"/>
      <c r="AO2975" s="115"/>
      <c r="AP2975" s="115"/>
      <c r="AQ2975" s="115"/>
      <c r="AR2975" s="115"/>
      <c r="AS2975" s="115"/>
      <c r="AT2975" s="115"/>
      <c r="AU2975" s="115"/>
      <c r="AV2975" s="115"/>
      <c r="AW2975" s="115"/>
      <c r="AX2975" s="116"/>
    </row>
    <row r="2976" spans="1:251" ht="12" customHeight="1">
      <c r="A2976" s="36"/>
      <c r="B2976" s="114"/>
      <c r="C2976" s="115"/>
      <c r="D2976" s="115"/>
      <c r="E2976" s="115"/>
      <c r="F2976" s="115"/>
      <c r="G2976" s="115"/>
      <c r="H2976" s="115"/>
      <c r="I2976" s="115"/>
      <c r="J2976" s="115"/>
      <c r="K2976" s="115"/>
      <c r="L2976" s="115"/>
      <c r="M2976" s="115"/>
      <c r="N2976" s="115"/>
      <c r="O2976" s="115"/>
      <c r="P2976" s="115"/>
      <c r="Q2976" s="115"/>
      <c r="R2976" s="115"/>
      <c r="S2976" s="115"/>
      <c r="T2976" s="115"/>
      <c r="U2976" s="115"/>
      <c r="V2976" s="115"/>
      <c r="W2976" s="115"/>
      <c r="X2976" s="115"/>
      <c r="Y2976" s="115"/>
      <c r="Z2976" s="115"/>
      <c r="AA2976" s="115"/>
      <c r="AB2976" s="115"/>
      <c r="AC2976" s="115"/>
      <c r="AD2976" s="115"/>
      <c r="AE2976" s="115"/>
      <c r="AF2976" s="115"/>
      <c r="AG2976" s="115"/>
      <c r="AH2976" s="115"/>
      <c r="AI2976" s="115"/>
      <c r="AJ2976" s="115"/>
      <c r="AK2976" s="115"/>
      <c r="AL2976" s="115"/>
      <c r="AM2976" s="115"/>
      <c r="AN2976" s="115"/>
      <c r="AO2976" s="115"/>
      <c r="AP2976" s="115"/>
      <c r="AQ2976" s="115"/>
      <c r="AR2976" s="115"/>
      <c r="AS2976" s="115"/>
      <c r="AT2976" s="115"/>
      <c r="AU2976" s="115"/>
      <c r="AV2976" s="115"/>
      <c r="AW2976" s="115"/>
      <c r="AX2976" s="116"/>
      <c r="BC2976" s="44"/>
    </row>
    <row r="2977" spans="1:113" ht="12" customHeight="1">
      <c r="A2977" s="36"/>
      <c r="B2977" s="114"/>
      <c r="C2977" s="115"/>
      <c r="D2977" s="115"/>
      <c r="E2977" s="115"/>
      <c r="F2977" s="115"/>
      <c r="G2977" s="115"/>
      <c r="H2977" s="115"/>
      <c r="I2977" s="115"/>
      <c r="J2977" s="115"/>
      <c r="K2977" s="115"/>
      <c r="L2977" s="115"/>
      <c r="M2977" s="115"/>
      <c r="N2977" s="115"/>
      <c r="O2977" s="115"/>
      <c r="P2977" s="115"/>
      <c r="Q2977" s="115"/>
      <c r="R2977" s="115"/>
      <c r="S2977" s="115"/>
      <c r="T2977" s="115"/>
      <c r="U2977" s="115"/>
      <c r="V2977" s="115"/>
      <c r="W2977" s="115"/>
      <c r="X2977" s="115"/>
      <c r="Y2977" s="115"/>
      <c r="Z2977" s="115"/>
      <c r="AA2977" s="115"/>
      <c r="AB2977" s="115"/>
      <c r="AC2977" s="115"/>
      <c r="AD2977" s="115"/>
      <c r="AE2977" s="115"/>
      <c r="AF2977" s="115"/>
      <c r="AG2977" s="115"/>
      <c r="AH2977" s="115"/>
      <c r="AI2977" s="115"/>
      <c r="AJ2977" s="115"/>
      <c r="AK2977" s="115"/>
      <c r="AL2977" s="115"/>
      <c r="AM2977" s="115"/>
      <c r="AN2977" s="115"/>
      <c r="AO2977" s="115"/>
      <c r="AP2977" s="115"/>
      <c r="AQ2977" s="115"/>
      <c r="AR2977" s="115"/>
      <c r="AS2977" s="115"/>
      <c r="AT2977" s="115"/>
      <c r="AU2977" s="115"/>
      <c r="AV2977" s="115"/>
      <c r="AW2977" s="115"/>
      <c r="AX2977" s="116"/>
    </row>
    <row r="2978" spans="1:113" ht="12" customHeight="1">
      <c r="A2978" s="36"/>
      <c r="B2978" s="114"/>
      <c r="C2978" s="115"/>
      <c r="D2978" s="115"/>
      <c r="E2978" s="115"/>
      <c r="F2978" s="115"/>
      <c r="G2978" s="115"/>
      <c r="H2978" s="115"/>
      <c r="I2978" s="115"/>
      <c r="J2978" s="115"/>
      <c r="K2978" s="115"/>
      <c r="L2978" s="115"/>
      <c r="M2978" s="115"/>
      <c r="N2978" s="115"/>
      <c r="O2978" s="115"/>
      <c r="P2978" s="115"/>
      <c r="Q2978" s="115"/>
      <c r="R2978" s="115"/>
      <c r="S2978" s="115"/>
      <c r="T2978" s="115"/>
      <c r="U2978" s="115"/>
      <c r="V2978" s="115"/>
      <c r="W2978" s="115"/>
      <c r="X2978" s="115"/>
      <c r="Y2978" s="115"/>
      <c r="Z2978" s="115"/>
      <c r="AA2978" s="115"/>
      <c r="AB2978" s="115"/>
      <c r="AC2978" s="115"/>
      <c r="AD2978" s="115"/>
      <c r="AE2978" s="115"/>
      <c r="AF2978" s="115"/>
      <c r="AG2978" s="115"/>
      <c r="AH2978" s="115"/>
      <c r="AI2978" s="115"/>
      <c r="AJ2978" s="115"/>
      <c r="AK2978" s="115"/>
      <c r="AL2978" s="115"/>
      <c r="AM2978" s="115"/>
      <c r="AN2978" s="115"/>
      <c r="AO2978" s="115"/>
      <c r="AP2978" s="115"/>
      <c r="AQ2978" s="115"/>
      <c r="AR2978" s="115"/>
      <c r="AS2978" s="115"/>
      <c r="AT2978" s="115"/>
      <c r="AU2978" s="115"/>
      <c r="AV2978" s="115"/>
      <c r="AW2978" s="115"/>
      <c r="AX2978" s="116"/>
    </row>
    <row r="2979" spans="1:113" ht="12" customHeight="1">
      <c r="A2979" s="36"/>
      <c r="B2979" s="114"/>
      <c r="C2979" s="115"/>
      <c r="D2979" s="115"/>
      <c r="E2979" s="115"/>
      <c r="F2979" s="115"/>
      <c r="G2979" s="115"/>
      <c r="H2979" s="115"/>
      <c r="I2979" s="115"/>
      <c r="J2979" s="115"/>
      <c r="K2979" s="115"/>
      <c r="L2979" s="115"/>
      <c r="M2979" s="115"/>
      <c r="N2979" s="115"/>
      <c r="O2979" s="115"/>
      <c r="P2979" s="115"/>
      <c r="Q2979" s="115"/>
      <c r="R2979" s="115"/>
      <c r="S2979" s="115"/>
      <c r="T2979" s="115"/>
      <c r="U2979" s="115"/>
      <c r="V2979" s="115"/>
      <c r="W2979" s="115"/>
      <c r="X2979" s="115"/>
      <c r="Y2979" s="115"/>
      <c r="Z2979" s="115"/>
      <c r="AA2979" s="115"/>
      <c r="AB2979" s="115"/>
      <c r="AC2979" s="115"/>
      <c r="AD2979" s="115"/>
      <c r="AE2979" s="115"/>
      <c r="AF2979" s="115"/>
      <c r="AG2979" s="115"/>
      <c r="AH2979" s="115"/>
      <c r="AI2979" s="115"/>
      <c r="AJ2979" s="115"/>
      <c r="AK2979" s="115"/>
      <c r="AL2979" s="115"/>
      <c r="AM2979" s="115"/>
      <c r="AN2979" s="115"/>
      <c r="AO2979" s="115"/>
      <c r="AP2979" s="115"/>
      <c r="AQ2979" s="115"/>
      <c r="AR2979" s="115"/>
      <c r="AS2979" s="115"/>
      <c r="AT2979" s="115"/>
      <c r="AU2979" s="115"/>
      <c r="AV2979" s="115"/>
      <c r="AW2979" s="115"/>
      <c r="AX2979" s="116"/>
    </row>
    <row r="2980" spans="1:113" ht="15" thickBot="1">
      <c r="A2980" s="45"/>
      <c r="B2980" s="46"/>
      <c r="C2980" s="47"/>
      <c r="D2980" s="47"/>
      <c r="E2980" s="47"/>
      <c r="F2980" s="47"/>
      <c r="G2980" s="47"/>
      <c r="H2980" s="47"/>
      <c r="I2980" s="47"/>
      <c r="J2980" s="47"/>
      <c r="K2980" s="47"/>
      <c r="L2980" s="47"/>
      <c r="M2980" s="47"/>
      <c r="N2980" s="47"/>
      <c r="O2980" s="47"/>
      <c r="P2980" s="47"/>
      <c r="Q2980" s="47"/>
      <c r="R2980" s="47"/>
      <c r="S2980" s="47"/>
      <c r="T2980" s="47"/>
      <c r="U2980" s="47"/>
      <c r="V2980" s="47"/>
      <c r="W2980" s="47"/>
      <c r="X2980" s="47"/>
      <c r="Y2980" s="47"/>
      <c r="Z2980" s="47"/>
      <c r="AA2980" s="47"/>
      <c r="AB2980" s="47"/>
      <c r="AC2980" s="47"/>
      <c r="AD2980" s="47"/>
      <c r="AE2980" s="47"/>
      <c r="AF2980" s="47"/>
      <c r="AG2980" s="47"/>
      <c r="AH2980" s="47"/>
      <c r="AI2980" s="47"/>
      <c r="AJ2980" s="47"/>
      <c r="AK2980" s="47"/>
      <c r="AL2980" s="47"/>
      <c r="AM2980" s="47"/>
      <c r="AN2980" s="47"/>
      <c r="AO2980" s="47"/>
      <c r="AP2980" s="47"/>
      <c r="AQ2980" s="47"/>
      <c r="AR2980" s="47"/>
      <c r="AS2980" s="47"/>
      <c r="AT2980" s="47"/>
      <c r="AU2980" s="47"/>
      <c r="AV2980" s="47"/>
      <c r="AW2980" s="47"/>
      <c r="AX2980" s="48"/>
    </row>
    <row r="2981" spans="1:113">
      <c r="B2981" s="49"/>
    </row>
    <row r="2982" spans="1:113" ht="15" thickBot="1">
      <c r="A2982" s="39"/>
      <c r="B2982" s="38" t="s">
        <v>153</v>
      </c>
      <c r="C2982" s="36"/>
      <c r="D2982" s="36"/>
      <c r="E2982" s="36"/>
      <c r="F2982" s="36"/>
      <c r="G2982" s="36"/>
      <c r="H2982" s="36"/>
      <c r="I2982" s="36"/>
      <c r="J2982" s="36"/>
      <c r="K2982" s="36"/>
      <c r="L2982" s="37"/>
      <c r="M2982" s="37"/>
      <c r="N2982" s="37"/>
      <c r="O2982" s="37"/>
      <c r="P2982" s="36"/>
      <c r="Q2982" s="36"/>
      <c r="R2982" s="36"/>
      <c r="S2982" s="36"/>
      <c r="T2982" s="36"/>
      <c r="U2982" s="36"/>
      <c r="V2982" s="38"/>
      <c r="W2982" s="38"/>
      <c r="X2982" s="38"/>
      <c r="Y2982" s="38"/>
      <c r="Z2982" s="38"/>
      <c r="AA2982" s="38"/>
      <c r="AB2982" s="38"/>
      <c r="AC2982" s="38"/>
      <c r="AD2982" s="38"/>
      <c r="AE2982" s="38"/>
      <c r="AF2982" s="38"/>
      <c r="AG2982" s="38"/>
      <c r="AH2982" s="38"/>
      <c r="AI2982" s="38"/>
      <c r="AJ2982" s="38"/>
      <c r="AK2982" s="38"/>
      <c r="AL2982" s="38"/>
      <c r="AM2982" s="38"/>
      <c r="AN2982" s="38"/>
      <c r="AO2982" s="38"/>
      <c r="AP2982" s="38"/>
      <c r="AQ2982" s="38"/>
      <c r="AR2982" s="38"/>
      <c r="AS2982" s="38"/>
      <c r="AT2982" s="38"/>
      <c r="AU2982" s="38"/>
      <c r="AV2982" s="38"/>
      <c r="AW2982" s="38"/>
      <c r="AX2982" s="38"/>
      <c r="DI2982" s="34"/>
    </row>
    <row r="2983" spans="1:113" ht="14.25">
      <c r="A2983" s="36"/>
      <c r="B2983" s="40"/>
      <c r="C2983" s="35"/>
      <c r="D2983" s="35"/>
      <c r="E2983" s="35"/>
      <c r="F2983" s="35"/>
      <c r="G2983" s="35"/>
      <c r="H2983" s="35"/>
      <c r="I2983" s="35"/>
      <c r="J2983" s="35"/>
      <c r="K2983" s="35"/>
      <c r="L2983" s="41"/>
      <c r="M2983" s="41"/>
      <c r="N2983" s="41"/>
      <c r="O2983" s="41"/>
      <c r="P2983" s="35"/>
      <c r="Q2983" s="35"/>
      <c r="R2983" s="35"/>
      <c r="S2983" s="35"/>
      <c r="T2983" s="35"/>
      <c r="U2983" s="35"/>
      <c r="V2983" s="42"/>
      <c r="W2983" s="42"/>
      <c r="X2983" s="42"/>
      <c r="Y2983" s="42"/>
      <c r="Z2983" s="42"/>
      <c r="AA2983" s="42"/>
      <c r="AB2983" s="42"/>
      <c r="AC2983" s="42"/>
      <c r="AD2983" s="42"/>
      <c r="AE2983" s="42"/>
      <c r="AF2983" s="42"/>
      <c r="AG2983" s="42"/>
      <c r="AH2983" s="42"/>
      <c r="AI2983" s="42"/>
      <c r="AJ2983" s="42"/>
      <c r="AK2983" s="42"/>
      <c r="AL2983" s="42"/>
      <c r="AM2983" s="42"/>
      <c r="AN2983" s="42"/>
      <c r="AO2983" s="42"/>
      <c r="AP2983" s="42"/>
      <c r="AQ2983" s="42"/>
      <c r="AR2983" s="42"/>
      <c r="AS2983" s="42"/>
      <c r="AT2983" s="42"/>
      <c r="AU2983" s="42"/>
      <c r="AV2983" s="42"/>
      <c r="AW2983" s="42"/>
      <c r="AX2983" s="43"/>
    </row>
    <row r="2984" spans="1:113" ht="12" customHeight="1">
      <c r="A2984" s="36"/>
      <c r="B2984" s="114" t="s">
        <v>604</v>
      </c>
      <c r="C2984" s="115"/>
      <c r="D2984" s="115"/>
      <c r="E2984" s="115"/>
      <c r="F2984" s="115"/>
      <c r="G2984" s="115"/>
      <c r="H2984" s="115"/>
      <c r="I2984" s="115"/>
      <c r="J2984" s="115"/>
      <c r="K2984" s="115"/>
      <c r="L2984" s="115"/>
      <c r="M2984" s="115"/>
      <c r="N2984" s="115"/>
      <c r="O2984" s="115"/>
      <c r="P2984" s="115"/>
      <c r="Q2984" s="115"/>
      <c r="R2984" s="115"/>
      <c r="S2984" s="115"/>
      <c r="T2984" s="115"/>
      <c r="U2984" s="115"/>
      <c r="V2984" s="115"/>
      <c r="W2984" s="115"/>
      <c r="X2984" s="115"/>
      <c r="Y2984" s="115"/>
      <c r="Z2984" s="115"/>
      <c r="AA2984" s="115"/>
      <c r="AB2984" s="115"/>
      <c r="AC2984" s="115"/>
      <c r="AD2984" s="115"/>
      <c r="AE2984" s="115"/>
      <c r="AF2984" s="115"/>
      <c r="AG2984" s="115"/>
      <c r="AH2984" s="115"/>
      <c r="AI2984" s="115"/>
      <c r="AJ2984" s="115"/>
      <c r="AK2984" s="115"/>
      <c r="AL2984" s="115"/>
      <c r="AM2984" s="115"/>
      <c r="AN2984" s="115"/>
      <c r="AO2984" s="115"/>
      <c r="AP2984" s="115"/>
      <c r="AQ2984" s="115"/>
      <c r="AR2984" s="115"/>
      <c r="AS2984" s="115"/>
      <c r="AT2984" s="115"/>
      <c r="AU2984" s="115"/>
      <c r="AV2984" s="115"/>
      <c r="AW2984" s="115"/>
      <c r="AX2984" s="116"/>
    </row>
    <row r="2985" spans="1:113" ht="12" customHeight="1">
      <c r="A2985" s="36"/>
      <c r="B2985" s="114"/>
      <c r="C2985" s="115"/>
      <c r="D2985" s="115"/>
      <c r="E2985" s="115"/>
      <c r="F2985" s="115"/>
      <c r="G2985" s="115"/>
      <c r="H2985" s="115"/>
      <c r="I2985" s="115"/>
      <c r="J2985" s="115"/>
      <c r="K2985" s="115"/>
      <c r="L2985" s="115"/>
      <c r="M2985" s="115"/>
      <c r="N2985" s="115"/>
      <c r="O2985" s="115"/>
      <c r="P2985" s="115"/>
      <c r="Q2985" s="115"/>
      <c r="R2985" s="115"/>
      <c r="S2985" s="115"/>
      <c r="T2985" s="115"/>
      <c r="U2985" s="115"/>
      <c r="V2985" s="115"/>
      <c r="W2985" s="115"/>
      <c r="X2985" s="115"/>
      <c r="Y2985" s="115"/>
      <c r="Z2985" s="115"/>
      <c r="AA2985" s="115"/>
      <c r="AB2985" s="115"/>
      <c r="AC2985" s="115"/>
      <c r="AD2985" s="115"/>
      <c r="AE2985" s="115"/>
      <c r="AF2985" s="115"/>
      <c r="AG2985" s="115"/>
      <c r="AH2985" s="115"/>
      <c r="AI2985" s="115"/>
      <c r="AJ2985" s="115"/>
      <c r="AK2985" s="115"/>
      <c r="AL2985" s="115"/>
      <c r="AM2985" s="115"/>
      <c r="AN2985" s="115"/>
      <c r="AO2985" s="115"/>
      <c r="AP2985" s="115"/>
      <c r="AQ2985" s="115"/>
      <c r="AR2985" s="115"/>
      <c r="AS2985" s="115"/>
      <c r="AT2985" s="115"/>
      <c r="AU2985" s="115"/>
      <c r="AV2985" s="115"/>
      <c r="AW2985" s="115"/>
      <c r="AX2985" s="116"/>
      <c r="BC2985" s="44"/>
    </row>
    <row r="2986" spans="1:113" ht="12" customHeight="1">
      <c r="A2986" s="36"/>
      <c r="B2986" s="114"/>
      <c r="C2986" s="115"/>
      <c r="D2986" s="115"/>
      <c r="E2986" s="115"/>
      <c r="F2986" s="115"/>
      <c r="G2986" s="115"/>
      <c r="H2986" s="115"/>
      <c r="I2986" s="115"/>
      <c r="J2986" s="115"/>
      <c r="K2986" s="115"/>
      <c r="L2986" s="115"/>
      <c r="M2986" s="115"/>
      <c r="N2986" s="115"/>
      <c r="O2986" s="115"/>
      <c r="P2986" s="115"/>
      <c r="Q2986" s="115"/>
      <c r="R2986" s="115"/>
      <c r="S2986" s="115"/>
      <c r="T2986" s="115"/>
      <c r="U2986" s="115"/>
      <c r="V2986" s="115"/>
      <c r="W2986" s="115"/>
      <c r="X2986" s="115"/>
      <c r="Y2986" s="115"/>
      <c r="Z2986" s="115"/>
      <c r="AA2986" s="115"/>
      <c r="AB2986" s="115"/>
      <c r="AC2986" s="115"/>
      <c r="AD2986" s="115"/>
      <c r="AE2986" s="115"/>
      <c r="AF2986" s="115"/>
      <c r="AG2986" s="115"/>
      <c r="AH2986" s="115"/>
      <c r="AI2986" s="115"/>
      <c r="AJ2986" s="115"/>
      <c r="AK2986" s="115"/>
      <c r="AL2986" s="115"/>
      <c r="AM2986" s="115"/>
      <c r="AN2986" s="115"/>
      <c r="AO2986" s="115"/>
      <c r="AP2986" s="115"/>
      <c r="AQ2986" s="115"/>
      <c r="AR2986" s="115"/>
      <c r="AS2986" s="115"/>
      <c r="AT2986" s="115"/>
      <c r="AU2986" s="115"/>
      <c r="AV2986" s="115"/>
      <c r="AW2986" s="115"/>
      <c r="AX2986" s="116"/>
    </row>
    <row r="2987" spans="1:113" ht="12" customHeight="1">
      <c r="A2987" s="36"/>
      <c r="B2987" s="114"/>
      <c r="C2987" s="115"/>
      <c r="D2987" s="115"/>
      <c r="E2987" s="115"/>
      <c r="F2987" s="115"/>
      <c r="G2987" s="115"/>
      <c r="H2987" s="115"/>
      <c r="I2987" s="115"/>
      <c r="J2987" s="115"/>
      <c r="K2987" s="115"/>
      <c r="L2987" s="115"/>
      <c r="M2987" s="115"/>
      <c r="N2987" s="115"/>
      <c r="O2987" s="115"/>
      <c r="P2987" s="115"/>
      <c r="Q2987" s="115"/>
      <c r="R2987" s="115"/>
      <c r="S2987" s="115"/>
      <c r="T2987" s="115"/>
      <c r="U2987" s="115"/>
      <c r="V2987" s="115"/>
      <c r="W2987" s="115"/>
      <c r="X2987" s="115"/>
      <c r="Y2987" s="115"/>
      <c r="Z2987" s="115"/>
      <c r="AA2987" s="115"/>
      <c r="AB2987" s="115"/>
      <c r="AC2987" s="115"/>
      <c r="AD2987" s="115"/>
      <c r="AE2987" s="115"/>
      <c r="AF2987" s="115"/>
      <c r="AG2987" s="115"/>
      <c r="AH2987" s="115"/>
      <c r="AI2987" s="115"/>
      <c r="AJ2987" s="115"/>
      <c r="AK2987" s="115"/>
      <c r="AL2987" s="115"/>
      <c r="AM2987" s="115"/>
      <c r="AN2987" s="115"/>
      <c r="AO2987" s="115"/>
      <c r="AP2987" s="115"/>
      <c r="AQ2987" s="115"/>
      <c r="AR2987" s="115"/>
      <c r="AS2987" s="115"/>
      <c r="AT2987" s="115"/>
      <c r="AU2987" s="115"/>
      <c r="AV2987" s="115"/>
      <c r="AW2987" s="115"/>
      <c r="AX2987" s="116"/>
    </row>
    <row r="2988" spans="1:113" ht="12" customHeight="1">
      <c r="A2988" s="36"/>
      <c r="B2988" s="114"/>
      <c r="C2988" s="115"/>
      <c r="D2988" s="115"/>
      <c r="E2988" s="115"/>
      <c r="F2988" s="115"/>
      <c r="G2988" s="115"/>
      <c r="H2988" s="115"/>
      <c r="I2988" s="115"/>
      <c r="J2988" s="115"/>
      <c r="K2988" s="115"/>
      <c r="L2988" s="115"/>
      <c r="M2988" s="115"/>
      <c r="N2988" s="115"/>
      <c r="O2988" s="115"/>
      <c r="P2988" s="115"/>
      <c r="Q2988" s="115"/>
      <c r="R2988" s="115"/>
      <c r="S2988" s="115"/>
      <c r="T2988" s="115"/>
      <c r="U2988" s="115"/>
      <c r="V2988" s="115"/>
      <c r="W2988" s="115"/>
      <c r="X2988" s="115"/>
      <c r="Y2988" s="115"/>
      <c r="Z2988" s="115"/>
      <c r="AA2988" s="115"/>
      <c r="AB2988" s="115"/>
      <c r="AC2988" s="115"/>
      <c r="AD2988" s="115"/>
      <c r="AE2988" s="115"/>
      <c r="AF2988" s="115"/>
      <c r="AG2988" s="115"/>
      <c r="AH2988" s="115"/>
      <c r="AI2988" s="115"/>
      <c r="AJ2988" s="115"/>
      <c r="AK2988" s="115"/>
      <c r="AL2988" s="115"/>
      <c r="AM2988" s="115"/>
      <c r="AN2988" s="115"/>
      <c r="AO2988" s="115"/>
      <c r="AP2988" s="115"/>
      <c r="AQ2988" s="115"/>
      <c r="AR2988" s="115"/>
      <c r="AS2988" s="115"/>
      <c r="AT2988" s="115"/>
      <c r="AU2988" s="115"/>
      <c r="AV2988" s="115"/>
      <c r="AW2988" s="115"/>
      <c r="AX2988" s="116"/>
    </row>
    <row r="2989" spans="1:113" ht="15" thickBot="1">
      <c r="A2989" s="45"/>
      <c r="B2989" s="46"/>
      <c r="C2989" s="47"/>
      <c r="D2989" s="47"/>
      <c r="E2989" s="47"/>
      <c r="F2989" s="47"/>
      <c r="G2989" s="47"/>
      <c r="H2989" s="47"/>
      <c r="I2989" s="47"/>
      <c r="J2989" s="47"/>
      <c r="K2989" s="47"/>
      <c r="L2989" s="47"/>
      <c r="M2989" s="47"/>
      <c r="N2989" s="47"/>
      <c r="O2989" s="47"/>
      <c r="P2989" s="47"/>
      <c r="Q2989" s="47"/>
      <c r="R2989" s="47"/>
      <c r="S2989" s="47"/>
      <c r="T2989" s="47"/>
      <c r="U2989" s="47"/>
      <c r="V2989" s="47"/>
      <c r="W2989" s="47"/>
      <c r="X2989" s="47"/>
      <c r="Y2989" s="47"/>
      <c r="Z2989" s="47"/>
      <c r="AA2989" s="47"/>
      <c r="AB2989" s="47"/>
      <c r="AC2989" s="47"/>
      <c r="AD2989" s="47"/>
      <c r="AE2989" s="47"/>
      <c r="AF2989" s="47"/>
      <c r="AG2989" s="47"/>
      <c r="AH2989" s="47"/>
      <c r="AI2989" s="47"/>
      <c r="AJ2989" s="47"/>
      <c r="AK2989" s="47"/>
      <c r="AL2989" s="47"/>
      <c r="AM2989" s="47"/>
      <c r="AN2989" s="47"/>
      <c r="AO2989" s="47"/>
      <c r="AP2989" s="47"/>
      <c r="AQ2989" s="47"/>
      <c r="AR2989" s="47"/>
      <c r="AS2989" s="47"/>
      <c r="AT2989" s="47"/>
      <c r="AU2989" s="47"/>
      <c r="AV2989" s="47"/>
      <c r="AW2989" s="47"/>
      <c r="AX2989" s="48"/>
    </row>
    <row r="2990" spans="1:113">
      <c r="B2990" s="49"/>
    </row>
    <row r="2991" spans="1:113" ht="14.25">
      <c r="B2991" s="38" t="s">
        <v>155</v>
      </c>
      <c r="C2991" s="36"/>
      <c r="D2991" s="36"/>
      <c r="E2991" s="36"/>
      <c r="F2991" s="36"/>
      <c r="G2991" s="36"/>
      <c r="H2991" s="36"/>
      <c r="I2991" s="36"/>
      <c r="J2991" s="36"/>
      <c r="K2991" s="36"/>
      <c r="L2991" s="37"/>
      <c r="M2991" s="37"/>
      <c r="N2991" s="37"/>
      <c r="O2991" s="37"/>
      <c r="P2991" s="36"/>
      <c r="Q2991" s="36"/>
      <c r="R2991" s="36"/>
      <c r="S2991" s="36"/>
      <c r="T2991" s="36"/>
      <c r="U2991" s="36"/>
      <c r="V2991" s="38"/>
      <c r="W2991" s="38"/>
      <c r="X2991" s="38"/>
      <c r="Y2991" s="38"/>
      <c r="Z2991" s="38"/>
      <c r="AA2991" s="38"/>
      <c r="AB2991" s="38"/>
      <c r="AC2991" s="38"/>
      <c r="AD2991" s="38"/>
      <c r="AE2991" s="38"/>
      <c r="AF2991" s="38"/>
      <c r="AG2991" s="38"/>
      <c r="AH2991" s="38"/>
      <c r="AI2991" s="38"/>
      <c r="AJ2991" s="38"/>
      <c r="AK2991" s="38"/>
      <c r="AL2991" s="38"/>
      <c r="AM2991" s="38"/>
      <c r="AN2991" s="38"/>
      <c r="AO2991" s="38"/>
      <c r="AP2991" s="38"/>
      <c r="AQ2991" s="38"/>
      <c r="AR2991" s="38"/>
      <c r="AS2991" s="38"/>
      <c r="AT2991" s="38"/>
      <c r="AU2991" s="38"/>
      <c r="AV2991" s="38"/>
      <c r="AW2991" s="38"/>
      <c r="AX2991" s="38"/>
    </row>
    <row r="2992" spans="1:113" ht="15" thickBot="1">
      <c r="B2992" s="36"/>
      <c r="C2992" s="36"/>
      <c r="D2992" s="36"/>
      <c r="E2992" s="36"/>
      <c r="F2992" s="36"/>
      <c r="G2992" s="36"/>
      <c r="H2992" s="36"/>
      <c r="I2992" s="36"/>
      <c r="J2992" s="36"/>
      <c r="K2992" s="36"/>
      <c r="L2992" s="37"/>
      <c r="M2992" s="37"/>
      <c r="N2992" s="37"/>
      <c r="O2992" s="37"/>
      <c r="P2992" s="36"/>
      <c r="Q2992" s="36"/>
      <c r="R2992" s="36"/>
      <c r="S2992" s="36"/>
      <c r="T2992" s="36"/>
      <c r="U2992" s="36"/>
      <c r="V2992" s="38"/>
      <c r="W2992" s="38"/>
      <c r="X2992" s="38"/>
      <c r="Y2992" s="38"/>
      <c r="Z2992" s="38"/>
      <c r="AA2992" s="38"/>
      <c r="AB2992" s="38"/>
      <c r="AC2992" s="38"/>
      <c r="AD2992" s="38"/>
      <c r="AE2992" s="38"/>
      <c r="AF2992" s="38"/>
      <c r="AG2992" s="38"/>
      <c r="AH2992" s="38"/>
      <c r="AI2992" s="38"/>
      <c r="AJ2992" s="38"/>
      <c r="AK2992" s="38"/>
      <c r="AL2992" s="38"/>
      <c r="AM2992" s="38"/>
      <c r="AN2992" s="38"/>
      <c r="AO2992" s="38"/>
      <c r="AP2992" s="38"/>
      <c r="AQ2992" s="38"/>
      <c r="AR2992" s="38"/>
      <c r="AS2992" s="38"/>
      <c r="AT2992" s="38"/>
      <c r="AU2992" s="38"/>
      <c r="AV2992" s="38"/>
      <c r="AW2992" s="38"/>
      <c r="AX2992" s="50" t="s">
        <v>156</v>
      </c>
    </row>
    <row r="2993" spans="1:251" s="44" customFormat="1" ht="13.5" customHeight="1">
      <c r="A2993" s="36"/>
      <c r="B2993" s="117" t="s">
        <v>157</v>
      </c>
      <c r="C2993" s="118"/>
      <c r="D2993" s="118"/>
      <c r="E2993" s="118"/>
      <c r="F2993" s="118"/>
      <c r="G2993" s="118"/>
      <c r="H2993" s="118"/>
      <c r="I2993" s="118"/>
      <c r="J2993" s="118"/>
      <c r="K2993" s="118"/>
      <c r="L2993" s="118"/>
      <c r="M2993" s="118"/>
      <c r="N2993" s="118"/>
      <c r="O2993" s="118"/>
      <c r="P2993" s="118"/>
      <c r="Q2993" s="118"/>
      <c r="R2993" s="118"/>
      <c r="S2993" s="118"/>
      <c r="T2993" s="118"/>
      <c r="U2993" s="118"/>
      <c r="V2993" s="118"/>
      <c r="W2993" s="118"/>
      <c r="X2993" s="118"/>
      <c r="Y2993" s="118"/>
      <c r="Z2993" s="119"/>
      <c r="AA2993" s="123" t="s">
        <v>158</v>
      </c>
      <c r="AB2993" s="118"/>
      <c r="AC2993" s="118"/>
      <c r="AD2993" s="118"/>
      <c r="AE2993" s="118"/>
      <c r="AF2993" s="118"/>
      <c r="AG2993" s="118"/>
      <c r="AH2993" s="118"/>
      <c r="AI2993" s="119"/>
      <c r="AJ2993" s="123" t="s">
        <v>159</v>
      </c>
      <c r="AK2993" s="118"/>
      <c r="AL2993" s="118"/>
      <c r="AM2993" s="118"/>
      <c r="AN2993" s="118"/>
      <c r="AO2993" s="118"/>
      <c r="AP2993" s="118"/>
      <c r="AQ2993" s="118"/>
      <c r="AR2993" s="119"/>
      <c r="AS2993" s="123" t="s">
        <v>160</v>
      </c>
      <c r="AT2993" s="118"/>
      <c r="AU2993" s="118"/>
      <c r="AV2993" s="118"/>
      <c r="AW2993" s="118"/>
      <c r="AX2993" s="125"/>
      <c r="AY2993" s="30"/>
      <c r="AZ2993" s="30"/>
      <c r="BA2993" s="30"/>
      <c r="BB2993" s="30"/>
      <c r="BC2993" s="30"/>
      <c r="BD2993" s="30"/>
      <c r="BE2993" s="30"/>
      <c r="BF2993" s="30"/>
      <c r="BG2993" s="30"/>
      <c r="BH2993" s="30"/>
      <c r="BI2993" s="30"/>
      <c r="BJ2993" s="30"/>
      <c r="BK2993" s="30"/>
      <c r="BL2993" s="30"/>
      <c r="BM2993" s="30"/>
      <c r="BN2993" s="30"/>
      <c r="BO2993" s="30"/>
      <c r="BP2993" s="30"/>
      <c r="BQ2993" s="30"/>
      <c r="BR2993" s="30"/>
      <c r="BS2993" s="30"/>
      <c r="BT2993" s="30"/>
      <c r="BU2993" s="30"/>
      <c r="BV2993" s="30"/>
      <c r="BW2993" s="30"/>
      <c r="BX2993" s="30"/>
      <c r="BY2993" s="30"/>
      <c r="BZ2993" s="30"/>
      <c r="CA2993" s="30"/>
      <c r="CB2993" s="30"/>
      <c r="CC2993" s="30"/>
      <c r="CD2993" s="30"/>
      <c r="CE2993" s="30"/>
      <c r="CF2993" s="30"/>
      <c r="CG2993" s="30"/>
      <c r="CH2993" s="30"/>
      <c r="CI2993" s="30"/>
      <c r="CJ2993" s="30"/>
      <c r="CK2993" s="30"/>
      <c r="CL2993" s="30"/>
      <c r="CM2993" s="30"/>
      <c r="CN2993" s="30"/>
      <c r="CO2993" s="30"/>
      <c r="CP2993" s="30"/>
      <c r="CQ2993" s="30"/>
      <c r="CR2993" s="30"/>
      <c r="CS2993" s="30"/>
      <c r="CT2993" s="30"/>
      <c r="CU2993" s="30"/>
      <c r="CV2993" s="30"/>
      <c r="CW2993" s="30"/>
      <c r="CX2993" s="30"/>
      <c r="CY2993" s="30"/>
      <c r="CZ2993" s="30"/>
      <c r="DA2993" s="30"/>
      <c r="DB2993" s="30"/>
      <c r="DC2993" s="30"/>
      <c r="DD2993" s="30"/>
      <c r="DE2993" s="30"/>
      <c r="DF2993" s="30"/>
      <c r="DG2993" s="30"/>
      <c r="DH2993" s="30"/>
      <c r="DI2993" s="30"/>
      <c r="DJ2993" s="30"/>
      <c r="DK2993" s="30"/>
      <c r="DL2993" s="30"/>
      <c r="DM2993" s="30"/>
      <c r="DN2993" s="30"/>
      <c r="DO2993" s="30"/>
      <c r="DP2993" s="30"/>
      <c r="DQ2993" s="30"/>
      <c r="DR2993" s="30"/>
      <c r="DS2993" s="30"/>
      <c r="DT2993" s="30"/>
      <c r="DU2993" s="30"/>
      <c r="DV2993" s="30"/>
      <c r="DW2993" s="30"/>
      <c r="DX2993" s="30"/>
      <c r="DY2993" s="30"/>
      <c r="DZ2993" s="30"/>
      <c r="EA2993" s="30"/>
      <c r="EB2993" s="30"/>
      <c r="EC2993" s="30"/>
      <c r="ED2993" s="30"/>
      <c r="EE2993" s="30"/>
      <c r="EF2993" s="30"/>
      <c r="EG2993" s="30"/>
      <c r="EH2993" s="30"/>
      <c r="EI2993" s="30"/>
      <c r="EJ2993" s="30"/>
      <c r="EK2993" s="30"/>
      <c r="EL2993" s="30"/>
      <c r="EM2993" s="30"/>
      <c r="EN2993" s="30"/>
      <c r="EO2993" s="30"/>
      <c r="EP2993" s="30"/>
      <c r="EQ2993" s="30"/>
      <c r="ER2993" s="30"/>
      <c r="ES2993" s="30"/>
      <c r="ET2993" s="30"/>
      <c r="EU2993" s="30"/>
      <c r="EV2993" s="30"/>
      <c r="EW2993" s="30"/>
      <c r="EX2993" s="30"/>
      <c r="EY2993" s="30"/>
      <c r="EZ2993" s="30"/>
      <c r="FA2993" s="30"/>
      <c r="FB2993" s="30"/>
      <c r="FC2993" s="30"/>
      <c r="FD2993" s="30"/>
      <c r="FE2993" s="30"/>
      <c r="FF2993" s="30"/>
      <c r="FG2993" s="30"/>
      <c r="FH2993" s="30"/>
      <c r="FI2993" s="30"/>
      <c r="FJ2993" s="30"/>
      <c r="FK2993" s="30"/>
      <c r="FL2993" s="30"/>
      <c r="FM2993" s="30"/>
      <c r="FN2993" s="30"/>
      <c r="FO2993" s="30"/>
      <c r="FP2993" s="30"/>
      <c r="FQ2993" s="30"/>
      <c r="FR2993" s="30"/>
      <c r="FS2993" s="30"/>
      <c r="FT2993" s="30"/>
      <c r="FU2993" s="30"/>
      <c r="FV2993" s="30"/>
      <c r="FW2993" s="30"/>
      <c r="FX2993" s="30"/>
      <c r="FY2993" s="30"/>
      <c r="FZ2993" s="30"/>
      <c r="GA2993" s="30"/>
      <c r="GB2993" s="30"/>
      <c r="GC2993" s="30"/>
      <c r="GD2993" s="30"/>
      <c r="GE2993" s="30"/>
      <c r="GF2993" s="30"/>
      <c r="GG2993" s="30"/>
      <c r="GH2993" s="30"/>
      <c r="GI2993" s="30"/>
      <c r="GJ2993" s="30"/>
      <c r="GK2993" s="30"/>
      <c r="GL2993" s="30"/>
      <c r="GM2993" s="30"/>
      <c r="GN2993" s="30"/>
      <c r="GO2993" s="30"/>
      <c r="GP2993" s="30"/>
      <c r="GQ2993" s="30"/>
      <c r="GR2993" s="30"/>
      <c r="GS2993" s="30"/>
      <c r="GT2993" s="30"/>
      <c r="GU2993" s="30"/>
      <c r="GV2993" s="30"/>
      <c r="GW2993" s="30"/>
      <c r="GX2993" s="30"/>
      <c r="GY2993" s="30"/>
      <c r="GZ2993" s="30"/>
      <c r="HA2993" s="30"/>
      <c r="HB2993" s="30"/>
      <c r="HC2993" s="30"/>
      <c r="HD2993" s="30"/>
      <c r="HE2993" s="30"/>
      <c r="HF2993" s="30"/>
      <c r="HG2993" s="30"/>
      <c r="HH2993" s="30"/>
      <c r="HI2993" s="30"/>
      <c r="HJ2993" s="30"/>
      <c r="HK2993" s="30"/>
      <c r="HL2993" s="30"/>
      <c r="HM2993" s="30"/>
      <c r="HN2993" s="30"/>
      <c r="HO2993" s="30"/>
      <c r="HP2993" s="30"/>
      <c r="HQ2993" s="30"/>
      <c r="HR2993" s="30"/>
      <c r="HS2993" s="30"/>
      <c r="HT2993" s="30"/>
      <c r="HU2993" s="30"/>
      <c r="HV2993" s="30"/>
      <c r="HW2993" s="30"/>
      <c r="HX2993" s="30"/>
      <c r="HY2993" s="30"/>
      <c r="HZ2993" s="30"/>
      <c r="IA2993" s="30"/>
      <c r="IB2993" s="30"/>
      <c r="IC2993" s="30"/>
      <c r="ID2993" s="30"/>
      <c r="IE2993" s="30"/>
      <c r="IF2993" s="30"/>
      <c r="IG2993" s="30"/>
      <c r="IH2993" s="30"/>
      <c r="II2993" s="30"/>
      <c r="IJ2993" s="30"/>
      <c r="IK2993" s="30"/>
      <c r="IL2993" s="30"/>
      <c r="IM2993" s="30"/>
      <c r="IN2993" s="30"/>
      <c r="IO2993" s="30"/>
      <c r="IP2993" s="30"/>
      <c r="IQ2993" s="30"/>
    </row>
    <row r="2994" spans="1:251" s="44" customFormat="1" ht="13.5">
      <c r="A2994" s="36"/>
      <c r="B2994" s="120"/>
      <c r="C2994" s="121"/>
      <c r="D2994" s="121"/>
      <c r="E2994" s="121"/>
      <c r="F2994" s="121"/>
      <c r="G2994" s="121"/>
      <c r="H2994" s="121"/>
      <c r="I2994" s="121"/>
      <c r="J2994" s="121"/>
      <c r="K2994" s="121"/>
      <c r="L2994" s="121"/>
      <c r="M2994" s="121"/>
      <c r="N2994" s="121"/>
      <c r="O2994" s="121"/>
      <c r="P2994" s="121"/>
      <c r="Q2994" s="121"/>
      <c r="R2994" s="121"/>
      <c r="S2994" s="121"/>
      <c r="T2994" s="121"/>
      <c r="U2994" s="121"/>
      <c r="V2994" s="121"/>
      <c r="W2994" s="121"/>
      <c r="X2994" s="121"/>
      <c r="Y2994" s="121"/>
      <c r="Z2994" s="122"/>
      <c r="AA2994" s="124"/>
      <c r="AB2994" s="121"/>
      <c r="AC2994" s="121"/>
      <c r="AD2994" s="121"/>
      <c r="AE2994" s="121"/>
      <c r="AF2994" s="121"/>
      <c r="AG2994" s="121"/>
      <c r="AH2994" s="121"/>
      <c r="AI2994" s="122"/>
      <c r="AJ2994" s="124"/>
      <c r="AK2994" s="121"/>
      <c r="AL2994" s="121"/>
      <c r="AM2994" s="121"/>
      <c r="AN2994" s="121"/>
      <c r="AO2994" s="121"/>
      <c r="AP2994" s="121"/>
      <c r="AQ2994" s="121"/>
      <c r="AR2994" s="122"/>
      <c r="AS2994" s="124"/>
      <c r="AT2994" s="121"/>
      <c r="AU2994" s="121"/>
      <c r="AV2994" s="121"/>
      <c r="AW2994" s="121"/>
      <c r="AX2994" s="126"/>
      <c r="AY2994" s="30"/>
      <c r="AZ2994" s="30"/>
      <c r="BA2994" s="30"/>
      <c r="BB2994" s="51"/>
      <c r="BC2994" s="52"/>
      <c r="BE2994" s="30"/>
      <c r="BF2994" s="30"/>
      <c r="BG2994" s="30"/>
      <c r="BH2994" s="30"/>
      <c r="BI2994" s="30"/>
      <c r="BJ2994" s="30"/>
      <c r="BK2994" s="30"/>
      <c r="BL2994" s="30"/>
      <c r="BM2994" s="30"/>
      <c r="BN2994" s="30"/>
      <c r="BO2994" s="30"/>
      <c r="BP2994" s="30"/>
      <c r="BQ2994" s="30"/>
      <c r="BR2994" s="30"/>
      <c r="BS2994" s="30"/>
      <c r="BT2994" s="30"/>
      <c r="BU2994" s="30"/>
      <c r="BV2994" s="30"/>
      <c r="BW2994" s="30"/>
      <c r="BX2994" s="30"/>
      <c r="BY2994" s="30"/>
      <c r="BZ2994" s="30"/>
      <c r="CA2994" s="30"/>
      <c r="CB2994" s="30"/>
      <c r="CC2994" s="30"/>
      <c r="CD2994" s="30"/>
      <c r="CE2994" s="30"/>
      <c r="CF2994" s="30"/>
      <c r="CG2994" s="30"/>
      <c r="CH2994" s="30"/>
      <c r="CI2994" s="30"/>
      <c r="CJ2994" s="30"/>
      <c r="CK2994" s="30"/>
      <c r="CL2994" s="30"/>
      <c r="CM2994" s="30"/>
      <c r="CN2994" s="30"/>
      <c r="CO2994" s="30"/>
      <c r="CP2994" s="30"/>
      <c r="CQ2994" s="30"/>
      <c r="CR2994" s="30"/>
      <c r="CS2994" s="30"/>
      <c r="CT2994" s="30"/>
      <c r="CU2994" s="30"/>
      <c r="CV2994" s="30"/>
      <c r="CW2994" s="30"/>
      <c r="CX2994" s="30"/>
      <c r="CY2994" s="30"/>
      <c r="CZ2994" s="30"/>
      <c r="DA2994" s="30"/>
      <c r="DB2994" s="30"/>
      <c r="DC2994" s="30"/>
      <c r="DD2994" s="30"/>
      <c r="DE2994" s="30"/>
      <c r="DF2994" s="30"/>
      <c r="DG2994" s="30"/>
      <c r="DH2994" s="30"/>
      <c r="DI2994" s="30"/>
      <c r="DJ2994" s="30"/>
      <c r="DK2994" s="30"/>
      <c r="DL2994" s="30"/>
      <c r="DM2994" s="30"/>
      <c r="DN2994" s="30"/>
      <c r="DO2994" s="30"/>
      <c r="DP2994" s="30"/>
      <c r="DQ2994" s="30"/>
      <c r="DR2994" s="30"/>
      <c r="DS2994" s="30"/>
      <c r="DT2994" s="30"/>
      <c r="DU2994" s="30"/>
      <c r="DV2994" s="30"/>
      <c r="DW2994" s="30"/>
      <c r="DX2994" s="30"/>
      <c r="DY2994" s="30"/>
      <c r="DZ2994" s="30"/>
      <c r="EA2994" s="30"/>
      <c r="EB2994" s="30"/>
      <c r="EC2994" s="30"/>
      <c r="ED2994" s="30"/>
      <c r="EE2994" s="30"/>
      <c r="EF2994" s="30"/>
      <c r="EG2994" s="30"/>
      <c r="EH2994" s="30"/>
      <c r="EI2994" s="30"/>
      <c r="EJ2994" s="30"/>
      <c r="EK2994" s="30"/>
      <c r="EL2994" s="30"/>
      <c r="EM2994" s="30"/>
      <c r="EN2994" s="30"/>
      <c r="EO2994" s="30"/>
      <c r="EP2994" s="30"/>
      <c r="EQ2994" s="30"/>
      <c r="ER2994" s="30"/>
      <c r="ES2994" s="30"/>
      <c r="ET2994" s="30"/>
      <c r="EU2994" s="30"/>
      <c r="EV2994" s="30"/>
      <c r="EW2994" s="30"/>
      <c r="EX2994" s="30"/>
      <c r="EY2994" s="30"/>
      <c r="EZ2994" s="30"/>
      <c r="FA2994" s="30"/>
      <c r="FB2994" s="30"/>
      <c r="FC2994" s="30"/>
      <c r="FD2994" s="30"/>
      <c r="FE2994" s="30"/>
      <c r="FF2994" s="30"/>
      <c r="FG2994" s="30"/>
      <c r="FH2994" s="30"/>
      <c r="FI2994" s="30"/>
      <c r="FJ2994" s="30"/>
      <c r="FK2994" s="30"/>
      <c r="FL2994" s="30"/>
      <c r="FM2994" s="30"/>
      <c r="FN2994" s="30"/>
      <c r="FO2994" s="30"/>
      <c r="FP2994" s="30"/>
      <c r="FQ2994" s="30"/>
      <c r="FR2994" s="30"/>
      <c r="FS2994" s="30"/>
      <c r="FT2994" s="30"/>
      <c r="FU2994" s="30"/>
      <c r="FV2994" s="30"/>
      <c r="FW2994" s="30"/>
      <c r="FX2994" s="30"/>
      <c r="FY2994" s="30"/>
      <c r="FZ2994" s="30"/>
      <c r="GA2994" s="30"/>
      <c r="GB2994" s="30"/>
      <c r="GC2994" s="30"/>
      <c r="GD2994" s="30"/>
      <c r="GE2994" s="30"/>
      <c r="GF2994" s="30"/>
      <c r="GG2994" s="30"/>
      <c r="GH2994" s="30"/>
      <c r="GI2994" s="30"/>
      <c r="GJ2994" s="30"/>
      <c r="GK2994" s="30"/>
      <c r="GL2994" s="30"/>
      <c r="GM2994" s="30"/>
      <c r="GN2994" s="30"/>
      <c r="GO2994" s="30"/>
      <c r="GP2994" s="30"/>
      <c r="GQ2994" s="30"/>
      <c r="GR2994" s="30"/>
      <c r="GS2994" s="30"/>
      <c r="GT2994" s="30"/>
      <c r="GU2994" s="30"/>
      <c r="GV2994" s="30"/>
      <c r="GW2994" s="30"/>
      <c r="GX2994" s="30"/>
      <c r="GY2994" s="30"/>
      <c r="GZ2994" s="30"/>
      <c r="HA2994" s="30"/>
      <c r="HB2994" s="30"/>
      <c r="HC2994" s="30"/>
      <c r="HD2994" s="30"/>
      <c r="HE2994" s="30"/>
      <c r="HF2994" s="30"/>
      <c r="HG2994" s="30"/>
      <c r="HH2994" s="30"/>
      <c r="HI2994" s="30"/>
      <c r="HJ2994" s="30"/>
      <c r="HK2994" s="30"/>
      <c r="HL2994" s="30"/>
      <c r="HM2994" s="30"/>
      <c r="HN2994" s="30"/>
      <c r="HO2994" s="30"/>
      <c r="HP2994" s="30"/>
      <c r="HQ2994" s="30"/>
      <c r="HR2994" s="30"/>
      <c r="HS2994" s="30"/>
      <c r="HT2994" s="30"/>
      <c r="HU2994" s="30"/>
      <c r="HV2994" s="30"/>
      <c r="HW2994" s="30"/>
      <c r="HX2994" s="30"/>
      <c r="HY2994" s="30"/>
      <c r="HZ2994" s="30"/>
      <c r="IA2994" s="30"/>
      <c r="IB2994" s="30"/>
      <c r="IC2994" s="30"/>
      <c r="ID2994" s="30"/>
      <c r="IE2994" s="30"/>
      <c r="IF2994" s="30"/>
      <c r="IG2994" s="30"/>
      <c r="IH2994" s="30"/>
      <c r="II2994" s="30"/>
      <c r="IJ2994" s="30"/>
      <c r="IK2994" s="30"/>
      <c r="IL2994" s="30"/>
      <c r="IM2994" s="30"/>
      <c r="IN2994" s="30"/>
      <c r="IO2994" s="30"/>
      <c r="IP2994" s="30"/>
      <c r="IQ2994" s="30"/>
    </row>
    <row r="2995" spans="1:251" s="44" customFormat="1" ht="18.75" customHeight="1">
      <c r="A2995" s="36"/>
      <c r="B2995" s="53"/>
      <c r="C2995" s="105" t="s">
        <v>605</v>
      </c>
      <c r="D2995" s="106"/>
      <c r="E2995" s="106"/>
      <c r="F2995" s="106"/>
      <c r="G2995" s="106"/>
      <c r="H2995" s="106"/>
      <c r="I2995" s="106"/>
      <c r="J2995" s="106"/>
      <c r="K2995" s="106"/>
      <c r="L2995" s="106"/>
      <c r="M2995" s="106"/>
      <c r="N2995" s="106"/>
      <c r="O2995" s="106"/>
      <c r="P2995" s="106"/>
      <c r="Q2995" s="106"/>
      <c r="R2995" s="106"/>
      <c r="S2995" s="106"/>
      <c r="T2995" s="106"/>
      <c r="U2995" s="106"/>
      <c r="V2995" s="106"/>
      <c r="W2995" s="106"/>
      <c r="X2995" s="106"/>
      <c r="Y2995" s="106"/>
      <c r="Z2995" s="107"/>
      <c r="AA2995" s="108">
        <v>61749</v>
      </c>
      <c r="AB2995" s="109"/>
      <c r="AC2995" s="109"/>
      <c r="AD2995" s="109"/>
      <c r="AE2995" s="109"/>
      <c r="AF2995" s="109"/>
      <c r="AG2995" s="109"/>
      <c r="AH2995" s="109"/>
      <c r="AI2995" s="110"/>
      <c r="AJ2995" s="108">
        <v>164007</v>
      </c>
      <c r="AK2995" s="109"/>
      <c r="AL2995" s="109"/>
      <c r="AM2995" s="109"/>
      <c r="AN2995" s="109"/>
      <c r="AO2995" s="109"/>
      <c r="AP2995" s="109"/>
      <c r="AQ2995" s="109"/>
      <c r="AR2995" s="110"/>
      <c r="AS2995" s="111"/>
      <c r="AT2995" s="112"/>
      <c r="AU2995" s="112"/>
      <c r="AV2995" s="112"/>
      <c r="AW2995" s="112"/>
      <c r="AX2995" s="113"/>
      <c r="AY2995" s="30"/>
      <c r="AZ2995" s="30"/>
      <c r="BA2995" s="30"/>
      <c r="BB2995" s="30"/>
      <c r="BC2995" s="30"/>
      <c r="BD2995" s="30"/>
      <c r="BE2995" s="30"/>
      <c r="BF2995" s="30"/>
      <c r="BG2995" s="30"/>
      <c r="BH2995" s="30"/>
      <c r="BI2995" s="30"/>
      <c r="BJ2995" s="30"/>
      <c r="BK2995" s="30"/>
      <c r="BL2995" s="30"/>
      <c r="BM2995" s="30"/>
      <c r="BN2995" s="30"/>
      <c r="BO2995" s="30"/>
      <c r="BP2995" s="30"/>
      <c r="BQ2995" s="30"/>
      <c r="BR2995" s="30"/>
      <c r="BS2995" s="30"/>
      <c r="BT2995" s="30"/>
      <c r="BU2995" s="30"/>
      <c r="BV2995" s="30"/>
      <c r="BW2995" s="30"/>
      <c r="BX2995" s="30"/>
      <c r="BY2995" s="30"/>
      <c r="BZ2995" s="30"/>
      <c r="CA2995" s="30"/>
      <c r="CB2995" s="30"/>
      <c r="CC2995" s="30"/>
      <c r="CD2995" s="30"/>
      <c r="CE2995" s="30"/>
      <c r="CF2995" s="30"/>
      <c r="CG2995" s="30"/>
      <c r="CH2995" s="30"/>
      <c r="CI2995" s="30"/>
      <c r="CJ2995" s="30"/>
      <c r="CK2995" s="30"/>
      <c r="CL2995" s="30"/>
      <c r="CM2995" s="30"/>
      <c r="CN2995" s="30"/>
      <c r="CO2995" s="30"/>
      <c r="CP2995" s="30"/>
      <c r="CQ2995" s="30"/>
      <c r="CR2995" s="30"/>
      <c r="CS2995" s="30"/>
      <c r="CT2995" s="30"/>
      <c r="CU2995" s="30"/>
      <c r="CV2995" s="30"/>
      <c r="CW2995" s="30"/>
      <c r="CX2995" s="30"/>
      <c r="CY2995" s="30"/>
      <c r="CZ2995" s="30"/>
      <c r="DA2995" s="30"/>
      <c r="DB2995" s="30"/>
      <c r="DC2995" s="30"/>
      <c r="DD2995" s="30"/>
      <c r="DE2995" s="30"/>
      <c r="DF2995" s="30"/>
      <c r="DG2995" s="30"/>
      <c r="DH2995" s="30"/>
      <c r="DI2995" s="30"/>
      <c r="DJ2995" s="30"/>
      <c r="DK2995" s="30"/>
      <c r="DL2995" s="30"/>
      <c r="DM2995" s="30"/>
      <c r="DN2995" s="30"/>
      <c r="DO2995" s="30"/>
      <c r="DP2995" s="30"/>
      <c r="DQ2995" s="30"/>
      <c r="DR2995" s="30"/>
      <c r="DS2995" s="30"/>
      <c r="DT2995" s="30"/>
      <c r="DU2995" s="30"/>
      <c r="DV2995" s="30"/>
      <c r="DW2995" s="30"/>
      <c r="DX2995" s="30"/>
      <c r="DY2995" s="30"/>
      <c r="DZ2995" s="30"/>
      <c r="EA2995" s="30"/>
      <c r="EB2995" s="30"/>
      <c r="EC2995" s="30"/>
      <c r="ED2995" s="30"/>
      <c r="EE2995" s="30"/>
      <c r="EF2995" s="30"/>
      <c r="EG2995" s="30"/>
      <c r="EH2995" s="30"/>
      <c r="EI2995" s="30"/>
      <c r="EJ2995" s="30"/>
      <c r="EK2995" s="30"/>
      <c r="EL2995" s="30"/>
      <c r="EM2995" s="30"/>
      <c r="EN2995" s="30"/>
      <c r="EO2995" s="30"/>
      <c r="EP2995" s="30"/>
      <c r="EQ2995" s="30"/>
      <c r="ER2995" s="30"/>
      <c r="ES2995" s="30"/>
      <c r="ET2995" s="30"/>
      <c r="EU2995" s="30"/>
      <c r="EV2995" s="30"/>
      <c r="EW2995" s="30"/>
      <c r="EX2995" s="30"/>
      <c r="EY2995" s="30"/>
      <c r="EZ2995" s="30"/>
      <c r="FA2995" s="30"/>
      <c r="FB2995" s="30"/>
      <c r="FC2995" s="30"/>
      <c r="FD2995" s="30"/>
      <c r="FE2995" s="30"/>
      <c r="FF2995" s="30"/>
      <c r="FG2995" s="30"/>
      <c r="FH2995" s="30"/>
      <c r="FI2995" s="30"/>
      <c r="FJ2995" s="30"/>
      <c r="FK2995" s="30"/>
      <c r="FL2995" s="30"/>
      <c r="FM2995" s="30"/>
      <c r="FN2995" s="30"/>
      <c r="FO2995" s="30"/>
      <c r="FP2995" s="30"/>
      <c r="FQ2995" s="30"/>
      <c r="FR2995" s="30"/>
      <c r="FS2995" s="30"/>
      <c r="FT2995" s="30"/>
      <c r="FU2995" s="30"/>
      <c r="FV2995" s="30"/>
      <c r="FW2995" s="30"/>
      <c r="FX2995" s="30"/>
      <c r="FY2995" s="30"/>
      <c r="FZ2995" s="30"/>
      <c r="GA2995" s="30"/>
      <c r="GB2995" s="30"/>
      <c r="GC2995" s="30"/>
      <c r="GD2995" s="30"/>
      <c r="GE2995" s="30"/>
      <c r="GF2995" s="30"/>
      <c r="GG2995" s="30"/>
      <c r="GH2995" s="30"/>
      <c r="GI2995" s="30"/>
      <c r="GJ2995" s="30"/>
      <c r="GK2995" s="30"/>
      <c r="GL2995" s="30"/>
      <c r="GM2995" s="30"/>
      <c r="GN2995" s="30"/>
      <c r="GO2995" s="30"/>
      <c r="GP2995" s="30"/>
      <c r="GQ2995" s="30"/>
      <c r="GR2995" s="30"/>
      <c r="GS2995" s="30"/>
      <c r="GT2995" s="30"/>
      <c r="GU2995" s="30"/>
      <c r="GV2995" s="30"/>
      <c r="GW2995" s="30"/>
      <c r="GX2995" s="30"/>
      <c r="GY2995" s="30"/>
      <c r="GZ2995" s="30"/>
      <c r="HA2995" s="30"/>
      <c r="HB2995" s="30"/>
      <c r="HC2995" s="30"/>
      <c r="HD2995" s="30"/>
      <c r="HE2995" s="30"/>
      <c r="HF2995" s="30"/>
      <c r="HG2995" s="30"/>
      <c r="HH2995" s="30"/>
      <c r="HI2995" s="30"/>
      <c r="HJ2995" s="30"/>
      <c r="HK2995" s="30"/>
      <c r="HL2995" s="30"/>
      <c r="HM2995" s="30"/>
      <c r="HN2995" s="30"/>
      <c r="HO2995" s="30"/>
      <c r="HP2995" s="30"/>
      <c r="HQ2995" s="30"/>
      <c r="HR2995" s="30"/>
      <c r="HS2995" s="30"/>
      <c r="HT2995" s="30"/>
      <c r="HU2995" s="30"/>
      <c r="HV2995" s="30"/>
      <c r="HW2995" s="30"/>
      <c r="HX2995" s="30"/>
      <c r="HY2995" s="30"/>
      <c r="HZ2995" s="30"/>
      <c r="IA2995" s="30"/>
      <c r="IB2995" s="30"/>
      <c r="IC2995" s="30"/>
      <c r="ID2995" s="30"/>
      <c r="IE2995" s="30"/>
      <c r="IF2995" s="30"/>
      <c r="IG2995" s="30"/>
      <c r="IH2995" s="30"/>
      <c r="II2995" s="30"/>
      <c r="IJ2995" s="30"/>
      <c r="IK2995" s="30"/>
      <c r="IL2995" s="30"/>
      <c r="IM2995" s="30"/>
      <c r="IN2995" s="30"/>
      <c r="IO2995" s="30"/>
      <c r="IP2995" s="30"/>
      <c r="IQ2995" s="30"/>
    </row>
    <row r="2996" spans="1:251" s="44" customFormat="1" ht="18.75" customHeight="1">
      <c r="A2996" s="36"/>
      <c r="B2996" s="53"/>
      <c r="C2996" s="105" t="s">
        <v>606</v>
      </c>
      <c r="D2996" s="106"/>
      <c r="E2996" s="106"/>
      <c r="F2996" s="106"/>
      <c r="G2996" s="106"/>
      <c r="H2996" s="106"/>
      <c r="I2996" s="106"/>
      <c r="J2996" s="106"/>
      <c r="K2996" s="106"/>
      <c r="L2996" s="106"/>
      <c r="M2996" s="106"/>
      <c r="N2996" s="106"/>
      <c r="O2996" s="106"/>
      <c r="P2996" s="106"/>
      <c r="Q2996" s="106"/>
      <c r="R2996" s="106"/>
      <c r="S2996" s="106"/>
      <c r="T2996" s="106"/>
      <c r="U2996" s="106"/>
      <c r="V2996" s="106"/>
      <c r="W2996" s="106"/>
      <c r="X2996" s="106"/>
      <c r="Y2996" s="106"/>
      <c r="Z2996" s="107"/>
      <c r="AA2996" s="108">
        <v>152</v>
      </c>
      <c r="AB2996" s="109"/>
      <c r="AC2996" s="109"/>
      <c r="AD2996" s="109"/>
      <c r="AE2996" s="109"/>
      <c r="AF2996" s="109"/>
      <c r="AG2996" s="109"/>
      <c r="AH2996" s="109"/>
      <c r="AI2996" s="110"/>
      <c r="AJ2996" s="108">
        <v>4227</v>
      </c>
      <c r="AK2996" s="109"/>
      <c r="AL2996" s="109"/>
      <c r="AM2996" s="109"/>
      <c r="AN2996" s="109"/>
      <c r="AO2996" s="109"/>
      <c r="AP2996" s="109"/>
      <c r="AQ2996" s="109"/>
      <c r="AR2996" s="110"/>
      <c r="AS2996" s="111"/>
      <c r="AT2996" s="112"/>
      <c r="AU2996" s="112"/>
      <c r="AV2996" s="112"/>
      <c r="AW2996" s="112"/>
      <c r="AX2996" s="113"/>
      <c r="AY2996" s="30"/>
      <c r="AZ2996" s="30"/>
      <c r="BA2996" s="30"/>
      <c r="BB2996" s="30"/>
      <c r="BC2996" s="30"/>
      <c r="BD2996" s="30"/>
      <c r="BE2996" s="30"/>
      <c r="BF2996" s="30"/>
      <c r="BG2996" s="30"/>
      <c r="BH2996" s="30"/>
      <c r="BI2996" s="30"/>
      <c r="BJ2996" s="30"/>
      <c r="BK2996" s="30"/>
      <c r="BL2996" s="30"/>
      <c r="BM2996" s="30"/>
      <c r="BN2996" s="30"/>
      <c r="BO2996" s="30"/>
      <c r="BP2996" s="30"/>
      <c r="BQ2996" s="30"/>
      <c r="BR2996" s="30"/>
      <c r="BS2996" s="30"/>
      <c r="BT2996" s="30"/>
      <c r="BU2996" s="30"/>
      <c r="BV2996" s="30"/>
      <c r="BW2996" s="30"/>
      <c r="BX2996" s="30"/>
      <c r="BY2996" s="30"/>
      <c r="BZ2996" s="30"/>
      <c r="CA2996" s="30"/>
      <c r="CB2996" s="30"/>
      <c r="CC2996" s="30"/>
      <c r="CD2996" s="30"/>
      <c r="CE2996" s="30"/>
      <c r="CF2996" s="30"/>
      <c r="CG2996" s="30"/>
      <c r="CH2996" s="30"/>
      <c r="CI2996" s="30"/>
      <c r="CJ2996" s="30"/>
      <c r="CK2996" s="30"/>
      <c r="CL2996" s="30"/>
      <c r="CM2996" s="30"/>
      <c r="CN2996" s="30"/>
      <c r="CO2996" s="30"/>
      <c r="CP2996" s="30"/>
      <c r="CQ2996" s="30"/>
      <c r="CR2996" s="30"/>
      <c r="CS2996" s="30"/>
      <c r="CT2996" s="30"/>
      <c r="CU2996" s="30"/>
      <c r="CV2996" s="30"/>
      <c r="CW2996" s="30"/>
      <c r="CX2996" s="30"/>
      <c r="CY2996" s="30"/>
      <c r="CZ2996" s="30"/>
      <c r="DA2996" s="30"/>
      <c r="DB2996" s="30"/>
      <c r="DC2996" s="30"/>
      <c r="DD2996" s="30"/>
      <c r="DE2996" s="30"/>
      <c r="DF2996" s="30"/>
      <c r="DG2996" s="30"/>
      <c r="DH2996" s="30"/>
      <c r="DI2996" s="30"/>
      <c r="DJ2996" s="30"/>
      <c r="DK2996" s="30"/>
      <c r="DL2996" s="30"/>
      <c r="DM2996" s="30"/>
      <c r="DN2996" s="30"/>
      <c r="DO2996" s="30"/>
      <c r="DP2996" s="30"/>
      <c r="DQ2996" s="30"/>
      <c r="DR2996" s="30"/>
      <c r="DS2996" s="30"/>
      <c r="DT2996" s="30"/>
      <c r="DU2996" s="30"/>
      <c r="DV2996" s="30"/>
      <c r="DW2996" s="30"/>
      <c r="DX2996" s="30"/>
      <c r="DY2996" s="30"/>
      <c r="DZ2996" s="30"/>
      <c r="EA2996" s="30"/>
      <c r="EB2996" s="30"/>
      <c r="EC2996" s="30"/>
      <c r="ED2996" s="30"/>
      <c r="EE2996" s="30"/>
      <c r="EF2996" s="30"/>
      <c r="EG2996" s="30"/>
      <c r="EH2996" s="30"/>
      <c r="EI2996" s="30"/>
      <c r="EJ2996" s="30"/>
      <c r="EK2996" s="30"/>
      <c r="EL2996" s="30"/>
      <c r="EM2996" s="30"/>
      <c r="EN2996" s="30"/>
      <c r="EO2996" s="30"/>
      <c r="EP2996" s="30"/>
      <c r="EQ2996" s="30"/>
      <c r="ER2996" s="30"/>
      <c r="ES2996" s="30"/>
      <c r="ET2996" s="30"/>
      <c r="EU2996" s="30"/>
      <c r="EV2996" s="30"/>
      <c r="EW2996" s="30"/>
      <c r="EX2996" s="30"/>
      <c r="EY2996" s="30"/>
      <c r="EZ2996" s="30"/>
      <c r="FA2996" s="30"/>
      <c r="FB2996" s="30"/>
      <c r="FC2996" s="30"/>
      <c r="FD2996" s="30"/>
      <c r="FE2996" s="30"/>
      <c r="FF2996" s="30"/>
      <c r="FG2996" s="30"/>
      <c r="FH2996" s="30"/>
      <c r="FI2996" s="30"/>
      <c r="FJ2996" s="30"/>
      <c r="FK2996" s="30"/>
      <c r="FL2996" s="30"/>
      <c r="FM2996" s="30"/>
      <c r="FN2996" s="30"/>
      <c r="FO2996" s="30"/>
      <c r="FP2996" s="30"/>
      <c r="FQ2996" s="30"/>
      <c r="FR2996" s="30"/>
      <c r="FS2996" s="30"/>
      <c r="FT2996" s="30"/>
      <c r="FU2996" s="30"/>
      <c r="FV2996" s="30"/>
      <c r="FW2996" s="30"/>
      <c r="FX2996" s="30"/>
      <c r="FY2996" s="30"/>
      <c r="FZ2996" s="30"/>
      <c r="GA2996" s="30"/>
      <c r="GB2996" s="30"/>
      <c r="GC2996" s="30"/>
      <c r="GD2996" s="30"/>
      <c r="GE2996" s="30"/>
      <c r="GF2996" s="30"/>
      <c r="GG2996" s="30"/>
      <c r="GH2996" s="30"/>
      <c r="GI2996" s="30"/>
      <c r="GJ2996" s="30"/>
      <c r="GK2996" s="30"/>
      <c r="GL2996" s="30"/>
      <c r="GM2996" s="30"/>
      <c r="GN2996" s="30"/>
      <c r="GO2996" s="30"/>
      <c r="GP2996" s="30"/>
      <c r="GQ2996" s="30"/>
      <c r="GR2996" s="30"/>
      <c r="GS2996" s="30"/>
      <c r="GT2996" s="30"/>
      <c r="GU2996" s="30"/>
      <c r="GV2996" s="30"/>
      <c r="GW2996" s="30"/>
      <c r="GX2996" s="30"/>
      <c r="GY2996" s="30"/>
      <c r="GZ2996" s="30"/>
      <c r="HA2996" s="30"/>
      <c r="HB2996" s="30"/>
      <c r="HC2996" s="30"/>
      <c r="HD2996" s="30"/>
      <c r="HE2996" s="30"/>
      <c r="HF2996" s="30"/>
      <c r="HG2996" s="30"/>
      <c r="HH2996" s="30"/>
      <c r="HI2996" s="30"/>
      <c r="HJ2996" s="30"/>
      <c r="HK2996" s="30"/>
      <c r="HL2996" s="30"/>
      <c r="HM2996" s="30"/>
      <c r="HN2996" s="30"/>
      <c r="HO2996" s="30"/>
      <c r="HP2996" s="30"/>
      <c r="HQ2996" s="30"/>
      <c r="HR2996" s="30"/>
      <c r="HS2996" s="30"/>
      <c r="HT2996" s="30"/>
      <c r="HU2996" s="30"/>
      <c r="HV2996" s="30"/>
      <c r="HW2996" s="30"/>
      <c r="HX2996" s="30"/>
      <c r="HY2996" s="30"/>
      <c r="HZ2996" s="30"/>
      <c r="IA2996" s="30"/>
      <c r="IB2996" s="30"/>
      <c r="IC2996" s="30"/>
      <c r="ID2996" s="30"/>
      <c r="IE2996" s="30"/>
      <c r="IF2996" s="30"/>
      <c r="IG2996" s="30"/>
      <c r="IH2996" s="30"/>
      <c r="II2996" s="30"/>
      <c r="IJ2996" s="30"/>
      <c r="IK2996" s="30"/>
      <c r="IL2996" s="30"/>
      <c r="IM2996" s="30"/>
      <c r="IN2996" s="30"/>
      <c r="IO2996" s="30"/>
      <c r="IP2996" s="30"/>
      <c r="IQ2996" s="30"/>
    </row>
    <row r="2997" spans="1:251" s="44" customFormat="1" ht="18.75" customHeight="1" thickBot="1">
      <c r="A2997" s="45"/>
      <c r="B2997" s="96" t="s">
        <v>162</v>
      </c>
      <c r="C2997" s="97"/>
      <c r="D2997" s="97"/>
      <c r="E2997" s="97"/>
      <c r="F2997" s="97"/>
      <c r="G2997" s="97"/>
      <c r="H2997" s="97"/>
      <c r="I2997" s="97"/>
      <c r="J2997" s="97"/>
      <c r="K2997" s="97"/>
      <c r="L2997" s="97"/>
      <c r="M2997" s="97"/>
      <c r="N2997" s="97"/>
      <c r="O2997" s="97"/>
      <c r="P2997" s="97"/>
      <c r="Q2997" s="97"/>
      <c r="R2997" s="97"/>
      <c r="S2997" s="97"/>
      <c r="T2997" s="97"/>
      <c r="U2997" s="97"/>
      <c r="V2997" s="97"/>
      <c r="W2997" s="97"/>
      <c r="X2997" s="97"/>
      <c r="Y2997" s="97"/>
      <c r="Z2997" s="98"/>
      <c r="AA2997" s="99">
        <f>SUM($AA$2995:$AA$2996)</f>
        <v>61901</v>
      </c>
      <c r="AB2997" s="100"/>
      <c r="AC2997" s="100"/>
      <c r="AD2997" s="100"/>
      <c r="AE2997" s="100"/>
      <c r="AF2997" s="100"/>
      <c r="AG2997" s="100"/>
      <c r="AH2997" s="100"/>
      <c r="AI2997" s="101"/>
      <c r="AJ2997" s="99">
        <f>SUM($AJ$2995:$AJ$2996)</f>
        <v>168234</v>
      </c>
      <c r="AK2997" s="100"/>
      <c r="AL2997" s="100"/>
      <c r="AM2997" s="100"/>
      <c r="AN2997" s="100"/>
      <c r="AO2997" s="100"/>
      <c r="AP2997" s="100"/>
      <c r="AQ2997" s="100"/>
      <c r="AR2997" s="101"/>
      <c r="AS2997" s="102"/>
      <c r="AT2997" s="103"/>
      <c r="AU2997" s="103"/>
      <c r="AV2997" s="103"/>
      <c r="AW2997" s="103"/>
      <c r="AX2997" s="104"/>
      <c r="AY2997" s="30"/>
      <c r="AZ2997" s="30"/>
      <c r="BA2997" s="30"/>
      <c r="BB2997" s="30"/>
      <c r="BC2997" s="30"/>
      <c r="BD2997" s="30"/>
      <c r="BE2997" s="30"/>
      <c r="BF2997" s="30"/>
      <c r="BG2997" s="30"/>
      <c r="BH2997" s="30"/>
      <c r="BI2997" s="30"/>
      <c r="BJ2997" s="30"/>
      <c r="BK2997" s="30"/>
      <c r="BL2997" s="30"/>
      <c r="BM2997" s="30"/>
      <c r="BN2997" s="30"/>
      <c r="BO2997" s="30"/>
      <c r="BP2997" s="30"/>
      <c r="BQ2997" s="30"/>
      <c r="BR2997" s="30"/>
      <c r="BS2997" s="30"/>
      <c r="BT2997" s="30"/>
      <c r="BU2997" s="30"/>
      <c r="BV2997" s="30"/>
      <c r="BW2997" s="30"/>
      <c r="BX2997" s="30"/>
      <c r="BY2997" s="30"/>
      <c r="BZ2997" s="30"/>
      <c r="CA2997" s="30"/>
      <c r="CB2997" s="30"/>
      <c r="CC2997" s="30"/>
      <c r="CD2997" s="30"/>
      <c r="CE2997" s="30"/>
      <c r="CF2997" s="30"/>
      <c r="CG2997" s="30"/>
      <c r="CH2997" s="30"/>
      <c r="CI2997" s="30"/>
      <c r="CJ2997" s="30"/>
      <c r="CK2997" s="30"/>
      <c r="CL2997" s="30"/>
      <c r="CM2997" s="30"/>
      <c r="CN2997" s="30"/>
      <c r="CO2997" s="30"/>
      <c r="CP2997" s="30"/>
      <c r="CQ2997" s="30"/>
      <c r="CR2997" s="30"/>
      <c r="CS2997" s="30"/>
      <c r="CT2997" s="30"/>
      <c r="CU2997" s="30"/>
      <c r="CV2997" s="30"/>
      <c r="CW2997" s="30"/>
      <c r="CX2997" s="30"/>
      <c r="CY2997" s="30"/>
      <c r="CZ2997" s="30"/>
      <c r="DA2997" s="30"/>
      <c r="DB2997" s="30"/>
      <c r="DC2997" s="30"/>
      <c r="DD2997" s="30"/>
      <c r="DE2997" s="30"/>
      <c r="DF2997" s="30"/>
      <c r="DG2997" s="30"/>
      <c r="DH2997" s="30"/>
      <c r="DI2997" s="30"/>
      <c r="DJ2997" s="30"/>
      <c r="DK2997" s="30"/>
      <c r="DL2997" s="30"/>
      <c r="DM2997" s="30"/>
      <c r="DN2997" s="30"/>
      <c r="DO2997" s="30"/>
      <c r="DP2997" s="30"/>
      <c r="DQ2997" s="30"/>
      <c r="DR2997" s="30"/>
      <c r="DS2997" s="30"/>
      <c r="DT2997" s="30"/>
      <c r="DU2997" s="30"/>
      <c r="DV2997" s="30"/>
      <c r="DW2997" s="30"/>
      <c r="DX2997" s="30"/>
      <c r="DY2997" s="30"/>
      <c r="DZ2997" s="30"/>
      <c r="EA2997" s="30"/>
      <c r="EB2997" s="30"/>
      <c r="EC2997" s="30"/>
      <c r="ED2997" s="30"/>
      <c r="EE2997" s="30"/>
      <c r="EF2997" s="30"/>
      <c r="EG2997" s="30"/>
      <c r="EH2997" s="30"/>
      <c r="EI2997" s="30"/>
      <c r="EJ2997" s="30"/>
      <c r="EK2997" s="30"/>
      <c r="EL2997" s="30"/>
      <c r="EM2997" s="30"/>
      <c r="EN2997" s="30"/>
      <c r="EO2997" s="30"/>
      <c r="EP2997" s="30"/>
      <c r="EQ2997" s="30"/>
      <c r="ER2997" s="30"/>
      <c r="ES2997" s="30"/>
      <c r="ET2997" s="30"/>
      <c r="EU2997" s="30"/>
      <c r="EV2997" s="30"/>
      <c r="EW2997" s="30"/>
      <c r="EX2997" s="30"/>
      <c r="EY2997" s="30"/>
      <c r="EZ2997" s="30"/>
      <c r="FA2997" s="30"/>
      <c r="FB2997" s="30"/>
      <c r="FC2997" s="30"/>
      <c r="FD2997" s="30"/>
      <c r="FE2997" s="30"/>
      <c r="FF2997" s="30"/>
      <c r="FG2997" s="30"/>
      <c r="FH2997" s="30"/>
      <c r="FI2997" s="30"/>
      <c r="FJ2997" s="30"/>
      <c r="FK2997" s="30"/>
      <c r="FL2997" s="30"/>
      <c r="FM2997" s="30"/>
      <c r="FN2997" s="30"/>
      <c r="FO2997" s="30"/>
      <c r="FP2997" s="30"/>
      <c r="FQ2997" s="30"/>
      <c r="FR2997" s="30"/>
      <c r="FS2997" s="30"/>
      <c r="FT2997" s="30"/>
      <c r="FU2997" s="30"/>
      <c r="FV2997" s="30"/>
      <c r="FW2997" s="30"/>
      <c r="FX2997" s="30"/>
      <c r="FY2997" s="30"/>
      <c r="FZ2997" s="30"/>
      <c r="GA2997" s="30"/>
      <c r="GB2997" s="30"/>
      <c r="GC2997" s="30"/>
      <c r="GD2997" s="30"/>
      <c r="GE2997" s="30"/>
      <c r="GF2997" s="30"/>
      <c r="GG2997" s="30"/>
      <c r="GH2997" s="30"/>
      <c r="GI2997" s="30"/>
      <c r="GJ2997" s="30"/>
      <c r="GK2997" s="30"/>
      <c r="GL2997" s="30"/>
      <c r="GM2997" s="30"/>
      <c r="GN2997" s="30"/>
      <c r="GO2997" s="30"/>
      <c r="GP2997" s="30"/>
      <c r="GQ2997" s="30"/>
      <c r="GR2997" s="30"/>
      <c r="GS2997" s="30"/>
      <c r="GT2997" s="30"/>
      <c r="GU2997" s="30"/>
      <c r="GV2997" s="30"/>
      <c r="GW2997" s="30"/>
      <c r="GX2997" s="30"/>
      <c r="GY2997" s="30"/>
      <c r="GZ2997" s="30"/>
      <c r="HA2997" s="30"/>
      <c r="HB2997" s="30"/>
      <c r="HC2997" s="30"/>
      <c r="HD2997" s="30"/>
      <c r="HE2997" s="30"/>
      <c r="HF2997" s="30"/>
      <c r="HG2997" s="30"/>
      <c r="HH2997" s="30"/>
      <c r="HI2997" s="30"/>
      <c r="HJ2997" s="30"/>
      <c r="HK2997" s="30"/>
      <c r="HL2997" s="30"/>
      <c r="HM2997" s="30"/>
      <c r="HN2997" s="30"/>
      <c r="HO2997" s="30"/>
      <c r="HP2997" s="30"/>
      <c r="HQ2997" s="30"/>
      <c r="HR2997" s="30"/>
      <c r="HS2997" s="30"/>
      <c r="HT2997" s="30"/>
      <c r="HU2997" s="30"/>
      <c r="HV2997" s="30"/>
      <c r="HW2997" s="30"/>
      <c r="HX2997" s="30"/>
      <c r="HY2997" s="30"/>
      <c r="HZ2997" s="30"/>
      <c r="IA2997" s="30"/>
      <c r="IB2997" s="30"/>
      <c r="IC2997" s="30"/>
      <c r="ID2997" s="30"/>
      <c r="IE2997" s="30"/>
      <c r="IF2997" s="30"/>
      <c r="IG2997" s="30"/>
      <c r="IH2997" s="30"/>
      <c r="II2997" s="30"/>
      <c r="IJ2997" s="30"/>
      <c r="IK2997" s="30"/>
      <c r="IL2997" s="30"/>
      <c r="IM2997" s="30"/>
      <c r="IN2997" s="30"/>
      <c r="IO2997" s="30"/>
      <c r="IP2997" s="30"/>
      <c r="IQ2997" s="30"/>
    </row>
  </sheetData>
  <mergeCells count="1939">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68:Z68"/>
    <mergeCell ref="AA68:AI68"/>
    <mergeCell ref="AJ68:AR68"/>
    <mergeCell ref="AS68:AX68"/>
    <mergeCell ref="B69:Z69"/>
    <mergeCell ref="AA69:AI69"/>
    <mergeCell ref="AJ69:AR69"/>
    <mergeCell ref="AS69:AX69"/>
    <mergeCell ref="C66:Z66"/>
    <mergeCell ref="AA66:AI66"/>
    <mergeCell ref="AJ66:AR66"/>
    <mergeCell ref="AS66:AX66"/>
    <mergeCell ref="C67:Z67"/>
    <mergeCell ref="AA67:AI67"/>
    <mergeCell ref="AJ67:AR67"/>
    <mergeCell ref="C64:Z64"/>
    <mergeCell ref="AA64:AI64"/>
    <mergeCell ref="AJ64:AR64"/>
    <mergeCell ref="AS64:AX64"/>
    <mergeCell ref="C65:Z65"/>
    <mergeCell ref="AA65:AI65"/>
    <mergeCell ref="AJ65:AR65"/>
    <mergeCell ref="AS65:AX65"/>
    <mergeCell ref="C107:Z107"/>
    <mergeCell ref="AA107:AI107"/>
    <mergeCell ref="AJ107:AR107"/>
    <mergeCell ref="AS107:AX107"/>
    <mergeCell ref="C108:Z108"/>
    <mergeCell ref="AA108:AI108"/>
    <mergeCell ref="AJ108:AR108"/>
    <mergeCell ref="AS108:AX108"/>
    <mergeCell ref="B73:AX73"/>
    <mergeCell ref="B76:G76"/>
    <mergeCell ref="H76:AX76"/>
    <mergeCell ref="B80:AX86"/>
    <mergeCell ref="B91:AX100"/>
    <mergeCell ref="B105:Z106"/>
    <mergeCell ref="AA105:AI106"/>
    <mergeCell ref="AJ105:AR106"/>
    <mergeCell ref="AS105:AX106"/>
    <mergeCell ref="B113:Z113"/>
    <mergeCell ref="AA113:AI113"/>
    <mergeCell ref="AJ113:AR113"/>
    <mergeCell ref="AS113:AX113"/>
    <mergeCell ref="B117:AX117"/>
    <mergeCell ref="B120:G120"/>
    <mergeCell ref="H120:AX120"/>
    <mergeCell ref="C111:Z111"/>
    <mergeCell ref="AA111:AI111"/>
    <mergeCell ref="AJ111:AR111"/>
    <mergeCell ref="AS111:AX111"/>
    <mergeCell ref="C112:Z112"/>
    <mergeCell ref="AA112:AI112"/>
    <mergeCell ref="AJ112:AR112"/>
    <mergeCell ref="AS112:AX112"/>
    <mergeCell ref="C109:Z109"/>
    <mergeCell ref="AA109:AI109"/>
    <mergeCell ref="AJ109:AR109"/>
    <mergeCell ref="AS109:AX109"/>
    <mergeCell ref="C110:Z110"/>
    <mergeCell ref="AA110:AI110"/>
    <mergeCell ref="AJ110:AR110"/>
    <mergeCell ref="AS110:AX110"/>
    <mergeCell ref="C149:Z149"/>
    <mergeCell ref="AA149:AI149"/>
    <mergeCell ref="AJ149:AR149"/>
    <mergeCell ref="AS149:AX149"/>
    <mergeCell ref="C150:Z150"/>
    <mergeCell ref="AA150:AI150"/>
    <mergeCell ref="AJ150:AR150"/>
    <mergeCell ref="AS150:AX150"/>
    <mergeCell ref="C147:Z147"/>
    <mergeCell ref="AA147:AI147"/>
    <mergeCell ref="AJ147:AR147"/>
    <mergeCell ref="AS147:AX147"/>
    <mergeCell ref="C148:Z148"/>
    <mergeCell ref="AA148:AI148"/>
    <mergeCell ref="AJ148:AR148"/>
    <mergeCell ref="AS148:AX148"/>
    <mergeCell ref="B124:AX128"/>
    <mergeCell ref="B133:AX140"/>
    <mergeCell ref="B145:Z146"/>
    <mergeCell ref="AA145:AI146"/>
    <mergeCell ref="AJ145:AR146"/>
    <mergeCell ref="AS145:AX146"/>
    <mergeCell ref="C186:Z186"/>
    <mergeCell ref="AA186:AI186"/>
    <mergeCell ref="AJ186:AR186"/>
    <mergeCell ref="AS186:AX186"/>
    <mergeCell ref="C187:Z187"/>
    <mergeCell ref="AA187:AI187"/>
    <mergeCell ref="AJ187:AR187"/>
    <mergeCell ref="AS187:AX187"/>
    <mergeCell ref="B162:AX166"/>
    <mergeCell ref="B171:AX179"/>
    <mergeCell ref="B184:Z185"/>
    <mergeCell ref="AA184:AI185"/>
    <mergeCell ref="AJ184:AR185"/>
    <mergeCell ref="AS184:AX185"/>
    <mergeCell ref="B151:Z151"/>
    <mergeCell ref="AA151:AI151"/>
    <mergeCell ref="AJ151:AR151"/>
    <mergeCell ref="AS151:AX151"/>
    <mergeCell ref="B155:AX155"/>
    <mergeCell ref="B158:G158"/>
    <mergeCell ref="H158:AX158"/>
    <mergeCell ref="B192:Z192"/>
    <mergeCell ref="AA192:AI192"/>
    <mergeCell ref="AJ192:AR192"/>
    <mergeCell ref="AS192:AX192"/>
    <mergeCell ref="B196:AX196"/>
    <mergeCell ref="B199:G199"/>
    <mergeCell ref="H199:AX199"/>
    <mergeCell ref="C190:Z190"/>
    <mergeCell ref="AA190:AI190"/>
    <mergeCell ref="AJ190:AR190"/>
    <mergeCell ref="AS190:AX190"/>
    <mergeCell ref="C191:Z191"/>
    <mergeCell ref="AA191:AI191"/>
    <mergeCell ref="AJ191:AR191"/>
    <mergeCell ref="AS191:AX191"/>
    <mergeCell ref="C188:Z188"/>
    <mergeCell ref="AA188:AI188"/>
    <mergeCell ref="AJ188:AR188"/>
    <mergeCell ref="AS188:AX188"/>
    <mergeCell ref="C189:Z189"/>
    <mergeCell ref="AA189:AI189"/>
    <mergeCell ref="AJ189:AR189"/>
    <mergeCell ref="AS189:AX189"/>
    <mergeCell ref="C225:Z225"/>
    <mergeCell ref="AA225:AI225"/>
    <mergeCell ref="AJ225:AR225"/>
    <mergeCell ref="AS225:AX225"/>
    <mergeCell ref="B226:Z226"/>
    <mergeCell ref="AA226:AI226"/>
    <mergeCell ref="AJ226:AR226"/>
    <mergeCell ref="AS226:AX226"/>
    <mergeCell ref="C223:Z223"/>
    <mergeCell ref="AA223:AI223"/>
    <mergeCell ref="AJ223:AR223"/>
    <mergeCell ref="AS223:AX223"/>
    <mergeCell ref="C224:Z224"/>
    <mergeCell ref="AA224:AI224"/>
    <mergeCell ref="AJ224:AR224"/>
    <mergeCell ref="AS224:AX224"/>
    <mergeCell ref="B203:AX207"/>
    <mergeCell ref="B212:AX216"/>
    <mergeCell ref="B221:Z222"/>
    <mergeCell ref="AA221:AI222"/>
    <mergeCell ref="AJ221:AR222"/>
    <mergeCell ref="AS221:AX222"/>
    <mergeCell ref="C259:Z259"/>
    <mergeCell ref="AA259:AI259"/>
    <mergeCell ref="AJ259:AR259"/>
    <mergeCell ref="AS259:AX259"/>
    <mergeCell ref="B260:Z260"/>
    <mergeCell ref="AA260:AI260"/>
    <mergeCell ref="AJ260:AR260"/>
    <mergeCell ref="AS260:AX260"/>
    <mergeCell ref="B230:AX230"/>
    <mergeCell ref="B233:G233"/>
    <mergeCell ref="H233:AX233"/>
    <mergeCell ref="B237:AX241"/>
    <mergeCell ref="B246:AX252"/>
    <mergeCell ref="B257:Z258"/>
    <mergeCell ref="AA257:AI258"/>
    <mergeCell ref="AJ257:AR258"/>
    <mergeCell ref="AS257:AX258"/>
    <mergeCell ref="C295:Z295"/>
    <mergeCell ref="AA295:AI295"/>
    <mergeCell ref="AJ295:AR295"/>
    <mergeCell ref="AS295:AX295"/>
    <mergeCell ref="C296:Z296"/>
    <mergeCell ref="AA296:AI296"/>
    <mergeCell ref="AJ296:AR296"/>
    <mergeCell ref="AS296:AX296"/>
    <mergeCell ref="B264:AX264"/>
    <mergeCell ref="B267:G267"/>
    <mergeCell ref="H267:AX267"/>
    <mergeCell ref="B271:AX275"/>
    <mergeCell ref="B280:AX288"/>
    <mergeCell ref="B293:Z294"/>
    <mergeCell ref="AA293:AI294"/>
    <mergeCell ref="AJ293:AR294"/>
    <mergeCell ref="AS293:AX294"/>
    <mergeCell ref="C329:Z329"/>
    <mergeCell ref="AA329:AI329"/>
    <mergeCell ref="AJ329:AR329"/>
    <mergeCell ref="AS329:AX329"/>
    <mergeCell ref="B330:Z330"/>
    <mergeCell ref="AA330:AI330"/>
    <mergeCell ref="AJ330:AR330"/>
    <mergeCell ref="AS330:AX330"/>
    <mergeCell ref="B308:AX312"/>
    <mergeCell ref="B317:AX322"/>
    <mergeCell ref="B327:Z328"/>
    <mergeCell ref="AA327:AI328"/>
    <mergeCell ref="AJ327:AR328"/>
    <mergeCell ref="AS327:AX328"/>
    <mergeCell ref="B297:Z297"/>
    <mergeCell ref="AA297:AI297"/>
    <mergeCell ref="AJ297:AR297"/>
    <mergeCell ref="AS297:AX297"/>
    <mergeCell ref="B301:AX301"/>
    <mergeCell ref="B304:G304"/>
    <mergeCell ref="H304:AX304"/>
    <mergeCell ref="C379:Z379"/>
    <mergeCell ref="AA379:AI379"/>
    <mergeCell ref="AJ379:AR379"/>
    <mergeCell ref="AS379:AX379"/>
    <mergeCell ref="C380:Z380"/>
    <mergeCell ref="AA380:AI380"/>
    <mergeCell ref="AJ380:AR380"/>
    <mergeCell ref="AS380:AX380"/>
    <mergeCell ref="B334:AX334"/>
    <mergeCell ref="B337:G337"/>
    <mergeCell ref="H337:AX337"/>
    <mergeCell ref="B341:AX347"/>
    <mergeCell ref="B352:AX372"/>
    <mergeCell ref="B377:Z378"/>
    <mergeCell ref="AA377:AI378"/>
    <mergeCell ref="AJ377:AR378"/>
    <mergeCell ref="AS377:AX378"/>
    <mergeCell ref="B385:Z385"/>
    <mergeCell ref="AA385:AI385"/>
    <mergeCell ref="AJ385:AR385"/>
    <mergeCell ref="AS385:AX385"/>
    <mergeCell ref="B389:AX389"/>
    <mergeCell ref="B392:G392"/>
    <mergeCell ref="H392:AX392"/>
    <mergeCell ref="C383:Z383"/>
    <mergeCell ref="AA383:AI383"/>
    <mergeCell ref="AJ383:AR383"/>
    <mergeCell ref="AS383:AX383"/>
    <mergeCell ref="C384:Z384"/>
    <mergeCell ref="AA384:AI384"/>
    <mergeCell ref="AJ384:AR384"/>
    <mergeCell ref="AS384:AX384"/>
    <mergeCell ref="C381:Z381"/>
    <mergeCell ref="AA381:AI381"/>
    <mergeCell ref="AJ381:AR381"/>
    <mergeCell ref="AS381:AX381"/>
    <mergeCell ref="C382:Z382"/>
    <mergeCell ref="AA382:AI382"/>
    <mergeCell ref="AJ382:AR382"/>
    <mergeCell ref="AS382:AX382"/>
    <mergeCell ref="B418:Z418"/>
    <mergeCell ref="AA418:AI418"/>
    <mergeCell ref="AJ418:AR418"/>
    <mergeCell ref="AS418:AX418"/>
    <mergeCell ref="B422:AX422"/>
    <mergeCell ref="B425:G425"/>
    <mergeCell ref="H425:AX425"/>
    <mergeCell ref="C416:Z416"/>
    <mergeCell ref="AA416:AI416"/>
    <mergeCell ref="AJ416:AR416"/>
    <mergeCell ref="AS416:AX416"/>
    <mergeCell ref="C417:Z417"/>
    <mergeCell ref="AA417:AI417"/>
    <mergeCell ref="AJ417:AR417"/>
    <mergeCell ref="AS417:AX417"/>
    <mergeCell ref="B396:AX400"/>
    <mergeCell ref="B405:AX409"/>
    <mergeCell ref="B414:Z415"/>
    <mergeCell ref="AA414:AI415"/>
    <mergeCell ref="AJ414:AR415"/>
    <mergeCell ref="AS414:AX415"/>
    <mergeCell ref="C452:Z452"/>
    <mergeCell ref="AA452:AI452"/>
    <mergeCell ref="AJ452:AR452"/>
    <mergeCell ref="AS452:AX452"/>
    <mergeCell ref="B453:Z453"/>
    <mergeCell ref="AA453:AI453"/>
    <mergeCell ref="AJ453:AR453"/>
    <mergeCell ref="AS453:AX453"/>
    <mergeCell ref="C450:Z450"/>
    <mergeCell ref="AA450:AI450"/>
    <mergeCell ref="AJ450:AR450"/>
    <mergeCell ref="AS450:AX450"/>
    <mergeCell ref="C451:Z451"/>
    <mergeCell ref="AA451:AI451"/>
    <mergeCell ref="AJ451:AR451"/>
    <mergeCell ref="AS451:AX451"/>
    <mergeCell ref="B429:AX433"/>
    <mergeCell ref="B438:AX443"/>
    <mergeCell ref="B448:Z449"/>
    <mergeCell ref="AA448:AI449"/>
    <mergeCell ref="AJ448:AR449"/>
    <mergeCell ref="AS448:AX449"/>
    <mergeCell ref="C488:Z488"/>
    <mergeCell ref="AA488:AI488"/>
    <mergeCell ref="AJ488:AR488"/>
    <mergeCell ref="AS488:AX488"/>
    <mergeCell ref="B489:Z489"/>
    <mergeCell ref="AA489:AI489"/>
    <mergeCell ref="AJ489:AR489"/>
    <mergeCell ref="AS489:AX489"/>
    <mergeCell ref="B457:AX457"/>
    <mergeCell ref="B460:G460"/>
    <mergeCell ref="H460:AX460"/>
    <mergeCell ref="B464:AX468"/>
    <mergeCell ref="B473:AX481"/>
    <mergeCell ref="B486:Z487"/>
    <mergeCell ref="AA486:AI487"/>
    <mergeCell ref="AJ486:AR487"/>
    <mergeCell ref="AS486:AX487"/>
    <mergeCell ref="C523:Z523"/>
    <mergeCell ref="AA523:AI523"/>
    <mergeCell ref="AJ523:AR523"/>
    <mergeCell ref="AS523:AX523"/>
    <mergeCell ref="C524:Z524"/>
    <mergeCell ref="AA524:AI524"/>
    <mergeCell ref="AJ524:AR524"/>
    <mergeCell ref="AS524:AX524"/>
    <mergeCell ref="C521:Z521"/>
    <mergeCell ref="AA521:AI521"/>
    <mergeCell ref="AJ521:AR521"/>
    <mergeCell ref="AS521:AX521"/>
    <mergeCell ref="C522:Z522"/>
    <mergeCell ref="AA522:AI522"/>
    <mergeCell ref="AJ522:AR522"/>
    <mergeCell ref="AS522:AX522"/>
    <mergeCell ref="B493:AX493"/>
    <mergeCell ref="B496:G496"/>
    <mergeCell ref="H496:AX496"/>
    <mergeCell ref="B500:AX504"/>
    <mergeCell ref="B509:AX514"/>
    <mergeCell ref="B519:Z520"/>
    <mergeCell ref="AA519:AI520"/>
    <mergeCell ref="AJ519:AR520"/>
    <mergeCell ref="AS519:AX520"/>
    <mergeCell ref="C557:Z557"/>
    <mergeCell ref="AA557:AI557"/>
    <mergeCell ref="AJ557:AR557"/>
    <mergeCell ref="AS557:AX557"/>
    <mergeCell ref="B558:Z558"/>
    <mergeCell ref="AA558:AI558"/>
    <mergeCell ref="AJ558:AR558"/>
    <mergeCell ref="AS558:AX558"/>
    <mergeCell ref="B536:AX540"/>
    <mergeCell ref="B545:AX550"/>
    <mergeCell ref="B555:Z556"/>
    <mergeCell ref="AA555:AI556"/>
    <mergeCell ref="AJ555:AR556"/>
    <mergeCell ref="AS555:AX556"/>
    <mergeCell ref="B525:Z525"/>
    <mergeCell ref="AA525:AI525"/>
    <mergeCell ref="AJ525:AR525"/>
    <mergeCell ref="AS525:AX525"/>
    <mergeCell ref="B529:AX529"/>
    <mergeCell ref="B532:G532"/>
    <mergeCell ref="H532:AX532"/>
    <mergeCell ref="C596:Z596"/>
    <mergeCell ref="AA596:AI596"/>
    <mergeCell ref="AJ596:AR596"/>
    <mergeCell ref="AS596:AX596"/>
    <mergeCell ref="B597:Z597"/>
    <mergeCell ref="AA597:AI597"/>
    <mergeCell ref="AJ597:AR597"/>
    <mergeCell ref="AS597:AX597"/>
    <mergeCell ref="C594:Z594"/>
    <mergeCell ref="AA594:AI594"/>
    <mergeCell ref="AJ594:AR594"/>
    <mergeCell ref="AS594:AX594"/>
    <mergeCell ref="C595:Z595"/>
    <mergeCell ref="AA595:AI595"/>
    <mergeCell ref="AJ595:AR595"/>
    <mergeCell ref="AS595:AX595"/>
    <mergeCell ref="B562:AX562"/>
    <mergeCell ref="B565:G565"/>
    <mergeCell ref="H565:AX565"/>
    <mergeCell ref="B569:AX574"/>
    <mergeCell ref="B579:AX587"/>
    <mergeCell ref="B592:Z593"/>
    <mergeCell ref="AA592:AI593"/>
    <mergeCell ref="AJ592:AR593"/>
    <mergeCell ref="AS592:AX593"/>
    <mergeCell ref="C631:Z631"/>
    <mergeCell ref="AA631:AI631"/>
    <mergeCell ref="AJ631:AR631"/>
    <mergeCell ref="AS631:AX631"/>
    <mergeCell ref="C632:Z632"/>
    <mergeCell ref="AA632:AI632"/>
    <mergeCell ref="AJ632:AR632"/>
    <mergeCell ref="AS632:AX632"/>
    <mergeCell ref="C629:Z629"/>
    <mergeCell ref="AA629:AI629"/>
    <mergeCell ref="AJ629:AR629"/>
    <mergeCell ref="AS629:AX629"/>
    <mergeCell ref="C630:Z630"/>
    <mergeCell ref="AA630:AI630"/>
    <mergeCell ref="AJ630:AR630"/>
    <mergeCell ref="AS630:AX630"/>
    <mergeCell ref="B601:AX601"/>
    <mergeCell ref="B604:G604"/>
    <mergeCell ref="H604:AX604"/>
    <mergeCell ref="B608:AX612"/>
    <mergeCell ref="B617:AX622"/>
    <mergeCell ref="B627:Z628"/>
    <mergeCell ref="AA627:AI628"/>
    <mergeCell ref="AJ627:AR628"/>
    <mergeCell ref="AS627:AX628"/>
    <mergeCell ref="C664:Z664"/>
    <mergeCell ref="AA664:AI664"/>
    <mergeCell ref="AJ664:AR664"/>
    <mergeCell ref="AS664:AX664"/>
    <mergeCell ref="B665:Z665"/>
    <mergeCell ref="AA665:AI665"/>
    <mergeCell ref="AJ665:AR665"/>
    <mergeCell ref="AS665:AX665"/>
    <mergeCell ref="B644:AX648"/>
    <mergeCell ref="B653:AX657"/>
    <mergeCell ref="B662:Z663"/>
    <mergeCell ref="AA662:AI663"/>
    <mergeCell ref="AJ662:AR663"/>
    <mergeCell ref="AS662:AX663"/>
    <mergeCell ref="B633:Z633"/>
    <mergeCell ref="AA633:AI633"/>
    <mergeCell ref="AJ633:AR633"/>
    <mergeCell ref="AS633:AX633"/>
    <mergeCell ref="B637:AX637"/>
    <mergeCell ref="B640:G640"/>
    <mergeCell ref="H640:AX640"/>
    <mergeCell ref="C698:Z698"/>
    <mergeCell ref="AA698:AI698"/>
    <mergeCell ref="AJ698:AR698"/>
    <mergeCell ref="AS698:AX698"/>
    <mergeCell ref="C699:Z699"/>
    <mergeCell ref="AA699:AI699"/>
    <mergeCell ref="AJ699:AR699"/>
    <mergeCell ref="AS699:AX699"/>
    <mergeCell ref="B669:AX669"/>
    <mergeCell ref="B672:G672"/>
    <mergeCell ref="H672:AX672"/>
    <mergeCell ref="B676:AX680"/>
    <mergeCell ref="B685:AX691"/>
    <mergeCell ref="B696:Z697"/>
    <mergeCell ref="AA696:AI697"/>
    <mergeCell ref="AJ696:AR697"/>
    <mergeCell ref="AS696:AX697"/>
    <mergeCell ref="B705:AX705"/>
    <mergeCell ref="B708:G708"/>
    <mergeCell ref="H708:AX708"/>
    <mergeCell ref="B712:AX716"/>
    <mergeCell ref="B721:AX727"/>
    <mergeCell ref="B732:Z733"/>
    <mergeCell ref="AA732:AI733"/>
    <mergeCell ref="AJ732:AR733"/>
    <mergeCell ref="AS732:AX733"/>
    <mergeCell ref="C700:Z700"/>
    <mergeCell ref="AA700:AI700"/>
    <mergeCell ref="AJ700:AR700"/>
    <mergeCell ref="AS700:AX700"/>
    <mergeCell ref="B701:Z701"/>
    <mergeCell ref="AA701:AI701"/>
    <mergeCell ref="AJ701:AR701"/>
    <mergeCell ref="AS701:AX701"/>
    <mergeCell ref="B747:AX751"/>
    <mergeCell ref="B756:AX764"/>
    <mergeCell ref="B769:Z770"/>
    <mergeCell ref="AA769:AI770"/>
    <mergeCell ref="AJ769:AR770"/>
    <mergeCell ref="AS769:AX770"/>
    <mergeCell ref="B736:Z736"/>
    <mergeCell ref="AA736:AI736"/>
    <mergeCell ref="AJ736:AR736"/>
    <mergeCell ref="AS736:AX736"/>
    <mergeCell ref="B740:AX740"/>
    <mergeCell ref="B743:G743"/>
    <mergeCell ref="H743:AX743"/>
    <mergeCell ref="C734:Z734"/>
    <mergeCell ref="AA734:AI734"/>
    <mergeCell ref="AJ734:AR734"/>
    <mergeCell ref="AS734:AX734"/>
    <mergeCell ref="C735:Z735"/>
    <mergeCell ref="AA735:AI735"/>
    <mergeCell ref="AJ735:AR735"/>
    <mergeCell ref="AS735:AX735"/>
    <mergeCell ref="C775:Z775"/>
    <mergeCell ref="AA775:AI775"/>
    <mergeCell ref="AJ775:AR775"/>
    <mergeCell ref="AS775:AX775"/>
    <mergeCell ref="B776:Z776"/>
    <mergeCell ref="AA776:AI776"/>
    <mergeCell ref="AJ776:AR776"/>
    <mergeCell ref="AS776:AX776"/>
    <mergeCell ref="C773:Z773"/>
    <mergeCell ref="AA773:AI773"/>
    <mergeCell ref="AJ773:AR773"/>
    <mergeCell ref="AS773:AX773"/>
    <mergeCell ref="C774:Z774"/>
    <mergeCell ref="AA774:AI774"/>
    <mergeCell ref="AJ774:AR774"/>
    <mergeCell ref="AS774:AX774"/>
    <mergeCell ref="C771:Z771"/>
    <mergeCell ref="AA771:AI771"/>
    <mergeCell ref="AJ771:AR771"/>
    <mergeCell ref="AS771:AX771"/>
    <mergeCell ref="C772:Z772"/>
    <mergeCell ref="AA772:AI772"/>
    <mergeCell ref="AJ772:AR772"/>
    <mergeCell ref="AS772:AX772"/>
    <mergeCell ref="C811:Z811"/>
    <mergeCell ref="AA811:AI811"/>
    <mergeCell ref="AJ811:AR811"/>
    <mergeCell ref="AS811:AX811"/>
    <mergeCell ref="B812:Z812"/>
    <mergeCell ref="AA812:AI812"/>
    <mergeCell ref="AJ812:AR812"/>
    <mergeCell ref="AS812:AX812"/>
    <mergeCell ref="B780:AX780"/>
    <mergeCell ref="B783:G783"/>
    <mergeCell ref="H783:AX783"/>
    <mergeCell ref="B787:AX791"/>
    <mergeCell ref="B796:AX804"/>
    <mergeCell ref="B809:Z810"/>
    <mergeCell ref="AA809:AI810"/>
    <mergeCell ref="AJ809:AR810"/>
    <mergeCell ref="AS809:AX810"/>
    <mergeCell ref="C853:Z853"/>
    <mergeCell ref="AA853:AI853"/>
    <mergeCell ref="AJ853:AR853"/>
    <mergeCell ref="AS853:AX853"/>
    <mergeCell ref="C854:Z854"/>
    <mergeCell ref="AA854:AI854"/>
    <mergeCell ref="AJ854:AR854"/>
    <mergeCell ref="AS854:AX854"/>
    <mergeCell ref="B816:AX816"/>
    <mergeCell ref="B819:G819"/>
    <mergeCell ref="H819:AX819"/>
    <mergeCell ref="B823:AX827"/>
    <mergeCell ref="B832:AX846"/>
    <mergeCell ref="B851:Z852"/>
    <mergeCell ref="AA851:AI852"/>
    <mergeCell ref="AJ851:AR852"/>
    <mergeCell ref="AS851:AX852"/>
    <mergeCell ref="C859:Z859"/>
    <mergeCell ref="AA859:AI859"/>
    <mergeCell ref="AJ859:AR859"/>
    <mergeCell ref="AS859:AX859"/>
    <mergeCell ref="B860:Z860"/>
    <mergeCell ref="AA860:AI860"/>
    <mergeCell ref="AJ860:AR860"/>
    <mergeCell ref="AS860:AX860"/>
    <mergeCell ref="C857:Z857"/>
    <mergeCell ref="AA857:AI857"/>
    <mergeCell ref="AJ857:AR857"/>
    <mergeCell ref="AS857:AX857"/>
    <mergeCell ref="C858:Z858"/>
    <mergeCell ref="AA858:AI858"/>
    <mergeCell ref="AJ858:AR858"/>
    <mergeCell ref="AS858:AX858"/>
    <mergeCell ref="C855:Z855"/>
    <mergeCell ref="AA855:AI855"/>
    <mergeCell ref="AJ855:AR855"/>
    <mergeCell ref="AS855:AX855"/>
    <mergeCell ref="C856:Z856"/>
    <mergeCell ref="AA856:AI856"/>
    <mergeCell ref="AJ856:AR856"/>
    <mergeCell ref="AS856:AX856"/>
    <mergeCell ref="C892:Z892"/>
    <mergeCell ref="AA892:AI892"/>
    <mergeCell ref="AJ892:AR892"/>
    <mergeCell ref="AS892:AX892"/>
    <mergeCell ref="B893:Z893"/>
    <mergeCell ref="AA893:AI893"/>
    <mergeCell ref="AJ893:AR893"/>
    <mergeCell ref="AS893:AX893"/>
    <mergeCell ref="B864:AX864"/>
    <mergeCell ref="B867:G867"/>
    <mergeCell ref="H867:AX867"/>
    <mergeCell ref="B871:AX875"/>
    <mergeCell ref="B880:AX885"/>
    <mergeCell ref="B890:Z891"/>
    <mergeCell ref="AA890:AI891"/>
    <mergeCell ref="AJ890:AR891"/>
    <mergeCell ref="AS890:AX891"/>
    <mergeCell ref="C929:Z929"/>
    <mergeCell ref="AA929:AI929"/>
    <mergeCell ref="AJ929:AR929"/>
    <mergeCell ref="AS929:AX929"/>
    <mergeCell ref="C930:Z930"/>
    <mergeCell ref="AA930:AI930"/>
    <mergeCell ref="AJ930:AR930"/>
    <mergeCell ref="AS930:AX930"/>
    <mergeCell ref="B897:AX897"/>
    <mergeCell ref="B900:G900"/>
    <mergeCell ref="H900:AX900"/>
    <mergeCell ref="B904:AX908"/>
    <mergeCell ref="B913:AX922"/>
    <mergeCell ref="B927:Z928"/>
    <mergeCell ref="AA927:AI928"/>
    <mergeCell ref="AJ927:AR928"/>
    <mergeCell ref="AS927:AX928"/>
    <mergeCell ref="B936:AX936"/>
    <mergeCell ref="B939:G939"/>
    <mergeCell ref="H939:AX939"/>
    <mergeCell ref="B943:AX947"/>
    <mergeCell ref="B952:AX956"/>
    <mergeCell ref="B961:Z962"/>
    <mergeCell ref="AA961:AI962"/>
    <mergeCell ref="AJ961:AR962"/>
    <mergeCell ref="AS961:AX962"/>
    <mergeCell ref="C931:Z931"/>
    <mergeCell ref="AA931:AI931"/>
    <mergeCell ref="AJ931:AR931"/>
    <mergeCell ref="AS931:AX931"/>
    <mergeCell ref="B932:Z932"/>
    <mergeCell ref="AA932:AI932"/>
    <mergeCell ref="AJ932:AR932"/>
    <mergeCell ref="AS932:AX932"/>
    <mergeCell ref="B968:AX968"/>
    <mergeCell ref="B971:G971"/>
    <mergeCell ref="H971:AX971"/>
    <mergeCell ref="B975:AX979"/>
    <mergeCell ref="B984:AX990"/>
    <mergeCell ref="B995:Z996"/>
    <mergeCell ref="AA995:AI996"/>
    <mergeCell ref="AJ995:AR996"/>
    <mergeCell ref="AS995:AX996"/>
    <mergeCell ref="C963:Z963"/>
    <mergeCell ref="AA963:AI963"/>
    <mergeCell ref="AJ963:AR963"/>
    <mergeCell ref="AS963:AX963"/>
    <mergeCell ref="B964:Z964"/>
    <mergeCell ref="AA964:AI964"/>
    <mergeCell ref="AJ964:AR964"/>
    <mergeCell ref="AS964:AX964"/>
    <mergeCell ref="B1002:AX1002"/>
    <mergeCell ref="B1005:G1005"/>
    <mergeCell ref="H1005:AX1005"/>
    <mergeCell ref="B1009:AX1013"/>
    <mergeCell ref="B1018:AX1022"/>
    <mergeCell ref="B1027:Z1028"/>
    <mergeCell ref="AA1027:AI1028"/>
    <mergeCell ref="AJ1027:AR1028"/>
    <mergeCell ref="AS1027:AX1028"/>
    <mergeCell ref="C997:Z997"/>
    <mergeCell ref="AA997:AI997"/>
    <mergeCell ref="AJ997:AR997"/>
    <mergeCell ref="AS997:AX997"/>
    <mergeCell ref="B998:Z998"/>
    <mergeCell ref="AA998:AI998"/>
    <mergeCell ref="AJ998:AR998"/>
    <mergeCell ref="AS998:AX998"/>
    <mergeCell ref="B1042:AX1046"/>
    <mergeCell ref="B1051:AX1056"/>
    <mergeCell ref="B1061:Z1062"/>
    <mergeCell ref="AA1061:AI1062"/>
    <mergeCell ref="AJ1061:AR1062"/>
    <mergeCell ref="AS1061:AX1062"/>
    <mergeCell ref="B1031:Z1031"/>
    <mergeCell ref="AA1031:AI1031"/>
    <mergeCell ref="AJ1031:AR1031"/>
    <mergeCell ref="AS1031:AX1031"/>
    <mergeCell ref="B1035:AX1035"/>
    <mergeCell ref="B1038:G1038"/>
    <mergeCell ref="H1038:AX1038"/>
    <mergeCell ref="C1029:Z1029"/>
    <mergeCell ref="AA1029:AI1029"/>
    <mergeCell ref="AJ1029:AR1029"/>
    <mergeCell ref="AS1029:AX1029"/>
    <mergeCell ref="C1030:Z1030"/>
    <mergeCell ref="AA1030:AI1030"/>
    <mergeCell ref="AJ1030:AR1030"/>
    <mergeCell ref="AS1030:AX1030"/>
    <mergeCell ref="B1067:Z1067"/>
    <mergeCell ref="AA1067:AI1067"/>
    <mergeCell ref="AJ1067:AR1067"/>
    <mergeCell ref="AS1067:AX1067"/>
    <mergeCell ref="B1071:AX1071"/>
    <mergeCell ref="B1074:G1074"/>
    <mergeCell ref="H1074:AX1074"/>
    <mergeCell ref="C1065:Z1065"/>
    <mergeCell ref="AA1065:AI1065"/>
    <mergeCell ref="AJ1065:AR1065"/>
    <mergeCell ref="AS1065:AX1065"/>
    <mergeCell ref="C1066:Z1066"/>
    <mergeCell ref="AA1066:AI1066"/>
    <mergeCell ref="AJ1066:AR1066"/>
    <mergeCell ref="AS1066:AX1066"/>
    <mergeCell ref="C1063:Z1063"/>
    <mergeCell ref="AA1063:AI1063"/>
    <mergeCell ref="AJ1063:AR1063"/>
    <mergeCell ref="AS1063:AX1063"/>
    <mergeCell ref="C1064:Z1064"/>
    <mergeCell ref="AA1064:AI1064"/>
    <mergeCell ref="AJ1064:AR1064"/>
    <mergeCell ref="AS1064:AX1064"/>
    <mergeCell ref="C1100:Z1100"/>
    <mergeCell ref="AA1100:AI1100"/>
    <mergeCell ref="AJ1100:AR1100"/>
    <mergeCell ref="AS1100:AX1100"/>
    <mergeCell ref="B1101:Z1101"/>
    <mergeCell ref="AA1101:AI1101"/>
    <mergeCell ref="AJ1101:AR1101"/>
    <mergeCell ref="AS1101:AX1101"/>
    <mergeCell ref="C1098:Z1098"/>
    <mergeCell ref="AA1098:AI1098"/>
    <mergeCell ref="AJ1098:AR1098"/>
    <mergeCell ref="AS1098:AX1098"/>
    <mergeCell ref="C1099:Z1099"/>
    <mergeCell ref="AA1099:AI1099"/>
    <mergeCell ref="AJ1099:AR1099"/>
    <mergeCell ref="AS1099:AX1099"/>
    <mergeCell ref="B1078:AX1082"/>
    <mergeCell ref="B1087:AX1091"/>
    <mergeCell ref="B1096:Z1097"/>
    <mergeCell ref="AA1096:AI1097"/>
    <mergeCell ref="AJ1096:AR1097"/>
    <mergeCell ref="AS1096:AX1097"/>
    <mergeCell ref="C1134:Z1134"/>
    <mergeCell ref="AA1134:AI1134"/>
    <mergeCell ref="AJ1134:AR1134"/>
    <mergeCell ref="AS1134:AX1134"/>
    <mergeCell ref="B1135:Z1135"/>
    <mergeCell ref="AA1135:AI1135"/>
    <mergeCell ref="AJ1135:AR1135"/>
    <mergeCell ref="AS1135:AX1135"/>
    <mergeCell ref="B1105:AX1105"/>
    <mergeCell ref="B1108:G1108"/>
    <mergeCell ref="H1108:AX1108"/>
    <mergeCell ref="B1112:AX1116"/>
    <mergeCell ref="B1121:AX1127"/>
    <mergeCell ref="B1132:Z1133"/>
    <mergeCell ref="AA1132:AI1133"/>
    <mergeCell ref="AJ1132:AR1133"/>
    <mergeCell ref="AS1132:AX1133"/>
    <mergeCell ref="C1174:Z1174"/>
    <mergeCell ref="AA1174:AI1174"/>
    <mergeCell ref="AJ1174:AR1174"/>
    <mergeCell ref="AS1174:AX1174"/>
    <mergeCell ref="C1175:Z1175"/>
    <mergeCell ref="AA1175:AI1175"/>
    <mergeCell ref="AJ1175:AR1175"/>
    <mergeCell ref="AS1175:AX1175"/>
    <mergeCell ref="C1172:Z1172"/>
    <mergeCell ref="AA1172:AI1172"/>
    <mergeCell ref="AJ1172:AR1172"/>
    <mergeCell ref="AS1172:AX1172"/>
    <mergeCell ref="C1173:Z1173"/>
    <mergeCell ref="AA1173:AI1173"/>
    <mergeCell ref="AJ1173:AR1173"/>
    <mergeCell ref="AS1173:AX1173"/>
    <mergeCell ref="B1139:AX1139"/>
    <mergeCell ref="B1142:G1142"/>
    <mergeCell ref="H1142:AX1142"/>
    <mergeCell ref="B1146:AX1150"/>
    <mergeCell ref="B1155:AX1165"/>
    <mergeCell ref="B1170:Z1171"/>
    <mergeCell ref="AA1170:AI1171"/>
    <mergeCell ref="AJ1170:AR1171"/>
    <mergeCell ref="AS1170:AX1171"/>
    <mergeCell ref="C1218:Z1218"/>
    <mergeCell ref="AA1218:AI1218"/>
    <mergeCell ref="AJ1218:AR1218"/>
    <mergeCell ref="AS1218:AX1218"/>
    <mergeCell ref="C1219:Z1219"/>
    <mergeCell ref="AA1219:AI1219"/>
    <mergeCell ref="AJ1219:AR1219"/>
    <mergeCell ref="AS1219:AX1219"/>
    <mergeCell ref="B1187:AX1191"/>
    <mergeCell ref="B1196:AX1211"/>
    <mergeCell ref="B1216:Z1217"/>
    <mergeCell ref="AA1216:AI1217"/>
    <mergeCell ref="AJ1216:AR1217"/>
    <mergeCell ref="AS1216:AX1217"/>
    <mergeCell ref="B1176:Z1176"/>
    <mergeCell ref="AA1176:AI1176"/>
    <mergeCell ref="AJ1176:AR1176"/>
    <mergeCell ref="AS1176:AX1176"/>
    <mergeCell ref="B1180:AX1180"/>
    <mergeCell ref="B1183:G1183"/>
    <mergeCell ref="H1183:AX1183"/>
    <mergeCell ref="C1251:Z1251"/>
    <mergeCell ref="AA1251:AI1251"/>
    <mergeCell ref="AJ1251:AR1251"/>
    <mergeCell ref="AS1251:AX1251"/>
    <mergeCell ref="B1252:Z1252"/>
    <mergeCell ref="AA1252:AI1252"/>
    <mergeCell ref="AJ1252:AR1252"/>
    <mergeCell ref="AS1252:AX1252"/>
    <mergeCell ref="B1231:AX1235"/>
    <mergeCell ref="B1240:AX1244"/>
    <mergeCell ref="B1249:Z1250"/>
    <mergeCell ref="AA1249:AI1250"/>
    <mergeCell ref="AJ1249:AR1250"/>
    <mergeCell ref="AS1249:AX1250"/>
    <mergeCell ref="B1220:Z1220"/>
    <mergeCell ref="AA1220:AI1220"/>
    <mergeCell ref="AJ1220:AR1220"/>
    <mergeCell ref="AS1220:AX1220"/>
    <mergeCell ref="B1224:AX1224"/>
    <mergeCell ref="B1227:G1227"/>
    <mergeCell ref="H1227:AX1227"/>
    <mergeCell ref="C1287:Z1287"/>
    <mergeCell ref="AA1287:AI1287"/>
    <mergeCell ref="AJ1287:AR1287"/>
    <mergeCell ref="AS1287:AX1287"/>
    <mergeCell ref="C1288:Z1288"/>
    <mergeCell ref="AA1288:AI1288"/>
    <mergeCell ref="AJ1288:AR1288"/>
    <mergeCell ref="AS1288:AX1288"/>
    <mergeCell ref="B1256:AX1256"/>
    <mergeCell ref="B1259:G1259"/>
    <mergeCell ref="H1259:AX1259"/>
    <mergeCell ref="B1263:AX1267"/>
    <mergeCell ref="B1272:AX1280"/>
    <mergeCell ref="B1285:Z1286"/>
    <mergeCell ref="AA1285:AI1286"/>
    <mergeCell ref="AJ1285:AR1286"/>
    <mergeCell ref="AS1285:AX1286"/>
    <mergeCell ref="B1294:AX1294"/>
    <mergeCell ref="B1297:G1297"/>
    <mergeCell ref="H1297:AX1297"/>
    <mergeCell ref="B1301:AX1305"/>
    <mergeCell ref="B1310:AX1318"/>
    <mergeCell ref="B1323:Z1324"/>
    <mergeCell ref="AA1323:AI1324"/>
    <mergeCell ref="AJ1323:AR1324"/>
    <mergeCell ref="AS1323:AX1324"/>
    <mergeCell ref="C1289:Z1289"/>
    <mergeCell ref="AA1289:AI1289"/>
    <mergeCell ref="AJ1289:AR1289"/>
    <mergeCell ref="AS1289:AX1289"/>
    <mergeCell ref="B1290:Z1290"/>
    <mergeCell ref="AA1290:AI1290"/>
    <mergeCell ref="AJ1290:AR1290"/>
    <mergeCell ref="AS1290:AX1290"/>
    <mergeCell ref="B1338:AX1342"/>
    <mergeCell ref="B1347:AX1351"/>
    <mergeCell ref="B1356:Z1357"/>
    <mergeCell ref="AA1356:AI1357"/>
    <mergeCell ref="AJ1356:AR1357"/>
    <mergeCell ref="AS1356:AX1357"/>
    <mergeCell ref="B1327:Z1327"/>
    <mergeCell ref="AA1327:AI1327"/>
    <mergeCell ref="AJ1327:AR1327"/>
    <mergeCell ref="AS1327:AX1327"/>
    <mergeCell ref="B1331:AX1331"/>
    <mergeCell ref="B1334:G1334"/>
    <mergeCell ref="H1334:AX1334"/>
    <mergeCell ref="C1325:Z1325"/>
    <mergeCell ref="AA1325:AI1325"/>
    <mergeCell ref="AJ1325:AR1325"/>
    <mergeCell ref="AS1325:AX1325"/>
    <mergeCell ref="C1326:Z1326"/>
    <mergeCell ref="AA1326:AI1326"/>
    <mergeCell ref="AJ1326:AR1326"/>
    <mergeCell ref="AS1326:AX1326"/>
    <mergeCell ref="B1363:AX1363"/>
    <mergeCell ref="B1366:G1366"/>
    <mergeCell ref="H1366:AX1366"/>
    <mergeCell ref="B1370:AX1374"/>
    <mergeCell ref="B1379:AX1391"/>
    <mergeCell ref="B1396:Z1397"/>
    <mergeCell ref="AA1396:AI1397"/>
    <mergeCell ref="AJ1396:AR1397"/>
    <mergeCell ref="AS1396:AX1397"/>
    <mergeCell ref="C1358:Z1358"/>
    <mergeCell ref="AA1358:AI1358"/>
    <mergeCell ref="AJ1358:AR1358"/>
    <mergeCell ref="AS1358:AX1358"/>
    <mergeCell ref="B1359:Z1359"/>
    <mergeCell ref="AA1359:AI1359"/>
    <mergeCell ref="AJ1359:AR1359"/>
    <mergeCell ref="AS1359:AX1359"/>
    <mergeCell ref="B1411:AX1415"/>
    <mergeCell ref="B1420:AX1431"/>
    <mergeCell ref="B1436:Z1437"/>
    <mergeCell ref="AA1436:AI1437"/>
    <mergeCell ref="AJ1436:AR1437"/>
    <mergeCell ref="AS1436:AX1437"/>
    <mergeCell ref="B1400:Z1400"/>
    <mergeCell ref="AA1400:AI1400"/>
    <mergeCell ref="AJ1400:AR1400"/>
    <mergeCell ref="AS1400:AX1400"/>
    <mergeCell ref="B1404:AX1404"/>
    <mergeCell ref="B1407:G1407"/>
    <mergeCell ref="H1407:AX1407"/>
    <mergeCell ref="C1398:Z1398"/>
    <mergeCell ref="AA1398:AI1398"/>
    <mergeCell ref="AJ1398:AR1398"/>
    <mergeCell ref="AS1398:AX1398"/>
    <mergeCell ref="C1399:Z1399"/>
    <mergeCell ref="AA1399:AI1399"/>
    <mergeCell ref="AJ1399:AR1399"/>
    <mergeCell ref="AS1399:AX1399"/>
    <mergeCell ref="C1442:Z1442"/>
    <mergeCell ref="AA1442:AI1442"/>
    <mergeCell ref="AJ1442:AR1442"/>
    <mergeCell ref="AS1442:AX1442"/>
    <mergeCell ref="C1443:Z1443"/>
    <mergeCell ref="AA1443:AI1443"/>
    <mergeCell ref="AJ1443:AR1443"/>
    <mergeCell ref="AS1443:AX1443"/>
    <mergeCell ref="C1440:Z1440"/>
    <mergeCell ref="AA1440:AI1440"/>
    <mergeCell ref="AJ1440:AR1440"/>
    <mergeCell ref="AS1440:AX1440"/>
    <mergeCell ref="C1441:Z1441"/>
    <mergeCell ref="AA1441:AI1441"/>
    <mergeCell ref="AJ1441:AR1441"/>
    <mergeCell ref="AS1441:AX1441"/>
    <mergeCell ref="C1438:Z1438"/>
    <mergeCell ref="AA1438:AI1438"/>
    <mergeCell ref="AJ1438:AR1438"/>
    <mergeCell ref="AS1438:AX1438"/>
    <mergeCell ref="C1439:Z1439"/>
    <mergeCell ref="AA1439:AI1439"/>
    <mergeCell ref="AJ1439:AR1439"/>
    <mergeCell ref="AS1439:AX1439"/>
    <mergeCell ref="C1448:Z1448"/>
    <mergeCell ref="AA1448:AI1448"/>
    <mergeCell ref="AJ1448:AR1448"/>
    <mergeCell ref="AS1448:AX1448"/>
    <mergeCell ref="C1449:Z1449"/>
    <mergeCell ref="AA1449:AI1449"/>
    <mergeCell ref="AJ1449:AR1449"/>
    <mergeCell ref="AS1449:AX1449"/>
    <mergeCell ref="C1446:Z1446"/>
    <mergeCell ref="AA1446:AI1446"/>
    <mergeCell ref="AJ1446:AR1446"/>
    <mergeCell ref="AS1446:AX1446"/>
    <mergeCell ref="C1447:Z1447"/>
    <mergeCell ref="AA1447:AI1447"/>
    <mergeCell ref="AJ1447:AR1447"/>
    <mergeCell ref="AS1447:AX1447"/>
    <mergeCell ref="C1444:Z1444"/>
    <mergeCell ref="AA1444:AI1444"/>
    <mergeCell ref="AJ1444:AR1444"/>
    <mergeCell ref="AS1444:AX1444"/>
    <mergeCell ref="C1445:Z1445"/>
    <mergeCell ref="AA1445:AI1445"/>
    <mergeCell ref="AJ1445:AR1445"/>
    <mergeCell ref="AS1445:AX1445"/>
    <mergeCell ref="C1454:Z1454"/>
    <mergeCell ref="AA1454:AI1454"/>
    <mergeCell ref="AJ1454:AR1454"/>
    <mergeCell ref="AS1454:AX1454"/>
    <mergeCell ref="B1455:Z1455"/>
    <mergeCell ref="AA1455:AI1455"/>
    <mergeCell ref="AJ1455:AR1455"/>
    <mergeCell ref="AS1455:AX1455"/>
    <mergeCell ref="C1452:Z1452"/>
    <mergeCell ref="AA1452:AI1452"/>
    <mergeCell ref="AJ1452:AR1452"/>
    <mergeCell ref="AS1452:AX1452"/>
    <mergeCell ref="C1453:Z1453"/>
    <mergeCell ref="AA1453:AI1453"/>
    <mergeCell ref="AJ1453:AR1453"/>
    <mergeCell ref="AS1453:AX1453"/>
    <mergeCell ref="C1450:Z1450"/>
    <mergeCell ref="AA1450:AI1450"/>
    <mergeCell ref="AJ1450:AR1450"/>
    <mergeCell ref="AS1450:AX1450"/>
    <mergeCell ref="C1451:Z1451"/>
    <mergeCell ref="AA1451:AI1451"/>
    <mergeCell ref="AJ1451:AR1451"/>
    <mergeCell ref="AS1451:AX1451"/>
    <mergeCell ref="C1493:Z1493"/>
    <mergeCell ref="AA1493:AI1493"/>
    <mergeCell ref="AJ1493:AR1493"/>
    <mergeCell ref="AS1493:AX1493"/>
    <mergeCell ref="C1494:Z1494"/>
    <mergeCell ref="AA1494:AI1494"/>
    <mergeCell ref="AJ1494:AR1494"/>
    <mergeCell ref="AS1494:AX1494"/>
    <mergeCell ref="C1491:Z1491"/>
    <mergeCell ref="AA1491:AI1491"/>
    <mergeCell ref="AJ1491:AR1491"/>
    <mergeCell ref="AS1491:AX1491"/>
    <mergeCell ref="C1492:Z1492"/>
    <mergeCell ref="AA1492:AI1492"/>
    <mergeCell ref="AJ1492:AR1492"/>
    <mergeCell ref="AS1492:AX1492"/>
    <mergeCell ref="B1459:AX1459"/>
    <mergeCell ref="B1462:G1462"/>
    <mergeCell ref="H1462:AX1462"/>
    <mergeCell ref="B1466:AX1470"/>
    <mergeCell ref="B1475:AX1484"/>
    <mergeCell ref="B1489:Z1490"/>
    <mergeCell ref="AA1489:AI1490"/>
    <mergeCell ref="AJ1489:AR1490"/>
    <mergeCell ref="AS1489:AX1490"/>
    <mergeCell ref="B1508:AX1512"/>
    <mergeCell ref="B1517:AX1521"/>
    <mergeCell ref="B1526:Z1527"/>
    <mergeCell ref="AA1526:AI1527"/>
    <mergeCell ref="AJ1526:AR1527"/>
    <mergeCell ref="AS1526:AX1527"/>
    <mergeCell ref="B1497:Z1497"/>
    <mergeCell ref="AA1497:AI1497"/>
    <mergeCell ref="AJ1497:AR1497"/>
    <mergeCell ref="AS1497:AX1497"/>
    <mergeCell ref="B1501:AX1501"/>
    <mergeCell ref="B1504:G1504"/>
    <mergeCell ref="H1504:AX1504"/>
    <mergeCell ref="C1495:Z1495"/>
    <mergeCell ref="AA1495:AI1495"/>
    <mergeCell ref="AJ1495:AR1495"/>
    <mergeCell ref="AS1495:AX1495"/>
    <mergeCell ref="C1496:Z1496"/>
    <mergeCell ref="AA1496:AI1496"/>
    <mergeCell ref="AJ1496:AR1496"/>
    <mergeCell ref="AS1496:AX1496"/>
    <mergeCell ref="B1533:AX1533"/>
    <mergeCell ref="B1536:G1536"/>
    <mergeCell ref="H1536:AX1536"/>
    <mergeCell ref="B1540:AX1544"/>
    <mergeCell ref="B1549:AX1557"/>
    <mergeCell ref="B1562:Z1563"/>
    <mergeCell ref="AA1562:AI1563"/>
    <mergeCell ref="AJ1562:AR1563"/>
    <mergeCell ref="AS1562:AX1563"/>
    <mergeCell ref="C1528:Z1528"/>
    <mergeCell ref="AA1528:AI1528"/>
    <mergeCell ref="AJ1528:AR1528"/>
    <mergeCell ref="AS1528:AX1528"/>
    <mergeCell ref="B1529:Z1529"/>
    <mergeCell ref="AA1529:AI1529"/>
    <mergeCell ref="AJ1529:AR1529"/>
    <mergeCell ref="AS1529:AX1529"/>
    <mergeCell ref="B1568:Z1568"/>
    <mergeCell ref="AA1568:AI1568"/>
    <mergeCell ref="AJ1568:AR1568"/>
    <mergeCell ref="AS1568:AX1568"/>
    <mergeCell ref="B1572:AX1572"/>
    <mergeCell ref="B1575:G1575"/>
    <mergeCell ref="H1575:AX1575"/>
    <mergeCell ref="C1566:Z1566"/>
    <mergeCell ref="AA1566:AI1566"/>
    <mergeCell ref="AJ1566:AR1566"/>
    <mergeCell ref="AS1566:AX1566"/>
    <mergeCell ref="C1567:Z1567"/>
    <mergeCell ref="AA1567:AI1567"/>
    <mergeCell ref="AJ1567:AR1567"/>
    <mergeCell ref="AS1567:AX1567"/>
    <mergeCell ref="C1564:Z1564"/>
    <mergeCell ref="AA1564:AI1564"/>
    <mergeCell ref="AJ1564:AR1564"/>
    <mergeCell ref="AS1564:AX1564"/>
    <mergeCell ref="C1565:Z1565"/>
    <mergeCell ref="AA1565:AI1565"/>
    <mergeCell ref="AJ1565:AR1565"/>
    <mergeCell ref="AS1565:AX1565"/>
    <mergeCell ref="C1605:Z1605"/>
    <mergeCell ref="AA1605:AI1605"/>
    <mergeCell ref="AJ1605:AR1605"/>
    <mergeCell ref="AS1605:AX1605"/>
    <mergeCell ref="B1606:Z1606"/>
    <mergeCell ref="AA1606:AI1606"/>
    <mergeCell ref="AJ1606:AR1606"/>
    <mergeCell ref="AS1606:AX1606"/>
    <mergeCell ref="C1603:Z1603"/>
    <mergeCell ref="AA1603:AI1603"/>
    <mergeCell ref="AJ1603:AR1603"/>
    <mergeCell ref="AS1603:AX1603"/>
    <mergeCell ref="C1604:Z1604"/>
    <mergeCell ref="AA1604:AI1604"/>
    <mergeCell ref="AJ1604:AR1604"/>
    <mergeCell ref="AS1604:AX1604"/>
    <mergeCell ref="B1579:AX1583"/>
    <mergeCell ref="B1588:AX1596"/>
    <mergeCell ref="B1601:Z1602"/>
    <mergeCell ref="AA1601:AI1602"/>
    <mergeCell ref="AJ1601:AR1602"/>
    <mergeCell ref="AS1601:AX1602"/>
    <mergeCell ref="C1637:Z1637"/>
    <mergeCell ref="AA1637:AI1637"/>
    <mergeCell ref="AJ1637:AR1637"/>
    <mergeCell ref="AS1637:AX1637"/>
    <mergeCell ref="B1638:Z1638"/>
    <mergeCell ref="AA1638:AI1638"/>
    <mergeCell ref="AJ1638:AR1638"/>
    <mergeCell ref="AS1638:AX1638"/>
    <mergeCell ref="B1610:AX1610"/>
    <mergeCell ref="B1613:G1613"/>
    <mergeCell ref="H1613:AX1613"/>
    <mergeCell ref="B1617:AX1621"/>
    <mergeCell ref="B1626:AX1630"/>
    <mergeCell ref="B1635:Z1636"/>
    <mergeCell ref="AA1635:AI1636"/>
    <mergeCell ref="AJ1635:AR1636"/>
    <mergeCell ref="AS1635:AX1636"/>
    <mergeCell ref="C1671:Z1671"/>
    <mergeCell ref="AA1671:AI1671"/>
    <mergeCell ref="AJ1671:AR1671"/>
    <mergeCell ref="AS1671:AX1671"/>
    <mergeCell ref="C1672:Z1672"/>
    <mergeCell ref="AA1672:AI1672"/>
    <mergeCell ref="AJ1672:AR1672"/>
    <mergeCell ref="AS1672:AX1672"/>
    <mergeCell ref="B1642:AX1642"/>
    <mergeCell ref="B1645:G1645"/>
    <mergeCell ref="H1645:AX1645"/>
    <mergeCell ref="B1649:AX1653"/>
    <mergeCell ref="B1658:AX1664"/>
    <mergeCell ref="B1669:Z1670"/>
    <mergeCell ref="AA1669:AI1670"/>
    <mergeCell ref="AJ1669:AR1670"/>
    <mergeCell ref="AS1669:AX1670"/>
    <mergeCell ref="C1709:Z1709"/>
    <mergeCell ref="AA1709:AI1709"/>
    <mergeCell ref="AJ1709:AR1709"/>
    <mergeCell ref="AS1709:AX1709"/>
    <mergeCell ref="B1710:Z1710"/>
    <mergeCell ref="AA1710:AI1710"/>
    <mergeCell ref="AJ1710:AR1710"/>
    <mergeCell ref="AS1710:AX1710"/>
    <mergeCell ref="B1684:AX1688"/>
    <mergeCell ref="B1693:AX1702"/>
    <mergeCell ref="B1707:Z1708"/>
    <mergeCell ref="AA1707:AI1708"/>
    <mergeCell ref="AJ1707:AR1708"/>
    <mergeCell ref="AS1707:AX1708"/>
    <mergeCell ref="B1673:Z1673"/>
    <mergeCell ref="AA1673:AI1673"/>
    <mergeCell ref="AJ1673:AR1673"/>
    <mergeCell ref="AS1673:AX1673"/>
    <mergeCell ref="B1677:AX1677"/>
    <mergeCell ref="B1680:G1680"/>
    <mergeCell ref="H1680:AX1680"/>
    <mergeCell ref="C1746:Z1746"/>
    <mergeCell ref="AA1746:AI1746"/>
    <mergeCell ref="AJ1746:AR1746"/>
    <mergeCell ref="AS1746:AX1746"/>
    <mergeCell ref="B1747:Z1747"/>
    <mergeCell ref="AA1747:AI1747"/>
    <mergeCell ref="AJ1747:AR1747"/>
    <mergeCell ref="AS1747:AX1747"/>
    <mergeCell ref="C1744:Z1744"/>
    <mergeCell ref="AA1744:AI1744"/>
    <mergeCell ref="AJ1744:AR1744"/>
    <mergeCell ref="AS1744:AX1744"/>
    <mergeCell ref="C1745:Z1745"/>
    <mergeCell ref="AA1745:AI1745"/>
    <mergeCell ref="AJ1745:AR1745"/>
    <mergeCell ref="AS1745:AX1745"/>
    <mergeCell ref="B1714:AX1714"/>
    <mergeCell ref="B1717:G1717"/>
    <mergeCell ref="H1717:AX1717"/>
    <mergeCell ref="B1721:AX1725"/>
    <mergeCell ref="B1730:AX1737"/>
    <mergeCell ref="B1742:Z1743"/>
    <mergeCell ref="AA1742:AI1743"/>
    <mergeCell ref="AJ1742:AR1743"/>
    <mergeCell ref="AS1742:AX1743"/>
    <mergeCell ref="C1788:Z1788"/>
    <mergeCell ref="AA1788:AI1788"/>
    <mergeCell ref="AJ1788:AR1788"/>
    <mergeCell ref="AS1788:AX1788"/>
    <mergeCell ref="B1789:Z1789"/>
    <mergeCell ref="AA1789:AI1789"/>
    <mergeCell ref="AJ1789:AR1789"/>
    <mergeCell ref="AS1789:AX1789"/>
    <mergeCell ref="C1786:Z1786"/>
    <mergeCell ref="AA1786:AI1786"/>
    <mergeCell ref="AJ1786:AR1786"/>
    <mergeCell ref="AS1786:AX1786"/>
    <mergeCell ref="C1787:Z1787"/>
    <mergeCell ref="AA1787:AI1787"/>
    <mergeCell ref="AJ1787:AR1787"/>
    <mergeCell ref="AS1787:AX1787"/>
    <mergeCell ref="B1751:AX1751"/>
    <mergeCell ref="B1754:G1754"/>
    <mergeCell ref="H1754:AX1754"/>
    <mergeCell ref="B1758:AX1762"/>
    <mergeCell ref="B1767:AX1779"/>
    <mergeCell ref="B1784:Z1785"/>
    <mergeCell ref="AA1784:AI1785"/>
    <mergeCell ref="AJ1784:AR1785"/>
    <mergeCell ref="AS1784:AX1785"/>
    <mergeCell ref="C1824:Z1824"/>
    <mergeCell ref="AA1824:AI1824"/>
    <mergeCell ref="AJ1824:AR1824"/>
    <mergeCell ref="AS1824:AX1824"/>
    <mergeCell ref="B1825:Z1825"/>
    <mergeCell ref="AA1825:AI1825"/>
    <mergeCell ref="AJ1825:AR1825"/>
    <mergeCell ref="AS1825:AX1825"/>
    <mergeCell ref="B1793:AX1793"/>
    <mergeCell ref="B1796:G1796"/>
    <mergeCell ref="H1796:AX1796"/>
    <mergeCell ref="B1800:AX1804"/>
    <mergeCell ref="B1809:AX1817"/>
    <mergeCell ref="B1822:Z1823"/>
    <mergeCell ref="AA1822:AI1823"/>
    <mergeCell ref="AJ1822:AR1823"/>
    <mergeCell ref="AS1822:AX1823"/>
    <mergeCell ref="C1856:Z1856"/>
    <mergeCell ref="AA1856:AI1856"/>
    <mergeCell ref="AJ1856:AR1856"/>
    <mergeCell ref="AS1856:AX1856"/>
    <mergeCell ref="B1857:Z1857"/>
    <mergeCell ref="AA1857:AI1857"/>
    <mergeCell ref="AJ1857:AR1857"/>
    <mergeCell ref="AS1857:AX1857"/>
    <mergeCell ref="B1829:AX1829"/>
    <mergeCell ref="B1832:G1832"/>
    <mergeCell ref="H1832:AX1832"/>
    <mergeCell ref="B1836:AX1840"/>
    <mergeCell ref="B1845:AX1849"/>
    <mergeCell ref="B1854:Z1855"/>
    <mergeCell ref="AA1854:AI1855"/>
    <mergeCell ref="AJ1854:AR1855"/>
    <mergeCell ref="AS1854:AX1855"/>
    <mergeCell ref="C1888:Z1888"/>
    <mergeCell ref="AA1888:AI1888"/>
    <mergeCell ref="AJ1888:AR1888"/>
    <mergeCell ref="AS1888:AX1888"/>
    <mergeCell ref="B1889:Z1889"/>
    <mergeCell ref="AA1889:AI1889"/>
    <mergeCell ref="AJ1889:AR1889"/>
    <mergeCell ref="AS1889:AX1889"/>
    <mergeCell ref="B1861:AX1861"/>
    <mergeCell ref="B1864:G1864"/>
    <mergeCell ref="H1864:AX1864"/>
    <mergeCell ref="B1868:AX1872"/>
    <mergeCell ref="B1877:AX1881"/>
    <mergeCell ref="B1886:Z1887"/>
    <mergeCell ref="AA1886:AI1887"/>
    <mergeCell ref="AJ1886:AR1887"/>
    <mergeCell ref="AS1886:AX1887"/>
    <mergeCell ref="B1926:Z1926"/>
    <mergeCell ref="AA1926:AI1926"/>
    <mergeCell ref="AJ1926:AR1926"/>
    <mergeCell ref="AS1926:AX1926"/>
    <mergeCell ref="B1930:AX1930"/>
    <mergeCell ref="B1933:G1933"/>
    <mergeCell ref="H1933:AX1933"/>
    <mergeCell ref="C1924:Z1924"/>
    <mergeCell ref="AA1924:AI1924"/>
    <mergeCell ref="AJ1924:AR1924"/>
    <mergeCell ref="AS1924:AX1924"/>
    <mergeCell ref="C1925:Z1925"/>
    <mergeCell ref="AA1925:AI1925"/>
    <mergeCell ref="AJ1925:AR1925"/>
    <mergeCell ref="AS1925:AX1925"/>
    <mergeCell ref="B1893:AX1893"/>
    <mergeCell ref="B1896:G1896"/>
    <mergeCell ref="H1896:AX1896"/>
    <mergeCell ref="B1900:AX1905"/>
    <mergeCell ref="B1910:AX1917"/>
    <mergeCell ref="B1922:Z1923"/>
    <mergeCell ref="AA1922:AI1923"/>
    <mergeCell ref="AJ1922:AR1923"/>
    <mergeCell ref="AS1922:AX1923"/>
    <mergeCell ref="B1961:Z1961"/>
    <mergeCell ref="AA1961:AI1961"/>
    <mergeCell ref="AJ1961:AR1961"/>
    <mergeCell ref="AS1961:AX1961"/>
    <mergeCell ref="B1965:AX1965"/>
    <mergeCell ref="B1968:G1968"/>
    <mergeCell ref="H1968:AX1968"/>
    <mergeCell ref="C1959:Z1959"/>
    <mergeCell ref="AA1959:AI1959"/>
    <mergeCell ref="AJ1959:AR1959"/>
    <mergeCell ref="AS1959:AX1959"/>
    <mergeCell ref="C1960:Z1960"/>
    <mergeCell ref="AA1960:AI1960"/>
    <mergeCell ref="AJ1960:AR1960"/>
    <mergeCell ref="AS1960:AX1960"/>
    <mergeCell ref="B1937:AX1941"/>
    <mergeCell ref="B1946:AX1952"/>
    <mergeCell ref="B1957:Z1958"/>
    <mergeCell ref="AA1957:AI1958"/>
    <mergeCell ref="AJ1957:AR1958"/>
    <mergeCell ref="AS1957:AX1958"/>
    <mergeCell ref="C1996:Z1996"/>
    <mergeCell ref="AA1996:AI1996"/>
    <mergeCell ref="AJ1996:AR1996"/>
    <mergeCell ref="AS1996:AX1996"/>
    <mergeCell ref="B1997:Z1997"/>
    <mergeCell ref="AA1997:AI1997"/>
    <mergeCell ref="AJ1997:AR1997"/>
    <mergeCell ref="AS1997:AX1997"/>
    <mergeCell ref="C1994:Z1994"/>
    <mergeCell ref="AA1994:AI1994"/>
    <mergeCell ref="AJ1994:AR1994"/>
    <mergeCell ref="AS1994:AX1994"/>
    <mergeCell ref="C1995:Z1995"/>
    <mergeCell ref="AA1995:AI1995"/>
    <mergeCell ref="AJ1995:AR1995"/>
    <mergeCell ref="AS1995:AX1995"/>
    <mergeCell ref="B1972:AX1976"/>
    <mergeCell ref="B1981:AX1987"/>
    <mergeCell ref="B1992:Z1993"/>
    <mergeCell ref="AA1992:AI1993"/>
    <mergeCell ref="AJ1992:AR1993"/>
    <mergeCell ref="AS1992:AX1993"/>
    <mergeCell ref="C2028:Z2028"/>
    <mergeCell ref="AA2028:AI2028"/>
    <mergeCell ref="AJ2028:AR2028"/>
    <mergeCell ref="AS2028:AX2028"/>
    <mergeCell ref="C2029:Z2029"/>
    <mergeCell ref="AA2029:AI2029"/>
    <mergeCell ref="AJ2029:AR2029"/>
    <mergeCell ref="AS2029:AX2029"/>
    <mergeCell ref="B2001:AX2001"/>
    <mergeCell ref="B2004:G2004"/>
    <mergeCell ref="H2004:AX2004"/>
    <mergeCell ref="B2008:AX2012"/>
    <mergeCell ref="B2017:AX2021"/>
    <mergeCell ref="B2026:Z2027"/>
    <mergeCell ref="AA2026:AI2027"/>
    <mergeCell ref="AJ2026:AR2027"/>
    <mergeCell ref="AS2026:AX2027"/>
    <mergeCell ref="C2065:Z2065"/>
    <mergeCell ref="AA2065:AI2065"/>
    <mergeCell ref="AJ2065:AR2065"/>
    <mergeCell ref="AS2065:AX2065"/>
    <mergeCell ref="B2066:Z2066"/>
    <mergeCell ref="AA2066:AI2066"/>
    <mergeCell ref="AJ2066:AR2066"/>
    <mergeCell ref="AS2066:AX2066"/>
    <mergeCell ref="B2041:AX2045"/>
    <mergeCell ref="B2050:AX2058"/>
    <mergeCell ref="B2063:Z2064"/>
    <mergeCell ref="AA2063:AI2064"/>
    <mergeCell ref="AJ2063:AR2064"/>
    <mergeCell ref="AS2063:AX2064"/>
    <mergeCell ref="B2030:Z2030"/>
    <mergeCell ref="AA2030:AI2030"/>
    <mergeCell ref="AJ2030:AR2030"/>
    <mergeCell ref="AS2030:AX2030"/>
    <mergeCell ref="B2034:AX2034"/>
    <mergeCell ref="B2037:G2037"/>
    <mergeCell ref="H2037:AX2037"/>
    <mergeCell ref="C2103:Z2103"/>
    <mergeCell ref="AA2103:AI2103"/>
    <mergeCell ref="AJ2103:AR2103"/>
    <mergeCell ref="AS2103:AX2103"/>
    <mergeCell ref="C2104:Z2104"/>
    <mergeCell ref="AA2104:AI2104"/>
    <mergeCell ref="AJ2104:AR2104"/>
    <mergeCell ref="AS2104:AX2104"/>
    <mergeCell ref="B2070:AX2070"/>
    <mergeCell ref="B2073:G2073"/>
    <mergeCell ref="H2073:AX2073"/>
    <mergeCell ref="B2077:AX2082"/>
    <mergeCell ref="B2087:AX2096"/>
    <mergeCell ref="B2101:Z2102"/>
    <mergeCell ref="AA2101:AI2102"/>
    <mergeCell ref="AJ2101:AR2102"/>
    <mergeCell ref="AS2101:AX2102"/>
    <mergeCell ref="B2110:AX2110"/>
    <mergeCell ref="B2113:G2113"/>
    <mergeCell ref="H2113:AX2113"/>
    <mergeCell ref="B2117:AX2122"/>
    <mergeCell ref="B2127:AX2140"/>
    <mergeCell ref="B2145:Z2146"/>
    <mergeCell ref="AA2145:AI2146"/>
    <mergeCell ref="AJ2145:AR2146"/>
    <mergeCell ref="AS2145:AX2146"/>
    <mergeCell ref="C2105:Z2105"/>
    <mergeCell ref="AA2105:AI2105"/>
    <mergeCell ref="AJ2105:AR2105"/>
    <mergeCell ref="AS2105:AX2105"/>
    <mergeCell ref="B2106:Z2106"/>
    <mergeCell ref="AA2106:AI2106"/>
    <mergeCell ref="AJ2106:AR2106"/>
    <mergeCell ref="AS2106:AX2106"/>
    <mergeCell ref="B2160:AX2165"/>
    <mergeCell ref="B2170:AX2180"/>
    <mergeCell ref="B2185:Z2186"/>
    <mergeCell ref="AA2185:AI2186"/>
    <mergeCell ref="AJ2185:AR2186"/>
    <mergeCell ref="AS2185:AX2186"/>
    <mergeCell ref="B2149:Z2149"/>
    <mergeCell ref="AA2149:AI2149"/>
    <mergeCell ref="AJ2149:AR2149"/>
    <mergeCell ref="AS2149:AX2149"/>
    <mergeCell ref="B2153:AX2153"/>
    <mergeCell ref="B2156:G2156"/>
    <mergeCell ref="H2156:AX2156"/>
    <mergeCell ref="C2147:Z2147"/>
    <mergeCell ref="AA2147:AI2147"/>
    <mergeCell ref="AJ2147:AR2147"/>
    <mergeCell ref="AS2147:AX2147"/>
    <mergeCell ref="C2148:Z2148"/>
    <mergeCell ref="AA2148:AI2148"/>
    <mergeCell ref="AJ2148:AR2148"/>
    <mergeCell ref="AS2148:AX2148"/>
    <mergeCell ref="C2191:Z2191"/>
    <mergeCell ref="AA2191:AI2191"/>
    <mergeCell ref="AJ2191:AR2191"/>
    <mergeCell ref="AS2191:AX2191"/>
    <mergeCell ref="C2192:Z2192"/>
    <mergeCell ref="AA2192:AI2192"/>
    <mergeCell ref="AJ2192:AR2192"/>
    <mergeCell ref="AS2192:AX2192"/>
    <mergeCell ref="C2189:Z2189"/>
    <mergeCell ref="AA2189:AI2189"/>
    <mergeCell ref="AJ2189:AR2189"/>
    <mergeCell ref="AS2189:AX2189"/>
    <mergeCell ref="C2190:Z2190"/>
    <mergeCell ref="AA2190:AI2190"/>
    <mergeCell ref="AJ2190:AR2190"/>
    <mergeCell ref="AS2190:AX2190"/>
    <mergeCell ref="C2187:Z2187"/>
    <mergeCell ref="AA2187:AI2187"/>
    <mergeCell ref="AJ2187:AR2187"/>
    <mergeCell ref="AS2187:AX2187"/>
    <mergeCell ref="C2188:Z2188"/>
    <mergeCell ref="AA2188:AI2188"/>
    <mergeCell ref="AJ2188:AR2188"/>
    <mergeCell ref="AS2188:AX2188"/>
    <mergeCell ref="B2198:AX2198"/>
    <mergeCell ref="B2201:G2201"/>
    <mergeCell ref="H2201:AX2201"/>
    <mergeCell ref="B2205:AX2209"/>
    <mergeCell ref="B2214:AX2222"/>
    <mergeCell ref="B2227:Z2228"/>
    <mergeCell ref="AA2227:AI2228"/>
    <mergeCell ref="AJ2227:AR2228"/>
    <mergeCell ref="AS2227:AX2228"/>
    <mergeCell ref="C2193:Z2193"/>
    <mergeCell ref="AA2193:AI2193"/>
    <mergeCell ref="AJ2193:AR2193"/>
    <mergeCell ref="AS2193:AX2193"/>
    <mergeCell ref="B2194:Z2194"/>
    <mergeCell ref="AA2194:AI2194"/>
    <mergeCell ref="AJ2194:AR2194"/>
    <mergeCell ref="AS2194:AX2194"/>
    <mergeCell ref="B2234:AX2234"/>
    <mergeCell ref="B2237:G2237"/>
    <mergeCell ref="H2237:AX2237"/>
    <mergeCell ref="B2241:AX2245"/>
    <mergeCell ref="B2250:AX2254"/>
    <mergeCell ref="B2259:Z2260"/>
    <mergeCell ref="AA2259:AI2260"/>
    <mergeCell ref="AJ2259:AR2260"/>
    <mergeCell ref="AS2259:AX2260"/>
    <mergeCell ref="C2229:Z2229"/>
    <mergeCell ref="AA2229:AI2229"/>
    <mergeCell ref="AJ2229:AR2229"/>
    <mergeCell ref="AS2229:AX2229"/>
    <mergeCell ref="B2230:Z2230"/>
    <mergeCell ref="AA2230:AI2230"/>
    <mergeCell ref="AJ2230:AR2230"/>
    <mergeCell ref="AS2230:AX2230"/>
    <mergeCell ref="B2266:AX2266"/>
    <mergeCell ref="B2269:G2269"/>
    <mergeCell ref="H2269:AX2269"/>
    <mergeCell ref="B2273:AX2277"/>
    <mergeCell ref="B2282:AX2289"/>
    <mergeCell ref="B2294:Z2295"/>
    <mergeCell ref="AA2294:AI2295"/>
    <mergeCell ref="AJ2294:AR2295"/>
    <mergeCell ref="AS2294:AX2295"/>
    <mergeCell ref="C2261:Z2261"/>
    <mergeCell ref="AA2261:AI2261"/>
    <mergeCell ref="AJ2261:AR2261"/>
    <mergeCell ref="AS2261:AX2261"/>
    <mergeCell ref="B2262:Z2262"/>
    <mergeCell ref="AA2262:AI2262"/>
    <mergeCell ref="AJ2262:AR2262"/>
    <mergeCell ref="AS2262:AX2262"/>
    <mergeCell ref="C2300:Z2300"/>
    <mergeCell ref="AA2300:AI2300"/>
    <mergeCell ref="AJ2300:AR2300"/>
    <mergeCell ref="AS2300:AX2300"/>
    <mergeCell ref="B2301:Z2301"/>
    <mergeCell ref="AA2301:AI2301"/>
    <mergeCell ref="AJ2301:AR2301"/>
    <mergeCell ref="AS2301:AX2301"/>
    <mergeCell ref="C2298:Z2298"/>
    <mergeCell ref="AA2298:AI2298"/>
    <mergeCell ref="AJ2298:AR2298"/>
    <mergeCell ref="AS2298:AX2298"/>
    <mergeCell ref="C2299:Z2299"/>
    <mergeCell ref="AA2299:AI2299"/>
    <mergeCell ref="AJ2299:AR2299"/>
    <mergeCell ref="AS2299:AX2299"/>
    <mergeCell ref="C2296:Z2296"/>
    <mergeCell ref="AA2296:AI2296"/>
    <mergeCell ref="AJ2296:AR2296"/>
    <mergeCell ref="AS2296:AX2296"/>
    <mergeCell ref="C2297:Z2297"/>
    <mergeCell ref="AA2297:AI2297"/>
    <mergeCell ref="AJ2297:AR2297"/>
    <mergeCell ref="AS2297:AX2297"/>
    <mergeCell ref="B2334:Z2334"/>
    <mergeCell ref="AA2334:AI2334"/>
    <mergeCell ref="AJ2334:AR2334"/>
    <mergeCell ref="AS2334:AX2334"/>
    <mergeCell ref="B2338:AX2338"/>
    <mergeCell ref="B2341:G2341"/>
    <mergeCell ref="H2341:AX2341"/>
    <mergeCell ref="C2332:Z2332"/>
    <mergeCell ref="AA2332:AI2332"/>
    <mergeCell ref="AJ2332:AR2332"/>
    <mergeCell ref="AS2332:AX2332"/>
    <mergeCell ref="C2333:Z2333"/>
    <mergeCell ref="AA2333:AI2333"/>
    <mergeCell ref="AJ2333:AR2333"/>
    <mergeCell ref="AS2333:AX2333"/>
    <mergeCell ref="B2305:AX2305"/>
    <mergeCell ref="B2308:G2308"/>
    <mergeCell ref="H2308:AX2308"/>
    <mergeCell ref="B2312:AX2316"/>
    <mergeCell ref="B2321:AX2325"/>
    <mergeCell ref="B2330:Z2331"/>
    <mergeCell ref="AA2330:AI2331"/>
    <mergeCell ref="AJ2330:AR2331"/>
    <mergeCell ref="AS2330:AX2331"/>
    <mergeCell ref="B2367:Z2367"/>
    <mergeCell ref="AA2367:AI2367"/>
    <mergeCell ref="AJ2367:AR2367"/>
    <mergeCell ref="AS2367:AX2367"/>
    <mergeCell ref="B2371:AX2371"/>
    <mergeCell ref="B2374:G2374"/>
    <mergeCell ref="H2374:AX2374"/>
    <mergeCell ref="C2365:Z2365"/>
    <mergeCell ref="AA2365:AI2365"/>
    <mergeCell ref="AJ2365:AR2365"/>
    <mergeCell ref="AS2365:AX2365"/>
    <mergeCell ref="C2366:Z2366"/>
    <mergeCell ref="AA2366:AI2366"/>
    <mergeCell ref="AJ2366:AR2366"/>
    <mergeCell ref="AS2366:AX2366"/>
    <mergeCell ref="B2345:AX2349"/>
    <mergeCell ref="B2354:AX2358"/>
    <mergeCell ref="B2363:Z2364"/>
    <mergeCell ref="AA2363:AI2364"/>
    <mergeCell ref="AJ2363:AR2364"/>
    <mergeCell ref="AS2363:AX2364"/>
    <mergeCell ref="B2401:Z2401"/>
    <mergeCell ref="AA2401:AI2401"/>
    <mergeCell ref="AJ2401:AR2401"/>
    <mergeCell ref="AS2401:AX2401"/>
    <mergeCell ref="B2405:AX2405"/>
    <mergeCell ref="B2408:G2408"/>
    <mergeCell ref="H2408:AX2408"/>
    <mergeCell ref="C2399:Z2399"/>
    <mergeCell ref="AA2399:AI2399"/>
    <mergeCell ref="AJ2399:AR2399"/>
    <mergeCell ref="AS2399:AX2399"/>
    <mergeCell ref="C2400:Z2400"/>
    <mergeCell ref="AA2400:AI2400"/>
    <mergeCell ref="AJ2400:AR2400"/>
    <mergeCell ref="AS2400:AX2400"/>
    <mergeCell ref="B2378:AX2382"/>
    <mergeCell ref="B2387:AX2392"/>
    <mergeCell ref="B2397:Z2398"/>
    <mergeCell ref="AA2397:AI2398"/>
    <mergeCell ref="AJ2397:AR2398"/>
    <mergeCell ref="AS2397:AX2398"/>
    <mergeCell ref="C2438:Z2438"/>
    <mergeCell ref="AA2438:AI2438"/>
    <mergeCell ref="AJ2438:AR2438"/>
    <mergeCell ref="AS2438:AX2438"/>
    <mergeCell ref="C2439:Z2439"/>
    <mergeCell ref="AA2439:AI2439"/>
    <mergeCell ref="AJ2439:AR2439"/>
    <mergeCell ref="AS2439:AX2439"/>
    <mergeCell ref="C2436:Z2436"/>
    <mergeCell ref="AA2436:AI2436"/>
    <mergeCell ref="AJ2436:AR2436"/>
    <mergeCell ref="AS2436:AX2436"/>
    <mergeCell ref="C2437:Z2437"/>
    <mergeCell ref="AA2437:AI2437"/>
    <mergeCell ref="AJ2437:AR2437"/>
    <mergeCell ref="AS2437:AX2437"/>
    <mergeCell ref="B2412:AX2417"/>
    <mergeCell ref="B2422:AX2429"/>
    <mergeCell ref="B2434:Z2435"/>
    <mergeCell ref="AA2434:AI2435"/>
    <mergeCell ref="AJ2434:AR2435"/>
    <mergeCell ref="AS2434:AX2435"/>
    <mergeCell ref="B2445:AX2445"/>
    <mergeCell ref="B2448:G2448"/>
    <mergeCell ref="H2448:AX2448"/>
    <mergeCell ref="B2452:AX2456"/>
    <mergeCell ref="B2461:AX2471"/>
    <mergeCell ref="B2476:Z2477"/>
    <mergeCell ref="AA2476:AI2477"/>
    <mergeCell ref="AJ2476:AR2477"/>
    <mergeCell ref="AS2476:AX2477"/>
    <mergeCell ref="C2440:Z2440"/>
    <mergeCell ref="AA2440:AI2440"/>
    <mergeCell ref="AJ2440:AR2440"/>
    <mergeCell ref="AS2440:AX2440"/>
    <mergeCell ref="B2441:Z2441"/>
    <mergeCell ref="AA2441:AI2441"/>
    <mergeCell ref="AJ2441:AR2441"/>
    <mergeCell ref="AS2441:AX2441"/>
    <mergeCell ref="B2491:AX2496"/>
    <mergeCell ref="B2501:AX2515"/>
    <mergeCell ref="B2520:Z2521"/>
    <mergeCell ref="AA2520:AI2521"/>
    <mergeCell ref="AJ2520:AR2521"/>
    <mergeCell ref="AS2520:AX2521"/>
    <mergeCell ref="B2480:Z2480"/>
    <mergeCell ref="AA2480:AI2480"/>
    <mergeCell ref="AJ2480:AR2480"/>
    <mergeCell ref="AS2480:AX2480"/>
    <mergeCell ref="B2484:AX2484"/>
    <mergeCell ref="B2487:G2487"/>
    <mergeCell ref="H2487:AX2487"/>
    <mergeCell ref="C2478:Z2478"/>
    <mergeCell ref="AA2478:AI2478"/>
    <mergeCell ref="AJ2478:AR2478"/>
    <mergeCell ref="AS2478:AX2478"/>
    <mergeCell ref="C2479:Z2479"/>
    <mergeCell ref="AA2479:AI2479"/>
    <mergeCell ref="AJ2479:AR2479"/>
    <mergeCell ref="AS2479:AX2479"/>
    <mergeCell ref="C2526:Z2526"/>
    <mergeCell ref="AA2526:AI2526"/>
    <mergeCell ref="AJ2526:AR2526"/>
    <mergeCell ref="AS2526:AX2526"/>
    <mergeCell ref="B2527:Z2527"/>
    <mergeCell ref="AA2527:AI2527"/>
    <mergeCell ref="AJ2527:AR2527"/>
    <mergeCell ref="AS2527:AX2527"/>
    <mergeCell ref="C2524:Z2524"/>
    <mergeCell ref="AA2524:AI2524"/>
    <mergeCell ref="AJ2524:AR2524"/>
    <mergeCell ref="AS2524:AX2524"/>
    <mergeCell ref="C2525:Z2525"/>
    <mergeCell ref="AA2525:AI2525"/>
    <mergeCell ref="AJ2525:AR2525"/>
    <mergeCell ref="AS2525:AX2525"/>
    <mergeCell ref="C2522:Z2522"/>
    <mergeCell ref="AA2522:AI2522"/>
    <mergeCell ref="AJ2522:AR2522"/>
    <mergeCell ref="AS2522:AX2522"/>
    <mergeCell ref="C2523:Z2523"/>
    <mergeCell ref="AA2523:AI2523"/>
    <mergeCell ref="AJ2523:AR2523"/>
    <mergeCell ref="AS2523:AX2523"/>
    <mergeCell ref="C2564:Z2564"/>
    <mergeCell ref="AA2564:AI2564"/>
    <mergeCell ref="AJ2564:AR2564"/>
    <mergeCell ref="AS2564:AX2564"/>
    <mergeCell ref="C2565:Z2565"/>
    <mergeCell ref="AA2565:AI2565"/>
    <mergeCell ref="AJ2565:AR2565"/>
    <mergeCell ref="AS2565:AX2565"/>
    <mergeCell ref="B2531:AX2531"/>
    <mergeCell ref="B2534:G2534"/>
    <mergeCell ref="H2534:AX2534"/>
    <mergeCell ref="B2538:AX2542"/>
    <mergeCell ref="B2547:AX2557"/>
    <mergeCell ref="B2562:Z2563"/>
    <mergeCell ref="AA2562:AI2563"/>
    <mergeCell ref="AJ2562:AR2563"/>
    <mergeCell ref="AS2562:AX2563"/>
    <mergeCell ref="C2570:Z2570"/>
    <mergeCell ref="AA2570:AI2570"/>
    <mergeCell ref="AJ2570:AR2570"/>
    <mergeCell ref="AS2570:AX2570"/>
    <mergeCell ref="C2571:Z2571"/>
    <mergeCell ref="AA2571:AI2571"/>
    <mergeCell ref="AJ2571:AR2571"/>
    <mergeCell ref="AS2571:AX2571"/>
    <mergeCell ref="C2568:Z2568"/>
    <mergeCell ref="AA2568:AI2568"/>
    <mergeCell ref="AJ2568:AR2568"/>
    <mergeCell ref="AS2568:AX2568"/>
    <mergeCell ref="C2569:Z2569"/>
    <mergeCell ref="AA2569:AI2569"/>
    <mergeCell ref="AJ2569:AR2569"/>
    <mergeCell ref="AS2569:AX2569"/>
    <mergeCell ref="C2566:Z2566"/>
    <mergeCell ref="AA2566:AI2566"/>
    <mergeCell ref="AJ2566:AR2566"/>
    <mergeCell ref="AS2566:AX2566"/>
    <mergeCell ref="C2567:Z2567"/>
    <mergeCell ref="AA2567:AI2567"/>
    <mergeCell ref="AJ2567:AR2567"/>
    <mergeCell ref="AS2567:AX2567"/>
    <mergeCell ref="B2577:AX2577"/>
    <mergeCell ref="B2580:G2580"/>
    <mergeCell ref="H2580:AX2580"/>
    <mergeCell ref="B2584:AX2589"/>
    <mergeCell ref="B2594:AX2601"/>
    <mergeCell ref="B2606:Z2607"/>
    <mergeCell ref="AA2606:AI2607"/>
    <mergeCell ref="AJ2606:AR2607"/>
    <mergeCell ref="AS2606:AX2607"/>
    <mergeCell ref="C2572:Z2572"/>
    <mergeCell ref="AA2572:AI2572"/>
    <mergeCell ref="AJ2572:AR2572"/>
    <mergeCell ref="AS2572:AX2572"/>
    <mergeCell ref="B2573:Z2573"/>
    <mergeCell ref="AA2573:AI2573"/>
    <mergeCell ref="AJ2573:AR2573"/>
    <mergeCell ref="AS2573:AX2573"/>
    <mergeCell ref="B2613:AX2613"/>
    <mergeCell ref="B2616:G2616"/>
    <mergeCell ref="H2616:AX2616"/>
    <mergeCell ref="B2620:AX2624"/>
    <mergeCell ref="B2629:AX2634"/>
    <mergeCell ref="B2639:Z2640"/>
    <mergeCell ref="AA2639:AI2640"/>
    <mergeCell ref="AJ2639:AR2640"/>
    <mergeCell ref="AS2639:AX2640"/>
    <mergeCell ref="C2608:Z2608"/>
    <mergeCell ref="AA2608:AI2608"/>
    <mergeCell ref="AJ2608:AR2608"/>
    <mergeCell ref="AS2608:AX2608"/>
    <mergeCell ref="B2609:Z2609"/>
    <mergeCell ref="AA2609:AI2609"/>
    <mergeCell ref="AJ2609:AR2609"/>
    <mergeCell ref="AS2609:AX2609"/>
    <mergeCell ref="B2654:AX2659"/>
    <mergeCell ref="B2664:AX2671"/>
    <mergeCell ref="B2676:Z2677"/>
    <mergeCell ref="AA2676:AI2677"/>
    <mergeCell ref="AJ2676:AR2677"/>
    <mergeCell ref="AS2676:AX2677"/>
    <mergeCell ref="B2643:Z2643"/>
    <mergeCell ref="AA2643:AI2643"/>
    <mergeCell ref="AJ2643:AR2643"/>
    <mergeCell ref="AS2643:AX2643"/>
    <mergeCell ref="B2647:AX2647"/>
    <mergeCell ref="B2650:G2650"/>
    <mergeCell ref="H2650:AX2650"/>
    <mergeCell ref="C2641:Z2641"/>
    <mergeCell ref="AA2641:AI2641"/>
    <mergeCell ref="AJ2641:AR2641"/>
    <mergeCell ref="AS2641:AX2641"/>
    <mergeCell ref="C2642:Z2642"/>
    <mergeCell ref="AA2642:AI2642"/>
    <mergeCell ref="AJ2642:AR2642"/>
    <mergeCell ref="AS2642:AX2642"/>
    <mergeCell ref="B2683:AX2683"/>
    <mergeCell ref="B2686:G2686"/>
    <mergeCell ref="H2686:AX2686"/>
    <mergeCell ref="B2690:AX2694"/>
    <mergeCell ref="B2699:AX2709"/>
    <mergeCell ref="B2714:Z2715"/>
    <mergeCell ref="AA2714:AI2715"/>
    <mergeCell ref="AJ2714:AR2715"/>
    <mergeCell ref="AS2714:AX2715"/>
    <mergeCell ref="C2678:Z2678"/>
    <mergeCell ref="AA2678:AI2678"/>
    <mergeCell ref="AJ2678:AR2678"/>
    <mergeCell ref="AS2678:AX2678"/>
    <mergeCell ref="B2679:Z2679"/>
    <mergeCell ref="AA2679:AI2679"/>
    <mergeCell ref="AJ2679:AR2679"/>
    <mergeCell ref="AS2679:AX2679"/>
    <mergeCell ref="B2729:AX2733"/>
    <mergeCell ref="B2738:AX2756"/>
    <mergeCell ref="B2761:Z2762"/>
    <mergeCell ref="AA2761:AI2762"/>
    <mergeCell ref="AJ2761:AR2762"/>
    <mergeCell ref="AS2761:AX2762"/>
    <mergeCell ref="B2718:Z2718"/>
    <mergeCell ref="AA2718:AI2718"/>
    <mergeCell ref="AJ2718:AR2718"/>
    <mergeCell ref="AS2718:AX2718"/>
    <mergeCell ref="B2722:AX2722"/>
    <mergeCell ref="B2725:G2725"/>
    <mergeCell ref="H2725:AX2725"/>
    <mergeCell ref="C2716:Z2716"/>
    <mergeCell ref="AA2716:AI2716"/>
    <mergeCell ref="AJ2716:AR2716"/>
    <mergeCell ref="AS2716:AX2716"/>
    <mergeCell ref="C2717:Z2717"/>
    <mergeCell ref="AA2717:AI2717"/>
    <mergeCell ref="AJ2717:AR2717"/>
    <mergeCell ref="AS2717:AX2717"/>
    <mergeCell ref="B2776:AX2780"/>
    <mergeCell ref="B2785:AX2792"/>
    <mergeCell ref="B2797:Z2798"/>
    <mergeCell ref="AA2797:AI2798"/>
    <mergeCell ref="AJ2797:AR2798"/>
    <mergeCell ref="AS2797:AX2798"/>
    <mergeCell ref="B2765:Z2765"/>
    <mergeCell ref="AA2765:AI2765"/>
    <mergeCell ref="AJ2765:AR2765"/>
    <mergeCell ref="AS2765:AX2765"/>
    <mergeCell ref="B2769:AX2769"/>
    <mergeCell ref="B2772:G2772"/>
    <mergeCell ref="H2772:AX2772"/>
    <mergeCell ref="C2763:Z2763"/>
    <mergeCell ref="AA2763:AI2763"/>
    <mergeCell ref="AJ2763:AR2763"/>
    <mergeCell ref="AS2763:AX2763"/>
    <mergeCell ref="C2764:Z2764"/>
    <mergeCell ref="AA2764:AI2764"/>
    <mergeCell ref="AJ2764:AR2764"/>
    <mergeCell ref="AS2764:AX2764"/>
    <mergeCell ref="B2804:AX2804"/>
    <mergeCell ref="B2807:G2807"/>
    <mergeCell ref="H2807:AX2807"/>
    <mergeCell ref="B2811:AX2819"/>
    <mergeCell ref="B2824:AX2829"/>
    <mergeCell ref="B2834:Z2835"/>
    <mergeCell ref="AA2834:AI2835"/>
    <mergeCell ref="AJ2834:AR2835"/>
    <mergeCell ref="AS2834:AX2835"/>
    <mergeCell ref="C2799:Z2799"/>
    <mergeCell ref="AA2799:AI2799"/>
    <mergeCell ref="AJ2799:AR2799"/>
    <mergeCell ref="AS2799:AX2799"/>
    <mergeCell ref="B2800:Z2800"/>
    <mergeCell ref="AA2800:AI2800"/>
    <mergeCell ref="AJ2800:AR2800"/>
    <mergeCell ref="AS2800:AX2800"/>
    <mergeCell ref="B2849:AX2853"/>
    <mergeCell ref="B2858:AX2878"/>
    <mergeCell ref="B2883:Z2884"/>
    <mergeCell ref="AA2883:AI2884"/>
    <mergeCell ref="AJ2883:AR2884"/>
    <mergeCell ref="AS2883:AX2884"/>
    <mergeCell ref="B2838:Z2838"/>
    <mergeCell ref="AA2838:AI2838"/>
    <mergeCell ref="AJ2838:AR2838"/>
    <mergeCell ref="AS2838:AX2838"/>
    <mergeCell ref="B2842:AX2842"/>
    <mergeCell ref="B2845:G2845"/>
    <mergeCell ref="H2845:AX2845"/>
    <mergeCell ref="C2836:Z2836"/>
    <mergeCell ref="AA2836:AI2836"/>
    <mergeCell ref="AJ2836:AR2836"/>
    <mergeCell ref="AS2836:AX2836"/>
    <mergeCell ref="C2837:Z2837"/>
    <mergeCell ref="AA2837:AI2837"/>
    <mergeCell ref="AJ2837:AR2837"/>
    <mergeCell ref="AS2837:AX2837"/>
    <mergeCell ref="B2890:AX2890"/>
    <mergeCell ref="B2893:G2893"/>
    <mergeCell ref="H2893:AX2893"/>
    <mergeCell ref="B2897:AX2901"/>
    <mergeCell ref="B2906:AX2912"/>
    <mergeCell ref="B2917:Z2918"/>
    <mergeCell ref="AA2917:AI2918"/>
    <mergeCell ref="AJ2917:AR2918"/>
    <mergeCell ref="AS2917:AX2918"/>
    <mergeCell ref="C2885:Z2885"/>
    <mergeCell ref="AA2885:AI2885"/>
    <mergeCell ref="AJ2885:AR2885"/>
    <mergeCell ref="AS2885:AX2885"/>
    <mergeCell ref="B2886:Z2886"/>
    <mergeCell ref="AA2886:AI2886"/>
    <mergeCell ref="AJ2886:AR2886"/>
    <mergeCell ref="AS2886:AX2886"/>
    <mergeCell ref="B2923:Z2923"/>
    <mergeCell ref="AA2923:AI2923"/>
    <mergeCell ref="AJ2923:AR2923"/>
    <mergeCell ref="AS2923:AX2923"/>
    <mergeCell ref="B2927:AX2927"/>
    <mergeCell ref="B2930:G2930"/>
    <mergeCell ref="H2930:AX2930"/>
    <mergeCell ref="C2921:Z2921"/>
    <mergeCell ref="AA2921:AI2921"/>
    <mergeCell ref="AJ2921:AR2921"/>
    <mergeCell ref="AS2921:AX2921"/>
    <mergeCell ref="C2922:Z2922"/>
    <mergeCell ref="AA2922:AI2922"/>
    <mergeCell ref="AJ2922:AR2922"/>
    <mergeCell ref="AS2922:AX2922"/>
    <mergeCell ref="C2919:Z2919"/>
    <mergeCell ref="AA2919:AI2919"/>
    <mergeCell ref="AJ2919:AR2919"/>
    <mergeCell ref="AS2919:AX2919"/>
    <mergeCell ref="C2920:Z2920"/>
    <mergeCell ref="AA2920:AI2920"/>
    <mergeCell ref="AJ2920:AR2920"/>
    <mergeCell ref="AS2920:AX2920"/>
    <mergeCell ref="B2964:Z2964"/>
    <mergeCell ref="AA2964:AI2964"/>
    <mergeCell ref="AJ2964:AR2964"/>
    <mergeCell ref="AS2964:AX2964"/>
    <mergeCell ref="B2968:AX2968"/>
    <mergeCell ref="B2971:G2971"/>
    <mergeCell ref="H2971:AX2971"/>
    <mergeCell ref="C2962:Z2962"/>
    <mergeCell ref="AA2962:AI2962"/>
    <mergeCell ref="AJ2962:AR2962"/>
    <mergeCell ref="AS2962:AX2962"/>
    <mergeCell ref="C2963:Z2963"/>
    <mergeCell ref="AA2963:AI2963"/>
    <mergeCell ref="AJ2963:AR2963"/>
    <mergeCell ref="AS2963:AX2963"/>
    <mergeCell ref="B2934:AX2938"/>
    <mergeCell ref="B2943:AX2955"/>
    <mergeCell ref="B2960:Z2961"/>
    <mergeCell ref="AA2960:AI2961"/>
    <mergeCell ref="AJ2960:AR2961"/>
    <mergeCell ref="AS2960:AX2961"/>
    <mergeCell ref="B2997:Z2997"/>
    <mergeCell ref="AA2997:AI2997"/>
    <mergeCell ref="AJ2997:AR2997"/>
    <mergeCell ref="AS2997:AX2997"/>
    <mergeCell ref="C2995:Z2995"/>
    <mergeCell ref="AA2995:AI2995"/>
    <mergeCell ref="AJ2995:AR2995"/>
    <mergeCell ref="AS2995:AX2995"/>
    <mergeCell ref="C2996:Z2996"/>
    <mergeCell ref="AA2996:AI2996"/>
    <mergeCell ref="AJ2996:AR2996"/>
    <mergeCell ref="AS2996:AX2996"/>
    <mergeCell ref="B2975:AX2979"/>
    <mergeCell ref="B2984:AX2988"/>
    <mergeCell ref="B2993:Z2994"/>
    <mergeCell ref="AA2993:AI2994"/>
    <mergeCell ref="AJ2993:AR2994"/>
    <mergeCell ref="AS2993:AX2994"/>
  </mergeCells>
  <phoneticPr fontId="3"/>
  <dataValidations count="1">
    <dataValidation type="list" allowBlank="1" showInputMessage="1" showErrorMessage="1" sqref="WWR983427:WWZ98342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923:AR65924 KF65923:KN65924 UB65923:UJ65924 ADX65923:AEF65924 ANT65923:AOB65924 AXP65923:AXX65924 BHL65923:BHT65924 BRH65923:BRP65924 CBD65923:CBL65924 CKZ65923:CLH65924 CUV65923:CVD65924 DER65923:DEZ65924 DON65923:DOV65924 DYJ65923:DYR65924 EIF65923:EIN65924 ESB65923:ESJ65924 FBX65923:FCF65924 FLT65923:FMB65924 FVP65923:FVX65924 GFL65923:GFT65924 GPH65923:GPP65924 GZD65923:GZL65924 HIZ65923:HJH65924 HSV65923:HTD65924 ICR65923:ICZ65924 IMN65923:IMV65924 IWJ65923:IWR65924 JGF65923:JGN65924 JQB65923:JQJ65924 JZX65923:KAF65924 KJT65923:KKB65924 KTP65923:KTX65924 LDL65923:LDT65924 LNH65923:LNP65924 LXD65923:LXL65924 MGZ65923:MHH65924 MQV65923:MRD65924 NAR65923:NAZ65924 NKN65923:NKV65924 NUJ65923:NUR65924 OEF65923:OEN65924 OOB65923:OOJ65924 OXX65923:OYF65924 PHT65923:PIB65924 PRP65923:PRX65924 QBL65923:QBT65924 QLH65923:QLP65924 QVD65923:QVL65924 REZ65923:RFH65924 ROV65923:RPD65924 RYR65923:RYZ65924 SIN65923:SIV65924 SSJ65923:SSR65924 TCF65923:TCN65924 TMB65923:TMJ65924 TVX65923:TWF65924 UFT65923:UGB65924 UPP65923:UPX65924 UZL65923:UZT65924 VJH65923:VJP65924 VTD65923:VTL65924 WCZ65923:WDH65924 WMV65923:WND65924 WWR65923:WWZ65924 AJ131459:AR131460 KF131459:KN131460 UB131459:UJ131460 ADX131459:AEF131460 ANT131459:AOB131460 AXP131459:AXX131460 BHL131459:BHT131460 BRH131459:BRP131460 CBD131459:CBL131460 CKZ131459:CLH131460 CUV131459:CVD131460 DER131459:DEZ131460 DON131459:DOV131460 DYJ131459:DYR131460 EIF131459:EIN131460 ESB131459:ESJ131460 FBX131459:FCF131460 FLT131459:FMB131460 FVP131459:FVX131460 GFL131459:GFT131460 GPH131459:GPP131460 GZD131459:GZL131460 HIZ131459:HJH131460 HSV131459:HTD131460 ICR131459:ICZ131460 IMN131459:IMV131460 IWJ131459:IWR131460 JGF131459:JGN131460 JQB131459:JQJ131460 JZX131459:KAF131460 KJT131459:KKB131460 KTP131459:KTX131460 LDL131459:LDT131460 LNH131459:LNP131460 LXD131459:LXL131460 MGZ131459:MHH131460 MQV131459:MRD131460 NAR131459:NAZ131460 NKN131459:NKV131460 NUJ131459:NUR131460 OEF131459:OEN131460 OOB131459:OOJ131460 OXX131459:OYF131460 PHT131459:PIB131460 PRP131459:PRX131460 QBL131459:QBT131460 QLH131459:QLP131460 QVD131459:QVL131460 REZ131459:RFH131460 ROV131459:RPD131460 RYR131459:RYZ131460 SIN131459:SIV131460 SSJ131459:SSR131460 TCF131459:TCN131460 TMB131459:TMJ131460 TVX131459:TWF131460 UFT131459:UGB131460 UPP131459:UPX131460 UZL131459:UZT131460 VJH131459:VJP131460 VTD131459:VTL131460 WCZ131459:WDH131460 WMV131459:WND131460 WWR131459:WWZ131460 AJ196995:AR196996 KF196995:KN196996 UB196995:UJ196996 ADX196995:AEF196996 ANT196995:AOB196996 AXP196995:AXX196996 BHL196995:BHT196996 BRH196995:BRP196996 CBD196995:CBL196996 CKZ196995:CLH196996 CUV196995:CVD196996 DER196995:DEZ196996 DON196995:DOV196996 DYJ196995:DYR196996 EIF196995:EIN196996 ESB196995:ESJ196996 FBX196995:FCF196996 FLT196995:FMB196996 FVP196995:FVX196996 GFL196995:GFT196996 GPH196995:GPP196996 GZD196995:GZL196996 HIZ196995:HJH196996 HSV196995:HTD196996 ICR196995:ICZ196996 IMN196995:IMV196996 IWJ196995:IWR196996 JGF196995:JGN196996 JQB196995:JQJ196996 JZX196995:KAF196996 KJT196995:KKB196996 KTP196995:KTX196996 LDL196995:LDT196996 LNH196995:LNP196996 LXD196995:LXL196996 MGZ196995:MHH196996 MQV196995:MRD196996 NAR196995:NAZ196996 NKN196995:NKV196996 NUJ196995:NUR196996 OEF196995:OEN196996 OOB196995:OOJ196996 OXX196995:OYF196996 PHT196995:PIB196996 PRP196995:PRX196996 QBL196995:QBT196996 QLH196995:QLP196996 QVD196995:QVL196996 REZ196995:RFH196996 ROV196995:RPD196996 RYR196995:RYZ196996 SIN196995:SIV196996 SSJ196995:SSR196996 TCF196995:TCN196996 TMB196995:TMJ196996 TVX196995:TWF196996 UFT196995:UGB196996 UPP196995:UPX196996 UZL196995:UZT196996 VJH196995:VJP196996 VTD196995:VTL196996 WCZ196995:WDH196996 WMV196995:WND196996 WWR196995:WWZ196996 AJ262531:AR262532 KF262531:KN262532 UB262531:UJ262532 ADX262531:AEF262532 ANT262531:AOB262532 AXP262531:AXX262532 BHL262531:BHT262532 BRH262531:BRP262532 CBD262531:CBL262532 CKZ262531:CLH262532 CUV262531:CVD262532 DER262531:DEZ262532 DON262531:DOV262532 DYJ262531:DYR262532 EIF262531:EIN262532 ESB262531:ESJ262532 FBX262531:FCF262532 FLT262531:FMB262532 FVP262531:FVX262532 GFL262531:GFT262532 GPH262531:GPP262532 GZD262531:GZL262532 HIZ262531:HJH262532 HSV262531:HTD262532 ICR262531:ICZ262532 IMN262531:IMV262532 IWJ262531:IWR262532 JGF262531:JGN262532 JQB262531:JQJ262532 JZX262531:KAF262532 KJT262531:KKB262532 KTP262531:KTX262532 LDL262531:LDT262532 LNH262531:LNP262532 LXD262531:LXL262532 MGZ262531:MHH262532 MQV262531:MRD262532 NAR262531:NAZ262532 NKN262531:NKV262532 NUJ262531:NUR262532 OEF262531:OEN262532 OOB262531:OOJ262532 OXX262531:OYF262532 PHT262531:PIB262532 PRP262531:PRX262532 QBL262531:QBT262532 QLH262531:QLP262532 QVD262531:QVL262532 REZ262531:RFH262532 ROV262531:RPD262532 RYR262531:RYZ262532 SIN262531:SIV262532 SSJ262531:SSR262532 TCF262531:TCN262532 TMB262531:TMJ262532 TVX262531:TWF262532 UFT262531:UGB262532 UPP262531:UPX262532 UZL262531:UZT262532 VJH262531:VJP262532 VTD262531:VTL262532 WCZ262531:WDH262532 WMV262531:WND262532 WWR262531:WWZ262532 AJ328067:AR328068 KF328067:KN328068 UB328067:UJ328068 ADX328067:AEF328068 ANT328067:AOB328068 AXP328067:AXX328068 BHL328067:BHT328068 BRH328067:BRP328068 CBD328067:CBL328068 CKZ328067:CLH328068 CUV328067:CVD328068 DER328067:DEZ328068 DON328067:DOV328068 DYJ328067:DYR328068 EIF328067:EIN328068 ESB328067:ESJ328068 FBX328067:FCF328068 FLT328067:FMB328068 FVP328067:FVX328068 GFL328067:GFT328068 GPH328067:GPP328068 GZD328067:GZL328068 HIZ328067:HJH328068 HSV328067:HTD328068 ICR328067:ICZ328068 IMN328067:IMV328068 IWJ328067:IWR328068 JGF328067:JGN328068 JQB328067:JQJ328068 JZX328067:KAF328068 KJT328067:KKB328068 KTP328067:KTX328068 LDL328067:LDT328068 LNH328067:LNP328068 LXD328067:LXL328068 MGZ328067:MHH328068 MQV328067:MRD328068 NAR328067:NAZ328068 NKN328067:NKV328068 NUJ328067:NUR328068 OEF328067:OEN328068 OOB328067:OOJ328068 OXX328067:OYF328068 PHT328067:PIB328068 PRP328067:PRX328068 QBL328067:QBT328068 QLH328067:QLP328068 QVD328067:QVL328068 REZ328067:RFH328068 ROV328067:RPD328068 RYR328067:RYZ328068 SIN328067:SIV328068 SSJ328067:SSR328068 TCF328067:TCN328068 TMB328067:TMJ328068 TVX328067:TWF328068 UFT328067:UGB328068 UPP328067:UPX328068 UZL328067:UZT328068 VJH328067:VJP328068 VTD328067:VTL328068 WCZ328067:WDH328068 WMV328067:WND328068 WWR328067:WWZ328068 AJ393603:AR393604 KF393603:KN393604 UB393603:UJ393604 ADX393603:AEF393604 ANT393603:AOB393604 AXP393603:AXX393604 BHL393603:BHT393604 BRH393603:BRP393604 CBD393603:CBL393604 CKZ393603:CLH393604 CUV393603:CVD393604 DER393603:DEZ393604 DON393603:DOV393604 DYJ393603:DYR393604 EIF393603:EIN393604 ESB393603:ESJ393604 FBX393603:FCF393604 FLT393603:FMB393604 FVP393603:FVX393604 GFL393603:GFT393604 GPH393603:GPP393604 GZD393603:GZL393604 HIZ393603:HJH393604 HSV393603:HTD393604 ICR393603:ICZ393604 IMN393603:IMV393604 IWJ393603:IWR393604 JGF393603:JGN393604 JQB393603:JQJ393604 JZX393603:KAF393604 KJT393603:KKB393604 KTP393603:KTX393604 LDL393603:LDT393604 LNH393603:LNP393604 LXD393603:LXL393604 MGZ393603:MHH393604 MQV393603:MRD393604 NAR393603:NAZ393604 NKN393603:NKV393604 NUJ393603:NUR393604 OEF393603:OEN393604 OOB393603:OOJ393604 OXX393603:OYF393604 PHT393603:PIB393604 PRP393603:PRX393604 QBL393603:QBT393604 QLH393603:QLP393604 QVD393603:QVL393604 REZ393603:RFH393604 ROV393603:RPD393604 RYR393603:RYZ393604 SIN393603:SIV393604 SSJ393603:SSR393604 TCF393603:TCN393604 TMB393603:TMJ393604 TVX393603:TWF393604 UFT393603:UGB393604 UPP393603:UPX393604 UZL393603:UZT393604 VJH393603:VJP393604 VTD393603:VTL393604 WCZ393603:WDH393604 WMV393603:WND393604 WWR393603:WWZ393604 AJ459139:AR459140 KF459139:KN459140 UB459139:UJ459140 ADX459139:AEF459140 ANT459139:AOB459140 AXP459139:AXX459140 BHL459139:BHT459140 BRH459139:BRP459140 CBD459139:CBL459140 CKZ459139:CLH459140 CUV459139:CVD459140 DER459139:DEZ459140 DON459139:DOV459140 DYJ459139:DYR459140 EIF459139:EIN459140 ESB459139:ESJ459140 FBX459139:FCF459140 FLT459139:FMB459140 FVP459139:FVX459140 GFL459139:GFT459140 GPH459139:GPP459140 GZD459139:GZL459140 HIZ459139:HJH459140 HSV459139:HTD459140 ICR459139:ICZ459140 IMN459139:IMV459140 IWJ459139:IWR459140 JGF459139:JGN459140 JQB459139:JQJ459140 JZX459139:KAF459140 KJT459139:KKB459140 KTP459139:KTX459140 LDL459139:LDT459140 LNH459139:LNP459140 LXD459139:LXL459140 MGZ459139:MHH459140 MQV459139:MRD459140 NAR459139:NAZ459140 NKN459139:NKV459140 NUJ459139:NUR459140 OEF459139:OEN459140 OOB459139:OOJ459140 OXX459139:OYF459140 PHT459139:PIB459140 PRP459139:PRX459140 QBL459139:QBT459140 QLH459139:QLP459140 QVD459139:QVL459140 REZ459139:RFH459140 ROV459139:RPD459140 RYR459139:RYZ459140 SIN459139:SIV459140 SSJ459139:SSR459140 TCF459139:TCN459140 TMB459139:TMJ459140 TVX459139:TWF459140 UFT459139:UGB459140 UPP459139:UPX459140 UZL459139:UZT459140 VJH459139:VJP459140 VTD459139:VTL459140 WCZ459139:WDH459140 WMV459139:WND459140 WWR459139:WWZ459140 AJ524675:AR524676 KF524675:KN524676 UB524675:UJ524676 ADX524675:AEF524676 ANT524675:AOB524676 AXP524675:AXX524676 BHL524675:BHT524676 BRH524675:BRP524676 CBD524675:CBL524676 CKZ524675:CLH524676 CUV524675:CVD524676 DER524675:DEZ524676 DON524675:DOV524676 DYJ524675:DYR524676 EIF524675:EIN524676 ESB524675:ESJ524676 FBX524675:FCF524676 FLT524675:FMB524676 FVP524675:FVX524676 GFL524675:GFT524676 GPH524675:GPP524676 GZD524675:GZL524676 HIZ524675:HJH524676 HSV524675:HTD524676 ICR524675:ICZ524676 IMN524675:IMV524676 IWJ524675:IWR524676 JGF524675:JGN524676 JQB524675:JQJ524676 JZX524675:KAF524676 KJT524675:KKB524676 KTP524675:KTX524676 LDL524675:LDT524676 LNH524675:LNP524676 LXD524675:LXL524676 MGZ524675:MHH524676 MQV524675:MRD524676 NAR524675:NAZ524676 NKN524675:NKV524676 NUJ524675:NUR524676 OEF524675:OEN524676 OOB524675:OOJ524676 OXX524675:OYF524676 PHT524675:PIB524676 PRP524675:PRX524676 QBL524675:QBT524676 QLH524675:QLP524676 QVD524675:QVL524676 REZ524675:RFH524676 ROV524675:RPD524676 RYR524675:RYZ524676 SIN524675:SIV524676 SSJ524675:SSR524676 TCF524675:TCN524676 TMB524675:TMJ524676 TVX524675:TWF524676 UFT524675:UGB524676 UPP524675:UPX524676 UZL524675:UZT524676 VJH524675:VJP524676 VTD524675:VTL524676 WCZ524675:WDH524676 WMV524675:WND524676 WWR524675:WWZ524676 AJ590211:AR590212 KF590211:KN590212 UB590211:UJ590212 ADX590211:AEF590212 ANT590211:AOB590212 AXP590211:AXX590212 BHL590211:BHT590212 BRH590211:BRP590212 CBD590211:CBL590212 CKZ590211:CLH590212 CUV590211:CVD590212 DER590211:DEZ590212 DON590211:DOV590212 DYJ590211:DYR590212 EIF590211:EIN590212 ESB590211:ESJ590212 FBX590211:FCF590212 FLT590211:FMB590212 FVP590211:FVX590212 GFL590211:GFT590212 GPH590211:GPP590212 GZD590211:GZL590212 HIZ590211:HJH590212 HSV590211:HTD590212 ICR590211:ICZ590212 IMN590211:IMV590212 IWJ590211:IWR590212 JGF590211:JGN590212 JQB590211:JQJ590212 JZX590211:KAF590212 KJT590211:KKB590212 KTP590211:KTX590212 LDL590211:LDT590212 LNH590211:LNP590212 LXD590211:LXL590212 MGZ590211:MHH590212 MQV590211:MRD590212 NAR590211:NAZ590212 NKN590211:NKV590212 NUJ590211:NUR590212 OEF590211:OEN590212 OOB590211:OOJ590212 OXX590211:OYF590212 PHT590211:PIB590212 PRP590211:PRX590212 QBL590211:QBT590212 QLH590211:QLP590212 QVD590211:QVL590212 REZ590211:RFH590212 ROV590211:RPD590212 RYR590211:RYZ590212 SIN590211:SIV590212 SSJ590211:SSR590212 TCF590211:TCN590212 TMB590211:TMJ590212 TVX590211:TWF590212 UFT590211:UGB590212 UPP590211:UPX590212 UZL590211:UZT590212 VJH590211:VJP590212 VTD590211:VTL590212 WCZ590211:WDH590212 WMV590211:WND590212 WWR590211:WWZ590212 AJ655747:AR655748 KF655747:KN655748 UB655747:UJ655748 ADX655747:AEF655748 ANT655747:AOB655748 AXP655747:AXX655748 BHL655747:BHT655748 BRH655747:BRP655748 CBD655747:CBL655748 CKZ655747:CLH655748 CUV655747:CVD655748 DER655747:DEZ655748 DON655747:DOV655748 DYJ655747:DYR655748 EIF655747:EIN655748 ESB655747:ESJ655748 FBX655747:FCF655748 FLT655747:FMB655748 FVP655747:FVX655748 GFL655747:GFT655748 GPH655747:GPP655748 GZD655747:GZL655748 HIZ655747:HJH655748 HSV655747:HTD655748 ICR655747:ICZ655748 IMN655747:IMV655748 IWJ655747:IWR655748 JGF655747:JGN655748 JQB655747:JQJ655748 JZX655747:KAF655748 KJT655747:KKB655748 KTP655747:KTX655748 LDL655747:LDT655748 LNH655747:LNP655748 LXD655747:LXL655748 MGZ655747:MHH655748 MQV655747:MRD655748 NAR655747:NAZ655748 NKN655747:NKV655748 NUJ655747:NUR655748 OEF655747:OEN655748 OOB655747:OOJ655748 OXX655747:OYF655748 PHT655747:PIB655748 PRP655747:PRX655748 QBL655747:QBT655748 QLH655747:QLP655748 QVD655747:QVL655748 REZ655747:RFH655748 ROV655747:RPD655748 RYR655747:RYZ655748 SIN655747:SIV655748 SSJ655747:SSR655748 TCF655747:TCN655748 TMB655747:TMJ655748 TVX655747:TWF655748 UFT655747:UGB655748 UPP655747:UPX655748 UZL655747:UZT655748 VJH655747:VJP655748 VTD655747:VTL655748 WCZ655747:WDH655748 WMV655747:WND655748 WWR655747:WWZ655748 AJ721283:AR721284 KF721283:KN721284 UB721283:UJ721284 ADX721283:AEF721284 ANT721283:AOB721284 AXP721283:AXX721284 BHL721283:BHT721284 BRH721283:BRP721284 CBD721283:CBL721284 CKZ721283:CLH721284 CUV721283:CVD721284 DER721283:DEZ721284 DON721283:DOV721284 DYJ721283:DYR721284 EIF721283:EIN721284 ESB721283:ESJ721284 FBX721283:FCF721284 FLT721283:FMB721284 FVP721283:FVX721284 GFL721283:GFT721284 GPH721283:GPP721284 GZD721283:GZL721284 HIZ721283:HJH721284 HSV721283:HTD721284 ICR721283:ICZ721284 IMN721283:IMV721284 IWJ721283:IWR721284 JGF721283:JGN721284 JQB721283:JQJ721284 JZX721283:KAF721284 KJT721283:KKB721284 KTP721283:KTX721284 LDL721283:LDT721284 LNH721283:LNP721284 LXD721283:LXL721284 MGZ721283:MHH721284 MQV721283:MRD721284 NAR721283:NAZ721284 NKN721283:NKV721284 NUJ721283:NUR721284 OEF721283:OEN721284 OOB721283:OOJ721284 OXX721283:OYF721284 PHT721283:PIB721284 PRP721283:PRX721284 QBL721283:QBT721284 QLH721283:QLP721284 QVD721283:QVL721284 REZ721283:RFH721284 ROV721283:RPD721284 RYR721283:RYZ721284 SIN721283:SIV721284 SSJ721283:SSR721284 TCF721283:TCN721284 TMB721283:TMJ721284 TVX721283:TWF721284 UFT721283:UGB721284 UPP721283:UPX721284 UZL721283:UZT721284 VJH721283:VJP721284 VTD721283:VTL721284 WCZ721283:WDH721284 WMV721283:WND721284 WWR721283:WWZ721284 AJ786819:AR786820 KF786819:KN786820 UB786819:UJ786820 ADX786819:AEF786820 ANT786819:AOB786820 AXP786819:AXX786820 BHL786819:BHT786820 BRH786819:BRP786820 CBD786819:CBL786820 CKZ786819:CLH786820 CUV786819:CVD786820 DER786819:DEZ786820 DON786819:DOV786820 DYJ786819:DYR786820 EIF786819:EIN786820 ESB786819:ESJ786820 FBX786819:FCF786820 FLT786819:FMB786820 FVP786819:FVX786820 GFL786819:GFT786820 GPH786819:GPP786820 GZD786819:GZL786820 HIZ786819:HJH786820 HSV786819:HTD786820 ICR786819:ICZ786820 IMN786819:IMV786820 IWJ786819:IWR786820 JGF786819:JGN786820 JQB786819:JQJ786820 JZX786819:KAF786820 KJT786819:KKB786820 KTP786819:KTX786820 LDL786819:LDT786820 LNH786819:LNP786820 LXD786819:LXL786820 MGZ786819:MHH786820 MQV786819:MRD786820 NAR786819:NAZ786820 NKN786819:NKV786820 NUJ786819:NUR786820 OEF786819:OEN786820 OOB786819:OOJ786820 OXX786819:OYF786820 PHT786819:PIB786820 PRP786819:PRX786820 QBL786819:QBT786820 QLH786819:QLP786820 QVD786819:QVL786820 REZ786819:RFH786820 ROV786819:RPD786820 RYR786819:RYZ786820 SIN786819:SIV786820 SSJ786819:SSR786820 TCF786819:TCN786820 TMB786819:TMJ786820 TVX786819:TWF786820 UFT786819:UGB786820 UPP786819:UPX786820 UZL786819:UZT786820 VJH786819:VJP786820 VTD786819:VTL786820 WCZ786819:WDH786820 WMV786819:WND786820 WWR786819:WWZ786820 AJ852355:AR852356 KF852355:KN852356 UB852355:UJ852356 ADX852355:AEF852356 ANT852355:AOB852356 AXP852355:AXX852356 BHL852355:BHT852356 BRH852355:BRP852356 CBD852355:CBL852356 CKZ852355:CLH852356 CUV852355:CVD852356 DER852355:DEZ852356 DON852355:DOV852356 DYJ852355:DYR852356 EIF852355:EIN852356 ESB852355:ESJ852356 FBX852355:FCF852356 FLT852355:FMB852356 FVP852355:FVX852356 GFL852355:GFT852356 GPH852355:GPP852356 GZD852355:GZL852356 HIZ852355:HJH852356 HSV852355:HTD852356 ICR852355:ICZ852356 IMN852355:IMV852356 IWJ852355:IWR852356 JGF852355:JGN852356 JQB852355:JQJ852356 JZX852355:KAF852356 KJT852355:KKB852356 KTP852355:KTX852356 LDL852355:LDT852356 LNH852355:LNP852356 LXD852355:LXL852356 MGZ852355:MHH852356 MQV852355:MRD852356 NAR852355:NAZ852356 NKN852355:NKV852356 NUJ852355:NUR852356 OEF852355:OEN852356 OOB852355:OOJ852356 OXX852355:OYF852356 PHT852355:PIB852356 PRP852355:PRX852356 QBL852355:QBT852356 QLH852355:QLP852356 QVD852355:QVL852356 REZ852355:RFH852356 ROV852355:RPD852356 RYR852355:RYZ852356 SIN852355:SIV852356 SSJ852355:SSR852356 TCF852355:TCN852356 TMB852355:TMJ852356 TVX852355:TWF852356 UFT852355:UGB852356 UPP852355:UPX852356 UZL852355:UZT852356 VJH852355:VJP852356 VTD852355:VTL852356 WCZ852355:WDH852356 WMV852355:WND852356 WWR852355:WWZ852356 AJ917891:AR917892 KF917891:KN917892 UB917891:UJ917892 ADX917891:AEF917892 ANT917891:AOB917892 AXP917891:AXX917892 BHL917891:BHT917892 BRH917891:BRP917892 CBD917891:CBL917892 CKZ917891:CLH917892 CUV917891:CVD917892 DER917891:DEZ917892 DON917891:DOV917892 DYJ917891:DYR917892 EIF917891:EIN917892 ESB917891:ESJ917892 FBX917891:FCF917892 FLT917891:FMB917892 FVP917891:FVX917892 GFL917891:GFT917892 GPH917891:GPP917892 GZD917891:GZL917892 HIZ917891:HJH917892 HSV917891:HTD917892 ICR917891:ICZ917892 IMN917891:IMV917892 IWJ917891:IWR917892 JGF917891:JGN917892 JQB917891:JQJ917892 JZX917891:KAF917892 KJT917891:KKB917892 KTP917891:KTX917892 LDL917891:LDT917892 LNH917891:LNP917892 LXD917891:LXL917892 MGZ917891:MHH917892 MQV917891:MRD917892 NAR917891:NAZ917892 NKN917891:NKV917892 NUJ917891:NUR917892 OEF917891:OEN917892 OOB917891:OOJ917892 OXX917891:OYF917892 PHT917891:PIB917892 PRP917891:PRX917892 QBL917891:QBT917892 QLH917891:QLP917892 QVD917891:QVL917892 REZ917891:RFH917892 ROV917891:RPD917892 RYR917891:RYZ917892 SIN917891:SIV917892 SSJ917891:SSR917892 TCF917891:TCN917892 TMB917891:TMJ917892 TVX917891:TWF917892 UFT917891:UGB917892 UPP917891:UPX917892 UZL917891:UZT917892 VJH917891:VJP917892 VTD917891:VTL917892 WCZ917891:WDH917892 WMV917891:WND917892 WWR917891:WWZ917892 AJ983427:AR983428 KF983427:KN983428 UB983427:UJ983428 ADX983427:AEF983428 ANT983427:AOB983428 AXP983427:AXX983428 BHL983427:BHT983428 BRH983427:BRP983428 CBD983427:CBL983428 CKZ983427:CLH983428 CUV983427:CVD983428 DER983427:DEZ983428 DON983427:DOV983428 DYJ983427:DYR983428 EIF983427:EIN983428 ESB983427:ESJ983428 FBX983427:FCF983428 FLT983427:FMB983428 FVP983427:FVX983428 GFL983427:GFT983428 GPH983427:GPP983428 GZD983427:GZL983428 HIZ983427:HJH983428 HSV983427:HTD983428 ICR983427:ICZ983428 IMN983427:IMV983428 IWJ983427:IWR983428 JGF983427:JGN983428 JQB983427:JQJ983428 JZX983427:KAF983428 KJT983427:KKB983428 KTP983427:KTX983428 LDL983427:LDT983428 LNH983427:LNP983428 LXD983427:LXL983428 MGZ983427:MHH983428 MQV983427:MRD983428 NAR983427:NAZ983428 NKN983427:NKV983428 NUJ983427:NUR983428 OEF983427:OEN983428 OOB983427:OOJ983428 OXX983427:OYF983428 PHT983427:PIB983428 PRP983427:PRX983428 QBL983427:QBT983428 QLH983427:QLP983428 QVD983427:QVL983428 REZ983427:RFH983428 ROV983427:RPD983428 RYR983427:RYZ983428 SIN983427:SIV983428 SSJ983427:SSR983428 TCF983427:TCN983428 TMB983427:TMJ983428 TVX983427:TWF983428 UFT983427:UGB983428 UPP983427:UPX983428 UZL983427:UZT983428 VJH983427:VJP983428 VTD983427:VTL983428 WCZ983427:WDH983428 WMV983427:WND983428 KF60:KN69 UB60:UJ69 ADX60:AEF69 ANT60:AOB69 AXP60:AXX69 BHL60:BHT69 BRH60:BRP69 CBD60:CBL69 CKZ60:CLH69 CUV60:CVD69 DER60:DEZ69 DON60:DOV69 DYJ60:DYR69 EIF60:EIN69 ESB60:ESJ69 FBX60:FCF69 FLT60:FMB69 FVP60:FVX69 GFL60:GFT69 GPH60:GPP69 GZD60:GZL69 HIZ60:HJH69 HSV60:HTD69 ICR60:ICZ69 IMN60:IMV69 IWJ60:IWR69 JGF60:JGN69 JQB60:JQJ69 JZX60:KAF69 KJT60:KKB69 KTP60:KTX69 LDL60:LDT69 LNH60:LNP69 LXD60:LXL69 MGZ60:MHH69 MQV60:MRD69 NAR60:NAZ69 NKN60:NKV69 NUJ60:NUR69 OEF60:OEN69 OOB60:OOJ69 OXX60:OYF69 PHT60:PIB69 PRP60:PRX69 QBL60:QBT69 QLH60:QLP69 QVD60:QVL69 REZ60:RFH69 ROV60:RPD69 RYR60:RYZ69 SIN60:SIV69 SSJ60:SSR69 TCF60:TCN69 TMB60:TMJ69 TVX60:TWF69 UFT60:UGB69 UPP60:UPX69 UZL60:UZT69 VJH60:VJP69 VTD60:VTL69 WCZ60:WDH69 WMV60:WND69 WWR60:WWZ69 KF105:KN113 UB105:UJ113 ADX105:AEF113 ANT105:AOB113 AXP105:AXX113 BHL105:BHT113 BRH105:BRP113 CBD105:CBL113 CKZ105:CLH113 CUV105:CVD113 DER105:DEZ113 DON105:DOV113 DYJ105:DYR113 EIF105:EIN113 ESB105:ESJ113 FBX105:FCF113 FLT105:FMB113 FVP105:FVX113 GFL105:GFT113 GPH105:GPP113 GZD105:GZL113 HIZ105:HJH113 HSV105:HTD113 ICR105:ICZ113 IMN105:IMV113 IWJ105:IWR113 JGF105:JGN113 JQB105:JQJ113 JZX105:KAF113 KJT105:KKB113 KTP105:KTX113 LDL105:LDT113 LNH105:LNP113 LXD105:LXL113 MGZ105:MHH113 MQV105:MRD113 NAR105:NAZ113 NKN105:NKV113 NUJ105:NUR113 OEF105:OEN113 OOB105:OOJ113 OXX105:OYF113 PHT105:PIB113 PRP105:PRX113 QBL105:QBT113 QLH105:QLP113 QVD105:QVL113 REZ105:RFH113 ROV105:RPD113 RYR105:RYZ113 SIN105:SIV113 SSJ105:SSR113 TCF105:TCN113 TMB105:TMJ113 TVX105:TWF113 UFT105:UGB113 UPP105:UPX113 UZL105:UZT113 VJH105:VJP113 VTD105:VTL113 WCZ105:WDH113 WMV105:WND113 WWR105:WWZ113 KF184:KN192 UB184:UJ192 ADX184:AEF192 ANT184:AOB192 AXP184:AXX192 BHL184:BHT192 BRH184:BRP192 CBD184:CBL192 CKZ184:CLH192 CUV184:CVD192 DER184:DEZ192 DON184:DOV192 DYJ184:DYR192 EIF184:EIN192 ESB184:ESJ192 FBX184:FCF192 FLT184:FMB192 FVP184:FVX192 GFL184:GFT192 GPH184:GPP192 GZD184:GZL192 HIZ184:HJH192 HSV184:HTD192 ICR184:ICZ192 IMN184:IMV192 IWJ184:IWR192 JGF184:JGN192 JQB184:JQJ192 JZX184:KAF192 KJT184:KKB192 KTP184:KTX192 LDL184:LDT192 LNH184:LNP192 LXD184:LXL192 MGZ184:MHH192 MQV184:MRD192 NAR184:NAZ192 NKN184:NKV192 NUJ184:NUR192 OEF184:OEN192 OOB184:OOJ192 OXX184:OYF192 PHT184:PIB192 PRP184:PRX192 QBL184:QBT192 QLH184:QLP192 QVD184:QVL192 REZ184:RFH192 ROV184:RPD192 RYR184:RYZ192 SIN184:SIV192 SSJ184:SSR192 TCF184:TCN192 TMB184:TMJ192 TVX184:TWF192 UFT184:UGB192 UPP184:UPX192 UZL184:UZT192 VJH184:VJP192 VTD184:VTL192 WCZ184:WDH192 WMV184:WND192 WWR184:WWZ192 KF145:KN151 UB145:UJ151 ADX145:AEF151 ANT145:AOB151 AXP145:AXX151 BHL145:BHT151 BRH145:BRP151 CBD145:CBL151 CKZ145:CLH151 CUV145:CVD151 DER145:DEZ151 DON145:DOV151 DYJ145:DYR151 EIF145:EIN151 ESB145:ESJ151 FBX145:FCF151 FLT145:FMB151 FVP145:FVX151 GFL145:GFT151 GPH145:GPP151 GZD145:GZL151 HIZ145:HJH151 HSV145:HTD151 ICR145:ICZ151 IMN145:IMV151 IWJ145:IWR151 JGF145:JGN151 JQB145:JQJ151 JZX145:KAF151 KJT145:KKB151 KTP145:KTX151 LDL145:LDT151 LNH145:LNP151 LXD145:LXL151 MGZ145:MHH151 MQV145:MRD151 NAR145:NAZ151 NKN145:NKV151 NUJ145:NUR151 OEF145:OEN151 OOB145:OOJ151 OXX145:OYF151 PHT145:PIB151 PRP145:PRX151 QBL145:QBT151 QLH145:QLP151 QVD145:QVL151 REZ145:RFH151 ROV145:RPD151 RYR145:RYZ151 SIN145:SIV151 SSJ145:SSR151 TCF145:TCN151 TMB145:TMJ151 TVX145:TWF151 UFT145:UGB151 UPP145:UPX151 UZL145:UZT151 VJH145:VJP151 VTD145:VTL151 WCZ145:WDH151 WMV145:WND151 WWR145:WWZ151 KF327:KN330 UB327:UJ330 ADX327:AEF330 ANT327:AOB330 AXP327:AXX330 BHL327:BHT330 BRH327:BRP330 CBD327:CBL330 CKZ327:CLH330 CUV327:CVD330 DER327:DEZ330 DON327:DOV330 DYJ327:DYR330 EIF327:EIN330 ESB327:ESJ330 FBX327:FCF330 FLT327:FMB330 FVP327:FVX330 GFL327:GFT330 GPH327:GPP330 GZD327:GZL330 HIZ327:HJH330 HSV327:HTD330 ICR327:ICZ330 IMN327:IMV330 IWJ327:IWR330 JGF327:JGN330 JQB327:JQJ330 JZX327:KAF330 KJT327:KKB330 KTP327:KTX330 LDL327:LDT330 LNH327:LNP330 LXD327:LXL330 MGZ327:MHH330 MQV327:MRD330 NAR327:NAZ330 NKN327:NKV330 NUJ327:NUR330 OEF327:OEN330 OOB327:OOJ330 OXX327:OYF330 PHT327:PIB330 PRP327:PRX330 QBL327:QBT330 QLH327:QLP330 QVD327:QVL330 REZ327:RFH330 ROV327:RPD330 RYR327:RYZ330 SIN327:SIV330 SSJ327:SSR330 TCF327:TCN330 TMB327:TMJ330 TVX327:TWF330 UFT327:UGB330 UPP327:UPX330 UZL327:UZT330 VJH327:VJP330 VTD327:VTL330 WCZ327:WDH330 WMV327:WND330 WWR327:WWZ330 KF257:KN260 UB257:UJ260 ADX257:AEF260 ANT257:AOB260 AXP257:AXX260 BHL257:BHT260 BRH257:BRP260 CBD257:CBL260 CKZ257:CLH260 CUV257:CVD260 DER257:DEZ260 DON257:DOV260 DYJ257:DYR260 EIF257:EIN260 ESB257:ESJ260 FBX257:FCF260 FLT257:FMB260 FVP257:FVX260 GFL257:GFT260 GPH257:GPP260 GZD257:GZL260 HIZ257:HJH260 HSV257:HTD260 ICR257:ICZ260 IMN257:IMV260 IWJ257:IWR260 JGF257:JGN260 JQB257:JQJ260 JZX257:KAF260 KJT257:KKB260 KTP257:KTX260 LDL257:LDT260 LNH257:LNP260 LXD257:LXL260 MGZ257:MHH260 MQV257:MRD260 NAR257:NAZ260 NKN257:NKV260 NUJ257:NUR260 OEF257:OEN260 OOB257:OOJ260 OXX257:OYF260 PHT257:PIB260 PRP257:PRX260 QBL257:QBT260 QLH257:QLP260 QVD257:QVL260 REZ257:RFH260 ROV257:RPD260 RYR257:RYZ260 SIN257:SIV260 SSJ257:SSR260 TCF257:TCN260 TMB257:TMJ260 TVX257:TWF260 UFT257:UGB260 UPP257:UPX260 UZL257:UZT260 VJH257:VJP260 VTD257:VTL260 WCZ257:WDH260 WMV257:WND260 WWR257:WWZ260 KF696:KN701 UB696:UJ701 ADX696:AEF701 ANT696:AOB701 AXP696:AXX701 BHL696:BHT701 BRH696:BRP701 CBD696:CBL701 CKZ696:CLH701 CUV696:CVD701 DER696:DEZ701 DON696:DOV701 DYJ696:DYR701 EIF696:EIN701 ESB696:ESJ701 FBX696:FCF701 FLT696:FMB701 FVP696:FVX701 GFL696:GFT701 GPH696:GPP701 GZD696:GZL701 HIZ696:HJH701 HSV696:HTD701 ICR696:ICZ701 IMN696:IMV701 IWJ696:IWR701 JGF696:JGN701 JQB696:JQJ701 JZX696:KAF701 KJT696:KKB701 KTP696:KTX701 LDL696:LDT701 LNH696:LNP701 LXD696:LXL701 MGZ696:MHH701 MQV696:MRD701 NAR696:NAZ701 NKN696:NKV701 NUJ696:NUR701 OEF696:OEN701 OOB696:OOJ701 OXX696:OYF701 PHT696:PIB701 PRP696:PRX701 QBL696:QBT701 QLH696:QLP701 QVD696:QVL701 REZ696:RFH701 ROV696:RPD701 RYR696:RYZ701 SIN696:SIV701 SSJ696:SSR701 TCF696:TCN701 TMB696:TMJ701 TVX696:TWF701 UFT696:UGB701 UPP696:UPX701 UZL696:UZT701 VJH696:VJP701 VTD696:VTL701 WCZ696:WDH701 WMV696:WND701 WWR696:WWZ701 KF377:KN385 UB377:UJ385 ADX377:AEF385 ANT377:AOB385 AXP377:AXX385 BHL377:BHT385 BRH377:BRP385 CBD377:CBL385 CKZ377:CLH385 CUV377:CVD385 DER377:DEZ385 DON377:DOV385 DYJ377:DYR385 EIF377:EIN385 ESB377:ESJ385 FBX377:FCF385 FLT377:FMB385 FVP377:FVX385 GFL377:GFT385 GPH377:GPP385 GZD377:GZL385 HIZ377:HJH385 HSV377:HTD385 ICR377:ICZ385 IMN377:IMV385 IWJ377:IWR385 JGF377:JGN385 JQB377:JQJ385 JZX377:KAF385 KJT377:KKB385 KTP377:KTX385 LDL377:LDT385 LNH377:LNP385 LXD377:LXL385 MGZ377:MHH385 MQV377:MRD385 NAR377:NAZ385 NKN377:NKV385 NUJ377:NUR385 OEF377:OEN385 OOB377:OOJ385 OXX377:OYF385 PHT377:PIB385 PRP377:PRX385 QBL377:QBT385 QLH377:QLP385 QVD377:QVL385 REZ377:RFH385 ROV377:RPD385 RYR377:RYZ385 SIN377:SIV385 SSJ377:SSR385 TCF377:TCN385 TMB377:TMJ385 TVX377:TWF385 UFT377:UGB385 UPP377:UPX385 UZL377:UZT385 VJH377:VJP385 VTD377:VTL385 WCZ377:WDH385 WMV377:WND385 WWR377:WWZ385 KF486:KN489 UB486:UJ489 ADX486:AEF489 ANT486:AOB489 AXP486:AXX489 BHL486:BHT489 BRH486:BRP489 CBD486:CBL489 CKZ486:CLH489 CUV486:CVD489 DER486:DEZ489 DON486:DOV489 DYJ486:DYR489 EIF486:EIN489 ESB486:ESJ489 FBX486:FCF489 FLT486:FMB489 FVP486:FVX489 GFL486:GFT489 GPH486:GPP489 GZD486:GZL489 HIZ486:HJH489 HSV486:HTD489 ICR486:ICZ489 IMN486:IMV489 IWJ486:IWR489 JGF486:JGN489 JQB486:JQJ489 JZX486:KAF489 KJT486:KKB489 KTP486:KTX489 LDL486:LDT489 LNH486:LNP489 LXD486:LXL489 MGZ486:MHH489 MQV486:MRD489 NAR486:NAZ489 NKN486:NKV489 NUJ486:NUR489 OEF486:OEN489 OOB486:OOJ489 OXX486:OYF489 PHT486:PIB489 PRP486:PRX489 QBL486:QBT489 QLH486:QLP489 QVD486:QVL489 REZ486:RFH489 ROV486:RPD489 RYR486:RYZ489 SIN486:SIV489 SSJ486:SSR489 TCF486:TCN489 TMB486:TMJ489 TVX486:TWF489 UFT486:UGB489 UPP486:UPX489 UZL486:UZT489 VJH486:VJP489 VTD486:VTL489 WCZ486:WDH489 WMV486:WND489 WWR486:WWZ489 KF519:KN525 UB519:UJ525 ADX519:AEF525 ANT519:AOB525 AXP519:AXX525 BHL519:BHT525 BRH519:BRP525 CBD519:CBL525 CKZ519:CLH525 CUV519:CVD525 DER519:DEZ525 DON519:DOV525 DYJ519:DYR525 EIF519:EIN525 ESB519:ESJ525 FBX519:FCF525 FLT519:FMB525 FVP519:FVX525 GFL519:GFT525 GPH519:GPP525 GZD519:GZL525 HIZ519:HJH525 HSV519:HTD525 ICR519:ICZ525 IMN519:IMV525 IWJ519:IWR525 JGF519:JGN525 JQB519:JQJ525 JZX519:KAF525 KJT519:KKB525 KTP519:KTX525 LDL519:LDT525 LNH519:LNP525 LXD519:LXL525 MGZ519:MHH525 MQV519:MRD525 NAR519:NAZ525 NKN519:NKV525 NUJ519:NUR525 OEF519:OEN525 OOB519:OOJ525 OXX519:OYF525 PHT519:PIB525 PRP519:PRX525 QBL519:QBT525 QLH519:QLP525 QVD519:QVL525 REZ519:RFH525 ROV519:RPD525 RYR519:RYZ525 SIN519:SIV525 SSJ519:SSR525 TCF519:TCN525 TMB519:TMJ525 TVX519:TWF525 UFT519:UGB525 UPP519:UPX525 UZL519:UZT525 VJH519:VJP525 VTD519:VTL525 WCZ519:WDH525 WMV519:WND525 WWR519:WWZ525 KF662:KN665 UB662:UJ665 ADX662:AEF665 ANT662:AOB665 AXP662:AXX665 BHL662:BHT665 BRH662:BRP665 CBD662:CBL665 CKZ662:CLH665 CUV662:CVD665 DER662:DEZ665 DON662:DOV665 DYJ662:DYR665 EIF662:EIN665 ESB662:ESJ665 FBX662:FCF665 FLT662:FMB665 FVP662:FVX665 GFL662:GFT665 GPH662:GPP665 GZD662:GZL665 HIZ662:HJH665 HSV662:HTD665 ICR662:ICZ665 IMN662:IMV665 IWJ662:IWR665 JGF662:JGN665 JQB662:JQJ665 JZX662:KAF665 KJT662:KKB665 KTP662:KTX665 LDL662:LDT665 LNH662:LNP665 LXD662:LXL665 MGZ662:MHH665 MQV662:MRD665 NAR662:NAZ665 NKN662:NKV665 NUJ662:NUR665 OEF662:OEN665 OOB662:OOJ665 OXX662:OYF665 PHT662:PIB665 PRP662:PRX665 QBL662:QBT665 QLH662:QLP665 QVD662:QVL665 REZ662:RFH665 ROV662:RPD665 RYR662:RYZ665 SIN662:SIV665 SSJ662:SSR665 TCF662:TCN665 TMB662:TMJ665 TVX662:TWF665 UFT662:UGB665 UPP662:UPX665 UZL662:UZT665 VJH662:VJP665 VTD662:VTL665 WCZ662:WDH665 WMV662:WND665 WWR662:WWZ665 KF627:KN633 UB627:UJ633 ADX627:AEF633 ANT627:AOB633 AXP627:AXX633 BHL627:BHT633 BRH627:BRP633 CBD627:CBL633 CKZ627:CLH633 CUV627:CVD633 DER627:DEZ633 DON627:DOV633 DYJ627:DYR633 EIF627:EIN633 ESB627:ESJ633 FBX627:FCF633 FLT627:FMB633 FVP627:FVX633 GFL627:GFT633 GPH627:GPP633 GZD627:GZL633 HIZ627:HJH633 HSV627:HTD633 ICR627:ICZ633 IMN627:IMV633 IWJ627:IWR633 JGF627:JGN633 JQB627:JQJ633 JZX627:KAF633 KJT627:KKB633 KTP627:KTX633 LDL627:LDT633 LNH627:LNP633 LXD627:LXL633 MGZ627:MHH633 MQV627:MRD633 NAR627:NAZ633 NKN627:NKV633 NUJ627:NUR633 OEF627:OEN633 OOB627:OOJ633 OXX627:OYF633 PHT627:PIB633 PRP627:PRX633 QBL627:QBT633 QLH627:QLP633 QVD627:QVL633 REZ627:RFH633 ROV627:RPD633 RYR627:RYZ633 SIN627:SIV633 SSJ627:SSR633 TCF627:TCN633 TMB627:TMJ633 TVX627:TWF633 UFT627:UGB633 UPP627:UPX633 UZL627:UZT633 VJH627:VJP633 VTD627:VTL633 WCZ627:WDH633 WMV627:WND633 WWR627:WWZ633 KF592:KN597 UB592:UJ597 ADX592:AEF597 ANT592:AOB597 AXP592:AXX597 BHL592:BHT597 BRH592:BRP597 CBD592:CBL597 CKZ592:CLH597 CUV592:CVD597 DER592:DEZ597 DON592:DOV597 DYJ592:DYR597 EIF592:EIN597 ESB592:ESJ597 FBX592:FCF597 FLT592:FMB597 FVP592:FVX597 GFL592:GFT597 GPH592:GPP597 GZD592:GZL597 HIZ592:HJH597 HSV592:HTD597 ICR592:ICZ597 IMN592:IMV597 IWJ592:IWR597 JGF592:JGN597 JQB592:JQJ597 JZX592:KAF597 KJT592:KKB597 KTP592:KTX597 LDL592:LDT597 LNH592:LNP597 LXD592:LXL597 MGZ592:MHH597 MQV592:MRD597 NAR592:NAZ597 NKN592:NKV597 NUJ592:NUR597 OEF592:OEN597 OOB592:OOJ597 OXX592:OYF597 PHT592:PIB597 PRP592:PRX597 QBL592:QBT597 QLH592:QLP597 QVD592:QVL597 REZ592:RFH597 ROV592:RPD597 RYR592:RYZ597 SIN592:SIV597 SSJ592:SSR597 TCF592:TCN597 TMB592:TMJ597 TVX592:TWF597 UFT592:UGB597 UPP592:UPX597 UZL592:UZT597 VJH592:VJP597 VTD592:VTL597 WCZ592:WDH597 WMV592:WND597 WWR592:WWZ597 KF555:KN558 UB555:UJ558 ADX555:AEF558 ANT555:AOB558 AXP555:AXX558 BHL555:BHT558 BRH555:BRP558 CBD555:CBL558 CKZ555:CLH558 CUV555:CVD558 DER555:DEZ558 DON555:DOV558 DYJ555:DYR558 EIF555:EIN558 ESB555:ESJ558 FBX555:FCF558 FLT555:FMB558 FVP555:FVX558 GFL555:GFT558 GPH555:GPP558 GZD555:GZL558 HIZ555:HJH558 HSV555:HTD558 ICR555:ICZ558 IMN555:IMV558 IWJ555:IWR558 JGF555:JGN558 JQB555:JQJ558 JZX555:KAF558 KJT555:KKB558 KTP555:KTX558 LDL555:LDT558 LNH555:LNP558 LXD555:LXL558 MGZ555:MHH558 MQV555:MRD558 NAR555:NAZ558 NKN555:NKV558 NUJ555:NUR558 OEF555:OEN558 OOB555:OOJ558 OXX555:OYF558 PHT555:PIB558 PRP555:PRX558 QBL555:QBT558 QLH555:QLP558 QVD555:QVL558 REZ555:RFH558 ROV555:RPD558 RYR555:RYZ558 SIN555:SIV558 SSJ555:SSR558 TCF555:TCN558 TMB555:TMJ558 TVX555:TWF558 UFT555:UGB558 UPP555:UPX558 UZL555:UZT558 VJH555:VJP558 VTD555:VTL558 WCZ555:WDH558 WMV555:WND558 WWR555:WWZ558 KF414:KN418 UB414:UJ418 ADX414:AEF418 ANT414:AOB418 AXP414:AXX418 BHL414:BHT418 BRH414:BRP418 CBD414:CBL418 CKZ414:CLH418 CUV414:CVD418 DER414:DEZ418 DON414:DOV418 DYJ414:DYR418 EIF414:EIN418 ESB414:ESJ418 FBX414:FCF418 FLT414:FMB418 FVP414:FVX418 GFL414:GFT418 GPH414:GPP418 GZD414:GZL418 HIZ414:HJH418 HSV414:HTD418 ICR414:ICZ418 IMN414:IMV418 IWJ414:IWR418 JGF414:JGN418 JQB414:JQJ418 JZX414:KAF418 KJT414:KKB418 KTP414:KTX418 LDL414:LDT418 LNH414:LNP418 LXD414:LXL418 MGZ414:MHH418 MQV414:MRD418 NAR414:NAZ418 NKN414:NKV418 NUJ414:NUR418 OEF414:OEN418 OOB414:OOJ418 OXX414:OYF418 PHT414:PIB418 PRP414:PRX418 QBL414:QBT418 QLH414:QLP418 QVD414:QVL418 REZ414:RFH418 ROV414:RPD418 RYR414:RYZ418 SIN414:SIV418 SSJ414:SSR418 TCF414:TCN418 TMB414:TMJ418 TVX414:TWF418 UFT414:UGB418 UPP414:UPX418 UZL414:UZT418 VJH414:VJP418 VTD414:VTL418 WCZ414:WDH418 WMV414:WND418 WWR414:WWZ418 KF448:KN453 UB448:UJ453 ADX448:AEF453 ANT448:AOB453 AXP448:AXX453 BHL448:BHT453 BRH448:BRP453 CBD448:CBL453 CKZ448:CLH453 CUV448:CVD453 DER448:DEZ453 DON448:DOV453 DYJ448:DYR453 EIF448:EIN453 ESB448:ESJ453 FBX448:FCF453 FLT448:FMB453 FVP448:FVX453 GFL448:GFT453 GPH448:GPP453 GZD448:GZL453 HIZ448:HJH453 HSV448:HTD453 ICR448:ICZ453 IMN448:IMV453 IWJ448:IWR453 JGF448:JGN453 JQB448:JQJ453 JZX448:KAF453 KJT448:KKB453 KTP448:KTX453 LDL448:LDT453 LNH448:LNP453 LXD448:LXL453 MGZ448:MHH453 MQV448:MRD453 NAR448:NAZ453 NKN448:NKV453 NUJ448:NUR453 OEF448:OEN453 OOB448:OOJ453 OXX448:OYF453 PHT448:PIB453 PRP448:PRX453 QBL448:QBT453 QLH448:QLP453 QVD448:QVL453 REZ448:RFH453 ROV448:RPD453 RYR448:RYZ453 SIN448:SIV453 SSJ448:SSR453 TCF448:TCN453 TMB448:TMJ453 TVX448:TWF453 UFT448:UGB453 UPP448:UPX453 UZL448:UZT453 VJH448:VJP453 VTD448:VTL453 WCZ448:WDH453 WMV448:WND453 WWR448:WWZ453 KF221:KN226 UB221:UJ226 ADX221:AEF226 ANT221:AOB226 AXP221:AXX226 BHL221:BHT226 BRH221:BRP226 CBD221:CBL226 CKZ221:CLH226 CUV221:CVD226 DER221:DEZ226 DON221:DOV226 DYJ221:DYR226 EIF221:EIN226 ESB221:ESJ226 FBX221:FCF226 FLT221:FMB226 FVP221:FVX226 GFL221:GFT226 GPH221:GPP226 GZD221:GZL226 HIZ221:HJH226 HSV221:HTD226 ICR221:ICZ226 IMN221:IMV226 IWJ221:IWR226 JGF221:JGN226 JQB221:JQJ226 JZX221:KAF226 KJT221:KKB226 KTP221:KTX226 LDL221:LDT226 LNH221:LNP226 LXD221:LXL226 MGZ221:MHH226 MQV221:MRD226 NAR221:NAZ226 NKN221:NKV226 NUJ221:NUR226 OEF221:OEN226 OOB221:OOJ226 OXX221:OYF226 PHT221:PIB226 PRP221:PRX226 QBL221:QBT226 QLH221:QLP226 QVD221:QVL226 REZ221:RFH226 ROV221:RPD226 RYR221:RYZ226 SIN221:SIV226 SSJ221:SSR226 TCF221:TCN226 TMB221:TMJ226 TVX221:TWF226 UFT221:UGB226 UPP221:UPX226 UZL221:UZT226 VJH221:VJP226 VTD221:VTL226 WCZ221:WDH226 WMV221:WND226 WWR221:WWZ226 KF927:KN932 UB927:UJ932 ADX927:AEF932 ANT927:AOB932 AXP927:AXX932 BHL927:BHT932 BRH927:BRP932 CBD927:CBL932 CKZ927:CLH932 CUV927:CVD932 DER927:DEZ932 DON927:DOV932 DYJ927:DYR932 EIF927:EIN932 ESB927:ESJ932 FBX927:FCF932 FLT927:FMB932 FVP927:FVX932 GFL927:GFT932 GPH927:GPP932 GZD927:GZL932 HIZ927:HJH932 HSV927:HTD932 ICR927:ICZ932 IMN927:IMV932 IWJ927:IWR932 JGF927:JGN932 JQB927:JQJ932 JZX927:KAF932 KJT927:KKB932 KTP927:KTX932 LDL927:LDT932 LNH927:LNP932 LXD927:LXL932 MGZ927:MHH932 MQV927:MRD932 NAR927:NAZ932 NKN927:NKV932 NUJ927:NUR932 OEF927:OEN932 OOB927:OOJ932 OXX927:OYF932 PHT927:PIB932 PRP927:PRX932 QBL927:QBT932 QLH927:QLP932 QVD927:QVL932 REZ927:RFH932 ROV927:RPD932 RYR927:RYZ932 SIN927:SIV932 SSJ927:SSR932 TCF927:TCN932 TMB927:TMJ932 TVX927:TWF932 UFT927:UGB932 UPP927:UPX932 UZL927:UZT932 VJH927:VJP932 VTD927:VTL932 WCZ927:WDH932 WMV927:WND932 WWR927:WWZ932 KF961:KN964 UB961:UJ964 ADX961:AEF964 ANT961:AOB964 AXP961:AXX964 BHL961:BHT964 BRH961:BRP964 CBD961:CBL964 CKZ961:CLH964 CUV961:CVD964 DER961:DEZ964 DON961:DOV964 DYJ961:DYR964 EIF961:EIN964 ESB961:ESJ964 FBX961:FCF964 FLT961:FMB964 FVP961:FVX964 GFL961:GFT964 GPH961:GPP964 GZD961:GZL964 HIZ961:HJH964 HSV961:HTD964 ICR961:ICZ964 IMN961:IMV964 IWJ961:IWR964 JGF961:JGN964 JQB961:JQJ964 JZX961:KAF964 KJT961:KKB964 KTP961:KTX964 LDL961:LDT964 LNH961:LNP964 LXD961:LXL964 MGZ961:MHH964 MQV961:MRD964 NAR961:NAZ964 NKN961:NKV964 NUJ961:NUR964 OEF961:OEN964 OOB961:OOJ964 OXX961:OYF964 PHT961:PIB964 PRP961:PRX964 QBL961:QBT964 QLH961:QLP964 QVD961:QVL964 REZ961:RFH964 ROV961:RPD964 RYR961:RYZ964 SIN961:SIV964 SSJ961:SSR964 TCF961:TCN964 TMB961:TMJ964 TVX961:TWF964 UFT961:UGB964 UPP961:UPX964 UZL961:UZT964 VJH961:VJP964 VTD961:VTL964 WCZ961:WDH964 WMV961:WND964 WWR961:WWZ964 KF1027:KN1031 UB1027:UJ1031 ADX1027:AEF1031 ANT1027:AOB1031 AXP1027:AXX1031 BHL1027:BHT1031 BRH1027:BRP1031 CBD1027:CBL1031 CKZ1027:CLH1031 CUV1027:CVD1031 DER1027:DEZ1031 DON1027:DOV1031 DYJ1027:DYR1031 EIF1027:EIN1031 ESB1027:ESJ1031 FBX1027:FCF1031 FLT1027:FMB1031 FVP1027:FVX1031 GFL1027:GFT1031 GPH1027:GPP1031 GZD1027:GZL1031 HIZ1027:HJH1031 HSV1027:HTD1031 ICR1027:ICZ1031 IMN1027:IMV1031 IWJ1027:IWR1031 JGF1027:JGN1031 JQB1027:JQJ1031 JZX1027:KAF1031 KJT1027:KKB1031 KTP1027:KTX1031 LDL1027:LDT1031 LNH1027:LNP1031 LXD1027:LXL1031 MGZ1027:MHH1031 MQV1027:MRD1031 NAR1027:NAZ1031 NKN1027:NKV1031 NUJ1027:NUR1031 OEF1027:OEN1031 OOB1027:OOJ1031 OXX1027:OYF1031 PHT1027:PIB1031 PRP1027:PRX1031 QBL1027:QBT1031 QLH1027:QLP1031 QVD1027:QVL1031 REZ1027:RFH1031 ROV1027:RPD1031 RYR1027:RYZ1031 SIN1027:SIV1031 SSJ1027:SSR1031 TCF1027:TCN1031 TMB1027:TMJ1031 TVX1027:TWF1031 UFT1027:UGB1031 UPP1027:UPX1031 UZL1027:UZT1031 VJH1027:VJP1031 VTD1027:VTL1031 WCZ1027:WDH1031 WMV1027:WND1031 WWR1027:WWZ1031 KF995:KN998 UB995:UJ998 ADX995:AEF998 ANT995:AOB998 AXP995:AXX998 BHL995:BHT998 BRH995:BRP998 CBD995:CBL998 CKZ995:CLH998 CUV995:CVD998 DER995:DEZ998 DON995:DOV998 DYJ995:DYR998 EIF995:EIN998 ESB995:ESJ998 FBX995:FCF998 FLT995:FMB998 FVP995:FVX998 GFL995:GFT998 GPH995:GPP998 GZD995:GZL998 HIZ995:HJH998 HSV995:HTD998 ICR995:ICZ998 IMN995:IMV998 IWJ995:IWR998 JGF995:JGN998 JQB995:JQJ998 JZX995:KAF998 KJT995:KKB998 KTP995:KTX998 LDL995:LDT998 LNH995:LNP998 LXD995:LXL998 MGZ995:MHH998 MQV995:MRD998 NAR995:NAZ998 NKN995:NKV998 NUJ995:NUR998 OEF995:OEN998 OOB995:OOJ998 OXX995:OYF998 PHT995:PIB998 PRP995:PRX998 QBL995:QBT998 QLH995:QLP998 QVD995:QVL998 REZ995:RFH998 ROV995:RPD998 RYR995:RYZ998 SIN995:SIV998 SSJ995:SSR998 TCF995:TCN998 TMB995:TMJ998 TVX995:TWF998 UFT995:UGB998 UPP995:UPX998 UZL995:UZT998 VJH995:VJP998 VTD995:VTL998 WCZ995:WDH998 WMV995:WND998 WWR995:WWZ998 KF1061:KN1067 UB1061:UJ1067 ADX1061:AEF1067 ANT1061:AOB1067 AXP1061:AXX1067 BHL1061:BHT1067 BRH1061:BRP1067 CBD1061:CBL1067 CKZ1061:CLH1067 CUV1061:CVD1067 DER1061:DEZ1067 DON1061:DOV1067 DYJ1061:DYR1067 EIF1061:EIN1067 ESB1061:ESJ1067 FBX1061:FCF1067 FLT1061:FMB1067 FVP1061:FVX1067 GFL1061:GFT1067 GPH1061:GPP1067 GZD1061:GZL1067 HIZ1061:HJH1067 HSV1061:HTD1067 ICR1061:ICZ1067 IMN1061:IMV1067 IWJ1061:IWR1067 JGF1061:JGN1067 JQB1061:JQJ1067 JZX1061:KAF1067 KJT1061:KKB1067 KTP1061:KTX1067 LDL1061:LDT1067 LNH1061:LNP1067 LXD1061:LXL1067 MGZ1061:MHH1067 MQV1061:MRD1067 NAR1061:NAZ1067 NKN1061:NKV1067 NUJ1061:NUR1067 OEF1061:OEN1067 OOB1061:OOJ1067 OXX1061:OYF1067 PHT1061:PIB1067 PRP1061:PRX1067 QBL1061:QBT1067 QLH1061:QLP1067 QVD1061:QVL1067 REZ1061:RFH1067 ROV1061:RPD1067 RYR1061:RYZ1067 SIN1061:SIV1067 SSJ1061:SSR1067 TCF1061:TCN1067 TMB1061:TMJ1067 TVX1061:TWF1067 UFT1061:UGB1067 UPP1061:UPX1067 UZL1061:UZT1067 VJH1061:VJP1067 VTD1061:VTL1067 WCZ1061:WDH1067 WMV1061:WND1067 WWR1061:WWZ1067 KF809:KN812 UB809:UJ812 ADX809:AEF812 ANT809:AOB812 AXP809:AXX812 BHL809:BHT812 BRH809:BRP812 CBD809:CBL812 CKZ809:CLH812 CUV809:CVD812 DER809:DEZ812 DON809:DOV812 DYJ809:DYR812 EIF809:EIN812 ESB809:ESJ812 FBX809:FCF812 FLT809:FMB812 FVP809:FVX812 GFL809:GFT812 GPH809:GPP812 GZD809:GZL812 HIZ809:HJH812 HSV809:HTD812 ICR809:ICZ812 IMN809:IMV812 IWJ809:IWR812 JGF809:JGN812 JQB809:JQJ812 JZX809:KAF812 KJT809:KKB812 KTP809:KTX812 LDL809:LDT812 LNH809:LNP812 LXD809:LXL812 MGZ809:MHH812 MQV809:MRD812 NAR809:NAZ812 NKN809:NKV812 NUJ809:NUR812 OEF809:OEN812 OOB809:OOJ812 OXX809:OYF812 PHT809:PIB812 PRP809:PRX812 QBL809:QBT812 QLH809:QLP812 QVD809:QVL812 REZ809:RFH812 ROV809:RPD812 RYR809:RYZ812 SIN809:SIV812 SSJ809:SSR812 TCF809:TCN812 TMB809:TMJ812 TVX809:TWF812 UFT809:UGB812 UPP809:UPX812 UZL809:UZT812 VJH809:VJP812 VTD809:VTL812 WCZ809:WDH812 WMV809:WND812 WWR809:WWZ812 KF769:KN776 UB769:UJ776 ADX769:AEF776 ANT769:AOB776 AXP769:AXX776 BHL769:BHT776 BRH769:BRP776 CBD769:CBL776 CKZ769:CLH776 CUV769:CVD776 DER769:DEZ776 DON769:DOV776 DYJ769:DYR776 EIF769:EIN776 ESB769:ESJ776 FBX769:FCF776 FLT769:FMB776 FVP769:FVX776 GFL769:GFT776 GPH769:GPP776 GZD769:GZL776 HIZ769:HJH776 HSV769:HTD776 ICR769:ICZ776 IMN769:IMV776 IWJ769:IWR776 JGF769:JGN776 JQB769:JQJ776 JZX769:KAF776 KJT769:KKB776 KTP769:KTX776 LDL769:LDT776 LNH769:LNP776 LXD769:LXL776 MGZ769:MHH776 MQV769:MRD776 NAR769:NAZ776 NKN769:NKV776 NUJ769:NUR776 OEF769:OEN776 OOB769:OOJ776 OXX769:OYF776 PHT769:PIB776 PRP769:PRX776 QBL769:QBT776 QLH769:QLP776 QVD769:QVL776 REZ769:RFH776 ROV769:RPD776 RYR769:RYZ776 SIN769:SIV776 SSJ769:SSR776 TCF769:TCN776 TMB769:TMJ776 TVX769:TWF776 UFT769:UGB776 UPP769:UPX776 UZL769:UZT776 VJH769:VJP776 VTD769:VTL776 WCZ769:WDH776 WMV769:WND776 WWR769:WWZ776 KF732:KN736 UB732:UJ736 ADX732:AEF736 ANT732:AOB736 AXP732:AXX736 BHL732:BHT736 BRH732:BRP736 CBD732:CBL736 CKZ732:CLH736 CUV732:CVD736 DER732:DEZ736 DON732:DOV736 DYJ732:DYR736 EIF732:EIN736 ESB732:ESJ736 FBX732:FCF736 FLT732:FMB736 FVP732:FVX736 GFL732:GFT736 GPH732:GPP736 GZD732:GZL736 HIZ732:HJH736 HSV732:HTD736 ICR732:ICZ736 IMN732:IMV736 IWJ732:IWR736 JGF732:JGN736 JQB732:JQJ736 JZX732:KAF736 KJT732:KKB736 KTP732:KTX736 LDL732:LDT736 LNH732:LNP736 LXD732:LXL736 MGZ732:MHH736 MQV732:MRD736 NAR732:NAZ736 NKN732:NKV736 NUJ732:NUR736 OEF732:OEN736 OOB732:OOJ736 OXX732:OYF736 PHT732:PIB736 PRP732:PRX736 QBL732:QBT736 QLH732:QLP736 QVD732:QVL736 REZ732:RFH736 ROV732:RPD736 RYR732:RYZ736 SIN732:SIV736 SSJ732:SSR736 TCF732:TCN736 TMB732:TMJ736 TVX732:TWF736 UFT732:UGB736 UPP732:UPX736 UZL732:UZT736 VJH732:VJP736 VTD732:VTL736 WCZ732:WDH736 WMV732:WND736 WWR732:WWZ736 KF851:KN860 UB851:UJ860 ADX851:AEF860 ANT851:AOB860 AXP851:AXX860 BHL851:BHT860 BRH851:BRP860 CBD851:CBL860 CKZ851:CLH860 CUV851:CVD860 DER851:DEZ860 DON851:DOV860 DYJ851:DYR860 EIF851:EIN860 ESB851:ESJ860 FBX851:FCF860 FLT851:FMB860 FVP851:FVX860 GFL851:GFT860 GPH851:GPP860 GZD851:GZL860 HIZ851:HJH860 HSV851:HTD860 ICR851:ICZ860 IMN851:IMV860 IWJ851:IWR860 JGF851:JGN860 JQB851:JQJ860 JZX851:KAF860 KJT851:KKB860 KTP851:KTX860 LDL851:LDT860 LNH851:LNP860 LXD851:LXL860 MGZ851:MHH860 MQV851:MRD860 NAR851:NAZ860 NKN851:NKV860 NUJ851:NUR860 OEF851:OEN860 OOB851:OOJ860 OXX851:OYF860 PHT851:PIB860 PRP851:PRX860 QBL851:QBT860 QLH851:QLP860 QVD851:QVL860 REZ851:RFH860 ROV851:RPD860 RYR851:RYZ860 SIN851:SIV860 SSJ851:SSR860 TCF851:TCN860 TMB851:TMJ860 TVX851:TWF860 UFT851:UGB860 UPP851:UPX860 UZL851:UZT860 VJH851:VJP860 VTD851:VTL860 WCZ851:WDH860 WMV851:WND860 WWR851:WWZ860 KF890:KN893 UB890:UJ893 ADX890:AEF893 ANT890:AOB893 AXP890:AXX893 BHL890:BHT893 BRH890:BRP893 CBD890:CBL893 CKZ890:CLH893 CUV890:CVD893 DER890:DEZ893 DON890:DOV893 DYJ890:DYR893 EIF890:EIN893 ESB890:ESJ893 FBX890:FCF893 FLT890:FMB893 FVP890:FVX893 GFL890:GFT893 GPH890:GPP893 GZD890:GZL893 HIZ890:HJH893 HSV890:HTD893 ICR890:ICZ893 IMN890:IMV893 IWJ890:IWR893 JGF890:JGN893 JQB890:JQJ893 JZX890:KAF893 KJT890:KKB893 KTP890:KTX893 LDL890:LDT893 LNH890:LNP893 LXD890:LXL893 MGZ890:MHH893 MQV890:MRD893 NAR890:NAZ893 NKN890:NKV893 NUJ890:NUR893 OEF890:OEN893 OOB890:OOJ893 OXX890:OYF893 PHT890:PIB893 PRP890:PRX893 QBL890:QBT893 QLH890:QLP893 QVD890:QVL893 REZ890:RFH893 ROV890:RPD893 RYR890:RYZ893 SIN890:SIV893 SSJ890:SSR893 TCF890:TCN893 TMB890:TMJ893 TVX890:TWF893 UFT890:UGB893 UPP890:UPX893 UZL890:UZT893 VJH890:VJP893 VTD890:VTL893 WCZ890:WDH893 WMV890:WND893 WWR890:WWZ893 KF1285:KN1290 UB1285:UJ1290 ADX1285:AEF1290 ANT1285:AOB1290 AXP1285:AXX1290 BHL1285:BHT1290 BRH1285:BRP1290 CBD1285:CBL1290 CKZ1285:CLH1290 CUV1285:CVD1290 DER1285:DEZ1290 DON1285:DOV1290 DYJ1285:DYR1290 EIF1285:EIN1290 ESB1285:ESJ1290 FBX1285:FCF1290 FLT1285:FMB1290 FVP1285:FVX1290 GFL1285:GFT1290 GPH1285:GPP1290 GZD1285:GZL1290 HIZ1285:HJH1290 HSV1285:HTD1290 ICR1285:ICZ1290 IMN1285:IMV1290 IWJ1285:IWR1290 JGF1285:JGN1290 JQB1285:JQJ1290 JZX1285:KAF1290 KJT1285:KKB1290 KTP1285:KTX1290 LDL1285:LDT1290 LNH1285:LNP1290 LXD1285:LXL1290 MGZ1285:MHH1290 MQV1285:MRD1290 NAR1285:NAZ1290 NKN1285:NKV1290 NUJ1285:NUR1290 OEF1285:OEN1290 OOB1285:OOJ1290 OXX1285:OYF1290 PHT1285:PIB1290 PRP1285:PRX1290 QBL1285:QBT1290 QLH1285:QLP1290 QVD1285:QVL1290 REZ1285:RFH1290 ROV1285:RPD1290 RYR1285:RYZ1290 SIN1285:SIV1290 SSJ1285:SSR1290 TCF1285:TCN1290 TMB1285:TMJ1290 TVX1285:TWF1290 UFT1285:UGB1290 UPP1285:UPX1290 UZL1285:UZT1290 VJH1285:VJP1290 VTD1285:VTL1290 WCZ1285:WDH1290 WMV1285:WND1290 WWR1285:WWZ1290 KF1096:KN1101 UB1096:UJ1101 ADX1096:AEF1101 ANT1096:AOB1101 AXP1096:AXX1101 BHL1096:BHT1101 BRH1096:BRP1101 CBD1096:CBL1101 CKZ1096:CLH1101 CUV1096:CVD1101 DER1096:DEZ1101 DON1096:DOV1101 DYJ1096:DYR1101 EIF1096:EIN1101 ESB1096:ESJ1101 FBX1096:FCF1101 FLT1096:FMB1101 FVP1096:FVX1101 GFL1096:GFT1101 GPH1096:GPP1101 GZD1096:GZL1101 HIZ1096:HJH1101 HSV1096:HTD1101 ICR1096:ICZ1101 IMN1096:IMV1101 IWJ1096:IWR1101 JGF1096:JGN1101 JQB1096:JQJ1101 JZX1096:KAF1101 KJT1096:KKB1101 KTP1096:KTX1101 LDL1096:LDT1101 LNH1096:LNP1101 LXD1096:LXL1101 MGZ1096:MHH1101 MQV1096:MRD1101 NAR1096:NAZ1101 NKN1096:NKV1101 NUJ1096:NUR1101 OEF1096:OEN1101 OOB1096:OOJ1101 OXX1096:OYF1101 PHT1096:PIB1101 PRP1096:PRX1101 QBL1096:QBT1101 QLH1096:QLP1101 QVD1096:QVL1101 REZ1096:RFH1101 ROV1096:RPD1101 RYR1096:RYZ1101 SIN1096:SIV1101 SSJ1096:SSR1101 TCF1096:TCN1101 TMB1096:TMJ1101 TVX1096:TWF1101 UFT1096:UGB1101 UPP1096:UPX1101 UZL1096:UZT1101 VJH1096:VJP1101 VTD1096:VTL1101 WCZ1096:WDH1101 WMV1096:WND1101 WWR1096:WWZ1101 KF1356:KN1359 UB1356:UJ1359 ADX1356:AEF1359 ANT1356:AOB1359 AXP1356:AXX1359 BHL1356:BHT1359 BRH1356:BRP1359 CBD1356:CBL1359 CKZ1356:CLH1359 CUV1356:CVD1359 DER1356:DEZ1359 DON1356:DOV1359 DYJ1356:DYR1359 EIF1356:EIN1359 ESB1356:ESJ1359 FBX1356:FCF1359 FLT1356:FMB1359 FVP1356:FVX1359 GFL1356:GFT1359 GPH1356:GPP1359 GZD1356:GZL1359 HIZ1356:HJH1359 HSV1356:HTD1359 ICR1356:ICZ1359 IMN1356:IMV1359 IWJ1356:IWR1359 JGF1356:JGN1359 JQB1356:JQJ1359 JZX1356:KAF1359 KJT1356:KKB1359 KTP1356:KTX1359 LDL1356:LDT1359 LNH1356:LNP1359 LXD1356:LXL1359 MGZ1356:MHH1359 MQV1356:MRD1359 NAR1356:NAZ1359 NKN1356:NKV1359 NUJ1356:NUR1359 OEF1356:OEN1359 OOB1356:OOJ1359 OXX1356:OYF1359 PHT1356:PIB1359 PRP1356:PRX1359 QBL1356:QBT1359 QLH1356:QLP1359 QVD1356:QVL1359 REZ1356:RFH1359 ROV1356:RPD1359 RYR1356:RYZ1359 SIN1356:SIV1359 SSJ1356:SSR1359 TCF1356:TCN1359 TMB1356:TMJ1359 TVX1356:TWF1359 UFT1356:UGB1359 UPP1356:UPX1359 UZL1356:UZT1359 VJH1356:VJP1359 VTD1356:VTL1359 WCZ1356:WDH1359 WMV1356:WND1359 WWR1356:WWZ1359 KF1216:KN1220 UB1216:UJ1220 ADX1216:AEF1220 ANT1216:AOB1220 AXP1216:AXX1220 BHL1216:BHT1220 BRH1216:BRP1220 CBD1216:CBL1220 CKZ1216:CLH1220 CUV1216:CVD1220 DER1216:DEZ1220 DON1216:DOV1220 DYJ1216:DYR1220 EIF1216:EIN1220 ESB1216:ESJ1220 FBX1216:FCF1220 FLT1216:FMB1220 FVP1216:FVX1220 GFL1216:GFT1220 GPH1216:GPP1220 GZD1216:GZL1220 HIZ1216:HJH1220 HSV1216:HTD1220 ICR1216:ICZ1220 IMN1216:IMV1220 IWJ1216:IWR1220 JGF1216:JGN1220 JQB1216:JQJ1220 JZX1216:KAF1220 KJT1216:KKB1220 KTP1216:KTX1220 LDL1216:LDT1220 LNH1216:LNP1220 LXD1216:LXL1220 MGZ1216:MHH1220 MQV1216:MRD1220 NAR1216:NAZ1220 NKN1216:NKV1220 NUJ1216:NUR1220 OEF1216:OEN1220 OOB1216:OOJ1220 OXX1216:OYF1220 PHT1216:PIB1220 PRP1216:PRX1220 QBL1216:QBT1220 QLH1216:QLP1220 QVD1216:QVL1220 REZ1216:RFH1220 ROV1216:RPD1220 RYR1216:RYZ1220 SIN1216:SIV1220 SSJ1216:SSR1220 TCF1216:TCN1220 TMB1216:TMJ1220 TVX1216:TWF1220 UFT1216:UGB1220 UPP1216:UPX1220 UZL1216:UZT1220 VJH1216:VJP1220 VTD1216:VTL1220 WCZ1216:WDH1220 WMV1216:WND1220 WWR1216:WWZ1220 KF1132:KN1135 UB1132:UJ1135 ADX1132:AEF1135 ANT1132:AOB1135 AXP1132:AXX1135 BHL1132:BHT1135 BRH1132:BRP1135 CBD1132:CBL1135 CKZ1132:CLH1135 CUV1132:CVD1135 DER1132:DEZ1135 DON1132:DOV1135 DYJ1132:DYR1135 EIF1132:EIN1135 ESB1132:ESJ1135 FBX1132:FCF1135 FLT1132:FMB1135 FVP1132:FVX1135 GFL1132:GFT1135 GPH1132:GPP1135 GZD1132:GZL1135 HIZ1132:HJH1135 HSV1132:HTD1135 ICR1132:ICZ1135 IMN1132:IMV1135 IWJ1132:IWR1135 JGF1132:JGN1135 JQB1132:JQJ1135 JZX1132:KAF1135 KJT1132:KKB1135 KTP1132:KTX1135 LDL1132:LDT1135 LNH1132:LNP1135 LXD1132:LXL1135 MGZ1132:MHH1135 MQV1132:MRD1135 NAR1132:NAZ1135 NKN1132:NKV1135 NUJ1132:NUR1135 OEF1132:OEN1135 OOB1132:OOJ1135 OXX1132:OYF1135 PHT1132:PIB1135 PRP1132:PRX1135 QBL1132:QBT1135 QLH1132:QLP1135 QVD1132:QVL1135 REZ1132:RFH1135 ROV1132:RPD1135 RYR1132:RYZ1135 SIN1132:SIV1135 SSJ1132:SSR1135 TCF1132:TCN1135 TMB1132:TMJ1135 TVX1132:TWF1135 UFT1132:UGB1135 UPP1132:UPX1135 UZL1132:UZT1135 VJH1132:VJP1135 VTD1132:VTL1135 WCZ1132:WDH1135 WMV1132:WND1135 WWR1132:WWZ1135 KF1323:KN1327 UB1323:UJ1327 ADX1323:AEF1327 ANT1323:AOB1327 AXP1323:AXX1327 BHL1323:BHT1327 BRH1323:BRP1327 CBD1323:CBL1327 CKZ1323:CLH1327 CUV1323:CVD1327 DER1323:DEZ1327 DON1323:DOV1327 DYJ1323:DYR1327 EIF1323:EIN1327 ESB1323:ESJ1327 FBX1323:FCF1327 FLT1323:FMB1327 FVP1323:FVX1327 GFL1323:GFT1327 GPH1323:GPP1327 GZD1323:GZL1327 HIZ1323:HJH1327 HSV1323:HTD1327 ICR1323:ICZ1327 IMN1323:IMV1327 IWJ1323:IWR1327 JGF1323:JGN1327 JQB1323:JQJ1327 JZX1323:KAF1327 KJT1323:KKB1327 KTP1323:KTX1327 LDL1323:LDT1327 LNH1323:LNP1327 LXD1323:LXL1327 MGZ1323:MHH1327 MQV1323:MRD1327 NAR1323:NAZ1327 NKN1323:NKV1327 NUJ1323:NUR1327 OEF1323:OEN1327 OOB1323:OOJ1327 OXX1323:OYF1327 PHT1323:PIB1327 PRP1323:PRX1327 QBL1323:QBT1327 QLH1323:QLP1327 QVD1323:QVL1327 REZ1323:RFH1327 ROV1323:RPD1327 RYR1323:RYZ1327 SIN1323:SIV1327 SSJ1323:SSR1327 TCF1323:TCN1327 TMB1323:TMJ1327 TVX1323:TWF1327 UFT1323:UGB1327 UPP1323:UPX1327 UZL1323:UZT1327 VJH1323:VJP1327 VTD1323:VTL1327 WCZ1323:WDH1327 WMV1323:WND1327 WWR1323:WWZ1327 KF1249:KN1252 UB1249:UJ1252 ADX1249:AEF1252 ANT1249:AOB1252 AXP1249:AXX1252 BHL1249:BHT1252 BRH1249:BRP1252 CBD1249:CBL1252 CKZ1249:CLH1252 CUV1249:CVD1252 DER1249:DEZ1252 DON1249:DOV1252 DYJ1249:DYR1252 EIF1249:EIN1252 ESB1249:ESJ1252 FBX1249:FCF1252 FLT1249:FMB1252 FVP1249:FVX1252 GFL1249:GFT1252 GPH1249:GPP1252 GZD1249:GZL1252 HIZ1249:HJH1252 HSV1249:HTD1252 ICR1249:ICZ1252 IMN1249:IMV1252 IWJ1249:IWR1252 JGF1249:JGN1252 JQB1249:JQJ1252 JZX1249:KAF1252 KJT1249:KKB1252 KTP1249:KTX1252 LDL1249:LDT1252 LNH1249:LNP1252 LXD1249:LXL1252 MGZ1249:MHH1252 MQV1249:MRD1252 NAR1249:NAZ1252 NKN1249:NKV1252 NUJ1249:NUR1252 OEF1249:OEN1252 OOB1249:OOJ1252 OXX1249:OYF1252 PHT1249:PIB1252 PRP1249:PRX1252 QBL1249:QBT1252 QLH1249:QLP1252 QVD1249:QVL1252 REZ1249:RFH1252 ROV1249:RPD1252 RYR1249:RYZ1252 SIN1249:SIV1252 SSJ1249:SSR1252 TCF1249:TCN1252 TMB1249:TMJ1252 TVX1249:TWF1252 UFT1249:UGB1252 UPP1249:UPX1252 UZL1249:UZT1252 VJH1249:VJP1252 VTD1249:VTL1252 WCZ1249:WDH1252 WMV1249:WND1252 WWR1249:WWZ1252 KF1436:KN1455 UB1436:UJ1455 ADX1436:AEF1455 ANT1436:AOB1455 AXP1436:AXX1455 BHL1436:BHT1455 BRH1436:BRP1455 CBD1436:CBL1455 CKZ1436:CLH1455 CUV1436:CVD1455 DER1436:DEZ1455 DON1436:DOV1455 DYJ1436:DYR1455 EIF1436:EIN1455 ESB1436:ESJ1455 FBX1436:FCF1455 FLT1436:FMB1455 FVP1436:FVX1455 GFL1436:GFT1455 GPH1436:GPP1455 GZD1436:GZL1455 HIZ1436:HJH1455 HSV1436:HTD1455 ICR1436:ICZ1455 IMN1436:IMV1455 IWJ1436:IWR1455 JGF1436:JGN1455 JQB1436:JQJ1455 JZX1436:KAF1455 KJT1436:KKB1455 KTP1436:KTX1455 LDL1436:LDT1455 LNH1436:LNP1455 LXD1436:LXL1455 MGZ1436:MHH1455 MQV1436:MRD1455 NAR1436:NAZ1455 NKN1436:NKV1455 NUJ1436:NUR1455 OEF1436:OEN1455 OOB1436:OOJ1455 OXX1436:OYF1455 PHT1436:PIB1455 PRP1436:PRX1455 QBL1436:QBT1455 QLH1436:QLP1455 QVD1436:QVL1455 REZ1436:RFH1455 ROV1436:RPD1455 RYR1436:RYZ1455 SIN1436:SIV1455 SSJ1436:SSR1455 TCF1436:TCN1455 TMB1436:TMJ1455 TVX1436:TWF1455 UFT1436:UGB1455 UPP1436:UPX1455 UZL1436:UZT1455 VJH1436:VJP1455 VTD1436:VTL1455 WCZ1436:WDH1455 WMV1436:WND1455 WWR1436:WWZ1455 KF1562:KN1568 UB1562:UJ1568 ADX1562:AEF1568 ANT1562:AOB1568 AXP1562:AXX1568 BHL1562:BHT1568 BRH1562:BRP1568 CBD1562:CBL1568 CKZ1562:CLH1568 CUV1562:CVD1568 DER1562:DEZ1568 DON1562:DOV1568 DYJ1562:DYR1568 EIF1562:EIN1568 ESB1562:ESJ1568 FBX1562:FCF1568 FLT1562:FMB1568 FVP1562:FVX1568 GFL1562:GFT1568 GPH1562:GPP1568 GZD1562:GZL1568 HIZ1562:HJH1568 HSV1562:HTD1568 ICR1562:ICZ1568 IMN1562:IMV1568 IWJ1562:IWR1568 JGF1562:JGN1568 JQB1562:JQJ1568 JZX1562:KAF1568 KJT1562:KKB1568 KTP1562:KTX1568 LDL1562:LDT1568 LNH1562:LNP1568 LXD1562:LXL1568 MGZ1562:MHH1568 MQV1562:MRD1568 NAR1562:NAZ1568 NKN1562:NKV1568 NUJ1562:NUR1568 OEF1562:OEN1568 OOB1562:OOJ1568 OXX1562:OYF1568 PHT1562:PIB1568 PRP1562:PRX1568 QBL1562:QBT1568 QLH1562:QLP1568 QVD1562:QVL1568 REZ1562:RFH1568 ROV1562:RPD1568 RYR1562:RYZ1568 SIN1562:SIV1568 SSJ1562:SSR1568 TCF1562:TCN1568 TMB1562:TMJ1568 TVX1562:TWF1568 UFT1562:UGB1568 UPP1562:UPX1568 UZL1562:UZT1568 VJH1562:VJP1568 VTD1562:VTL1568 WCZ1562:WDH1568 WMV1562:WND1568 WWR1562:WWZ1568 KF1601:KN1606 UB1601:UJ1606 ADX1601:AEF1606 ANT1601:AOB1606 AXP1601:AXX1606 BHL1601:BHT1606 BRH1601:BRP1606 CBD1601:CBL1606 CKZ1601:CLH1606 CUV1601:CVD1606 DER1601:DEZ1606 DON1601:DOV1606 DYJ1601:DYR1606 EIF1601:EIN1606 ESB1601:ESJ1606 FBX1601:FCF1606 FLT1601:FMB1606 FVP1601:FVX1606 GFL1601:GFT1606 GPH1601:GPP1606 GZD1601:GZL1606 HIZ1601:HJH1606 HSV1601:HTD1606 ICR1601:ICZ1606 IMN1601:IMV1606 IWJ1601:IWR1606 JGF1601:JGN1606 JQB1601:JQJ1606 JZX1601:KAF1606 KJT1601:KKB1606 KTP1601:KTX1606 LDL1601:LDT1606 LNH1601:LNP1606 LXD1601:LXL1606 MGZ1601:MHH1606 MQV1601:MRD1606 NAR1601:NAZ1606 NKN1601:NKV1606 NUJ1601:NUR1606 OEF1601:OEN1606 OOB1601:OOJ1606 OXX1601:OYF1606 PHT1601:PIB1606 PRP1601:PRX1606 QBL1601:QBT1606 QLH1601:QLP1606 QVD1601:QVL1606 REZ1601:RFH1606 ROV1601:RPD1606 RYR1601:RYZ1606 SIN1601:SIV1606 SSJ1601:SSR1606 TCF1601:TCN1606 TMB1601:TMJ1606 TVX1601:TWF1606 UFT1601:UGB1606 UPP1601:UPX1606 UZL1601:UZT1606 VJH1601:VJP1606 VTD1601:VTL1606 WCZ1601:WDH1606 WMV1601:WND1606 WWR1601:WWZ1606 KF1489:KN1497 UB1489:UJ1497 ADX1489:AEF1497 ANT1489:AOB1497 AXP1489:AXX1497 BHL1489:BHT1497 BRH1489:BRP1497 CBD1489:CBL1497 CKZ1489:CLH1497 CUV1489:CVD1497 DER1489:DEZ1497 DON1489:DOV1497 DYJ1489:DYR1497 EIF1489:EIN1497 ESB1489:ESJ1497 FBX1489:FCF1497 FLT1489:FMB1497 FVP1489:FVX1497 GFL1489:GFT1497 GPH1489:GPP1497 GZD1489:GZL1497 HIZ1489:HJH1497 HSV1489:HTD1497 ICR1489:ICZ1497 IMN1489:IMV1497 IWJ1489:IWR1497 JGF1489:JGN1497 JQB1489:JQJ1497 JZX1489:KAF1497 KJT1489:KKB1497 KTP1489:KTX1497 LDL1489:LDT1497 LNH1489:LNP1497 LXD1489:LXL1497 MGZ1489:MHH1497 MQV1489:MRD1497 NAR1489:NAZ1497 NKN1489:NKV1497 NUJ1489:NUR1497 OEF1489:OEN1497 OOB1489:OOJ1497 OXX1489:OYF1497 PHT1489:PIB1497 PRP1489:PRX1497 QBL1489:QBT1497 QLH1489:QLP1497 QVD1489:QVL1497 REZ1489:RFH1497 ROV1489:RPD1497 RYR1489:RYZ1497 SIN1489:SIV1497 SSJ1489:SSR1497 TCF1489:TCN1497 TMB1489:TMJ1497 TVX1489:TWF1497 UFT1489:UGB1497 UPP1489:UPX1497 UZL1489:UZT1497 VJH1489:VJP1497 VTD1489:VTL1497 WCZ1489:WDH1497 WMV1489:WND1497 WWR1489:WWZ1497 KF1396:KN1400 UB1396:UJ1400 ADX1396:AEF1400 ANT1396:AOB1400 AXP1396:AXX1400 BHL1396:BHT1400 BRH1396:BRP1400 CBD1396:CBL1400 CKZ1396:CLH1400 CUV1396:CVD1400 DER1396:DEZ1400 DON1396:DOV1400 DYJ1396:DYR1400 EIF1396:EIN1400 ESB1396:ESJ1400 FBX1396:FCF1400 FLT1396:FMB1400 FVP1396:FVX1400 GFL1396:GFT1400 GPH1396:GPP1400 GZD1396:GZL1400 HIZ1396:HJH1400 HSV1396:HTD1400 ICR1396:ICZ1400 IMN1396:IMV1400 IWJ1396:IWR1400 JGF1396:JGN1400 JQB1396:JQJ1400 JZX1396:KAF1400 KJT1396:KKB1400 KTP1396:KTX1400 LDL1396:LDT1400 LNH1396:LNP1400 LXD1396:LXL1400 MGZ1396:MHH1400 MQV1396:MRD1400 NAR1396:NAZ1400 NKN1396:NKV1400 NUJ1396:NUR1400 OEF1396:OEN1400 OOB1396:OOJ1400 OXX1396:OYF1400 PHT1396:PIB1400 PRP1396:PRX1400 QBL1396:QBT1400 QLH1396:QLP1400 QVD1396:QVL1400 REZ1396:RFH1400 ROV1396:RPD1400 RYR1396:RYZ1400 SIN1396:SIV1400 SSJ1396:SSR1400 TCF1396:TCN1400 TMB1396:TMJ1400 TVX1396:TWF1400 UFT1396:UGB1400 UPP1396:UPX1400 UZL1396:UZT1400 VJH1396:VJP1400 VTD1396:VTL1400 WCZ1396:WDH1400 WMV1396:WND1400 WWR1396:WWZ1400 KF1526:KN1529 UB1526:UJ1529 ADX1526:AEF1529 ANT1526:AOB1529 AXP1526:AXX1529 BHL1526:BHT1529 BRH1526:BRP1529 CBD1526:CBL1529 CKZ1526:CLH1529 CUV1526:CVD1529 DER1526:DEZ1529 DON1526:DOV1529 DYJ1526:DYR1529 EIF1526:EIN1529 ESB1526:ESJ1529 FBX1526:FCF1529 FLT1526:FMB1529 FVP1526:FVX1529 GFL1526:GFT1529 GPH1526:GPP1529 GZD1526:GZL1529 HIZ1526:HJH1529 HSV1526:HTD1529 ICR1526:ICZ1529 IMN1526:IMV1529 IWJ1526:IWR1529 JGF1526:JGN1529 JQB1526:JQJ1529 JZX1526:KAF1529 KJT1526:KKB1529 KTP1526:KTX1529 LDL1526:LDT1529 LNH1526:LNP1529 LXD1526:LXL1529 MGZ1526:MHH1529 MQV1526:MRD1529 NAR1526:NAZ1529 NKN1526:NKV1529 NUJ1526:NUR1529 OEF1526:OEN1529 OOB1526:OOJ1529 OXX1526:OYF1529 PHT1526:PIB1529 PRP1526:PRX1529 QBL1526:QBT1529 QLH1526:QLP1529 QVD1526:QVL1529 REZ1526:RFH1529 ROV1526:RPD1529 RYR1526:RYZ1529 SIN1526:SIV1529 SSJ1526:SSR1529 TCF1526:TCN1529 TMB1526:TMJ1529 TVX1526:TWF1529 UFT1526:UGB1529 UPP1526:UPX1529 UZL1526:UZT1529 VJH1526:VJP1529 VTD1526:VTL1529 WCZ1526:WDH1529 WMV1526:WND1529 WWR1526:WWZ1529 KF1669:KN1673 UB1669:UJ1673 ADX1669:AEF1673 ANT1669:AOB1673 AXP1669:AXX1673 BHL1669:BHT1673 BRH1669:BRP1673 CBD1669:CBL1673 CKZ1669:CLH1673 CUV1669:CVD1673 DER1669:DEZ1673 DON1669:DOV1673 DYJ1669:DYR1673 EIF1669:EIN1673 ESB1669:ESJ1673 FBX1669:FCF1673 FLT1669:FMB1673 FVP1669:FVX1673 GFL1669:GFT1673 GPH1669:GPP1673 GZD1669:GZL1673 HIZ1669:HJH1673 HSV1669:HTD1673 ICR1669:ICZ1673 IMN1669:IMV1673 IWJ1669:IWR1673 JGF1669:JGN1673 JQB1669:JQJ1673 JZX1669:KAF1673 KJT1669:KKB1673 KTP1669:KTX1673 LDL1669:LDT1673 LNH1669:LNP1673 LXD1669:LXL1673 MGZ1669:MHH1673 MQV1669:MRD1673 NAR1669:NAZ1673 NKN1669:NKV1673 NUJ1669:NUR1673 OEF1669:OEN1673 OOB1669:OOJ1673 OXX1669:OYF1673 PHT1669:PIB1673 PRP1669:PRX1673 QBL1669:QBT1673 QLH1669:QLP1673 QVD1669:QVL1673 REZ1669:RFH1673 ROV1669:RPD1673 RYR1669:RYZ1673 SIN1669:SIV1673 SSJ1669:SSR1673 TCF1669:TCN1673 TMB1669:TMJ1673 TVX1669:TWF1673 UFT1669:UGB1673 UPP1669:UPX1673 UZL1669:UZT1673 VJH1669:VJP1673 VTD1669:VTL1673 WCZ1669:WDH1673 WMV1669:WND1673 WWR1669:WWZ1673 KF1822:KN1825 UB1822:UJ1825 ADX1822:AEF1825 ANT1822:AOB1825 AXP1822:AXX1825 BHL1822:BHT1825 BRH1822:BRP1825 CBD1822:CBL1825 CKZ1822:CLH1825 CUV1822:CVD1825 DER1822:DEZ1825 DON1822:DOV1825 DYJ1822:DYR1825 EIF1822:EIN1825 ESB1822:ESJ1825 FBX1822:FCF1825 FLT1822:FMB1825 FVP1822:FVX1825 GFL1822:GFT1825 GPH1822:GPP1825 GZD1822:GZL1825 HIZ1822:HJH1825 HSV1822:HTD1825 ICR1822:ICZ1825 IMN1822:IMV1825 IWJ1822:IWR1825 JGF1822:JGN1825 JQB1822:JQJ1825 JZX1822:KAF1825 KJT1822:KKB1825 KTP1822:KTX1825 LDL1822:LDT1825 LNH1822:LNP1825 LXD1822:LXL1825 MGZ1822:MHH1825 MQV1822:MRD1825 NAR1822:NAZ1825 NKN1822:NKV1825 NUJ1822:NUR1825 OEF1822:OEN1825 OOB1822:OOJ1825 OXX1822:OYF1825 PHT1822:PIB1825 PRP1822:PRX1825 QBL1822:QBT1825 QLH1822:QLP1825 QVD1822:QVL1825 REZ1822:RFH1825 ROV1822:RPD1825 RYR1822:RYZ1825 SIN1822:SIV1825 SSJ1822:SSR1825 TCF1822:TCN1825 TMB1822:TMJ1825 TVX1822:TWF1825 UFT1822:UGB1825 UPP1822:UPX1825 UZL1822:UZT1825 VJH1822:VJP1825 VTD1822:VTL1825 WCZ1822:WDH1825 WMV1822:WND1825 WWR1822:WWZ1825 KF1742:KN1747 UB1742:UJ1747 ADX1742:AEF1747 ANT1742:AOB1747 AXP1742:AXX1747 BHL1742:BHT1747 BRH1742:BRP1747 CBD1742:CBL1747 CKZ1742:CLH1747 CUV1742:CVD1747 DER1742:DEZ1747 DON1742:DOV1747 DYJ1742:DYR1747 EIF1742:EIN1747 ESB1742:ESJ1747 FBX1742:FCF1747 FLT1742:FMB1747 FVP1742:FVX1747 GFL1742:GFT1747 GPH1742:GPP1747 GZD1742:GZL1747 HIZ1742:HJH1747 HSV1742:HTD1747 ICR1742:ICZ1747 IMN1742:IMV1747 IWJ1742:IWR1747 JGF1742:JGN1747 JQB1742:JQJ1747 JZX1742:KAF1747 KJT1742:KKB1747 KTP1742:KTX1747 LDL1742:LDT1747 LNH1742:LNP1747 LXD1742:LXL1747 MGZ1742:MHH1747 MQV1742:MRD1747 NAR1742:NAZ1747 NKN1742:NKV1747 NUJ1742:NUR1747 OEF1742:OEN1747 OOB1742:OOJ1747 OXX1742:OYF1747 PHT1742:PIB1747 PRP1742:PRX1747 QBL1742:QBT1747 QLH1742:QLP1747 QVD1742:QVL1747 REZ1742:RFH1747 ROV1742:RPD1747 RYR1742:RYZ1747 SIN1742:SIV1747 SSJ1742:SSR1747 TCF1742:TCN1747 TMB1742:TMJ1747 TVX1742:TWF1747 UFT1742:UGB1747 UPP1742:UPX1747 UZL1742:UZT1747 VJH1742:VJP1747 VTD1742:VTL1747 WCZ1742:WDH1747 WMV1742:WND1747 WWR1742:WWZ1747 KF1707:KN1710 UB1707:UJ1710 ADX1707:AEF1710 ANT1707:AOB1710 AXP1707:AXX1710 BHL1707:BHT1710 BRH1707:BRP1710 CBD1707:CBL1710 CKZ1707:CLH1710 CUV1707:CVD1710 DER1707:DEZ1710 DON1707:DOV1710 DYJ1707:DYR1710 EIF1707:EIN1710 ESB1707:ESJ1710 FBX1707:FCF1710 FLT1707:FMB1710 FVP1707:FVX1710 GFL1707:GFT1710 GPH1707:GPP1710 GZD1707:GZL1710 HIZ1707:HJH1710 HSV1707:HTD1710 ICR1707:ICZ1710 IMN1707:IMV1710 IWJ1707:IWR1710 JGF1707:JGN1710 JQB1707:JQJ1710 JZX1707:KAF1710 KJT1707:KKB1710 KTP1707:KTX1710 LDL1707:LDT1710 LNH1707:LNP1710 LXD1707:LXL1710 MGZ1707:MHH1710 MQV1707:MRD1710 NAR1707:NAZ1710 NKN1707:NKV1710 NUJ1707:NUR1710 OEF1707:OEN1710 OOB1707:OOJ1710 OXX1707:OYF1710 PHT1707:PIB1710 PRP1707:PRX1710 QBL1707:QBT1710 QLH1707:QLP1710 QVD1707:QVL1710 REZ1707:RFH1710 ROV1707:RPD1710 RYR1707:RYZ1710 SIN1707:SIV1710 SSJ1707:SSR1710 TCF1707:TCN1710 TMB1707:TMJ1710 TVX1707:TWF1710 UFT1707:UGB1710 UPP1707:UPX1710 UZL1707:UZT1710 VJH1707:VJP1710 VTD1707:VTL1710 WCZ1707:WDH1710 WMV1707:WND1710 WWR1707:WWZ1710 KF1784:KN1789 UB1784:UJ1789 ADX1784:AEF1789 ANT1784:AOB1789 AXP1784:AXX1789 BHL1784:BHT1789 BRH1784:BRP1789 CBD1784:CBL1789 CKZ1784:CLH1789 CUV1784:CVD1789 DER1784:DEZ1789 DON1784:DOV1789 DYJ1784:DYR1789 EIF1784:EIN1789 ESB1784:ESJ1789 FBX1784:FCF1789 FLT1784:FMB1789 FVP1784:FVX1789 GFL1784:GFT1789 GPH1784:GPP1789 GZD1784:GZL1789 HIZ1784:HJH1789 HSV1784:HTD1789 ICR1784:ICZ1789 IMN1784:IMV1789 IWJ1784:IWR1789 JGF1784:JGN1789 JQB1784:JQJ1789 JZX1784:KAF1789 KJT1784:KKB1789 KTP1784:KTX1789 LDL1784:LDT1789 LNH1784:LNP1789 LXD1784:LXL1789 MGZ1784:MHH1789 MQV1784:MRD1789 NAR1784:NAZ1789 NKN1784:NKV1789 NUJ1784:NUR1789 OEF1784:OEN1789 OOB1784:OOJ1789 OXX1784:OYF1789 PHT1784:PIB1789 PRP1784:PRX1789 QBL1784:QBT1789 QLH1784:QLP1789 QVD1784:QVL1789 REZ1784:RFH1789 ROV1784:RPD1789 RYR1784:RYZ1789 SIN1784:SIV1789 SSJ1784:SSR1789 TCF1784:TCN1789 TMB1784:TMJ1789 TVX1784:TWF1789 UFT1784:UGB1789 UPP1784:UPX1789 UZL1784:UZT1789 VJH1784:VJP1789 VTD1784:VTL1789 WCZ1784:WDH1789 WMV1784:WND1789 WWR1784:WWZ1789 KF1854:KN1857 UB1854:UJ1857 ADX1854:AEF1857 ANT1854:AOB1857 AXP1854:AXX1857 BHL1854:BHT1857 BRH1854:BRP1857 CBD1854:CBL1857 CKZ1854:CLH1857 CUV1854:CVD1857 DER1854:DEZ1857 DON1854:DOV1857 DYJ1854:DYR1857 EIF1854:EIN1857 ESB1854:ESJ1857 FBX1854:FCF1857 FLT1854:FMB1857 FVP1854:FVX1857 GFL1854:GFT1857 GPH1854:GPP1857 GZD1854:GZL1857 HIZ1854:HJH1857 HSV1854:HTD1857 ICR1854:ICZ1857 IMN1854:IMV1857 IWJ1854:IWR1857 JGF1854:JGN1857 JQB1854:JQJ1857 JZX1854:KAF1857 KJT1854:KKB1857 KTP1854:KTX1857 LDL1854:LDT1857 LNH1854:LNP1857 LXD1854:LXL1857 MGZ1854:MHH1857 MQV1854:MRD1857 NAR1854:NAZ1857 NKN1854:NKV1857 NUJ1854:NUR1857 OEF1854:OEN1857 OOB1854:OOJ1857 OXX1854:OYF1857 PHT1854:PIB1857 PRP1854:PRX1857 QBL1854:QBT1857 QLH1854:QLP1857 QVD1854:QVL1857 REZ1854:RFH1857 ROV1854:RPD1857 RYR1854:RYZ1857 SIN1854:SIV1857 SSJ1854:SSR1857 TCF1854:TCN1857 TMB1854:TMJ1857 TVX1854:TWF1857 UFT1854:UGB1857 UPP1854:UPX1857 UZL1854:UZT1857 VJH1854:VJP1857 VTD1854:VTL1857 WCZ1854:WDH1857 WMV1854:WND1857 WWR1854:WWZ1857 KF1886:KN1889 UB1886:UJ1889 ADX1886:AEF1889 ANT1886:AOB1889 AXP1886:AXX1889 BHL1886:BHT1889 BRH1886:BRP1889 CBD1886:CBL1889 CKZ1886:CLH1889 CUV1886:CVD1889 DER1886:DEZ1889 DON1886:DOV1889 DYJ1886:DYR1889 EIF1886:EIN1889 ESB1886:ESJ1889 FBX1886:FCF1889 FLT1886:FMB1889 FVP1886:FVX1889 GFL1886:GFT1889 GPH1886:GPP1889 GZD1886:GZL1889 HIZ1886:HJH1889 HSV1886:HTD1889 ICR1886:ICZ1889 IMN1886:IMV1889 IWJ1886:IWR1889 JGF1886:JGN1889 JQB1886:JQJ1889 JZX1886:KAF1889 KJT1886:KKB1889 KTP1886:KTX1889 LDL1886:LDT1889 LNH1886:LNP1889 LXD1886:LXL1889 MGZ1886:MHH1889 MQV1886:MRD1889 NAR1886:NAZ1889 NKN1886:NKV1889 NUJ1886:NUR1889 OEF1886:OEN1889 OOB1886:OOJ1889 OXX1886:OYF1889 PHT1886:PIB1889 PRP1886:PRX1889 QBL1886:QBT1889 QLH1886:QLP1889 QVD1886:QVL1889 REZ1886:RFH1889 ROV1886:RPD1889 RYR1886:RYZ1889 SIN1886:SIV1889 SSJ1886:SSR1889 TCF1886:TCN1889 TMB1886:TMJ1889 TVX1886:TWF1889 UFT1886:UGB1889 UPP1886:UPX1889 UZL1886:UZT1889 VJH1886:VJP1889 VTD1886:VTL1889 WCZ1886:WDH1889 WMV1886:WND1889 WWR1886:WWZ1889 KF2259:KN2262 UB2259:UJ2262 ADX2259:AEF2262 ANT2259:AOB2262 AXP2259:AXX2262 BHL2259:BHT2262 BRH2259:BRP2262 CBD2259:CBL2262 CKZ2259:CLH2262 CUV2259:CVD2262 DER2259:DEZ2262 DON2259:DOV2262 DYJ2259:DYR2262 EIF2259:EIN2262 ESB2259:ESJ2262 FBX2259:FCF2262 FLT2259:FMB2262 FVP2259:FVX2262 GFL2259:GFT2262 GPH2259:GPP2262 GZD2259:GZL2262 HIZ2259:HJH2262 HSV2259:HTD2262 ICR2259:ICZ2262 IMN2259:IMV2262 IWJ2259:IWR2262 JGF2259:JGN2262 JQB2259:JQJ2262 JZX2259:KAF2262 KJT2259:KKB2262 KTP2259:KTX2262 LDL2259:LDT2262 LNH2259:LNP2262 LXD2259:LXL2262 MGZ2259:MHH2262 MQV2259:MRD2262 NAR2259:NAZ2262 NKN2259:NKV2262 NUJ2259:NUR2262 OEF2259:OEN2262 OOB2259:OOJ2262 OXX2259:OYF2262 PHT2259:PIB2262 PRP2259:PRX2262 QBL2259:QBT2262 QLH2259:QLP2262 QVD2259:QVL2262 REZ2259:RFH2262 ROV2259:RPD2262 RYR2259:RYZ2262 SIN2259:SIV2262 SSJ2259:SSR2262 TCF2259:TCN2262 TMB2259:TMJ2262 TVX2259:TWF2262 UFT2259:UGB2262 UPP2259:UPX2262 UZL2259:UZT2262 VJH2259:VJP2262 VTD2259:VTL2262 WCZ2259:WDH2262 WMV2259:WND2262 WWR2259:WWZ2262 KF2145:KN2149 UB2145:UJ2149 ADX2145:AEF2149 ANT2145:AOB2149 AXP2145:AXX2149 BHL2145:BHT2149 BRH2145:BRP2149 CBD2145:CBL2149 CKZ2145:CLH2149 CUV2145:CVD2149 DER2145:DEZ2149 DON2145:DOV2149 DYJ2145:DYR2149 EIF2145:EIN2149 ESB2145:ESJ2149 FBX2145:FCF2149 FLT2145:FMB2149 FVP2145:FVX2149 GFL2145:GFT2149 GPH2145:GPP2149 GZD2145:GZL2149 HIZ2145:HJH2149 HSV2145:HTD2149 ICR2145:ICZ2149 IMN2145:IMV2149 IWJ2145:IWR2149 JGF2145:JGN2149 JQB2145:JQJ2149 JZX2145:KAF2149 KJT2145:KKB2149 KTP2145:KTX2149 LDL2145:LDT2149 LNH2145:LNP2149 LXD2145:LXL2149 MGZ2145:MHH2149 MQV2145:MRD2149 NAR2145:NAZ2149 NKN2145:NKV2149 NUJ2145:NUR2149 OEF2145:OEN2149 OOB2145:OOJ2149 OXX2145:OYF2149 PHT2145:PIB2149 PRP2145:PRX2149 QBL2145:QBT2149 QLH2145:QLP2149 QVD2145:QVL2149 REZ2145:RFH2149 ROV2145:RPD2149 RYR2145:RYZ2149 SIN2145:SIV2149 SSJ2145:SSR2149 TCF2145:TCN2149 TMB2145:TMJ2149 TVX2145:TWF2149 UFT2145:UGB2149 UPP2145:UPX2149 UZL2145:UZT2149 VJH2145:VJP2149 VTD2145:VTL2149 WCZ2145:WDH2149 WMV2145:WND2149 WWR2145:WWZ2149 KF2063:KN2066 UB2063:UJ2066 ADX2063:AEF2066 ANT2063:AOB2066 AXP2063:AXX2066 BHL2063:BHT2066 BRH2063:BRP2066 CBD2063:CBL2066 CKZ2063:CLH2066 CUV2063:CVD2066 DER2063:DEZ2066 DON2063:DOV2066 DYJ2063:DYR2066 EIF2063:EIN2066 ESB2063:ESJ2066 FBX2063:FCF2066 FLT2063:FMB2066 FVP2063:FVX2066 GFL2063:GFT2066 GPH2063:GPP2066 GZD2063:GZL2066 HIZ2063:HJH2066 HSV2063:HTD2066 ICR2063:ICZ2066 IMN2063:IMV2066 IWJ2063:IWR2066 JGF2063:JGN2066 JQB2063:JQJ2066 JZX2063:KAF2066 KJT2063:KKB2066 KTP2063:KTX2066 LDL2063:LDT2066 LNH2063:LNP2066 LXD2063:LXL2066 MGZ2063:MHH2066 MQV2063:MRD2066 NAR2063:NAZ2066 NKN2063:NKV2066 NUJ2063:NUR2066 OEF2063:OEN2066 OOB2063:OOJ2066 OXX2063:OYF2066 PHT2063:PIB2066 PRP2063:PRX2066 QBL2063:QBT2066 QLH2063:QLP2066 QVD2063:QVL2066 REZ2063:RFH2066 ROV2063:RPD2066 RYR2063:RYZ2066 SIN2063:SIV2066 SSJ2063:SSR2066 TCF2063:TCN2066 TMB2063:TMJ2066 TVX2063:TWF2066 UFT2063:UGB2066 UPP2063:UPX2066 UZL2063:UZT2066 VJH2063:VJP2066 VTD2063:VTL2066 WCZ2063:WDH2066 WMV2063:WND2066 WWR2063:WWZ2066 KF1922:KN1926 UB1922:UJ1926 ADX1922:AEF1926 ANT1922:AOB1926 AXP1922:AXX1926 BHL1922:BHT1926 BRH1922:BRP1926 CBD1922:CBL1926 CKZ1922:CLH1926 CUV1922:CVD1926 DER1922:DEZ1926 DON1922:DOV1926 DYJ1922:DYR1926 EIF1922:EIN1926 ESB1922:ESJ1926 FBX1922:FCF1926 FLT1922:FMB1926 FVP1922:FVX1926 GFL1922:GFT1926 GPH1922:GPP1926 GZD1922:GZL1926 HIZ1922:HJH1926 HSV1922:HTD1926 ICR1922:ICZ1926 IMN1922:IMV1926 IWJ1922:IWR1926 JGF1922:JGN1926 JQB1922:JQJ1926 JZX1922:KAF1926 KJT1922:KKB1926 KTP1922:KTX1926 LDL1922:LDT1926 LNH1922:LNP1926 LXD1922:LXL1926 MGZ1922:MHH1926 MQV1922:MRD1926 NAR1922:NAZ1926 NKN1922:NKV1926 NUJ1922:NUR1926 OEF1922:OEN1926 OOB1922:OOJ1926 OXX1922:OYF1926 PHT1922:PIB1926 PRP1922:PRX1926 QBL1922:QBT1926 QLH1922:QLP1926 QVD1922:QVL1926 REZ1922:RFH1926 ROV1922:RPD1926 RYR1922:RYZ1926 SIN1922:SIV1926 SSJ1922:SSR1926 TCF1922:TCN1926 TMB1922:TMJ1926 TVX1922:TWF1926 UFT1922:UGB1926 UPP1922:UPX1926 UZL1922:UZT1926 VJH1922:VJP1926 VTD1922:VTL1926 WCZ1922:WDH1926 WMV1922:WND1926 WWR1922:WWZ1926 KF1992:KN1997 UB1992:UJ1997 ADX1992:AEF1997 ANT1992:AOB1997 AXP1992:AXX1997 BHL1992:BHT1997 BRH1992:BRP1997 CBD1992:CBL1997 CKZ1992:CLH1997 CUV1992:CVD1997 DER1992:DEZ1997 DON1992:DOV1997 DYJ1992:DYR1997 EIF1992:EIN1997 ESB1992:ESJ1997 FBX1992:FCF1997 FLT1992:FMB1997 FVP1992:FVX1997 GFL1992:GFT1997 GPH1992:GPP1997 GZD1992:GZL1997 HIZ1992:HJH1997 HSV1992:HTD1997 ICR1992:ICZ1997 IMN1992:IMV1997 IWJ1992:IWR1997 JGF1992:JGN1997 JQB1992:JQJ1997 JZX1992:KAF1997 KJT1992:KKB1997 KTP1992:KTX1997 LDL1992:LDT1997 LNH1992:LNP1997 LXD1992:LXL1997 MGZ1992:MHH1997 MQV1992:MRD1997 NAR1992:NAZ1997 NKN1992:NKV1997 NUJ1992:NUR1997 OEF1992:OEN1997 OOB1992:OOJ1997 OXX1992:OYF1997 PHT1992:PIB1997 PRP1992:PRX1997 QBL1992:QBT1997 QLH1992:QLP1997 QVD1992:QVL1997 REZ1992:RFH1997 ROV1992:RPD1997 RYR1992:RYZ1997 SIN1992:SIV1997 SSJ1992:SSR1997 TCF1992:TCN1997 TMB1992:TMJ1997 TVX1992:TWF1997 UFT1992:UGB1997 UPP1992:UPX1997 UZL1992:UZT1997 VJH1992:VJP1997 VTD1992:VTL1997 WCZ1992:WDH1997 WMV1992:WND1997 WWR1992:WWZ1997 KF1957:KN1961 UB1957:UJ1961 ADX1957:AEF1961 ANT1957:AOB1961 AXP1957:AXX1961 BHL1957:BHT1961 BRH1957:BRP1961 CBD1957:CBL1961 CKZ1957:CLH1961 CUV1957:CVD1961 DER1957:DEZ1961 DON1957:DOV1961 DYJ1957:DYR1961 EIF1957:EIN1961 ESB1957:ESJ1961 FBX1957:FCF1961 FLT1957:FMB1961 FVP1957:FVX1961 GFL1957:GFT1961 GPH1957:GPP1961 GZD1957:GZL1961 HIZ1957:HJH1961 HSV1957:HTD1961 ICR1957:ICZ1961 IMN1957:IMV1961 IWJ1957:IWR1961 JGF1957:JGN1961 JQB1957:JQJ1961 JZX1957:KAF1961 KJT1957:KKB1961 KTP1957:KTX1961 LDL1957:LDT1961 LNH1957:LNP1961 LXD1957:LXL1961 MGZ1957:MHH1961 MQV1957:MRD1961 NAR1957:NAZ1961 NKN1957:NKV1961 NUJ1957:NUR1961 OEF1957:OEN1961 OOB1957:OOJ1961 OXX1957:OYF1961 PHT1957:PIB1961 PRP1957:PRX1961 QBL1957:QBT1961 QLH1957:QLP1961 QVD1957:QVL1961 REZ1957:RFH1961 ROV1957:RPD1961 RYR1957:RYZ1961 SIN1957:SIV1961 SSJ1957:SSR1961 TCF1957:TCN1961 TMB1957:TMJ1961 TVX1957:TWF1961 UFT1957:UGB1961 UPP1957:UPX1961 UZL1957:UZT1961 VJH1957:VJP1961 VTD1957:VTL1961 WCZ1957:WDH1961 WMV1957:WND1961 WWR1957:WWZ1961 KF2026:KN2030 UB2026:UJ2030 ADX2026:AEF2030 ANT2026:AOB2030 AXP2026:AXX2030 BHL2026:BHT2030 BRH2026:BRP2030 CBD2026:CBL2030 CKZ2026:CLH2030 CUV2026:CVD2030 DER2026:DEZ2030 DON2026:DOV2030 DYJ2026:DYR2030 EIF2026:EIN2030 ESB2026:ESJ2030 FBX2026:FCF2030 FLT2026:FMB2030 FVP2026:FVX2030 GFL2026:GFT2030 GPH2026:GPP2030 GZD2026:GZL2030 HIZ2026:HJH2030 HSV2026:HTD2030 ICR2026:ICZ2030 IMN2026:IMV2030 IWJ2026:IWR2030 JGF2026:JGN2030 JQB2026:JQJ2030 JZX2026:KAF2030 KJT2026:KKB2030 KTP2026:KTX2030 LDL2026:LDT2030 LNH2026:LNP2030 LXD2026:LXL2030 MGZ2026:MHH2030 MQV2026:MRD2030 NAR2026:NAZ2030 NKN2026:NKV2030 NUJ2026:NUR2030 OEF2026:OEN2030 OOB2026:OOJ2030 OXX2026:OYF2030 PHT2026:PIB2030 PRP2026:PRX2030 QBL2026:QBT2030 QLH2026:QLP2030 QVD2026:QVL2030 REZ2026:RFH2030 ROV2026:RPD2030 RYR2026:RYZ2030 SIN2026:SIV2030 SSJ2026:SSR2030 TCF2026:TCN2030 TMB2026:TMJ2030 TVX2026:TWF2030 UFT2026:UGB2030 UPP2026:UPX2030 UZL2026:UZT2030 VJH2026:VJP2030 VTD2026:VTL2030 WCZ2026:WDH2030 WMV2026:WND2030 WWR2026:WWZ2030 KF2294:KN2301 UB2294:UJ2301 ADX2294:AEF2301 ANT2294:AOB2301 AXP2294:AXX2301 BHL2294:BHT2301 BRH2294:BRP2301 CBD2294:CBL2301 CKZ2294:CLH2301 CUV2294:CVD2301 DER2294:DEZ2301 DON2294:DOV2301 DYJ2294:DYR2301 EIF2294:EIN2301 ESB2294:ESJ2301 FBX2294:FCF2301 FLT2294:FMB2301 FVP2294:FVX2301 GFL2294:GFT2301 GPH2294:GPP2301 GZD2294:GZL2301 HIZ2294:HJH2301 HSV2294:HTD2301 ICR2294:ICZ2301 IMN2294:IMV2301 IWJ2294:IWR2301 JGF2294:JGN2301 JQB2294:JQJ2301 JZX2294:KAF2301 KJT2294:KKB2301 KTP2294:KTX2301 LDL2294:LDT2301 LNH2294:LNP2301 LXD2294:LXL2301 MGZ2294:MHH2301 MQV2294:MRD2301 NAR2294:NAZ2301 NKN2294:NKV2301 NUJ2294:NUR2301 OEF2294:OEN2301 OOB2294:OOJ2301 OXX2294:OYF2301 PHT2294:PIB2301 PRP2294:PRX2301 QBL2294:QBT2301 QLH2294:QLP2301 QVD2294:QVL2301 REZ2294:RFH2301 ROV2294:RPD2301 RYR2294:RYZ2301 SIN2294:SIV2301 SSJ2294:SSR2301 TCF2294:TCN2301 TMB2294:TMJ2301 TVX2294:TWF2301 UFT2294:UGB2301 UPP2294:UPX2301 UZL2294:UZT2301 VJH2294:VJP2301 VTD2294:VTL2301 WCZ2294:WDH2301 WMV2294:WND2301 WWR2294:WWZ2301 KF2330:KN2334 UB2330:UJ2334 ADX2330:AEF2334 ANT2330:AOB2334 AXP2330:AXX2334 BHL2330:BHT2334 BRH2330:BRP2334 CBD2330:CBL2334 CKZ2330:CLH2334 CUV2330:CVD2334 DER2330:DEZ2334 DON2330:DOV2334 DYJ2330:DYR2334 EIF2330:EIN2334 ESB2330:ESJ2334 FBX2330:FCF2334 FLT2330:FMB2334 FVP2330:FVX2334 GFL2330:GFT2334 GPH2330:GPP2334 GZD2330:GZL2334 HIZ2330:HJH2334 HSV2330:HTD2334 ICR2330:ICZ2334 IMN2330:IMV2334 IWJ2330:IWR2334 JGF2330:JGN2334 JQB2330:JQJ2334 JZX2330:KAF2334 KJT2330:KKB2334 KTP2330:KTX2334 LDL2330:LDT2334 LNH2330:LNP2334 LXD2330:LXL2334 MGZ2330:MHH2334 MQV2330:MRD2334 NAR2330:NAZ2334 NKN2330:NKV2334 NUJ2330:NUR2334 OEF2330:OEN2334 OOB2330:OOJ2334 OXX2330:OYF2334 PHT2330:PIB2334 PRP2330:PRX2334 QBL2330:QBT2334 QLH2330:QLP2334 QVD2330:QVL2334 REZ2330:RFH2334 ROV2330:RPD2334 RYR2330:RYZ2334 SIN2330:SIV2334 SSJ2330:SSR2334 TCF2330:TCN2334 TMB2330:TMJ2334 TVX2330:TWF2334 UFT2330:UGB2334 UPP2330:UPX2334 UZL2330:UZT2334 VJH2330:VJP2334 VTD2330:VTL2334 WCZ2330:WDH2334 WMV2330:WND2334 WWR2330:WWZ2334 KF2562:KN2573 UB2562:UJ2573 ADX2562:AEF2573 ANT2562:AOB2573 AXP2562:AXX2573 BHL2562:BHT2573 BRH2562:BRP2573 CBD2562:CBL2573 CKZ2562:CLH2573 CUV2562:CVD2573 DER2562:DEZ2573 DON2562:DOV2573 DYJ2562:DYR2573 EIF2562:EIN2573 ESB2562:ESJ2573 FBX2562:FCF2573 FLT2562:FMB2573 FVP2562:FVX2573 GFL2562:GFT2573 GPH2562:GPP2573 GZD2562:GZL2573 HIZ2562:HJH2573 HSV2562:HTD2573 ICR2562:ICZ2573 IMN2562:IMV2573 IWJ2562:IWR2573 JGF2562:JGN2573 JQB2562:JQJ2573 JZX2562:KAF2573 KJT2562:KKB2573 KTP2562:KTX2573 LDL2562:LDT2573 LNH2562:LNP2573 LXD2562:LXL2573 MGZ2562:MHH2573 MQV2562:MRD2573 NAR2562:NAZ2573 NKN2562:NKV2573 NUJ2562:NUR2573 OEF2562:OEN2573 OOB2562:OOJ2573 OXX2562:OYF2573 PHT2562:PIB2573 PRP2562:PRX2573 QBL2562:QBT2573 QLH2562:QLP2573 QVD2562:QVL2573 REZ2562:RFH2573 ROV2562:RPD2573 RYR2562:RYZ2573 SIN2562:SIV2573 SSJ2562:SSR2573 TCF2562:TCN2573 TMB2562:TMJ2573 TVX2562:TWF2573 UFT2562:UGB2573 UPP2562:UPX2573 UZL2562:UZT2573 VJH2562:VJP2573 VTD2562:VTL2573 WCZ2562:WDH2573 WMV2562:WND2573 WWR2562:WWZ2573 KF2476:KN2480 UB2476:UJ2480 ADX2476:AEF2480 ANT2476:AOB2480 AXP2476:AXX2480 BHL2476:BHT2480 BRH2476:BRP2480 CBD2476:CBL2480 CKZ2476:CLH2480 CUV2476:CVD2480 DER2476:DEZ2480 DON2476:DOV2480 DYJ2476:DYR2480 EIF2476:EIN2480 ESB2476:ESJ2480 FBX2476:FCF2480 FLT2476:FMB2480 FVP2476:FVX2480 GFL2476:GFT2480 GPH2476:GPP2480 GZD2476:GZL2480 HIZ2476:HJH2480 HSV2476:HTD2480 ICR2476:ICZ2480 IMN2476:IMV2480 IWJ2476:IWR2480 JGF2476:JGN2480 JQB2476:JQJ2480 JZX2476:KAF2480 KJT2476:KKB2480 KTP2476:KTX2480 LDL2476:LDT2480 LNH2476:LNP2480 LXD2476:LXL2480 MGZ2476:MHH2480 MQV2476:MRD2480 NAR2476:NAZ2480 NKN2476:NKV2480 NUJ2476:NUR2480 OEF2476:OEN2480 OOB2476:OOJ2480 OXX2476:OYF2480 PHT2476:PIB2480 PRP2476:PRX2480 QBL2476:QBT2480 QLH2476:QLP2480 QVD2476:QVL2480 REZ2476:RFH2480 ROV2476:RPD2480 RYR2476:RYZ2480 SIN2476:SIV2480 SSJ2476:SSR2480 TCF2476:TCN2480 TMB2476:TMJ2480 TVX2476:TWF2480 UFT2476:UGB2480 UPP2476:UPX2480 UZL2476:UZT2480 VJH2476:VJP2480 VTD2476:VTL2480 WCZ2476:WDH2480 WMV2476:WND2480 WWR2476:WWZ2480 KF2676:KN2679 UB2676:UJ2679 ADX2676:AEF2679 ANT2676:AOB2679 AXP2676:AXX2679 BHL2676:BHT2679 BRH2676:BRP2679 CBD2676:CBL2679 CKZ2676:CLH2679 CUV2676:CVD2679 DER2676:DEZ2679 DON2676:DOV2679 DYJ2676:DYR2679 EIF2676:EIN2679 ESB2676:ESJ2679 FBX2676:FCF2679 FLT2676:FMB2679 FVP2676:FVX2679 GFL2676:GFT2679 GPH2676:GPP2679 GZD2676:GZL2679 HIZ2676:HJH2679 HSV2676:HTD2679 ICR2676:ICZ2679 IMN2676:IMV2679 IWJ2676:IWR2679 JGF2676:JGN2679 JQB2676:JQJ2679 JZX2676:KAF2679 KJT2676:KKB2679 KTP2676:KTX2679 LDL2676:LDT2679 LNH2676:LNP2679 LXD2676:LXL2679 MGZ2676:MHH2679 MQV2676:MRD2679 NAR2676:NAZ2679 NKN2676:NKV2679 NUJ2676:NUR2679 OEF2676:OEN2679 OOB2676:OOJ2679 OXX2676:OYF2679 PHT2676:PIB2679 PRP2676:PRX2679 QBL2676:QBT2679 QLH2676:QLP2679 QVD2676:QVL2679 REZ2676:RFH2679 ROV2676:RPD2679 RYR2676:RYZ2679 SIN2676:SIV2679 SSJ2676:SSR2679 TCF2676:TCN2679 TMB2676:TMJ2679 TVX2676:TWF2679 UFT2676:UGB2679 UPP2676:UPX2679 UZL2676:UZT2679 VJH2676:VJP2679 VTD2676:VTL2679 WCZ2676:WDH2679 WMV2676:WND2679 WWR2676:WWZ2679 KF2397:KN2401 UB2397:UJ2401 ADX2397:AEF2401 ANT2397:AOB2401 AXP2397:AXX2401 BHL2397:BHT2401 BRH2397:BRP2401 CBD2397:CBL2401 CKZ2397:CLH2401 CUV2397:CVD2401 DER2397:DEZ2401 DON2397:DOV2401 DYJ2397:DYR2401 EIF2397:EIN2401 ESB2397:ESJ2401 FBX2397:FCF2401 FLT2397:FMB2401 FVP2397:FVX2401 GFL2397:GFT2401 GPH2397:GPP2401 GZD2397:GZL2401 HIZ2397:HJH2401 HSV2397:HTD2401 ICR2397:ICZ2401 IMN2397:IMV2401 IWJ2397:IWR2401 JGF2397:JGN2401 JQB2397:JQJ2401 JZX2397:KAF2401 KJT2397:KKB2401 KTP2397:KTX2401 LDL2397:LDT2401 LNH2397:LNP2401 LXD2397:LXL2401 MGZ2397:MHH2401 MQV2397:MRD2401 NAR2397:NAZ2401 NKN2397:NKV2401 NUJ2397:NUR2401 OEF2397:OEN2401 OOB2397:OOJ2401 OXX2397:OYF2401 PHT2397:PIB2401 PRP2397:PRX2401 QBL2397:QBT2401 QLH2397:QLP2401 QVD2397:QVL2401 REZ2397:RFH2401 ROV2397:RPD2401 RYR2397:RYZ2401 SIN2397:SIV2401 SSJ2397:SSR2401 TCF2397:TCN2401 TMB2397:TMJ2401 TVX2397:TWF2401 UFT2397:UGB2401 UPP2397:UPX2401 UZL2397:UZT2401 VJH2397:VJP2401 VTD2397:VTL2401 WCZ2397:WDH2401 WMV2397:WND2401 WWR2397:WWZ2401 KF2714:KN2718 UB2714:UJ2718 ADX2714:AEF2718 ANT2714:AOB2718 AXP2714:AXX2718 BHL2714:BHT2718 BRH2714:BRP2718 CBD2714:CBL2718 CKZ2714:CLH2718 CUV2714:CVD2718 DER2714:DEZ2718 DON2714:DOV2718 DYJ2714:DYR2718 EIF2714:EIN2718 ESB2714:ESJ2718 FBX2714:FCF2718 FLT2714:FMB2718 FVP2714:FVX2718 GFL2714:GFT2718 GPH2714:GPP2718 GZD2714:GZL2718 HIZ2714:HJH2718 HSV2714:HTD2718 ICR2714:ICZ2718 IMN2714:IMV2718 IWJ2714:IWR2718 JGF2714:JGN2718 JQB2714:JQJ2718 JZX2714:KAF2718 KJT2714:KKB2718 KTP2714:KTX2718 LDL2714:LDT2718 LNH2714:LNP2718 LXD2714:LXL2718 MGZ2714:MHH2718 MQV2714:MRD2718 NAR2714:NAZ2718 NKN2714:NKV2718 NUJ2714:NUR2718 OEF2714:OEN2718 OOB2714:OOJ2718 OXX2714:OYF2718 PHT2714:PIB2718 PRP2714:PRX2718 QBL2714:QBT2718 QLH2714:QLP2718 QVD2714:QVL2718 REZ2714:RFH2718 ROV2714:RPD2718 RYR2714:RYZ2718 SIN2714:SIV2718 SSJ2714:SSR2718 TCF2714:TCN2718 TMB2714:TMJ2718 TVX2714:TWF2718 UFT2714:UGB2718 UPP2714:UPX2718 UZL2714:UZT2718 VJH2714:VJP2718 VTD2714:VTL2718 WCZ2714:WDH2718 WMV2714:WND2718 WWR2714:WWZ2718 KF2797:KN2800 UB2797:UJ2800 ADX2797:AEF2800 ANT2797:AOB2800 AXP2797:AXX2800 BHL2797:BHT2800 BRH2797:BRP2800 CBD2797:CBL2800 CKZ2797:CLH2800 CUV2797:CVD2800 DER2797:DEZ2800 DON2797:DOV2800 DYJ2797:DYR2800 EIF2797:EIN2800 ESB2797:ESJ2800 FBX2797:FCF2800 FLT2797:FMB2800 FVP2797:FVX2800 GFL2797:GFT2800 GPH2797:GPP2800 GZD2797:GZL2800 HIZ2797:HJH2800 HSV2797:HTD2800 ICR2797:ICZ2800 IMN2797:IMV2800 IWJ2797:IWR2800 JGF2797:JGN2800 JQB2797:JQJ2800 JZX2797:KAF2800 KJT2797:KKB2800 KTP2797:KTX2800 LDL2797:LDT2800 LNH2797:LNP2800 LXD2797:LXL2800 MGZ2797:MHH2800 MQV2797:MRD2800 NAR2797:NAZ2800 NKN2797:NKV2800 NUJ2797:NUR2800 OEF2797:OEN2800 OOB2797:OOJ2800 OXX2797:OYF2800 PHT2797:PIB2800 PRP2797:PRX2800 QBL2797:QBT2800 QLH2797:QLP2800 QVD2797:QVL2800 REZ2797:RFH2800 ROV2797:RPD2800 RYR2797:RYZ2800 SIN2797:SIV2800 SSJ2797:SSR2800 TCF2797:TCN2800 TMB2797:TMJ2800 TVX2797:TWF2800 UFT2797:UGB2800 UPP2797:UPX2800 UZL2797:UZT2800 VJH2797:VJP2800 VTD2797:VTL2800 WCZ2797:WDH2800 WMV2797:WND2800 WWR2797:WWZ2800 KF2606:KN2609 UB2606:UJ2609 ADX2606:AEF2609 ANT2606:AOB2609 AXP2606:AXX2609 BHL2606:BHT2609 BRH2606:BRP2609 CBD2606:CBL2609 CKZ2606:CLH2609 CUV2606:CVD2609 DER2606:DEZ2609 DON2606:DOV2609 DYJ2606:DYR2609 EIF2606:EIN2609 ESB2606:ESJ2609 FBX2606:FCF2609 FLT2606:FMB2609 FVP2606:FVX2609 GFL2606:GFT2609 GPH2606:GPP2609 GZD2606:GZL2609 HIZ2606:HJH2609 HSV2606:HTD2609 ICR2606:ICZ2609 IMN2606:IMV2609 IWJ2606:IWR2609 JGF2606:JGN2609 JQB2606:JQJ2609 JZX2606:KAF2609 KJT2606:KKB2609 KTP2606:KTX2609 LDL2606:LDT2609 LNH2606:LNP2609 LXD2606:LXL2609 MGZ2606:MHH2609 MQV2606:MRD2609 NAR2606:NAZ2609 NKN2606:NKV2609 NUJ2606:NUR2609 OEF2606:OEN2609 OOB2606:OOJ2609 OXX2606:OYF2609 PHT2606:PIB2609 PRP2606:PRX2609 QBL2606:QBT2609 QLH2606:QLP2609 QVD2606:QVL2609 REZ2606:RFH2609 ROV2606:RPD2609 RYR2606:RYZ2609 SIN2606:SIV2609 SSJ2606:SSR2609 TCF2606:TCN2609 TMB2606:TMJ2609 TVX2606:TWF2609 UFT2606:UGB2609 UPP2606:UPX2609 UZL2606:UZT2609 VJH2606:VJP2609 VTD2606:VTL2609 WCZ2606:WDH2609 WMV2606:WND2609 WWR2606:WWZ2609 KF2761:KN2765 UB2761:UJ2765 ADX2761:AEF2765 ANT2761:AOB2765 AXP2761:AXX2765 BHL2761:BHT2765 BRH2761:BRP2765 CBD2761:CBL2765 CKZ2761:CLH2765 CUV2761:CVD2765 DER2761:DEZ2765 DON2761:DOV2765 DYJ2761:DYR2765 EIF2761:EIN2765 ESB2761:ESJ2765 FBX2761:FCF2765 FLT2761:FMB2765 FVP2761:FVX2765 GFL2761:GFT2765 GPH2761:GPP2765 GZD2761:GZL2765 HIZ2761:HJH2765 HSV2761:HTD2765 ICR2761:ICZ2765 IMN2761:IMV2765 IWJ2761:IWR2765 JGF2761:JGN2765 JQB2761:JQJ2765 JZX2761:KAF2765 KJT2761:KKB2765 KTP2761:KTX2765 LDL2761:LDT2765 LNH2761:LNP2765 LXD2761:LXL2765 MGZ2761:MHH2765 MQV2761:MRD2765 NAR2761:NAZ2765 NKN2761:NKV2765 NUJ2761:NUR2765 OEF2761:OEN2765 OOB2761:OOJ2765 OXX2761:OYF2765 PHT2761:PIB2765 PRP2761:PRX2765 QBL2761:QBT2765 QLH2761:QLP2765 QVD2761:QVL2765 REZ2761:RFH2765 ROV2761:RPD2765 RYR2761:RYZ2765 SIN2761:SIV2765 SSJ2761:SSR2765 TCF2761:TCN2765 TMB2761:TMJ2765 TVX2761:TWF2765 UFT2761:UGB2765 UPP2761:UPX2765 UZL2761:UZT2765 VJH2761:VJP2765 VTD2761:VTL2765 WCZ2761:WDH2765 WMV2761:WND2765 WWR2761:WWZ2765 KF2639:KN2643 UB2639:UJ2643 ADX2639:AEF2643 ANT2639:AOB2643 AXP2639:AXX2643 BHL2639:BHT2643 BRH2639:BRP2643 CBD2639:CBL2643 CKZ2639:CLH2643 CUV2639:CVD2643 DER2639:DEZ2643 DON2639:DOV2643 DYJ2639:DYR2643 EIF2639:EIN2643 ESB2639:ESJ2643 FBX2639:FCF2643 FLT2639:FMB2643 FVP2639:FVX2643 GFL2639:GFT2643 GPH2639:GPP2643 GZD2639:GZL2643 HIZ2639:HJH2643 HSV2639:HTD2643 ICR2639:ICZ2643 IMN2639:IMV2643 IWJ2639:IWR2643 JGF2639:JGN2643 JQB2639:JQJ2643 JZX2639:KAF2643 KJT2639:KKB2643 KTP2639:KTX2643 LDL2639:LDT2643 LNH2639:LNP2643 LXD2639:LXL2643 MGZ2639:MHH2643 MQV2639:MRD2643 NAR2639:NAZ2643 NKN2639:NKV2643 NUJ2639:NUR2643 OEF2639:OEN2643 OOB2639:OOJ2643 OXX2639:OYF2643 PHT2639:PIB2643 PRP2639:PRX2643 QBL2639:QBT2643 QLH2639:QLP2643 QVD2639:QVL2643 REZ2639:RFH2643 ROV2639:RPD2643 RYR2639:RYZ2643 SIN2639:SIV2643 SSJ2639:SSR2643 TCF2639:TCN2643 TMB2639:TMJ2643 TVX2639:TWF2643 UFT2639:UGB2643 UPP2639:UPX2643 UZL2639:UZT2643 VJH2639:VJP2643 VTD2639:VTL2643 WCZ2639:WDH2643 WMV2639:WND2643 WWR2639:WWZ2643 KF2917:KN2923 UB2917:UJ2923 ADX2917:AEF2923 ANT2917:AOB2923 AXP2917:AXX2923 BHL2917:BHT2923 BRH2917:BRP2923 CBD2917:CBL2923 CKZ2917:CLH2923 CUV2917:CVD2923 DER2917:DEZ2923 DON2917:DOV2923 DYJ2917:DYR2923 EIF2917:EIN2923 ESB2917:ESJ2923 FBX2917:FCF2923 FLT2917:FMB2923 FVP2917:FVX2923 GFL2917:GFT2923 GPH2917:GPP2923 GZD2917:GZL2923 HIZ2917:HJH2923 HSV2917:HTD2923 ICR2917:ICZ2923 IMN2917:IMV2923 IWJ2917:IWR2923 JGF2917:JGN2923 JQB2917:JQJ2923 JZX2917:KAF2923 KJT2917:KKB2923 KTP2917:KTX2923 LDL2917:LDT2923 LNH2917:LNP2923 LXD2917:LXL2923 MGZ2917:MHH2923 MQV2917:MRD2923 NAR2917:NAZ2923 NKN2917:NKV2923 NUJ2917:NUR2923 OEF2917:OEN2923 OOB2917:OOJ2923 OXX2917:OYF2923 PHT2917:PIB2923 PRP2917:PRX2923 QBL2917:QBT2923 QLH2917:QLP2923 QVD2917:QVL2923 REZ2917:RFH2923 ROV2917:RPD2923 RYR2917:RYZ2923 SIN2917:SIV2923 SSJ2917:SSR2923 TCF2917:TCN2923 TMB2917:TMJ2923 TVX2917:TWF2923 UFT2917:UGB2923 UPP2917:UPX2923 UZL2917:UZT2923 VJH2917:VJP2923 VTD2917:VTL2923 WCZ2917:WDH2923 WMV2917:WND2923 WWR2917:WWZ2923 KF2834:KN2838 UB2834:UJ2838 ADX2834:AEF2838 ANT2834:AOB2838 AXP2834:AXX2838 BHL2834:BHT2838 BRH2834:BRP2838 CBD2834:CBL2838 CKZ2834:CLH2838 CUV2834:CVD2838 DER2834:DEZ2838 DON2834:DOV2838 DYJ2834:DYR2838 EIF2834:EIN2838 ESB2834:ESJ2838 FBX2834:FCF2838 FLT2834:FMB2838 FVP2834:FVX2838 GFL2834:GFT2838 GPH2834:GPP2838 GZD2834:GZL2838 HIZ2834:HJH2838 HSV2834:HTD2838 ICR2834:ICZ2838 IMN2834:IMV2838 IWJ2834:IWR2838 JGF2834:JGN2838 JQB2834:JQJ2838 JZX2834:KAF2838 KJT2834:KKB2838 KTP2834:KTX2838 LDL2834:LDT2838 LNH2834:LNP2838 LXD2834:LXL2838 MGZ2834:MHH2838 MQV2834:MRD2838 NAR2834:NAZ2838 NKN2834:NKV2838 NUJ2834:NUR2838 OEF2834:OEN2838 OOB2834:OOJ2838 OXX2834:OYF2838 PHT2834:PIB2838 PRP2834:PRX2838 QBL2834:QBT2838 QLH2834:QLP2838 QVD2834:QVL2838 REZ2834:RFH2838 ROV2834:RPD2838 RYR2834:RYZ2838 SIN2834:SIV2838 SSJ2834:SSR2838 TCF2834:TCN2838 TMB2834:TMJ2838 TVX2834:TWF2838 UFT2834:UGB2838 UPP2834:UPX2838 UZL2834:UZT2838 VJH2834:VJP2838 VTD2834:VTL2838 WCZ2834:WDH2838 WMV2834:WND2838 WWR2834:WWZ2838 KF2883:KN2886 UB2883:UJ2886 ADX2883:AEF2886 ANT2883:AOB2886 AXP2883:AXX2886 BHL2883:BHT2886 BRH2883:BRP2886 CBD2883:CBL2886 CKZ2883:CLH2886 CUV2883:CVD2886 DER2883:DEZ2886 DON2883:DOV2886 DYJ2883:DYR2886 EIF2883:EIN2886 ESB2883:ESJ2886 FBX2883:FCF2886 FLT2883:FMB2886 FVP2883:FVX2886 GFL2883:GFT2886 GPH2883:GPP2886 GZD2883:GZL2886 HIZ2883:HJH2886 HSV2883:HTD2886 ICR2883:ICZ2886 IMN2883:IMV2886 IWJ2883:IWR2886 JGF2883:JGN2886 JQB2883:JQJ2886 JZX2883:KAF2886 KJT2883:KKB2886 KTP2883:KTX2886 LDL2883:LDT2886 LNH2883:LNP2886 LXD2883:LXL2886 MGZ2883:MHH2886 MQV2883:MRD2886 NAR2883:NAZ2886 NKN2883:NKV2886 NUJ2883:NUR2886 OEF2883:OEN2886 OOB2883:OOJ2886 OXX2883:OYF2886 PHT2883:PIB2886 PRP2883:PRX2886 QBL2883:QBT2886 QLH2883:QLP2886 QVD2883:QVL2886 REZ2883:RFH2886 ROV2883:RPD2886 RYR2883:RYZ2886 SIN2883:SIV2886 SSJ2883:SSR2886 TCF2883:TCN2886 TMB2883:TMJ2886 TVX2883:TWF2886 UFT2883:UGB2886 UPP2883:UPX2886 UZL2883:UZT2886 VJH2883:VJP2886 VTD2883:VTL2886 WCZ2883:WDH2886 WMV2883:WND2886 WWR2883:WWZ2886 KF2363:KN2367 UB2363:UJ2367 ADX2363:AEF2367 ANT2363:AOB2367 AXP2363:AXX2367 BHL2363:BHT2367 BRH2363:BRP2367 CBD2363:CBL2367 CKZ2363:CLH2367 CUV2363:CVD2367 DER2363:DEZ2367 DON2363:DOV2367 DYJ2363:DYR2367 EIF2363:EIN2367 ESB2363:ESJ2367 FBX2363:FCF2367 FLT2363:FMB2367 FVP2363:FVX2367 GFL2363:GFT2367 GPH2363:GPP2367 GZD2363:GZL2367 HIZ2363:HJH2367 HSV2363:HTD2367 ICR2363:ICZ2367 IMN2363:IMV2367 IWJ2363:IWR2367 JGF2363:JGN2367 JQB2363:JQJ2367 JZX2363:KAF2367 KJT2363:KKB2367 KTP2363:KTX2367 LDL2363:LDT2367 LNH2363:LNP2367 LXD2363:LXL2367 MGZ2363:MHH2367 MQV2363:MRD2367 NAR2363:NAZ2367 NKN2363:NKV2367 NUJ2363:NUR2367 OEF2363:OEN2367 OOB2363:OOJ2367 OXX2363:OYF2367 PHT2363:PIB2367 PRP2363:PRX2367 QBL2363:QBT2367 QLH2363:QLP2367 QVD2363:QVL2367 REZ2363:RFH2367 ROV2363:RPD2367 RYR2363:RYZ2367 SIN2363:SIV2367 SSJ2363:SSR2367 TCF2363:TCN2367 TMB2363:TMJ2367 TVX2363:TWF2367 UFT2363:UGB2367 UPP2363:UPX2367 UZL2363:UZT2367 VJH2363:VJP2367 VTD2363:VTL2367 WCZ2363:WDH2367 WMV2363:WND2367 WWR2363:WWZ2367 KF2993:KN2997 UB2993:UJ2997 ADX2993:AEF2997 ANT2993:AOB2997 AXP2993:AXX2997 BHL2993:BHT2997 BRH2993:BRP2997 CBD2993:CBL2997 CKZ2993:CLH2997 CUV2993:CVD2997 DER2993:DEZ2997 DON2993:DOV2997 DYJ2993:DYR2997 EIF2993:EIN2997 ESB2993:ESJ2997 FBX2993:FCF2997 FLT2993:FMB2997 FVP2993:FVX2997 GFL2993:GFT2997 GPH2993:GPP2997 GZD2993:GZL2997 HIZ2993:HJH2997 HSV2993:HTD2997 ICR2993:ICZ2997 IMN2993:IMV2997 IWJ2993:IWR2997 JGF2993:JGN2997 JQB2993:JQJ2997 JZX2993:KAF2997 KJT2993:KKB2997 KTP2993:KTX2997 LDL2993:LDT2997 LNH2993:LNP2997 LXD2993:LXL2997 MGZ2993:MHH2997 MQV2993:MRD2997 NAR2993:NAZ2997 NKN2993:NKV2997 NUJ2993:NUR2997 OEF2993:OEN2997 OOB2993:OOJ2997 OXX2993:OYF2997 PHT2993:PIB2997 PRP2993:PRX2997 QBL2993:QBT2997 QLH2993:QLP2997 QVD2993:QVL2997 REZ2993:RFH2997 ROV2993:RPD2997 RYR2993:RYZ2997 SIN2993:SIV2997 SSJ2993:SSR2997 TCF2993:TCN2997 TMB2993:TMJ2997 TVX2993:TWF2997 UFT2993:UGB2997 UPP2993:UPX2997 UZL2993:UZT2997 VJH2993:VJP2997 VTD2993:VTL2997 WCZ2993:WDH2997 WMV2993:WND2997 WWR2993:WWZ2997 WWR293:WWZ297 WMV293:WND297 WCZ293:WDH297 VTD293:VTL297 VJH293:VJP297 UZL293:UZT297 UPP293:UPX297 UFT293:UGB297 TVX293:TWF297 TMB293:TMJ297 TCF293:TCN297 SSJ293:SSR297 SIN293:SIV297 RYR293:RYZ297 ROV293:RPD297 REZ293:RFH297 QVD293:QVL297 QLH293:QLP297 QBL293:QBT297 PRP293:PRX297 PHT293:PIB297 OXX293:OYF297 OOB293:OOJ297 OEF293:OEN297 NUJ293:NUR297 NKN293:NKV297 NAR293:NAZ297 MQV293:MRD297 MGZ293:MHH297 LXD293:LXL297 LNH293:LNP297 LDL293:LDT297 KTP293:KTX297 KJT293:KKB297 JZX293:KAF297 JQB293:JQJ297 JGF293:JGN297 IWJ293:IWR297 IMN293:IMV297 ICR293:ICZ297 HSV293:HTD297 HIZ293:HJH297 GZD293:GZL297 GPH293:GPP297 GFL293:GFT297 FVP293:FVX297 FLT293:FMB297 FBX293:FCF297 ESB293:ESJ297 EIF293:EIN297 DYJ293:DYR297 DON293:DOV297 DER293:DEZ297 CUV293:CVD297 CKZ293:CLH297 CBD293:CBL297 BRH293:BRP297 BHL293:BHT297 AXP293:AXX297 ANT293:AOB297 ADX293:AEF297 UB293:UJ297 KF293:KN297 WWR1170:WWZ1176 WMV1170:WND1176 WCZ1170:WDH1176 VTD1170:VTL1176 VJH1170:VJP1176 UZL1170:UZT1176 UPP1170:UPX1176 UFT1170:UGB1176 TVX1170:TWF1176 TMB1170:TMJ1176 TCF1170:TCN1176 SSJ1170:SSR1176 SIN1170:SIV1176 RYR1170:RYZ1176 ROV1170:RPD1176 REZ1170:RFH1176 QVD1170:QVL1176 QLH1170:QLP1176 QBL1170:QBT1176 PRP1170:PRX1176 PHT1170:PIB1176 OXX1170:OYF1176 OOB1170:OOJ1176 OEF1170:OEN1176 NUJ1170:NUR1176 NKN1170:NKV1176 NAR1170:NAZ1176 MQV1170:MRD1176 MGZ1170:MHH1176 LXD1170:LXL1176 LNH1170:LNP1176 LDL1170:LDT1176 KTP1170:KTX1176 KJT1170:KKB1176 JZX1170:KAF1176 JQB1170:JQJ1176 JGF1170:JGN1176 IWJ1170:IWR1176 IMN1170:IMV1176 ICR1170:ICZ1176 HSV1170:HTD1176 HIZ1170:HJH1176 GZD1170:GZL1176 GPH1170:GPP1176 GFL1170:GFT1176 FVP1170:FVX1176 FLT1170:FMB1176 FBX1170:FCF1176 ESB1170:ESJ1176 EIF1170:EIN1176 DYJ1170:DYR1176 DON1170:DOV1176 DER1170:DEZ1176 CUV1170:CVD1176 CKZ1170:CLH1176 CBD1170:CBL1176 BRH1170:BRP1176 BHL1170:BHT1176 AXP1170:AXX1176 ANT1170:AOB1176 ADX1170:AEF1176 UB1170:UJ1176 KF1170:KN1176 WWR1635:WWZ1638 WMV1635:WND1638 WCZ1635:WDH1638 VTD1635:VTL1638 VJH1635:VJP1638 UZL1635:UZT1638 UPP1635:UPX1638 UFT1635:UGB1638 TVX1635:TWF1638 TMB1635:TMJ1638 TCF1635:TCN1638 SSJ1635:SSR1638 SIN1635:SIV1638 RYR1635:RYZ1638 ROV1635:RPD1638 REZ1635:RFH1638 QVD1635:QVL1638 QLH1635:QLP1638 QBL1635:QBT1638 PRP1635:PRX1638 PHT1635:PIB1638 OXX1635:OYF1638 OOB1635:OOJ1638 OEF1635:OEN1638 NUJ1635:NUR1638 NKN1635:NKV1638 NAR1635:NAZ1638 MQV1635:MRD1638 MGZ1635:MHH1638 LXD1635:LXL1638 LNH1635:LNP1638 LDL1635:LDT1638 KTP1635:KTX1638 KJT1635:KKB1638 JZX1635:KAF1638 JQB1635:JQJ1638 JGF1635:JGN1638 IWJ1635:IWR1638 IMN1635:IMV1638 ICR1635:ICZ1638 HSV1635:HTD1638 HIZ1635:HJH1638 GZD1635:GZL1638 GPH1635:GPP1638 GFL1635:GFT1638 FVP1635:FVX1638 FLT1635:FMB1638 FBX1635:FCF1638 ESB1635:ESJ1638 EIF1635:EIN1638 DYJ1635:DYR1638 DON1635:DOV1638 DER1635:DEZ1638 CUV1635:CVD1638 CKZ1635:CLH1638 CBD1635:CBL1638 BRH1635:BRP1638 BHL1635:BHT1638 AXP1635:AXX1638 ANT1635:AOB1638 ADX1635:AEF1638 UB1635:UJ1638 KF1635:KN1638 WWR2101:WWZ2106 WMV2101:WND2106 WCZ2101:WDH2106 VTD2101:VTL2106 VJH2101:VJP2106 UZL2101:UZT2106 UPP2101:UPX2106 UFT2101:UGB2106 TVX2101:TWF2106 TMB2101:TMJ2106 TCF2101:TCN2106 SSJ2101:SSR2106 SIN2101:SIV2106 RYR2101:RYZ2106 ROV2101:RPD2106 REZ2101:RFH2106 QVD2101:QVL2106 QLH2101:QLP2106 QBL2101:QBT2106 PRP2101:PRX2106 PHT2101:PIB2106 OXX2101:OYF2106 OOB2101:OOJ2106 OEF2101:OEN2106 NUJ2101:NUR2106 NKN2101:NKV2106 NAR2101:NAZ2106 MQV2101:MRD2106 MGZ2101:MHH2106 LXD2101:LXL2106 LNH2101:LNP2106 LDL2101:LDT2106 KTP2101:KTX2106 KJT2101:KKB2106 JZX2101:KAF2106 JQB2101:JQJ2106 JGF2101:JGN2106 IWJ2101:IWR2106 IMN2101:IMV2106 ICR2101:ICZ2106 HSV2101:HTD2106 HIZ2101:HJH2106 GZD2101:GZL2106 GPH2101:GPP2106 GFL2101:GFT2106 FVP2101:FVX2106 FLT2101:FMB2106 FBX2101:FCF2106 ESB2101:ESJ2106 EIF2101:EIN2106 DYJ2101:DYR2106 DON2101:DOV2106 DER2101:DEZ2106 CUV2101:CVD2106 CKZ2101:CLH2106 CBD2101:CBL2106 BRH2101:BRP2106 BHL2101:BHT2106 AXP2101:AXX2106 ANT2101:AOB2106 ADX2101:AEF2106 UB2101:UJ2106 KF2101:KN2106 WWR2185:WWZ2194 WMV2185:WND2194 WCZ2185:WDH2194 VTD2185:VTL2194 VJH2185:VJP2194 UZL2185:UZT2194 UPP2185:UPX2194 UFT2185:UGB2194 TVX2185:TWF2194 TMB2185:TMJ2194 TCF2185:TCN2194 SSJ2185:SSR2194 SIN2185:SIV2194 RYR2185:RYZ2194 ROV2185:RPD2194 REZ2185:RFH2194 QVD2185:QVL2194 QLH2185:QLP2194 QBL2185:QBT2194 PRP2185:PRX2194 PHT2185:PIB2194 OXX2185:OYF2194 OOB2185:OOJ2194 OEF2185:OEN2194 NUJ2185:NUR2194 NKN2185:NKV2194 NAR2185:NAZ2194 MQV2185:MRD2194 MGZ2185:MHH2194 LXD2185:LXL2194 LNH2185:LNP2194 LDL2185:LDT2194 KTP2185:KTX2194 KJT2185:KKB2194 JZX2185:KAF2194 JQB2185:JQJ2194 JGF2185:JGN2194 IWJ2185:IWR2194 IMN2185:IMV2194 ICR2185:ICZ2194 HSV2185:HTD2194 HIZ2185:HJH2194 GZD2185:GZL2194 GPH2185:GPP2194 GFL2185:GFT2194 FVP2185:FVX2194 FLT2185:FMB2194 FBX2185:FCF2194 ESB2185:ESJ2194 EIF2185:EIN2194 DYJ2185:DYR2194 DON2185:DOV2194 DER2185:DEZ2194 CUV2185:CVD2194 CKZ2185:CLH2194 CBD2185:CBL2194 BRH2185:BRP2194 BHL2185:BHT2194 AXP2185:AXX2194 ANT2185:AOB2194 ADX2185:AEF2194 UB2185:UJ2194 KF2185:KN2194 WWR2227:WWZ2230 WMV2227:WND2230 WCZ2227:WDH2230 VTD2227:VTL2230 VJH2227:VJP2230 UZL2227:UZT2230 UPP2227:UPX2230 UFT2227:UGB2230 TVX2227:TWF2230 TMB2227:TMJ2230 TCF2227:TCN2230 SSJ2227:SSR2230 SIN2227:SIV2230 RYR2227:RYZ2230 ROV2227:RPD2230 REZ2227:RFH2230 QVD2227:QVL2230 QLH2227:QLP2230 QBL2227:QBT2230 PRP2227:PRX2230 PHT2227:PIB2230 OXX2227:OYF2230 OOB2227:OOJ2230 OEF2227:OEN2230 NUJ2227:NUR2230 NKN2227:NKV2230 NAR2227:NAZ2230 MQV2227:MRD2230 MGZ2227:MHH2230 LXD2227:LXL2230 LNH2227:LNP2230 LDL2227:LDT2230 KTP2227:KTX2230 KJT2227:KKB2230 JZX2227:KAF2230 JQB2227:JQJ2230 JGF2227:JGN2230 IWJ2227:IWR2230 IMN2227:IMV2230 ICR2227:ICZ2230 HSV2227:HTD2230 HIZ2227:HJH2230 GZD2227:GZL2230 GPH2227:GPP2230 GFL2227:GFT2230 FVP2227:FVX2230 FLT2227:FMB2230 FBX2227:FCF2230 ESB2227:ESJ2230 EIF2227:EIN2230 DYJ2227:DYR2230 DON2227:DOV2230 DER2227:DEZ2230 CUV2227:CVD2230 CKZ2227:CLH2230 CBD2227:CBL2230 BRH2227:BRP2230 BHL2227:BHT2230 AXP2227:AXX2230 ANT2227:AOB2230 ADX2227:AEF2230 UB2227:UJ2230 KF2227:KN2230 WWR2434:WWZ2441 WMV2434:WND2441 WCZ2434:WDH2441 VTD2434:VTL2441 VJH2434:VJP2441 UZL2434:UZT2441 UPP2434:UPX2441 UFT2434:UGB2441 TVX2434:TWF2441 TMB2434:TMJ2441 TCF2434:TCN2441 SSJ2434:SSR2441 SIN2434:SIV2441 RYR2434:RYZ2441 ROV2434:RPD2441 REZ2434:RFH2441 QVD2434:QVL2441 QLH2434:QLP2441 QBL2434:QBT2441 PRP2434:PRX2441 PHT2434:PIB2441 OXX2434:OYF2441 OOB2434:OOJ2441 OEF2434:OEN2441 NUJ2434:NUR2441 NKN2434:NKV2441 NAR2434:NAZ2441 MQV2434:MRD2441 MGZ2434:MHH2441 LXD2434:LXL2441 LNH2434:LNP2441 LDL2434:LDT2441 KTP2434:KTX2441 KJT2434:KKB2441 JZX2434:KAF2441 JQB2434:JQJ2441 JGF2434:JGN2441 IWJ2434:IWR2441 IMN2434:IMV2441 ICR2434:ICZ2441 HSV2434:HTD2441 HIZ2434:HJH2441 GZD2434:GZL2441 GPH2434:GPP2441 GFL2434:GFT2441 FVP2434:FVX2441 FLT2434:FMB2441 FBX2434:FCF2441 ESB2434:ESJ2441 EIF2434:EIN2441 DYJ2434:DYR2441 DON2434:DOV2441 DER2434:DEZ2441 CUV2434:CVD2441 CKZ2434:CLH2441 CBD2434:CBL2441 BRH2434:BRP2441 BHL2434:BHT2441 AXP2434:AXX2441 ANT2434:AOB2441 ADX2434:AEF2441 UB2434:UJ2441 KF2434:KN2441 WWR2520:WWZ2527 WMV2520:WND2527 WCZ2520:WDH2527 VTD2520:VTL2527 VJH2520:VJP2527 UZL2520:UZT2527 UPP2520:UPX2527 UFT2520:UGB2527 TVX2520:TWF2527 TMB2520:TMJ2527 TCF2520:TCN2527 SSJ2520:SSR2527 SIN2520:SIV2527 RYR2520:RYZ2527 ROV2520:RPD2527 REZ2520:RFH2527 QVD2520:QVL2527 QLH2520:QLP2527 QBL2520:QBT2527 PRP2520:PRX2527 PHT2520:PIB2527 OXX2520:OYF2527 OOB2520:OOJ2527 OEF2520:OEN2527 NUJ2520:NUR2527 NKN2520:NKV2527 NAR2520:NAZ2527 MQV2520:MRD2527 MGZ2520:MHH2527 LXD2520:LXL2527 LNH2520:LNP2527 LDL2520:LDT2527 KTP2520:KTX2527 KJT2520:KKB2527 JZX2520:KAF2527 JQB2520:JQJ2527 JGF2520:JGN2527 IWJ2520:IWR2527 IMN2520:IMV2527 ICR2520:ICZ2527 HSV2520:HTD2527 HIZ2520:HJH2527 GZD2520:GZL2527 GPH2520:GPP2527 GFL2520:GFT2527 FVP2520:FVX2527 FLT2520:FMB2527 FBX2520:FCF2527 ESB2520:ESJ2527 EIF2520:EIN2527 DYJ2520:DYR2527 DON2520:DOV2527 DER2520:DEZ2527 CUV2520:CVD2527 CKZ2520:CLH2527 CBD2520:CBL2527 BRH2520:BRP2527 BHL2520:BHT2527 AXP2520:AXX2527 ANT2520:AOB2527 ADX2520:AEF2527 UB2520:UJ2527 KF2520:KN2527 WWR2960:WWZ2964 WMV2960:WND2964 WCZ2960:WDH2964 VTD2960:VTL2964 VJH2960:VJP2964 UZL2960:UZT2964 UPP2960:UPX2964 UFT2960:UGB2964 TVX2960:TWF2964 TMB2960:TMJ2964 TCF2960:TCN2964 SSJ2960:SSR2964 SIN2960:SIV2964 RYR2960:RYZ2964 ROV2960:RPD2964 REZ2960:RFH2964 QVD2960:QVL2964 QLH2960:QLP2964 QBL2960:QBT2964 PRP2960:PRX2964 PHT2960:PIB2964 OXX2960:OYF2964 OOB2960:OOJ2964 OEF2960:OEN2964 NUJ2960:NUR2964 NKN2960:NKV2964 NAR2960:NAZ2964 MQV2960:MRD2964 MGZ2960:MHH2964 LXD2960:LXL2964 LNH2960:LNP2964 LDL2960:LDT2964 KTP2960:KTX2964 KJT2960:KKB2964 JZX2960:KAF2964 JQB2960:JQJ2964 JGF2960:JGN2964 IWJ2960:IWR2964 IMN2960:IMV2964 ICR2960:ICZ2964 HSV2960:HTD2964 HIZ2960:HJH2964 GZD2960:GZL2964 GPH2960:GPP2964 GFL2960:GFT2964 FVP2960:FVX2964 FLT2960:FMB2964 FBX2960:FCF2964 ESB2960:ESJ2964 EIF2960:EIN2964 DYJ2960:DYR2964 DON2960:DOV2964 DER2960:DEZ2964 CUV2960:CVD2964 CKZ2960:CLH2964 CBD2960:CBL2964 BRH2960:BRP2964 BHL2960:BHT2964 AXP2960:AXX2964 ANT2960:AOB2964 ADX2960:AEF2964 UB2960:UJ2964 KF2960:KN2964" xr:uid="{E1B41E05-6D58-46E7-A4EA-361E795B80B2}">
      <formula1>"5年度算定,5年度予算案,5年度予算"</formula1>
    </dataValidation>
  </dataValidations>
  <pageMargins left="0.62992125984251968" right="0.59055118110236227" top="0.74803149606299213" bottom="0.74803149606299213" header="0.31496062992125984" footer="0.31496062992125984"/>
  <pageSetup paperSize="9" scale="96" orientation="portrait" r:id="rId1"/>
  <rowBreaks count="128" manualBreakCount="128">
    <brk id="32" max="16383" man="1"/>
    <brk id="70" max="16383" man="1"/>
    <brk id="114" max="50" man="1"/>
    <brk id="152" max="16383" man="1"/>
    <brk id="114" max="16383" man="1"/>
    <brk id="193" max="50" man="1"/>
    <brk id="227" max="50" man="1"/>
    <brk id="261" max="16383" man="1"/>
    <brk id="298" max="16383" man="1"/>
    <brk id="227" max="16383" man="1"/>
    <brk id="331" max="50" man="1"/>
    <brk id="386" max="50" man="1"/>
    <brk id="419" max="50" man="1"/>
    <brk id="454" max="50" man="1"/>
    <brk id="490" max="50" man="1"/>
    <brk id="526" max="50" man="1"/>
    <brk id="559" max="50" man="1"/>
    <brk id="598" max="50" man="1"/>
    <brk id="634" max="50" man="1"/>
    <brk id="666" max="16383" man="1"/>
    <brk id="331" max="16383" man="1"/>
    <brk id="454" max="16383" man="1"/>
    <brk id="490" max="16383" man="1"/>
    <brk id="634" max="16383" man="1"/>
    <brk id="598" max="16383" man="1"/>
    <brk id="559" max="16383" man="1"/>
    <brk id="526" max="16383" man="1"/>
    <brk id="386" max="16383" man="1"/>
    <brk id="419" max="16383" man="1"/>
    <brk id="193" max="16383" man="1"/>
    <brk id="702" max="50" man="1"/>
    <brk id="737" max="50" man="1"/>
    <brk id="777" max="50" man="1"/>
    <brk id="813" max="50" man="1"/>
    <brk id="861" max="50" man="1"/>
    <brk id="894" max="16383" man="1"/>
    <brk id="933" max="16383" man="1"/>
    <brk id="965" max="50" man="1"/>
    <brk id="999" max="16383" man="1"/>
    <brk id="965" max="16383" man="1"/>
    <brk id="1032" max="16383" man="1"/>
    <brk id="777" max="16383" man="1"/>
    <brk id="737" max="16383" man="1"/>
    <brk id="702" max="16383" man="1"/>
    <brk id="813" max="16383" man="1"/>
    <brk id="861" max="16383" man="1"/>
    <brk id="1068" max="50" man="1"/>
    <brk id="1102" max="50" man="1"/>
    <brk id="1136" max="50" man="1"/>
    <brk id="1177" max="50" man="1"/>
    <brk id="1221" max="50" man="1"/>
    <brk id="1253" max="16383" man="1"/>
    <brk id="1068" max="16383" man="1"/>
    <brk id="1291" max="50" man="1"/>
    <brk id="1328" max="16383" man="1"/>
    <brk id="1177" max="16383" man="1"/>
    <brk id="1102" max="16383" man="1"/>
    <brk id="1291" max="16383" man="1"/>
    <brk id="1136" max="16383" man="1"/>
    <brk id="1221" max="16383" man="1"/>
    <brk id="1360" max="50" man="1"/>
    <brk id="1401" max="16383" man="1"/>
    <brk id="1456" max="50" man="1"/>
    <brk id="1498" max="50" man="1"/>
    <brk id="1530" max="16383" man="1"/>
    <brk id="1569" max="16383" man="1"/>
    <brk id="1456" max="16383" man="1"/>
    <brk id="1360" max="16383" man="1"/>
    <brk id="1498" max="16383" man="1"/>
    <brk id="1607" max="50" man="1"/>
    <brk id="1639" max="16383" man="1"/>
    <brk id="1674" max="50" man="1"/>
    <brk id="1711" max="50" man="1"/>
    <brk id="1748" max="50" man="1"/>
    <brk id="1790" max="16383" man="1"/>
    <brk id="1711" max="16383" man="1"/>
    <brk id="1674" max="16383" man="1"/>
    <brk id="1607" max="16383" man="1"/>
    <brk id="1748" max="16383" man="1"/>
    <brk id="1826" max="16383" man="1"/>
    <brk id="1858" max="16383" man="1"/>
    <brk id="1890" max="50" man="1"/>
    <brk id="1927" max="50" man="1"/>
    <brk id="1962" max="50" man="1"/>
    <brk id="1998" max="50" man="1"/>
    <brk id="2031" max="50" man="1"/>
    <brk id="2067" max="50" man="1"/>
    <brk id="2107" max="50" man="1"/>
    <brk id="2150" max="50" man="1"/>
    <brk id="2195" max="16383" man="1"/>
    <brk id="2150" max="16383" man="1"/>
    <brk id="2067" max="16383" man="1"/>
    <brk id="2231" max="16383" man="1"/>
    <brk id="2107" max="16383" man="1"/>
    <brk id="2031" max="16383" man="1"/>
    <brk id="1890" max="16383" man="1"/>
    <brk id="1962" max="16383" man="1"/>
    <brk id="1927" max="16383" man="1"/>
    <brk id="1998" max="16383" man="1"/>
    <brk id="2263" max="16383" man="1"/>
    <brk id="2302" max="16383" man="1"/>
    <brk id="2335" max="50" man="1"/>
    <brk id="2368" max="50" man="1"/>
    <brk id="2402" max="50" man="1"/>
    <brk id="2442" max="50" man="1"/>
    <brk id="2481" max="16383" man="1"/>
    <brk id="2528" max="16383" man="1"/>
    <brk id="2442" max="16383" man="1"/>
    <brk id="2574" max="50" man="1"/>
    <brk id="2610" max="50" man="1"/>
    <brk id="2644" max="16383" man="1"/>
    <brk id="2368" max="16383" man="1"/>
    <brk id="2680" max="16383" man="1"/>
    <brk id="2402" max="16383" man="1"/>
    <brk id="2719" max="50" man="1"/>
    <brk id="2766" max="16383" man="1"/>
    <brk id="2574" max="16383" man="1"/>
    <brk id="2719" max="16383" man="1"/>
    <brk id="2610" max="16383" man="1"/>
    <brk id="2801" max="50" man="1"/>
    <brk id="2839" max="50" man="1"/>
    <brk id="2887" max="16383" man="1"/>
    <brk id="2801" max="16383" man="1"/>
    <brk id="2839" max="16383" man="1"/>
    <brk id="2335" max="16383" man="1"/>
    <brk id="2924" max="16383" man="1"/>
    <brk id="2965" max="16383" man="1"/>
    <brk id="29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83</vt:i4>
      </vt:variant>
    </vt:vector>
  </HeadingPairs>
  <TitlesOfParts>
    <vt:vector size="85" baseType="lpstr">
      <vt:lpstr>予算事業一覧</vt:lpstr>
      <vt:lpstr>事業概要説明資料</vt:lpstr>
      <vt:lpstr>事業概要説明資料!N_01b925af47b2ca90c29d42df016d4390</vt:lpstr>
      <vt:lpstr>事業概要説明資料!N_0abf95e34772ca90c29d42df016d43af</vt:lpstr>
      <vt:lpstr>事業概要説明資料!N_0bdd15af4732ca90c29d42df016d4391</vt:lpstr>
      <vt:lpstr>事業概要説明資料!N_0f2d65e747f2ca90c29d42df016d43a1</vt:lpstr>
      <vt:lpstr>事業概要説明資料!N_0fec717747d55a10112c4faf016d4370</vt:lpstr>
      <vt:lpstr>事業概要説明資料!N_17aba5e347f2ca90c29d42df016d4384</vt:lpstr>
      <vt:lpstr>事業概要説明資料!N_1a9da52b47f2ca90c29d42df016d43ed</vt:lpstr>
      <vt:lpstr>事業概要説明資料!N_1d3ed1ef4732ca90c29d42df016d439a</vt:lpstr>
      <vt:lpstr>事業概要説明資料!N_1e3be1a347f2ca90c29d42df016d43c5</vt:lpstr>
      <vt:lpstr>事業概要説明資料!N_1f8ce96747f2ca90c29d42df016d434a</vt:lpstr>
      <vt:lpstr>事業概要説明資料!N_202069274772ca90c29d42df016d4344</vt:lpstr>
      <vt:lpstr>事業概要説明資料!N_210d112f4732ca90c29d42df016d43ed</vt:lpstr>
      <vt:lpstr>事業概要説明資料!N_23e5612747b2ca90c29d42df016d43a9</vt:lpstr>
      <vt:lpstr>事業概要説明資料!N_25266d2747b2ca90c29d42df016d4308</vt:lpstr>
      <vt:lpstr>事業概要説明資料!N_26b869eb47b2ca90c29d42df016d436d</vt:lpstr>
      <vt:lpstr>事業概要説明資料!N_2a82edab4772ca90c29d42df016d43db</vt:lpstr>
      <vt:lpstr>事業概要説明資料!N_2fac61a747f2ca90c29d42df016d4379</vt:lpstr>
      <vt:lpstr>事業概要説明資料!N_3e7d156f4732ca90c29d42df016d4328</vt:lpstr>
      <vt:lpstr>事業概要説明資料!N_43e36daf4772ca90c29d42df016d431c</vt:lpstr>
      <vt:lpstr>事業概要説明資料!N_4679a96f47b2ca90c29d42df016d433c</vt:lpstr>
      <vt:lpstr>事業概要説明資料!N_4916692747b2ca90c29d42df016d43c7</vt:lpstr>
      <vt:lpstr>事業概要説明資料!N_4a4021674772ca90c29d42df016d435d</vt:lpstr>
      <vt:lpstr>事業概要説明資料!N_4bb9a5af47b2ca90c29d42df016d4335</vt:lpstr>
      <vt:lpstr>事業概要説明資料!N_4d936d6f4772ca90c29d42df016d439d</vt:lpstr>
      <vt:lpstr>事業概要説明資料!N_525d9d2f4732ca90c29d42df016d43fc</vt:lpstr>
      <vt:lpstr>事業概要説明資料!N_52dc69a747f2ca90c29d42df016d4302</vt:lpstr>
      <vt:lpstr>事業概要説明資料!N_5cebede347f2ca90c29d42df016d438e</vt:lpstr>
      <vt:lpstr>事業概要説明資料!N_5ec7a16b47b2ca90c29d42df016d43a9</vt:lpstr>
      <vt:lpstr>事業概要説明資料!N_5f65e9a347b2ca90c29d42df016d43a0</vt:lpstr>
      <vt:lpstr>事業概要説明資料!N_624d1d2f4732ca90c29d42df016d4394</vt:lpstr>
      <vt:lpstr>事業概要説明資料!N_65baad2347f2ca90c29d42df016d4365</vt:lpstr>
      <vt:lpstr>事業概要説明資料!N_65ddd1af4732ca90c29d42df016d4365</vt:lpstr>
      <vt:lpstr>事業概要説明資料!N_6ae02da74772ca90c29d42df016d43a7</vt:lpstr>
      <vt:lpstr>事業概要説明資料!N_6df4696347b2ca90c29d42df016d430f</vt:lpstr>
      <vt:lpstr>事業概要説明資料!N_77f321ef4772ca90c29d42df016d430c</vt:lpstr>
      <vt:lpstr>事業概要説明資料!N_7ef66da747b2ca90c29d42df016d437a</vt:lpstr>
      <vt:lpstr>事業概要説明資料!N_8107eda747b2ca90c29d42df016d4305</vt:lpstr>
      <vt:lpstr>事業概要説明資料!N_823865ab47b2ca90c29d42df016d43e4</vt:lpstr>
      <vt:lpstr>事業概要説明資料!N_82dc59eb4732ca90c29d42df016d43bf</vt:lpstr>
      <vt:lpstr>事業概要説明資料!N_852d552f4732ca90c29d42df016d43a6</vt:lpstr>
      <vt:lpstr>事業概要説明資料!N_8fa265eb4772ca90c29d42df016d4300</vt:lpstr>
      <vt:lpstr>事業概要説明資料!N_94dce5a747f2ca90c29d42df016d4306</vt:lpstr>
      <vt:lpstr>事業概要説明資料!N_969e55234772ca90c29d42df016d4312</vt:lpstr>
      <vt:lpstr>事業概要説明資料!N_97d3a9af4772ca90c29d42df016d432e</vt:lpstr>
      <vt:lpstr>事業概要説明資料!N_9881a52b4772ca90c29d42df016d43bc</vt:lpstr>
      <vt:lpstr>事業概要説明資料!N_9a89ad6f47b2ca90c29d42df016d4358</vt:lpstr>
      <vt:lpstr>事業概要説明資料!N_9b84a52347b2ca90c29d42df016d4374</vt:lpstr>
      <vt:lpstr>事業概要説明資料!N_9e90ad674772ca90c29d42df016d43a5</vt:lpstr>
      <vt:lpstr>事業概要説明資料!N_9fe5612747b2ca90c29d42df016d4374</vt:lpstr>
      <vt:lpstr>事業概要説明資料!N_a14eb5d2c3a41a109276b2011501319a</vt:lpstr>
      <vt:lpstr>事業概要説明資料!N_a5a9a1af47b2ca90c29d42df016d436f</vt:lpstr>
      <vt:lpstr>事業概要説明資料!N_a66d516f4732ca90c29d42df016d43b2</vt:lpstr>
      <vt:lpstr>事業概要説明資料!N_a7d3a9af4772ca90c29d42df016d4365</vt:lpstr>
      <vt:lpstr>事業概要説明資料!N_a8fb612747f2ca90c29d42df016d43fb</vt:lpstr>
      <vt:lpstr>事業概要説明資料!N_ae1f1d634772ca90c29d42df016d436b</vt:lpstr>
      <vt:lpstr>事業概要説明資料!N_af8f9da34772ca90c29d42df016d4325</vt:lpstr>
      <vt:lpstr>事業概要説明資料!N_b3f0eda74772ca90c29d42df016d43e5</vt:lpstr>
      <vt:lpstr>事業概要説明資料!N_b3fae96347f2ca90c29d42df016d4301</vt:lpstr>
      <vt:lpstr>事業概要説明資料!N_b61de1e747f2ca90c29d42df016d4336</vt:lpstr>
      <vt:lpstr>事業概要説明資料!N_b662a9ab4772ca90c29d42df016d43ae</vt:lpstr>
      <vt:lpstr>事業概要説明資料!N_ba2221ab4772ca90c29d42df016d43d0</vt:lpstr>
      <vt:lpstr>事業概要説明資料!N_beb025a74772ca90c29d42df016d4371</vt:lpstr>
      <vt:lpstr>事業概要説明資料!N_c140ed274772ca90c29d42df016d43bb</vt:lpstr>
      <vt:lpstr>事業概要説明資料!N_c2266d2747b2ca90c29d42df016d4348</vt:lpstr>
      <vt:lpstr>事業概要説明資料!N_c269e56f47b2ca90c29d42df016d43ac</vt:lpstr>
      <vt:lpstr>事業概要説明資料!N_c68521e347b2ca90c29d42df016d43c1</vt:lpstr>
      <vt:lpstr>事業概要説明資料!N_c77e11234772ca90c29d42df016d4392</vt:lpstr>
      <vt:lpstr>事業概要説明資料!N_c907eda747b2ca90c29d42df016d431e</vt:lpstr>
      <vt:lpstr>事業概要説明資料!N_c99261eb4772ca90c29d42df016d4371</vt:lpstr>
      <vt:lpstr>事業概要説明資料!N_cb94292347b2ca90c29d42df016d4393</vt:lpstr>
      <vt:lpstr>事業概要説明資料!N_d00be96347f2ca90c29d42df016d433e</vt:lpstr>
      <vt:lpstr>事業概要説明資料!N_d18c696747f2ca90c29d42df016d43e1</vt:lpstr>
      <vt:lpstr>事業概要説明資料!N_de64212347b2ca90c29d42df016d43a1</vt:lpstr>
      <vt:lpstr>事業概要説明資料!N_df1bed6347f2ca90c29d42df016d4396</vt:lpstr>
      <vt:lpstr>事業概要説明資料!N_e6ada92b47f2ca90c29d42df016d43b3</vt:lpstr>
      <vt:lpstr>事業概要説明資料!N_ee89ad6f47b2ca90c29d42df016d436b</vt:lpstr>
      <vt:lpstr>事業概要説明資料!N_f9e6a9a747b2ca90c29d42df016d4327</vt:lpstr>
      <vt:lpstr>事業概要説明資料!N_fa3729e747b2ca90c29d42df016d435c</vt:lpstr>
      <vt:lpstr>事業概要説明資料!N_fb3b25a347f2ca90c29d42df016d439f</vt:lpstr>
      <vt:lpstr>事業概要説明資料!N_ff175eba47b4d690a65a9dab116d430c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健治 / AKAHOSHI Kenji</dc:creator>
  <cp:lastModifiedBy>松野　貴明 / MATSUNO Takaaki</cp:lastModifiedBy>
  <cp:lastPrinted>2025-02-07T04:08:15Z</cp:lastPrinted>
  <dcterms:created xsi:type="dcterms:W3CDTF">2025-01-17T08:07:16Z</dcterms:created>
  <dcterms:modified xsi:type="dcterms:W3CDTF">2025-02-10T10:16:50Z</dcterms:modified>
</cp:coreProperties>
</file>