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BB64054-BF3C-4B40-B125-EA167B03C9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04-05" sheetId="1" r:id="rId1"/>
  </sheets>
  <definedNames>
    <definedName name="_xlnm.Print_Area" localSheetId="0">'04-05'!$A$1:$E$34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D16" i="1"/>
  <c r="C16" i="1"/>
  <c r="B16" i="1"/>
  <c r="D4" i="1" l="1"/>
  <c r="C4" i="1"/>
  <c r="B4" i="1"/>
</calcChain>
</file>

<file path=xl/sharedStrings.xml><?xml version="1.0" encoding="utf-8"?>
<sst xmlns="http://schemas.openxmlformats.org/spreadsheetml/2006/main" count="43" uniqueCount="38">
  <si>
    <t>区名</t>
    <rPh sb="0" eb="1">
      <t>ク</t>
    </rPh>
    <rPh sb="1" eb="2">
      <t>メイ</t>
    </rPh>
    <phoneticPr fontId="3"/>
  </si>
  <si>
    <t>納税証明</t>
    <rPh sb="0" eb="1">
      <t>オサム</t>
    </rPh>
    <rPh sb="1" eb="2">
      <t>ゼイ</t>
    </rPh>
    <rPh sb="2" eb="3">
      <t>アカシ</t>
    </rPh>
    <rPh sb="3" eb="4">
      <t>メイ</t>
    </rPh>
    <phoneticPr fontId="3"/>
  </si>
  <si>
    <t>課税証明</t>
    <rPh sb="0" eb="1">
      <t>カ</t>
    </rPh>
    <rPh sb="1" eb="2">
      <t>ゼイ</t>
    </rPh>
    <rPh sb="2" eb="3">
      <t>アカシ</t>
    </rPh>
    <rPh sb="3" eb="4">
      <t>メイ</t>
    </rPh>
    <phoneticPr fontId="3"/>
  </si>
  <si>
    <t>評価証明</t>
    <rPh sb="0" eb="1">
      <t>ヒョウ</t>
    </rPh>
    <rPh sb="1" eb="2">
      <t>アタイ</t>
    </rPh>
    <rPh sb="2" eb="3">
      <t>アカシ</t>
    </rPh>
    <rPh sb="3" eb="4">
      <t>メイ</t>
    </rPh>
    <phoneticPr fontId="3"/>
  </si>
  <si>
    <t>自動車臨時運行許可</t>
    <phoneticPr fontId="3"/>
  </si>
  <si>
    <t>北区</t>
  </si>
  <si>
    <t>都島区</t>
  </si>
  <si>
    <t>福島区</t>
  </si>
  <si>
    <t>此花区</t>
  </si>
  <si>
    <t>中央区</t>
  </si>
  <si>
    <t>西区</t>
  </si>
  <si>
    <t>港区</t>
  </si>
  <si>
    <t>大正区</t>
  </si>
  <si>
    <t>天王寺区</t>
  </si>
  <si>
    <t>浪速区</t>
  </si>
  <si>
    <t>西淀川区</t>
  </si>
  <si>
    <t>淀川区</t>
  </si>
  <si>
    <t>東淀川区</t>
  </si>
  <si>
    <t>（東淀川出張所）</t>
    <rPh sb="1" eb="4">
      <t>ヒガシヨドガワ</t>
    </rPh>
    <rPh sb="4" eb="6">
      <t>シュッチョウ</t>
    </rPh>
    <rPh sb="6" eb="7">
      <t>ショ</t>
    </rPh>
    <phoneticPr fontId="3"/>
  </si>
  <si>
    <t>東成区</t>
  </si>
  <si>
    <t>生野区</t>
  </si>
  <si>
    <t>旭区</t>
  </si>
  <si>
    <t>城東区</t>
  </si>
  <si>
    <t>鶴見区</t>
  </si>
  <si>
    <t>阿倍野区</t>
  </si>
  <si>
    <t>住之江区</t>
  </si>
  <si>
    <t>（南港サービスコーナー）</t>
    <rPh sb="1" eb="3">
      <t>ナンコウ</t>
    </rPh>
    <phoneticPr fontId="3"/>
  </si>
  <si>
    <t>住吉区</t>
  </si>
  <si>
    <t>東住吉区</t>
  </si>
  <si>
    <t>（矢田出張所）</t>
    <rPh sb="1" eb="3">
      <t>ヤタ</t>
    </rPh>
    <rPh sb="3" eb="5">
      <t>シュッチョウ</t>
    </rPh>
    <rPh sb="5" eb="6">
      <t>ショ</t>
    </rPh>
    <phoneticPr fontId="3"/>
  </si>
  <si>
    <t>平野区</t>
  </si>
  <si>
    <t>西成区</t>
  </si>
  <si>
    <t>計</t>
    <phoneticPr fontId="3"/>
  </si>
  <si>
    <t>４－５  税務関係証明件数等</t>
    <phoneticPr fontId="3"/>
  </si>
  <si>
    <t>-</t>
  </si>
  <si>
    <t>（南部サービスセンター）</t>
    <rPh sb="1" eb="3">
      <t>ナンブ</t>
    </rPh>
    <phoneticPr fontId="3"/>
  </si>
  <si>
    <t>（北部サービスセンター）</t>
    <rPh sb="1" eb="3">
      <t>ホクブ</t>
    </rPh>
    <phoneticPr fontId="3"/>
  </si>
  <si>
    <t>コンビニ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</si>
</sst>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\(#,##0\);[Red]\(#,##0\)"/>
    <numFmt numFmtId="178" formatCode="#,##0_ "/>
    <numFmt numFmtId="179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38" fontId="7" fillId="0" borderId="10" xfId="1" applyFont="1" applyFill="1" applyBorder="1" applyAlignment="1">
      <alignment horizontal="distributed" vertical="center"/>
    </xf>
    <xf numFmtId="0" fontId="5" fillId="0" borderId="0" xfId="0" applyFont="1" applyFill="1">
      <alignment vertical="center"/>
    </xf>
    <xf numFmtId="38" fontId="7" fillId="0" borderId="10" xfId="1" applyFont="1" applyFill="1" applyBorder="1" applyAlignment="1">
      <alignment horizontal="center" vertical="center" shrinkToFit="1"/>
    </xf>
    <xf numFmtId="179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NumberFormat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shrinkToFit="1"/>
    </xf>
    <xf numFmtId="179" fontId="6" fillId="0" borderId="19" xfId="1" applyNumberFormat="1" applyFont="1" applyFill="1" applyBorder="1" applyAlignment="1" applyProtection="1">
      <alignment horizontal="center" vertical="center"/>
      <protection locked="0"/>
    </xf>
    <xf numFmtId="38" fontId="7" fillId="0" borderId="13" xfId="1" applyFont="1" applyFill="1" applyBorder="1" applyAlignment="1">
      <alignment horizontal="distributed" vertical="center"/>
    </xf>
    <xf numFmtId="38" fontId="7" fillId="0" borderId="18" xfId="1" applyFont="1" applyFill="1" applyBorder="1" applyAlignment="1">
      <alignment horizontal="distributed" vertical="center"/>
    </xf>
    <xf numFmtId="179" fontId="6" fillId="0" borderId="20" xfId="1" applyNumberFormat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>
      <alignment horizontal="distributed" vertical="center"/>
    </xf>
    <xf numFmtId="0" fontId="5" fillId="0" borderId="0" xfId="0" applyFont="1" applyFill="1" applyBorder="1">
      <alignment vertical="center"/>
    </xf>
    <xf numFmtId="178" fontId="9" fillId="0" borderId="0" xfId="0" applyNumberFormat="1" applyFont="1" applyFill="1" applyBorder="1" applyAlignment="1"/>
    <xf numFmtId="176" fontId="5" fillId="0" borderId="0" xfId="0" applyNumberFormat="1" applyFont="1" applyFill="1" applyBorder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  <protection locked="0"/>
    </xf>
    <xf numFmtId="176" fontId="6" fillId="0" borderId="2" xfId="1" applyNumberFormat="1" applyFont="1" applyFill="1" applyBorder="1" applyAlignment="1" applyProtection="1">
      <alignment vertical="center"/>
      <protection locked="0"/>
    </xf>
    <xf numFmtId="179" fontId="6" fillId="0" borderId="11" xfId="1" applyNumberFormat="1" applyFont="1" applyFill="1" applyBorder="1" applyAlignment="1" applyProtection="1">
      <alignment vertical="center"/>
      <protection locked="0"/>
    </xf>
    <xf numFmtId="177" fontId="6" fillId="0" borderId="2" xfId="1" applyNumberFormat="1" applyFont="1" applyFill="1" applyBorder="1" applyAlignment="1" applyProtection="1">
      <alignment horizontal="right" vertical="center"/>
      <protection locked="0"/>
    </xf>
    <xf numFmtId="179" fontId="6" fillId="0" borderId="14" xfId="0" applyNumberFormat="1" applyFont="1" applyBorder="1">
      <alignment vertical="center"/>
    </xf>
    <xf numFmtId="177" fontId="6" fillId="0" borderId="3" xfId="1" applyNumberFormat="1" applyFont="1" applyFill="1" applyBorder="1" applyAlignment="1" applyProtection="1">
      <alignment horizontal="right" vertical="center"/>
      <protection locked="0"/>
    </xf>
    <xf numFmtId="176" fontId="6" fillId="0" borderId="3" xfId="1" applyNumberFormat="1" applyFont="1" applyFill="1" applyBorder="1" applyAlignment="1" applyProtection="1">
      <alignment horizontal="right" vertical="center"/>
      <protection locked="0"/>
    </xf>
    <xf numFmtId="176" fontId="6" fillId="0" borderId="3" xfId="1" applyNumberFormat="1" applyFont="1" applyFill="1" applyBorder="1" applyAlignment="1" applyProtection="1">
      <alignment vertical="center"/>
      <protection locked="0"/>
    </xf>
    <xf numFmtId="179" fontId="6" fillId="0" borderId="19" xfId="1" applyNumberFormat="1" applyFont="1" applyFill="1" applyBorder="1" applyAlignment="1" applyProtection="1">
      <alignment vertical="center"/>
      <protection locked="0"/>
    </xf>
    <xf numFmtId="176" fontId="6" fillId="0" borderId="4" xfId="1" applyNumberFormat="1" applyFont="1" applyFill="1" applyBorder="1" applyAlignment="1" applyProtection="1">
      <alignment horizontal="right" vertical="center"/>
      <protection locked="0"/>
    </xf>
    <xf numFmtId="176" fontId="6" fillId="0" borderId="4" xfId="1" applyNumberFormat="1" applyFont="1" applyFill="1" applyBorder="1" applyAlignment="1" applyProtection="1">
      <alignment vertical="center"/>
      <protection locked="0"/>
    </xf>
    <xf numFmtId="176" fontId="5" fillId="0" borderId="16" xfId="0" applyNumberFormat="1" applyFont="1" applyFill="1" applyBorder="1">
      <alignment vertical="center"/>
    </xf>
    <xf numFmtId="176" fontId="5" fillId="0" borderId="17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distributed" vertical="center"/>
    </xf>
    <xf numFmtId="38" fontId="7" fillId="0" borderId="1" xfId="1" applyFont="1" applyFill="1" applyBorder="1" applyAlignment="1">
      <alignment horizontal="distributed" vertical="center"/>
    </xf>
    <xf numFmtId="38" fontId="7" fillId="0" borderId="7" xfId="1" applyFont="1" applyFill="1" applyBorder="1" applyAlignment="1">
      <alignment horizontal="distributed" vertical="center" wrapText="1" justifyLastLine="1"/>
    </xf>
    <xf numFmtId="38" fontId="7" fillId="0" borderId="9" xfId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view="pageBreakPreview" zoomScale="70" zoomScaleNormal="100" zoomScaleSheetLayoutView="70" workbookViewId="0">
      <selection activeCell="C8" sqref="C8"/>
    </sheetView>
  </sheetViews>
  <sheetFormatPr defaultColWidth="9" defaultRowHeight="29.25" customHeight="1" x14ac:dyDescent="0.15"/>
  <cols>
    <col min="1" max="1" width="19.125" style="2" customWidth="1"/>
    <col min="2" max="5" width="17.625" style="2" customWidth="1"/>
    <col min="6" max="16384" width="9" style="2"/>
  </cols>
  <sheetData>
    <row r="1" spans="1:5" ht="29.25" customHeight="1" thickBot="1" x14ac:dyDescent="0.2">
      <c r="A1" s="28" t="s">
        <v>33</v>
      </c>
      <c r="B1" s="28"/>
      <c r="C1" s="28"/>
      <c r="D1" s="28"/>
      <c r="E1" s="28"/>
    </row>
    <row r="2" spans="1:5" ht="22.5" customHeight="1" x14ac:dyDescent="0.15">
      <c r="A2" s="29" t="s">
        <v>0</v>
      </c>
      <c r="B2" s="31" t="s">
        <v>1</v>
      </c>
      <c r="C2" s="31" t="s">
        <v>2</v>
      </c>
      <c r="D2" s="31" t="s">
        <v>3</v>
      </c>
      <c r="E2" s="33" t="s">
        <v>4</v>
      </c>
    </row>
    <row r="3" spans="1:5" ht="22.5" customHeight="1" x14ac:dyDescent="0.15">
      <c r="A3" s="30"/>
      <c r="B3" s="32"/>
      <c r="C3" s="32"/>
      <c r="D3" s="32"/>
      <c r="E3" s="34"/>
    </row>
    <row r="4" spans="1:5" ht="26.25" customHeight="1" x14ac:dyDescent="0.15">
      <c r="A4" s="1" t="s">
        <v>5</v>
      </c>
      <c r="B4" s="15">
        <f>3448+110</f>
        <v>3558</v>
      </c>
      <c r="C4" s="16">
        <f>7953+187</f>
        <v>8140</v>
      </c>
      <c r="D4" s="16">
        <f>5796+133</f>
        <v>5929</v>
      </c>
      <c r="E4" s="17">
        <v>142</v>
      </c>
    </row>
    <row r="5" spans="1:5" ht="26.25" customHeight="1" x14ac:dyDescent="0.15">
      <c r="A5" s="1" t="s">
        <v>6</v>
      </c>
      <c r="B5" s="15">
        <v>1526</v>
      </c>
      <c r="C5" s="16">
        <v>6551</v>
      </c>
      <c r="D5" s="16">
        <v>4022</v>
      </c>
      <c r="E5" s="17">
        <v>262</v>
      </c>
    </row>
    <row r="6" spans="1:5" ht="26.25" customHeight="1" x14ac:dyDescent="0.15">
      <c r="A6" s="1" t="s">
        <v>7</v>
      </c>
      <c r="B6" s="15">
        <v>1431</v>
      </c>
      <c r="C6" s="16">
        <v>5199</v>
      </c>
      <c r="D6" s="16">
        <v>3801</v>
      </c>
      <c r="E6" s="17">
        <v>289</v>
      </c>
    </row>
    <row r="7" spans="1:5" ht="26.25" customHeight="1" x14ac:dyDescent="0.15">
      <c r="A7" s="1" t="s">
        <v>8</v>
      </c>
      <c r="B7" s="15">
        <v>944</v>
      </c>
      <c r="C7" s="16">
        <v>4565</v>
      </c>
      <c r="D7" s="16">
        <v>827</v>
      </c>
      <c r="E7" s="17">
        <v>160</v>
      </c>
    </row>
    <row r="8" spans="1:5" ht="26.25" customHeight="1" x14ac:dyDescent="0.15">
      <c r="A8" s="1" t="s">
        <v>9</v>
      </c>
      <c r="B8" s="15">
        <v>4264</v>
      </c>
      <c r="C8" s="16">
        <v>10486</v>
      </c>
      <c r="D8" s="16">
        <v>8077</v>
      </c>
      <c r="E8" s="17">
        <v>211</v>
      </c>
    </row>
    <row r="9" spans="1:5" ht="26.25" customHeight="1" x14ac:dyDescent="0.15">
      <c r="A9" s="1" t="s">
        <v>10</v>
      </c>
      <c r="B9" s="15">
        <v>2423</v>
      </c>
      <c r="C9" s="16">
        <v>7471</v>
      </c>
      <c r="D9" s="16">
        <v>4069</v>
      </c>
      <c r="E9" s="17">
        <v>265</v>
      </c>
    </row>
    <row r="10" spans="1:5" ht="26.25" customHeight="1" x14ac:dyDescent="0.15">
      <c r="A10" s="1" t="s">
        <v>11</v>
      </c>
      <c r="B10" s="15">
        <v>1399</v>
      </c>
      <c r="C10" s="16">
        <v>4455</v>
      </c>
      <c r="D10" s="16">
        <v>1903</v>
      </c>
      <c r="E10" s="17">
        <v>232</v>
      </c>
    </row>
    <row r="11" spans="1:5" ht="26.25" customHeight="1" x14ac:dyDescent="0.15">
      <c r="A11" s="1" t="s">
        <v>12</v>
      </c>
      <c r="B11" s="15">
        <v>883</v>
      </c>
      <c r="C11" s="16">
        <v>3756</v>
      </c>
      <c r="D11" s="16">
        <v>1486</v>
      </c>
      <c r="E11" s="17">
        <v>411</v>
      </c>
    </row>
    <row r="12" spans="1:5" ht="26.25" customHeight="1" x14ac:dyDescent="0.15">
      <c r="A12" s="1" t="s">
        <v>13</v>
      </c>
      <c r="B12" s="15">
        <v>1971</v>
      </c>
      <c r="C12" s="16">
        <v>6326</v>
      </c>
      <c r="D12" s="16">
        <v>3661</v>
      </c>
      <c r="E12" s="17">
        <v>207</v>
      </c>
    </row>
    <row r="13" spans="1:5" ht="26.25" customHeight="1" x14ac:dyDescent="0.15">
      <c r="A13" s="1" t="s">
        <v>14</v>
      </c>
      <c r="B13" s="16">
        <v>3089</v>
      </c>
      <c r="C13" s="16">
        <v>7989</v>
      </c>
      <c r="D13" s="16">
        <v>1861</v>
      </c>
      <c r="E13" s="17">
        <v>250</v>
      </c>
    </row>
    <row r="14" spans="1:5" ht="26.25" customHeight="1" x14ac:dyDescent="0.15">
      <c r="A14" s="1" t="s">
        <v>15</v>
      </c>
      <c r="B14" s="15">
        <v>2596</v>
      </c>
      <c r="C14" s="16">
        <v>7517</v>
      </c>
      <c r="D14" s="16">
        <v>1932</v>
      </c>
      <c r="E14" s="17">
        <v>375</v>
      </c>
    </row>
    <row r="15" spans="1:5" ht="26.25" customHeight="1" x14ac:dyDescent="0.15">
      <c r="A15" s="1" t="s">
        <v>16</v>
      </c>
      <c r="B15" s="16">
        <v>3715</v>
      </c>
      <c r="C15" s="16">
        <v>11363</v>
      </c>
      <c r="D15" s="16">
        <v>5145</v>
      </c>
      <c r="E15" s="17">
        <v>453</v>
      </c>
    </row>
    <row r="16" spans="1:5" ht="26.25" customHeight="1" x14ac:dyDescent="0.15">
      <c r="A16" s="1" t="s">
        <v>17</v>
      </c>
      <c r="B16" s="16">
        <f>1673+178+351</f>
        <v>2202</v>
      </c>
      <c r="C16" s="16">
        <f>7142+458+1828</f>
        <v>9428</v>
      </c>
      <c r="D16" s="16">
        <f>2772+132+0</f>
        <v>2904</v>
      </c>
      <c r="E16" s="17">
        <v>424</v>
      </c>
    </row>
    <row r="17" spans="1:12" ht="26.25" customHeight="1" x14ac:dyDescent="0.15">
      <c r="A17" s="3" t="s">
        <v>18</v>
      </c>
      <c r="B17" s="18">
        <v>581</v>
      </c>
      <c r="C17" s="18">
        <v>2404</v>
      </c>
      <c r="D17" s="18">
        <v>880</v>
      </c>
      <c r="E17" s="4" t="s">
        <v>34</v>
      </c>
    </row>
    <row r="18" spans="1:12" ht="26.25" customHeight="1" x14ac:dyDescent="0.15">
      <c r="A18" s="1" t="s">
        <v>19</v>
      </c>
      <c r="B18" s="15">
        <v>2060</v>
      </c>
      <c r="C18" s="16">
        <v>6339</v>
      </c>
      <c r="D18" s="16">
        <v>4463</v>
      </c>
      <c r="E18" s="17">
        <v>372</v>
      </c>
    </row>
    <row r="19" spans="1:12" ht="26.25" customHeight="1" x14ac:dyDescent="0.15">
      <c r="A19" s="1" t="s">
        <v>20</v>
      </c>
      <c r="B19" s="16">
        <v>3427</v>
      </c>
      <c r="C19" s="16">
        <v>12096</v>
      </c>
      <c r="D19" s="16">
        <v>2698</v>
      </c>
      <c r="E19" s="17">
        <v>242</v>
      </c>
    </row>
    <row r="20" spans="1:12" ht="26.25" customHeight="1" x14ac:dyDescent="0.15">
      <c r="A20" s="1" t="s">
        <v>21</v>
      </c>
      <c r="B20" s="15">
        <v>1159</v>
      </c>
      <c r="C20" s="16">
        <v>4891</v>
      </c>
      <c r="D20" s="16">
        <v>4227</v>
      </c>
      <c r="E20" s="17">
        <v>250</v>
      </c>
    </row>
    <row r="21" spans="1:12" ht="26.25" customHeight="1" x14ac:dyDescent="0.15">
      <c r="A21" s="1" t="s">
        <v>22</v>
      </c>
      <c r="B21" s="16">
        <v>2141</v>
      </c>
      <c r="C21" s="16">
        <v>9200</v>
      </c>
      <c r="D21" s="16">
        <v>2500</v>
      </c>
      <c r="E21" s="17">
        <v>300</v>
      </c>
    </row>
    <row r="22" spans="1:12" ht="26.25" customHeight="1" x14ac:dyDescent="0.15">
      <c r="A22" s="1" t="s">
        <v>23</v>
      </c>
      <c r="B22" s="16">
        <v>1185</v>
      </c>
      <c r="C22" s="16">
        <v>6816</v>
      </c>
      <c r="D22" s="16">
        <v>1766</v>
      </c>
      <c r="E22" s="17">
        <v>223</v>
      </c>
      <c r="K22" s="12"/>
    </row>
    <row r="23" spans="1:12" ht="26.25" customHeight="1" x14ac:dyDescent="0.15">
      <c r="A23" s="1" t="s">
        <v>24</v>
      </c>
      <c r="B23" s="16">
        <v>1771</v>
      </c>
      <c r="C23" s="16">
        <v>7096</v>
      </c>
      <c r="D23" s="16">
        <v>2701</v>
      </c>
      <c r="E23" s="17">
        <v>123</v>
      </c>
      <c r="L23" s="12"/>
    </row>
    <row r="24" spans="1:12" ht="26.25" customHeight="1" x14ac:dyDescent="0.15">
      <c r="A24" s="1" t="s">
        <v>25</v>
      </c>
      <c r="B24" s="15">
        <v>1742</v>
      </c>
      <c r="C24" s="16">
        <v>9072</v>
      </c>
      <c r="D24" s="16">
        <v>2431</v>
      </c>
      <c r="E24" s="17">
        <v>576</v>
      </c>
    </row>
    <row r="25" spans="1:12" ht="26.25" customHeight="1" x14ac:dyDescent="0.15">
      <c r="A25" s="5" t="s">
        <v>26</v>
      </c>
      <c r="B25" s="18">
        <v>133</v>
      </c>
      <c r="C25" s="18">
        <v>1080</v>
      </c>
      <c r="D25" s="18">
        <v>151</v>
      </c>
      <c r="E25" s="4" t="s">
        <v>34</v>
      </c>
    </row>
    <row r="26" spans="1:12" ht="26.25" customHeight="1" x14ac:dyDescent="0.15">
      <c r="A26" s="1" t="s">
        <v>27</v>
      </c>
      <c r="B26" s="15">
        <v>2031</v>
      </c>
      <c r="C26" s="16">
        <v>10007</v>
      </c>
      <c r="D26" s="16">
        <v>2708</v>
      </c>
      <c r="E26" s="19">
        <v>297</v>
      </c>
      <c r="G26" s="13"/>
      <c r="I26" s="12"/>
    </row>
    <row r="27" spans="1:12" ht="26.25" customHeight="1" x14ac:dyDescent="0.15">
      <c r="A27" s="1" t="s">
        <v>28</v>
      </c>
      <c r="B27" s="15">
        <v>1875</v>
      </c>
      <c r="C27" s="16">
        <v>8064</v>
      </c>
      <c r="D27" s="16">
        <v>4760</v>
      </c>
      <c r="E27" s="19">
        <v>297</v>
      </c>
      <c r="G27" s="13"/>
    </row>
    <row r="28" spans="1:12" ht="26.25" customHeight="1" x14ac:dyDescent="0.15">
      <c r="A28" s="3" t="s">
        <v>29</v>
      </c>
      <c r="B28" s="18">
        <v>264</v>
      </c>
      <c r="C28" s="18">
        <v>866</v>
      </c>
      <c r="D28" s="18">
        <v>601</v>
      </c>
      <c r="E28" s="4" t="s">
        <v>34</v>
      </c>
    </row>
    <row r="29" spans="1:12" ht="26.25" customHeight="1" x14ac:dyDescent="0.15">
      <c r="A29" s="1" t="s">
        <v>30</v>
      </c>
      <c r="B29" s="15">
        <v>3484</v>
      </c>
      <c r="C29" s="16">
        <v>15288</v>
      </c>
      <c r="D29" s="16">
        <v>4571</v>
      </c>
      <c r="E29" s="17">
        <v>767</v>
      </c>
    </row>
    <row r="30" spans="1:12" ht="26.25" customHeight="1" x14ac:dyDescent="0.15">
      <c r="A30" s="6" t="s">
        <v>36</v>
      </c>
      <c r="B30" s="20">
        <v>514</v>
      </c>
      <c r="C30" s="20">
        <v>1672</v>
      </c>
      <c r="D30" s="20">
        <v>1187</v>
      </c>
      <c r="E30" s="7" t="s">
        <v>34</v>
      </c>
    </row>
    <row r="31" spans="1:12" ht="26.25" customHeight="1" x14ac:dyDescent="0.15">
      <c r="A31" s="6" t="s">
        <v>35</v>
      </c>
      <c r="B31" s="20">
        <v>344</v>
      </c>
      <c r="C31" s="20">
        <v>1895</v>
      </c>
      <c r="D31" s="20">
        <v>990</v>
      </c>
      <c r="E31" s="7" t="s">
        <v>34</v>
      </c>
    </row>
    <row r="32" spans="1:12" ht="26.25" customHeight="1" x14ac:dyDescent="0.15">
      <c r="A32" s="8" t="s">
        <v>31</v>
      </c>
      <c r="B32" s="21">
        <v>3589</v>
      </c>
      <c r="C32" s="22">
        <v>11225</v>
      </c>
      <c r="D32" s="22">
        <v>3259</v>
      </c>
      <c r="E32" s="23">
        <v>359</v>
      </c>
    </row>
    <row r="33" spans="1:8" ht="26.25" customHeight="1" thickBot="1" x14ac:dyDescent="0.2">
      <c r="A33" s="9" t="s">
        <v>37</v>
      </c>
      <c r="B33" s="24">
        <v>18507</v>
      </c>
      <c r="C33" s="25">
        <v>90368</v>
      </c>
      <c r="D33" s="25">
        <v>912</v>
      </c>
      <c r="E33" s="10" t="s">
        <v>34</v>
      </c>
    </row>
    <row r="34" spans="1:8" ht="26.25" customHeight="1" thickTop="1" thickBot="1" x14ac:dyDescent="0.2">
      <c r="A34" s="11" t="s">
        <v>32</v>
      </c>
      <c r="B34" s="26">
        <f>SUM(B4:B16,B18:B24,B26:B27,B29,B32:B33)</f>
        <v>72972</v>
      </c>
      <c r="C34" s="26">
        <f>SUM(C4:C16,C18:C24,C26:C27,C29,C32:C33)</f>
        <v>283708</v>
      </c>
      <c r="D34" s="26">
        <f>SUM(D4:D16,D18:D24,D26:D27,D29,D32:D33)</f>
        <v>82613</v>
      </c>
      <c r="E34" s="27">
        <f>SUM(E4:E16,E18:E24,E26:E27,E29,E32:E33)</f>
        <v>7487</v>
      </c>
      <c r="F34" s="14"/>
      <c r="G34" s="14"/>
      <c r="H34" s="14"/>
    </row>
  </sheetData>
  <mergeCells count="6">
    <mergeCell ref="A1:E1"/>
    <mergeCell ref="A2:A3"/>
    <mergeCell ref="B2:B3"/>
    <mergeCell ref="C2:C3"/>
    <mergeCell ref="D2:D3"/>
    <mergeCell ref="E2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04-05</vt:lpstr>
      <vt:lpstr>'04-05'!Print_Area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2025-08-18T03:16:42Z</dcterms:modified>
</cp:coreProperties>
</file>