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5578793A-BCE6-416E-90CB-59EEA4F683B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8" sheetId="3" r:id="rId1"/>
    <sheet name="出張所あり" sheetId="1" state="hidden" r:id="rId2"/>
  </sheets>
  <definedNames>
    <definedName name="_xlnm._FilterDatabase" localSheetId="0" hidden="1">'R8'!$A$2:$P$29</definedName>
    <definedName name="_xlnm.Print_Area" localSheetId="0">'R8'!$A$1:$K$35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9" i="3" l="1"/>
  <c r="G29" i="3"/>
  <c r="F29" i="3"/>
  <c r="K26" i="3" l="1"/>
  <c r="I29" i="3" l="1"/>
  <c r="E29" i="3"/>
  <c r="D29" i="3"/>
  <c r="C29" i="3"/>
  <c r="K28" i="3"/>
  <c r="J28" i="3"/>
  <c r="K27" i="3"/>
  <c r="J27" i="3"/>
  <c r="J26" i="3"/>
  <c r="K25" i="3"/>
  <c r="J25" i="3"/>
  <c r="K24" i="3"/>
  <c r="J24" i="3"/>
  <c r="K23" i="3"/>
  <c r="J23" i="3"/>
  <c r="K22" i="3"/>
  <c r="J22" i="3"/>
  <c r="K21" i="3"/>
  <c r="J21" i="3"/>
  <c r="K20" i="3"/>
  <c r="J20" i="3"/>
  <c r="K19" i="3"/>
  <c r="J19" i="3"/>
  <c r="K18" i="3"/>
  <c r="J18" i="3"/>
  <c r="K17" i="3"/>
  <c r="J17" i="3"/>
  <c r="K16" i="3"/>
  <c r="J16" i="3"/>
  <c r="K15" i="3"/>
  <c r="J15" i="3"/>
  <c r="K14" i="3"/>
  <c r="J14" i="3"/>
  <c r="K13" i="3"/>
  <c r="J13" i="3"/>
  <c r="K12" i="3"/>
  <c r="J12" i="3"/>
  <c r="K11" i="3"/>
  <c r="J11" i="3"/>
  <c r="K10" i="3"/>
  <c r="J10" i="3"/>
  <c r="K9" i="3"/>
  <c r="J9" i="3"/>
  <c r="K8" i="3"/>
  <c r="J8" i="3"/>
  <c r="K7" i="3"/>
  <c r="J7" i="3"/>
  <c r="K6" i="3"/>
  <c r="J6" i="3"/>
  <c r="K5" i="3"/>
  <c r="J5" i="3"/>
  <c r="K4" i="3"/>
  <c r="J4" i="3"/>
  <c r="K3" i="3"/>
  <c r="J3" i="3"/>
  <c r="J29" i="3" l="1"/>
  <c r="K29" i="3"/>
  <c r="J30" i="1"/>
  <c r="I30" i="1"/>
  <c r="J29" i="1"/>
  <c r="I29" i="1"/>
  <c r="J28" i="1"/>
  <c r="I28" i="1"/>
  <c r="J27" i="1"/>
  <c r="I27" i="1"/>
  <c r="J26" i="1"/>
  <c r="I26" i="1"/>
  <c r="J25" i="1"/>
  <c r="I25" i="1"/>
  <c r="J24" i="1"/>
  <c r="I24" i="1"/>
  <c r="J23" i="1"/>
  <c r="I23" i="1"/>
  <c r="J22" i="1"/>
  <c r="I22" i="1"/>
  <c r="J21" i="1"/>
  <c r="I21" i="1"/>
  <c r="J20" i="1"/>
  <c r="I20" i="1"/>
  <c r="J19" i="1"/>
  <c r="I19" i="1"/>
  <c r="J18" i="1"/>
  <c r="I18" i="1"/>
  <c r="J17" i="1"/>
  <c r="I17" i="1"/>
  <c r="J16" i="1"/>
  <c r="I16" i="1"/>
  <c r="J15" i="1"/>
  <c r="I15" i="1"/>
  <c r="J14" i="1"/>
  <c r="I14" i="1"/>
  <c r="J13" i="1"/>
  <c r="I13" i="1"/>
  <c r="J12" i="1"/>
  <c r="I12" i="1"/>
  <c r="J11" i="1"/>
  <c r="I11" i="1"/>
  <c r="J10" i="1"/>
  <c r="I10" i="1"/>
  <c r="J9" i="1"/>
  <c r="I9" i="1"/>
  <c r="J8" i="1"/>
  <c r="I8" i="1"/>
  <c r="J7" i="1"/>
  <c r="I7" i="1"/>
  <c r="J6" i="1"/>
  <c r="I6" i="1"/>
  <c r="J5" i="1"/>
  <c r="I5" i="1"/>
  <c r="J4" i="1"/>
  <c r="I4" i="1"/>
  <c r="J3" i="1"/>
  <c r="I3" i="1"/>
  <c r="J2" i="1"/>
  <c r="I2" i="1"/>
  <c r="I31" i="1" l="1"/>
  <c r="J31" i="1"/>
</calcChain>
</file>

<file path=xl/sharedStrings.xml><?xml version="1.0" encoding="utf-8"?>
<sst xmlns="http://schemas.openxmlformats.org/spreadsheetml/2006/main" count="78" uniqueCount="45">
  <si>
    <t>区名</t>
    <rPh sb="0" eb="1">
      <t>ク</t>
    </rPh>
    <rPh sb="1" eb="2">
      <t>メイ</t>
    </rPh>
    <phoneticPr fontId="2"/>
  </si>
  <si>
    <t>事務職員等</t>
    <rPh sb="0" eb="2">
      <t>ジム</t>
    </rPh>
    <rPh sb="2" eb="4">
      <t>ショクイン</t>
    </rPh>
    <rPh sb="4" eb="5">
      <t>ナド</t>
    </rPh>
    <phoneticPr fontId="2"/>
  </si>
  <si>
    <t>技能職員</t>
    <rPh sb="0" eb="2">
      <t>ギノウ</t>
    </rPh>
    <rPh sb="2" eb="4">
      <t>ショクイン</t>
    </rPh>
    <phoneticPr fontId="2"/>
  </si>
  <si>
    <t>再任用職員</t>
    <rPh sb="0" eb="3">
      <t>サイニンヨウ</t>
    </rPh>
    <rPh sb="3" eb="5">
      <t>ショクイン</t>
    </rPh>
    <phoneticPr fontId="2"/>
  </si>
  <si>
    <t>合計</t>
    <rPh sb="0" eb="2">
      <t>ゴウケイ</t>
    </rPh>
    <phoneticPr fontId="2"/>
  </si>
  <si>
    <t>北区</t>
    <rPh sb="0" eb="2">
      <t>キタク</t>
    </rPh>
    <phoneticPr fontId="2"/>
  </si>
  <si>
    <t>都島区</t>
    <rPh sb="0" eb="3">
      <t>ミヤコジマク</t>
    </rPh>
    <phoneticPr fontId="2"/>
  </si>
  <si>
    <t>福島区</t>
    <rPh sb="0" eb="3">
      <t>フクシマク</t>
    </rPh>
    <phoneticPr fontId="2"/>
  </si>
  <si>
    <t>此花区</t>
    <rPh sb="0" eb="3">
      <t>コノハナク</t>
    </rPh>
    <phoneticPr fontId="2"/>
  </si>
  <si>
    <t>中央区</t>
    <rPh sb="0" eb="3">
      <t>チュウオウク</t>
    </rPh>
    <phoneticPr fontId="2"/>
  </si>
  <si>
    <t>西区</t>
    <rPh sb="0" eb="2">
      <t>ニシク</t>
    </rPh>
    <phoneticPr fontId="2"/>
  </si>
  <si>
    <t>港区</t>
    <rPh sb="0" eb="2">
      <t>ミナトク</t>
    </rPh>
    <phoneticPr fontId="2"/>
  </si>
  <si>
    <t>大正区</t>
    <rPh sb="0" eb="3">
      <t>タイショウク</t>
    </rPh>
    <phoneticPr fontId="2"/>
  </si>
  <si>
    <t>天王寺区</t>
    <rPh sb="0" eb="4">
      <t>テンノウジク</t>
    </rPh>
    <phoneticPr fontId="2"/>
  </si>
  <si>
    <t>浪速区</t>
    <rPh sb="0" eb="3">
      <t>ナニワク</t>
    </rPh>
    <phoneticPr fontId="2"/>
  </si>
  <si>
    <t>西淀川区</t>
    <rPh sb="0" eb="1">
      <t>ニシ</t>
    </rPh>
    <rPh sb="1" eb="4">
      <t>ヨドガワク</t>
    </rPh>
    <phoneticPr fontId="2"/>
  </si>
  <si>
    <t>淀川区</t>
    <rPh sb="0" eb="2">
      <t>ヨドガワ</t>
    </rPh>
    <rPh sb="2" eb="3">
      <t>ク</t>
    </rPh>
    <phoneticPr fontId="2"/>
  </si>
  <si>
    <t>東淀川区</t>
    <rPh sb="0" eb="1">
      <t>ヒガシ</t>
    </rPh>
    <rPh sb="1" eb="4">
      <t>ヨドガワク</t>
    </rPh>
    <phoneticPr fontId="2"/>
  </si>
  <si>
    <t>出 張 所</t>
    <rPh sb="0" eb="1">
      <t>デ</t>
    </rPh>
    <rPh sb="2" eb="3">
      <t>ハリ</t>
    </rPh>
    <rPh sb="4" eb="5">
      <t>ショ</t>
    </rPh>
    <phoneticPr fontId="2"/>
  </si>
  <si>
    <t>東成区</t>
    <rPh sb="0" eb="3">
      <t>ヒガシナリク</t>
    </rPh>
    <phoneticPr fontId="2"/>
  </si>
  <si>
    <t>生野区</t>
    <rPh sb="0" eb="3">
      <t>イクノク</t>
    </rPh>
    <phoneticPr fontId="2"/>
  </si>
  <si>
    <t>旭区</t>
    <rPh sb="0" eb="1">
      <t>アサヒ</t>
    </rPh>
    <rPh sb="1" eb="2">
      <t>ク</t>
    </rPh>
    <phoneticPr fontId="2"/>
  </si>
  <si>
    <t>城東区</t>
    <rPh sb="0" eb="3">
      <t>ジョウトウク</t>
    </rPh>
    <phoneticPr fontId="2"/>
  </si>
  <si>
    <t>鶴見区</t>
    <rPh sb="0" eb="3">
      <t>ツルミク</t>
    </rPh>
    <phoneticPr fontId="2"/>
  </si>
  <si>
    <t>阿倍野区</t>
    <rPh sb="0" eb="4">
      <t>アベノク</t>
    </rPh>
    <phoneticPr fontId="2"/>
  </si>
  <si>
    <t>住之江区</t>
    <rPh sb="0" eb="4">
      <t>スミノエク</t>
    </rPh>
    <phoneticPr fontId="2"/>
  </si>
  <si>
    <t>住吉区</t>
    <rPh sb="0" eb="3">
      <t>スミヨシク</t>
    </rPh>
    <phoneticPr fontId="2"/>
  </si>
  <si>
    <t>東住吉区</t>
    <rPh sb="0" eb="4">
      <t>ヒガシスミヨシク</t>
    </rPh>
    <phoneticPr fontId="2"/>
  </si>
  <si>
    <t>矢田出張所</t>
    <rPh sb="0" eb="1">
      <t>ヤ</t>
    </rPh>
    <rPh sb="1" eb="2">
      <t>タ</t>
    </rPh>
    <rPh sb="2" eb="4">
      <t>シュッチョウ</t>
    </rPh>
    <rPh sb="4" eb="5">
      <t>ショ</t>
    </rPh>
    <phoneticPr fontId="2"/>
  </si>
  <si>
    <t>平野区</t>
    <rPh sb="0" eb="3">
      <t>ヒラノク</t>
    </rPh>
    <phoneticPr fontId="2"/>
  </si>
  <si>
    <t>長吉出張所</t>
    <rPh sb="0" eb="1">
      <t>ナガ</t>
    </rPh>
    <rPh sb="1" eb="2">
      <t>キチ</t>
    </rPh>
    <rPh sb="2" eb="4">
      <t>シュッチョウ</t>
    </rPh>
    <rPh sb="4" eb="5">
      <t>ショ</t>
    </rPh>
    <phoneticPr fontId="2"/>
  </si>
  <si>
    <t>瓜破出張所</t>
    <rPh sb="0" eb="1">
      <t>ウリ</t>
    </rPh>
    <rPh sb="1" eb="2">
      <t>ヤブ</t>
    </rPh>
    <rPh sb="2" eb="4">
      <t>シュッチョウ</t>
    </rPh>
    <rPh sb="4" eb="5">
      <t>ショ</t>
    </rPh>
    <phoneticPr fontId="2"/>
  </si>
  <si>
    <t>加美出張所</t>
    <rPh sb="0" eb="1">
      <t>カ</t>
    </rPh>
    <rPh sb="1" eb="2">
      <t>ビ</t>
    </rPh>
    <rPh sb="2" eb="4">
      <t>シュッチョウ</t>
    </rPh>
    <rPh sb="4" eb="5">
      <t>ショ</t>
    </rPh>
    <phoneticPr fontId="2"/>
  </si>
  <si>
    <t>西成区</t>
    <rPh sb="0" eb="3">
      <t>ニシナリク</t>
    </rPh>
    <phoneticPr fontId="2"/>
  </si>
  <si>
    <t>合　計</t>
    <rPh sb="0" eb="1">
      <t>ゴウ</t>
    </rPh>
    <rPh sb="2" eb="3">
      <t>ケイ</t>
    </rPh>
    <phoneticPr fontId="2"/>
  </si>
  <si>
    <t>※（　　）は管理職（内数）です。</t>
  </si>
  <si>
    <t>※＜　＞は嘱託職員（内数）です。</t>
    <rPh sb="5" eb="7">
      <t>ショクタク</t>
    </rPh>
    <rPh sb="7" eb="9">
      <t>ショクイン</t>
    </rPh>
    <rPh sb="10" eb="11">
      <t>ウチ</t>
    </rPh>
    <rPh sb="11" eb="12">
      <t>スウ</t>
    </rPh>
    <phoneticPr fontId="2"/>
  </si>
  <si>
    <t>※出張所は内数です。　</t>
  </si>
  <si>
    <t>※各担当の内訳等、詳細はエクセルファイルをごらんください。</t>
  </si>
  <si>
    <t>※（　　）は管理職（係長級以上、内数）です。</t>
    <rPh sb="10" eb="12">
      <t>カカリチョウ</t>
    </rPh>
    <rPh sb="12" eb="13">
      <t>キュウ</t>
    </rPh>
    <rPh sb="13" eb="15">
      <t>イジョウ</t>
    </rPh>
    <phoneticPr fontId="1"/>
  </si>
  <si>
    <t>その他の
会計年度任用職員</t>
    <rPh sb="2" eb="3">
      <t>タ</t>
    </rPh>
    <rPh sb="5" eb="7">
      <t>カイケイ</t>
    </rPh>
    <rPh sb="7" eb="9">
      <t>ネンド</t>
    </rPh>
    <rPh sb="9" eb="11">
      <t>ニンヨウ</t>
    </rPh>
    <rPh sb="11" eb="13">
      <t>ショクイン</t>
    </rPh>
    <phoneticPr fontId="1"/>
  </si>
  <si>
    <t>※＜　＞は会計年度任用職員数（内数）です。</t>
    <rPh sb="5" eb="7">
      <t>カイケイ</t>
    </rPh>
    <rPh sb="7" eb="9">
      <t>ネンド</t>
    </rPh>
    <rPh sb="9" eb="11">
      <t>ニンヨウ</t>
    </rPh>
    <rPh sb="11" eb="13">
      <t>ショクイン</t>
    </rPh>
    <rPh sb="13" eb="14">
      <t>スウ</t>
    </rPh>
    <rPh sb="15" eb="16">
      <t>ウチ</t>
    </rPh>
    <rPh sb="16" eb="17">
      <t>スウ</t>
    </rPh>
    <phoneticPr fontId="2"/>
  </si>
  <si>
    <t>※その他の会計年度任用職員数は再任用職員欄＜　＞記載の職員数を除いた会計年度任用職員数です。</t>
    <phoneticPr fontId="1"/>
  </si>
  <si>
    <t>※各担当の内訳等は【詳細版】をごらんください。</t>
    <rPh sb="9" eb="14">
      <t>(ショウサイバン)</t>
    </rPh>
    <phoneticPr fontId="1"/>
  </si>
  <si>
    <t>令和８年５月１日現在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</si>
</sst>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,##0\);[Red]\-#,##0"/>
    <numFmt numFmtId="177" formatCode="\&lt;#,##0\&gt;;[Red]\-#,##0"/>
    <numFmt numFmtId="178" formatCode="#,##0_);[Red]\(#,##0\)"/>
    <numFmt numFmtId="179" formatCode="#,##0_ ;[Red]\-#,##0\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double">
        <color auto="1"/>
      </bottom>
      <diagonal/>
    </border>
    <border>
      <left/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176" fontId="0" fillId="0" borderId="5" xfId="0" applyNumberFormat="1" applyBorder="1">
      <alignment vertical="center"/>
    </xf>
    <xf numFmtId="177" fontId="0" fillId="0" borderId="5" xfId="0" applyNumberForma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176" fontId="0" fillId="0" borderId="8" xfId="0" applyNumberFormat="1" applyBorder="1">
      <alignment vertical="center"/>
    </xf>
    <xf numFmtId="177" fontId="0" fillId="0" borderId="8" xfId="0" applyNumberForma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9" xfId="0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176" fontId="5" fillId="0" borderId="5" xfId="0" applyNumberFormat="1" applyFont="1" applyBorder="1">
      <alignment vertical="center"/>
    </xf>
    <xf numFmtId="0" fontId="5" fillId="0" borderId="5" xfId="0" applyFont="1" applyBorder="1">
      <alignment vertical="center"/>
    </xf>
    <xf numFmtId="177" fontId="5" fillId="0" borderId="5" xfId="0" applyNumberFormat="1" applyFont="1" applyBorder="1">
      <alignment vertical="center"/>
    </xf>
    <xf numFmtId="0" fontId="5" fillId="0" borderId="6" xfId="0" applyFont="1" applyBorder="1">
      <alignment vertical="center"/>
    </xf>
    <xf numFmtId="176" fontId="5" fillId="0" borderId="18" xfId="0" applyNumberFormat="1" applyFont="1" applyBorder="1">
      <alignment vertical="center"/>
    </xf>
    <xf numFmtId="0" fontId="5" fillId="0" borderId="18" xfId="0" applyFont="1" applyBorder="1">
      <alignment vertical="center"/>
    </xf>
    <xf numFmtId="177" fontId="5" fillId="0" borderId="18" xfId="0" applyNumberFormat="1" applyFont="1" applyBorder="1">
      <alignment vertical="center"/>
    </xf>
    <xf numFmtId="0" fontId="5" fillId="0" borderId="19" xfId="0" applyFont="1" applyBorder="1">
      <alignment vertical="center"/>
    </xf>
    <xf numFmtId="176" fontId="5" fillId="0" borderId="14" xfId="0" applyNumberFormat="1" applyFont="1" applyBorder="1">
      <alignment vertical="center"/>
    </xf>
    <xf numFmtId="179" fontId="5" fillId="0" borderId="14" xfId="1" applyNumberFormat="1" applyFont="1" applyFill="1" applyBorder="1">
      <alignment vertical="center"/>
    </xf>
    <xf numFmtId="0" fontId="5" fillId="0" borderId="14" xfId="0" applyFont="1" applyBorder="1">
      <alignment vertical="center"/>
    </xf>
    <xf numFmtId="177" fontId="5" fillId="0" borderId="14" xfId="0" applyNumberFormat="1" applyFont="1" applyBorder="1">
      <alignment vertical="center"/>
    </xf>
    <xf numFmtId="178" fontId="5" fillId="0" borderId="14" xfId="1" applyNumberFormat="1" applyFont="1" applyFill="1" applyBorder="1">
      <alignment vertical="center"/>
    </xf>
    <xf numFmtId="178" fontId="5" fillId="0" borderId="15" xfId="0" applyNumberFormat="1" applyFont="1" applyBorder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57B4D-D2B6-4F11-8EF0-605BA83CDBE5}">
  <dimension ref="A1:P35"/>
  <sheetViews>
    <sheetView tabSelected="1" view="pageBreakPreview" zoomScale="70" zoomScaleNormal="100" zoomScaleSheetLayoutView="70" workbookViewId="0">
      <pane xSplit="2" ySplit="2" topLeftCell="C21" activePane="bottomRight" state="frozen"/>
      <selection pane="topRight" activeCell="C1" sqref="C1"/>
      <selection pane="bottomLeft" activeCell="A2" sqref="A2"/>
      <selection pane="bottomRight" activeCell="E7" sqref="E7"/>
    </sheetView>
  </sheetViews>
  <sheetFormatPr defaultRowHeight="13.5" x14ac:dyDescent="0.15"/>
  <cols>
    <col min="1" max="1" width="1.25" style="13" customWidth="1"/>
    <col min="2" max="2" width="12" style="13" customWidth="1"/>
    <col min="3" max="4" width="11.5" style="13" customWidth="1"/>
    <col min="5" max="5" width="10" style="13" customWidth="1"/>
    <col min="6" max="8" width="6.25" style="13" customWidth="1"/>
    <col min="9" max="9" width="17.25" style="13" bestFit="1" customWidth="1"/>
    <col min="10" max="11" width="11.25" style="13" customWidth="1"/>
    <col min="12" max="16384" width="9" style="13"/>
  </cols>
  <sheetData>
    <row r="1" spans="1:16" ht="18.75" customHeight="1" x14ac:dyDescent="0.15">
      <c r="K1" s="18" t="s">
        <v>44</v>
      </c>
    </row>
    <row r="2" spans="1:16" ht="41.25" customHeight="1" x14ac:dyDescent="0.15">
      <c r="A2" s="35" t="s">
        <v>0</v>
      </c>
      <c r="B2" s="36"/>
      <c r="C2" s="36" t="s">
        <v>1</v>
      </c>
      <c r="D2" s="36"/>
      <c r="E2" s="17" t="s">
        <v>2</v>
      </c>
      <c r="F2" s="36" t="s">
        <v>3</v>
      </c>
      <c r="G2" s="36"/>
      <c r="H2" s="36"/>
      <c r="I2" s="12" t="s">
        <v>40</v>
      </c>
      <c r="J2" s="36" t="s">
        <v>4</v>
      </c>
      <c r="K2" s="37"/>
    </row>
    <row r="3" spans="1:16" ht="22.5" customHeight="1" x14ac:dyDescent="0.15">
      <c r="A3" s="33" t="s">
        <v>5</v>
      </c>
      <c r="B3" s="34"/>
      <c r="C3" s="19">
        <v>66</v>
      </c>
      <c r="D3" s="20">
        <v>162</v>
      </c>
      <c r="E3" s="20">
        <v>9</v>
      </c>
      <c r="F3" s="19">
        <v>0</v>
      </c>
      <c r="G3" s="21">
        <v>2</v>
      </c>
      <c r="H3" s="20">
        <v>3</v>
      </c>
      <c r="I3" s="20">
        <v>68</v>
      </c>
      <c r="J3" s="19">
        <f>C3+F3</f>
        <v>66</v>
      </c>
      <c r="K3" s="22">
        <f>D3+E3+H3+I3</f>
        <v>242</v>
      </c>
      <c r="P3" s="14"/>
    </row>
    <row r="4" spans="1:16" ht="22.5" customHeight="1" x14ac:dyDescent="0.15">
      <c r="A4" s="33" t="s">
        <v>6</v>
      </c>
      <c r="B4" s="34"/>
      <c r="C4" s="19">
        <v>66</v>
      </c>
      <c r="D4" s="20">
        <v>157</v>
      </c>
      <c r="E4" s="20">
        <v>6</v>
      </c>
      <c r="F4" s="19">
        <v>1</v>
      </c>
      <c r="G4" s="21">
        <v>3</v>
      </c>
      <c r="H4" s="20">
        <v>6</v>
      </c>
      <c r="I4" s="20">
        <v>54</v>
      </c>
      <c r="J4" s="19">
        <f>C4+F4</f>
        <v>67</v>
      </c>
      <c r="K4" s="22">
        <f>D4+E4+H4+I4</f>
        <v>223</v>
      </c>
      <c r="P4" s="14"/>
    </row>
    <row r="5" spans="1:16" ht="22.5" customHeight="1" x14ac:dyDescent="0.15">
      <c r="A5" s="33" t="s">
        <v>7</v>
      </c>
      <c r="B5" s="34"/>
      <c r="C5" s="19">
        <v>63</v>
      </c>
      <c r="D5" s="20">
        <v>123</v>
      </c>
      <c r="E5" s="20">
        <v>4</v>
      </c>
      <c r="F5" s="19">
        <v>0</v>
      </c>
      <c r="G5" s="21">
        <v>0</v>
      </c>
      <c r="H5" s="20">
        <v>0</v>
      </c>
      <c r="I5" s="20">
        <v>53</v>
      </c>
      <c r="J5" s="19">
        <f>C5+F5</f>
        <v>63</v>
      </c>
      <c r="K5" s="22">
        <f>D5+E5+H5+I5</f>
        <v>180</v>
      </c>
      <c r="P5" s="14"/>
    </row>
    <row r="6" spans="1:16" ht="22.5" customHeight="1" x14ac:dyDescent="0.15">
      <c r="A6" s="33" t="s">
        <v>8</v>
      </c>
      <c r="B6" s="34"/>
      <c r="C6" s="19">
        <v>63</v>
      </c>
      <c r="D6" s="20">
        <v>129</v>
      </c>
      <c r="E6" s="20">
        <v>7</v>
      </c>
      <c r="F6" s="19">
        <v>1</v>
      </c>
      <c r="G6" s="21">
        <v>4</v>
      </c>
      <c r="H6" s="20">
        <v>7</v>
      </c>
      <c r="I6" s="20">
        <v>60</v>
      </c>
      <c r="J6" s="19">
        <f>C6+F6</f>
        <v>64</v>
      </c>
      <c r="K6" s="22">
        <f>D6+E6+H6+I6</f>
        <v>203</v>
      </c>
      <c r="P6" s="14"/>
    </row>
    <row r="7" spans="1:16" ht="22.5" customHeight="1" x14ac:dyDescent="0.15">
      <c r="A7" s="33" t="s">
        <v>9</v>
      </c>
      <c r="B7" s="34"/>
      <c r="C7" s="19">
        <v>69</v>
      </c>
      <c r="D7" s="20">
        <v>151</v>
      </c>
      <c r="E7" s="20">
        <v>8</v>
      </c>
      <c r="F7" s="19">
        <v>1</v>
      </c>
      <c r="G7" s="21">
        <v>4</v>
      </c>
      <c r="H7" s="20">
        <v>7</v>
      </c>
      <c r="I7" s="20">
        <v>61</v>
      </c>
      <c r="J7" s="19">
        <f>C7+F7</f>
        <v>70</v>
      </c>
      <c r="K7" s="22">
        <f>D7+E7+H7+I7</f>
        <v>227</v>
      </c>
      <c r="P7" s="14"/>
    </row>
    <row r="8" spans="1:16" ht="22.5" customHeight="1" x14ac:dyDescent="0.15">
      <c r="A8" s="33" t="s">
        <v>10</v>
      </c>
      <c r="B8" s="34"/>
      <c r="C8" s="19">
        <v>62</v>
      </c>
      <c r="D8" s="20">
        <v>129</v>
      </c>
      <c r="E8" s="20">
        <v>11</v>
      </c>
      <c r="F8" s="19">
        <v>0</v>
      </c>
      <c r="G8" s="21">
        <v>3</v>
      </c>
      <c r="H8" s="20">
        <v>5</v>
      </c>
      <c r="I8" s="20">
        <v>31</v>
      </c>
      <c r="J8" s="19">
        <f t="shared" ref="J8:J13" si="0">C8+F8</f>
        <v>62</v>
      </c>
      <c r="K8" s="22">
        <f t="shared" ref="K8:K13" si="1">D8+E8+H8+I8</f>
        <v>176</v>
      </c>
      <c r="P8" s="14"/>
    </row>
    <row r="9" spans="1:16" ht="22.5" customHeight="1" x14ac:dyDescent="0.15">
      <c r="A9" s="33" t="s">
        <v>11</v>
      </c>
      <c r="B9" s="34"/>
      <c r="C9" s="19">
        <v>68</v>
      </c>
      <c r="D9" s="20">
        <v>155</v>
      </c>
      <c r="E9" s="20">
        <v>7</v>
      </c>
      <c r="F9" s="19">
        <v>1</v>
      </c>
      <c r="G9" s="21">
        <v>2</v>
      </c>
      <c r="H9" s="20">
        <v>5</v>
      </c>
      <c r="I9" s="20">
        <v>62</v>
      </c>
      <c r="J9" s="19">
        <f t="shared" si="0"/>
        <v>69</v>
      </c>
      <c r="K9" s="22">
        <f t="shared" si="1"/>
        <v>229</v>
      </c>
      <c r="P9" s="14"/>
    </row>
    <row r="10" spans="1:16" ht="22.5" customHeight="1" x14ac:dyDescent="0.15">
      <c r="A10" s="33" t="s">
        <v>12</v>
      </c>
      <c r="B10" s="34"/>
      <c r="C10" s="19">
        <v>63</v>
      </c>
      <c r="D10" s="20">
        <v>141</v>
      </c>
      <c r="E10" s="20">
        <v>9</v>
      </c>
      <c r="F10" s="19">
        <v>1</v>
      </c>
      <c r="G10" s="21">
        <v>10</v>
      </c>
      <c r="H10" s="20">
        <v>11</v>
      </c>
      <c r="I10" s="20">
        <v>48</v>
      </c>
      <c r="J10" s="19">
        <f t="shared" si="0"/>
        <v>64</v>
      </c>
      <c r="K10" s="22">
        <f t="shared" si="1"/>
        <v>209</v>
      </c>
      <c r="P10" s="14"/>
    </row>
    <row r="11" spans="1:16" ht="22.5" customHeight="1" x14ac:dyDescent="0.15">
      <c r="A11" s="33" t="s">
        <v>13</v>
      </c>
      <c r="B11" s="34"/>
      <c r="C11" s="19">
        <v>58</v>
      </c>
      <c r="D11" s="20">
        <v>123</v>
      </c>
      <c r="E11" s="20">
        <v>6</v>
      </c>
      <c r="F11" s="19">
        <v>2</v>
      </c>
      <c r="G11" s="21">
        <v>0</v>
      </c>
      <c r="H11" s="20">
        <v>5</v>
      </c>
      <c r="I11" s="20">
        <v>50</v>
      </c>
      <c r="J11" s="19">
        <f t="shared" si="0"/>
        <v>60</v>
      </c>
      <c r="K11" s="22">
        <f t="shared" si="1"/>
        <v>184</v>
      </c>
      <c r="P11" s="14"/>
    </row>
    <row r="12" spans="1:16" ht="22.5" customHeight="1" x14ac:dyDescent="0.15">
      <c r="A12" s="33" t="s">
        <v>14</v>
      </c>
      <c r="B12" s="34"/>
      <c r="C12" s="19">
        <v>71</v>
      </c>
      <c r="D12" s="20">
        <v>160</v>
      </c>
      <c r="E12" s="20">
        <v>9</v>
      </c>
      <c r="F12" s="19">
        <v>0</v>
      </c>
      <c r="G12" s="21">
        <v>1</v>
      </c>
      <c r="H12" s="20">
        <v>2</v>
      </c>
      <c r="I12" s="20">
        <v>62</v>
      </c>
      <c r="J12" s="19">
        <f t="shared" si="0"/>
        <v>71</v>
      </c>
      <c r="K12" s="22">
        <f t="shared" si="1"/>
        <v>233</v>
      </c>
      <c r="P12" s="14"/>
    </row>
    <row r="13" spans="1:16" ht="22.5" customHeight="1" x14ac:dyDescent="0.15">
      <c r="A13" s="33" t="s">
        <v>15</v>
      </c>
      <c r="B13" s="34"/>
      <c r="C13" s="19">
        <v>67</v>
      </c>
      <c r="D13" s="20">
        <v>153</v>
      </c>
      <c r="E13" s="20">
        <v>11</v>
      </c>
      <c r="F13" s="19">
        <v>0</v>
      </c>
      <c r="G13" s="21">
        <v>2</v>
      </c>
      <c r="H13" s="20">
        <v>5</v>
      </c>
      <c r="I13" s="20">
        <v>56</v>
      </c>
      <c r="J13" s="19">
        <f t="shared" si="0"/>
        <v>67</v>
      </c>
      <c r="K13" s="22">
        <f t="shared" si="1"/>
        <v>225</v>
      </c>
      <c r="P13" s="14"/>
    </row>
    <row r="14" spans="1:16" ht="22.5" customHeight="1" x14ac:dyDescent="0.15">
      <c r="A14" s="33" t="s">
        <v>16</v>
      </c>
      <c r="B14" s="34"/>
      <c r="C14" s="19">
        <v>73</v>
      </c>
      <c r="D14" s="20">
        <v>221</v>
      </c>
      <c r="E14" s="20">
        <v>12</v>
      </c>
      <c r="F14" s="19">
        <v>1</v>
      </c>
      <c r="G14" s="21">
        <v>9</v>
      </c>
      <c r="H14" s="20">
        <v>12</v>
      </c>
      <c r="I14" s="20">
        <v>76</v>
      </c>
      <c r="J14" s="19">
        <f>C14+F14</f>
        <v>74</v>
      </c>
      <c r="K14" s="22">
        <f>D14+E14+H14+I14</f>
        <v>321</v>
      </c>
      <c r="P14" s="14"/>
    </row>
    <row r="15" spans="1:16" ht="22.5" customHeight="1" x14ac:dyDescent="0.15">
      <c r="A15" s="33" t="s">
        <v>17</v>
      </c>
      <c r="B15" s="34"/>
      <c r="C15" s="19">
        <v>90</v>
      </c>
      <c r="D15" s="20">
        <v>271</v>
      </c>
      <c r="E15" s="20">
        <v>11</v>
      </c>
      <c r="F15" s="19">
        <v>1</v>
      </c>
      <c r="G15" s="21">
        <v>6</v>
      </c>
      <c r="H15" s="20">
        <v>12</v>
      </c>
      <c r="I15" s="20">
        <v>99</v>
      </c>
      <c r="J15" s="19">
        <f t="shared" ref="J15:J18" si="2">C15+F15</f>
        <v>91</v>
      </c>
      <c r="K15" s="22">
        <f t="shared" ref="K15:K18" si="3">D15+E15+H15+I15</f>
        <v>393</v>
      </c>
      <c r="P15" s="14"/>
    </row>
    <row r="16" spans="1:16" ht="22.5" customHeight="1" x14ac:dyDescent="0.15">
      <c r="A16" s="15"/>
      <c r="B16" s="16" t="s">
        <v>18</v>
      </c>
      <c r="C16" s="19">
        <v>2</v>
      </c>
      <c r="D16" s="20">
        <v>4</v>
      </c>
      <c r="E16" s="20">
        <v>0</v>
      </c>
      <c r="F16" s="19">
        <v>0</v>
      </c>
      <c r="G16" s="21">
        <v>0</v>
      </c>
      <c r="H16" s="20">
        <v>3</v>
      </c>
      <c r="I16" s="20">
        <v>1</v>
      </c>
      <c r="J16" s="19">
        <f t="shared" si="2"/>
        <v>2</v>
      </c>
      <c r="K16" s="22">
        <f t="shared" si="3"/>
        <v>8</v>
      </c>
      <c r="P16" s="14"/>
    </row>
    <row r="17" spans="1:16" ht="22.5" customHeight="1" x14ac:dyDescent="0.15">
      <c r="A17" s="33" t="s">
        <v>19</v>
      </c>
      <c r="B17" s="34"/>
      <c r="C17" s="19">
        <v>68</v>
      </c>
      <c r="D17" s="20">
        <v>153</v>
      </c>
      <c r="E17" s="20">
        <v>9</v>
      </c>
      <c r="F17" s="19">
        <v>0</v>
      </c>
      <c r="G17" s="21">
        <v>0</v>
      </c>
      <c r="H17" s="20">
        <v>2</v>
      </c>
      <c r="I17" s="20">
        <v>66</v>
      </c>
      <c r="J17" s="19">
        <f t="shared" si="2"/>
        <v>68</v>
      </c>
      <c r="K17" s="22">
        <f t="shared" si="3"/>
        <v>230</v>
      </c>
      <c r="P17" s="14"/>
    </row>
    <row r="18" spans="1:16" ht="22.5" customHeight="1" x14ac:dyDescent="0.15">
      <c r="A18" s="33" t="s">
        <v>20</v>
      </c>
      <c r="B18" s="34"/>
      <c r="C18" s="19">
        <v>85</v>
      </c>
      <c r="D18" s="20">
        <v>252</v>
      </c>
      <c r="E18" s="20">
        <v>15</v>
      </c>
      <c r="F18" s="19">
        <v>0</v>
      </c>
      <c r="G18" s="21">
        <v>4</v>
      </c>
      <c r="H18" s="20">
        <v>6</v>
      </c>
      <c r="I18" s="20">
        <v>87</v>
      </c>
      <c r="J18" s="19">
        <f t="shared" si="2"/>
        <v>85</v>
      </c>
      <c r="K18" s="22">
        <f t="shared" si="3"/>
        <v>360</v>
      </c>
      <c r="P18" s="14"/>
    </row>
    <row r="19" spans="1:16" ht="22.5" customHeight="1" x14ac:dyDescent="0.15">
      <c r="A19" s="33" t="s">
        <v>21</v>
      </c>
      <c r="B19" s="34"/>
      <c r="C19" s="19">
        <v>71</v>
      </c>
      <c r="D19" s="20">
        <v>172</v>
      </c>
      <c r="E19" s="20">
        <v>6</v>
      </c>
      <c r="F19" s="19">
        <v>1</v>
      </c>
      <c r="G19" s="21">
        <v>11</v>
      </c>
      <c r="H19" s="20">
        <v>12</v>
      </c>
      <c r="I19" s="20">
        <v>60</v>
      </c>
      <c r="J19" s="19">
        <f>C19+F19</f>
        <v>72</v>
      </c>
      <c r="K19" s="22">
        <f>D19+E19+H19+I19</f>
        <v>250</v>
      </c>
      <c r="P19" s="14"/>
    </row>
    <row r="20" spans="1:16" ht="22.5" customHeight="1" x14ac:dyDescent="0.15">
      <c r="A20" s="33" t="s">
        <v>22</v>
      </c>
      <c r="B20" s="34"/>
      <c r="C20" s="19">
        <v>72</v>
      </c>
      <c r="D20" s="20">
        <v>214</v>
      </c>
      <c r="E20" s="20">
        <v>9</v>
      </c>
      <c r="F20" s="19">
        <v>2</v>
      </c>
      <c r="G20" s="21">
        <v>0</v>
      </c>
      <c r="H20" s="20">
        <v>4</v>
      </c>
      <c r="I20" s="20">
        <v>82</v>
      </c>
      <c r="J20" s="19">
        <f t="shared" ref="J20:J25" si="4">C20+F20</f>
        <v>74</v>
      </c>
      <c r="K20" s="22">
        <f t="shared" ref="K20:K25" si="5">D20+E20+H20+I20</f>
        <v>309</v>
      </c>
      <c r="P20" s="14"/>
    </row>
    <row r="21" spans="1:16" ht="22.5" customHeight="1" x14ac:dyDescent="0.15">
      <c r="A21" s="33" t="s">
        <v>23</v>
      </c>
      <c r="B21" s="34"/>
      <c r="C21" s="19">
        <v>64</v>
      </c>
      <c r="D21" s="20">
        <v>157</v>
      </c>
      <c r="E21" s="20">
        <v>8</v>
      </c>
      <c r="F21" s="19">
        <v>1</v>
      </c>
      <c r="G21" s="21">
        <v>0</v>
      </c>
      <c r="H21" s="20">
        <v>4</v>
      </c>
      <c r="I21" s="20">
        <v>53</v>
      </c>
      <c r="J21" s="19">
        <f t="shared" si="4"/>
        <v>65</v>
      </c>
      <c r="K21" s="22">
        <f t="shared" si="5"/>
        <v>222</v>
      </c>
      <c r="P21" s="14"/>
    </row>
    <row r="22" spans="1:16" ht="22.5" customHeight="1" x14ac:dyDescent="0.15">
      <c r="A22" s="33" t="s">
        <v>24</v>
      </c>
      <c r="B22" s="34"/>
      <c r="C22" s="19">
        <v>66</v>
      </c>
      <c r="D22" s="20">
        <v>149</v>
      </c>
      <c r="E22" s="20">
        <v>8</v>
      </c>
      <c r="F22" s="19">
        <v>0</v>
      </c>
      <c r="G22" s="21">
        <v>0</v>
      </c>
      <c r="H22" s="20">
        <v>1</v>
      </c>
      <c r="I22" s="20">
        <v>64</v>
      </c>
      <c r="J22" s="19">
        <f t="shared" si="4"/>
        <v>66</v>
      </c>
      <c r="K22" s="22">
        <f t="shared" si="5"/>
        <v>222</v>
      </c>
      <c r="P22" s="14"/>
    </row>
    <row r="23" spans="1:16" ht="22.5" customHeight="1" x14ac:dyDescent="0.15">
      <c r="A23" s="33" t="s">
        <v>25</v>
      </c>
      <c r="B23" s="34"/>
      <c r="C23" s="19">
        <v>74</v>
      </c>
      <c r="D23" s="20">
        <v>204</v>
      </c>
      <c r="E23" s="20">
        <v>14</v>
      </c>
      <c r="F23" s="19">
        <v>0</v>
      </c>
      <c r="G23" s="21">
        <v>3</v>
      </c>
      <c r="H23" s="20">
        <v>5</v>
      </c>
      <c r="I23" s="20">
        <v>66</v>
      </c>
      <c r="J23" s="19">
        <f t="shared" si="4"/>
        <v>74</v>
      </c>
      <c r="K23" s="22">
        <f t="shared" si="5"/>
        <v>289</v>
      </c>
      <c r="P23" s="14"/>
    </row>
    <row r="24" spans="1:16" ht="22.5" customHeight="1" x14ac:dyDescent="0.15">
      <c r="A24" s="33" t="s">
        <v>26</v>
      </c>
      <c r="B24" s="34"/>
      <c r="C24" s="19">
        <v>80</v>
      </c>
      <c r="D24" s="20">
        <v>249</v>
      </c>
      <c r="E24" s="20">
        <v>9</v>
      </c>
      <c r="F24" s="19">
        <v>0</v>
      </c>
      <c r="G24" s="21">
        <v>3</v>
      </c>
      <c r="H24" s="20">
        <v>3</v>
      </c>
      <c r="I24" s="20">
        <v>87</v>
      </c>
      <c r="J24" s="19">
        <f t="shared" si="4"/>
        <v>80</v>
      </c>
      <c r="K24" s="22">
        <f t="shared" si="5"/>
        <v>348</v>
      </c>
      <c r="P24" s="14"/>
    </row>
    <row r="25" spans="1:16" ht="22.5" customHeight="1" x14ac:dyDescent="0.15">
      <c r="A25" s="33" t="s">
        <v>27</v>
      </c>
      <c r="B25" s="34"/>
      <c r="C25" s="19">
        <v>84</v>
      </c>
      <c r="D25" s="20">
        <v>239</v>
      </c>
      <c r="E25" s="20">
        <v>9</v>
      </c>
      <c r="F25" s="19">
        <v>2</v>
      </c>
      <c r="G25" s="21">
        <v>16</v>
      </c>
      <c r="H25" s="20">
        <v>20</v>
      </c>
      <c r="I25" s="20">
        <v>87</v>
      </c>
      <c r="J25" s="19">
        <f t="shared" si="4"/>
        <v>86</v>
      </c>
      <c r="K25" s="22">
        <f t="shared" si="5"/>
        <v>355</v>
      </c>
      <c r="P25" s="14"/>
    </row>
    <row r="26" spans="1:16" ht="22.5" customHeight="1" x14ac:dyDescent="0.15">
      <c r="A26" s="15"/>
      <c r="B26" s="16" t="s">
        <v>28</v>
      </c>
      <c r="C26" s="19">
        <v>2</v>
      </c>
      <c r="D26" s="20">
        <v>2</v>
      </c>
      <c r="E26" s="20">
        <v>0</v>
      </c>
      <c r="F26" s="19">
        <v>1</v>
      </c>
      <c r="G26" s="21">
        <v>6</v>
      </c>
      <c r="H26" s="20">
        <v>9</v>
      </c>
      <c r="I26" s="20">
        <v>0</v>
      </c>
      <c r="J26" s="19">
        <f>C26+F26</f>
        <v>3</v>
      </c>
      <c r="K26" s="22">
        <f>D26+E26+H26+I26</f>
        <v>11</v>
      </c>
      <c r="P26" s="14"/>
    </row>
    <row r="27" spans="1:16" ht="22.5" customHeight="1" x14ac:dyDescent="0.15">
      <c r="A27" s="33" t="s">
        <v>29</v>
      </c>
      <c r="B27" s="34"/>
      <c r="C27" s="19">
        <v>98</v>
      </c>
      <c r="D27" s="20">
        <v>321</v>
      </c>
      <c r="E27" s="20">
        <v>8</v>
      </c>
      <c r="F27" s="19">
        <v>5</v>
      </c>
      <c r="G27" s="21">
        <v>3</v>
      </c>
      <c r="H27" s="20">
        <v>10</v>
      </c>
      <c r="I27" s="20">
        <v>141</v>
      </c>
      <c r="J27" s="19">
        <f>C27+F27</f>
        <v>103</v>
      </c>
      <c r="K27" s="22">
        <f>D27+E27+H27+I27</f>
        <v>480</v>
      </c>
      <c r="P27" s="14"/>
    </row>
    <row r="28" spans="1:16" ht="22.5" customHeight="1" thickBot="1" x14ac:dyDescent="0.2">
      <c r="A28" s="38" t="s">
        <v>33</v>
      </c>
      <c r="B28" s="39"/>
      <c r="C28" s="23">
        <v>147</v>
      </c>
      <c r="D28" s="24">
        <v>424</v>
      </c>
      <c r="E28" s="24">
        <v>11</v>
      </c>
      <c r="F28" s="23">
        <v>0</v>
      </c>
      <c r="G28" s="25">
        <v>14</v>
      </c>
      <c r="H28" s="24">
        <v>18</v>
      </c>
      <c r="I28" s="24">
        <v>135</v>
      </c>
      <c r="J28" s="23">
        <f t="shared" ref="J28" si="6">C28+F28</f>
        <v>147</v>
      </c>
      <c r="K28" s="26">
        <f t="shared" ref="K28" si="7">D28+E28+H28+I28</f>
        <v>588</v>
      </c>
      <c r="P28" s="14"/>
    </row>
    <row r="29" spans="1:16" ht="22.5" customHeight="1" thickTop="1" x14ac:dyDescent="0.15">
      <c r="A29" s="40" t="s">
        <v>34</v>
      </c>
      <c r="B29" s="41"/>
      <c r="C29" s="27">
        <f t="shared" ref="C29:K29" si="8">SUM(C3:C15)+SUM(C17:C25)+SUM(C27:C28)</f>
        <v>1788</v>
      </c>
      <c r="D29" s="28">
        <f t="shared" si="8"/>
        <v>4609</v>
      </c>
      <c r="E29" s="29">
        <f t="shared" si="8"/>
        <v>216</v>
      </c>
      <c r="F29" s="27">
        <f>SUM(F3:F15)+SUM(F17:F25)+SUM(F27:F28)</f>
        <v>20</v>
      </c>
      <c r="G29" s="30">
        <f>SUM(G3:G15)+SUM(G17:G25)+SUM(G27:G28)</f>
        <v>100</v>
      </c>
      <c r="H29" s="29">
        <f>SUM(H3:H15)+SUM(H17:H25)+SUM(H27:H28)</f>
        <v>165</v>
      </c>
      <c r="I29" s="31">
        <f t="shared" si="8"/>
        <v>1708</v>
      </c>
      <c r="J29" s="27">
        <f t="shared" si="8"/>
        <v>1808</v>
      </c>
      <c r="K29" s="32">
        <f t="shared" si="8"/>
        <v>6698</v>
      </c>
    </row>
    <row r="31" spans="1:16" x14ac:dyDescent="0.15">
      <c r="B31" s="13" t="s">
        <v>39</v>
      </c>
    </row>
    <row r="32" spans="1:16" x14ac:dyDescent="0.15">
      <c r="B32" s="13" t="s">
        <v>41</v>
      </c>
    </row>
    <row r="33" spans="2:2" x14ac:dyDescent="0.15">
      <c r="B33" s="13" t="s">
        <v>42</v>
      </c>
    </row>
    <row r="34" spans="2:2" x14ac:dyDescent="0.15">
      <c r="B34" s="13" t="s">
        <v>37</v>
      </c>
    </row>
    <row r="35" spans="2:2" x14ac:dyDescent="0.15">
      <c r="B35" s="13" t="s">
        <v>43</v>
      </c>
    </row>
  </sheetData>
  <mergeCells count="29">
    <mergeCell ref="A24:B24"/>
    <mergeCell ref="A25:B25"/>
    <mergeCell ref="A27:B27"/>
    <mergeCell ref="A28:B28"/>
    <mergeCell ref="A29:B29"/>
    <mergeCell ref="A23:B23"/>
    <mergeCell ref="A11:B11"/>
    <mergeCell ref="A12:B12"/>
    <mergeCell ref="A13:B13"/>
    <mergeCell ref="A14:B14"/>
    <mergeCell ref="A15:B15"/>
    <mergeCell ref="A17:B17"/>
    <mergeCell ref="A18:B18"/>
    <mergeCell ref="A19:B19"/>
    <mergeCell ref="A20:B20"/>
    <mergeCell ref="A21:B21"/>
    <mergeCell ref="A22:B22"/>
    <mergeCell ref="A10:B10"/>
    <mergeCell ref="A2:B2"/>
    <mergeCell ref="C2:D2"/>
    <mergeCell ref="F2:H2"/>
    <mergeCell ref="J2:K2"/>
    <mergeCell ref="A3:B3"/>
    <mergeCell ref="A4:B4"/>
    <mergeCell ref="A5:B5"/>
    <mergeCell ref="A6:B6"/>
    <mergeCell ref="A7:B7"/>
    <mergeCell ref="A8:B8"/>
    <mergeCell ref="A9:B9"/>
  </mergeCells>
  <phoneticPr fontId="1"/>
  <pageMargins left="0.78740157480314965" right="0.70866141732283472" top="0.74803149606299213" bottom="0.74803149606299213" header="0.31496062992125984" footer="0.31496062992125984"/>
  <pageSetup paperSize="9" scale="7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6"/>
  <sheetViews>
    <sheetView workbookViewId="0">
      <pane xSplit="2" ySplit="1" topLeftCell="C17" activePane="bottomRight" state="frozen"/>
      <selection pane="topRight" activeCell="C1" sqref="C1"/>
      <selection pane="bottomLeft" activeCell="A2" sqref="A2"/>
      <selection pane="bottomRight" activeCell="N5" sqref="N5"/>
    </sheetView>
  </sheetViews>
  <sheetFormatPr defaultRowHeight="13.5" x14ac:dyDescent="0.15"/>
  <cols>
    <col min="1" max="1" width="0.75" customWidth="1"/>
    <col min="2" max="2" width="11.125" customWidth="1"/>
    <col min="3" max="4" width="11.5" customWidth="1"/>
    <col min="5" max="5" width="10" customWidth="1"/>
    <col min="6" max="8" width="6.25" customWidth="1"/>
    <col min="9" max="10" width="11.25" customWidth="1"/>
  </cols>
  <sheetData>
    <row r="1" spans="1:10" ht="37.5" customHeight="1" x14ac:dyDescent="0.15">
      <c r="A1" s="35" t="s">
        <v>0</v>
      </c>
      <c r="B1" s="42"/>
      <c r="C1" s="42" t="s">
        <v>1</v>
      </c>
      <c r="D1" s="42"/>
      <c r="E1" s="10" t="s">
        <v>2</v>
      </c>
      <c r="F1" s="42" t="s">
        <v>3</v>
      </c>
      <c r="G1" s="42"/>
      <c r="H1" s="42"/>
      <c r="I1" s="42" t="s">
        <v>4</v>
      </c>
      <c r="J1" s="43"/>
    </row>
    <row r="2" spans="1:10" ht="22.5" customHeight="1" x14ac:dyDescent="0.15">
      <c r="A2" s="1" t="s">
        <v>5</v>
      </c>
      <c r="B2" s="2"/>
      <c r="C2" s="3">
        <v>65</v>
      </c>
      <c r="D2" s="2">
        <v>145</v>
      </c>
      <c r="E2" s="2">
        <v>20</v>
      </c>
      <c r="F2" s="3">
        <v>1</v>
      </c>
      <c r="G2" s="4">
        <v>1</v>
      </c>
      <c r="H2" s="2">
        <v>10</v>
      </c>
      <c r="I2" s="3">
        <f>C2+F2</f>
        <v>66</v>
      </c>
      <c r="J2" s="5">
        <f>D2+E2+H2</f>
        <v>175</v>
      </c>
    </row>
    <row r="3" spans="1:10" ht="22.5" customHeight="1" x14ac:dyDescent="0.15">
      <c r="A3" s="1" t="s">
        <v>6</v>
      </c>
      <c r="B3" s="2"/>
      <c r="C3" s="3">
        <v>66</v>
      </c>
      <c r="D3" s="2">
        <v>146</v>
      </c>
      <c r="E3" s="2">
        <v>16</v>
      </c>
      <c r="F3" s="3">
        <v>2</v>
      </c>
      <c r="G3" s="4">
        <v>1</v>
      </c>
      <c r="H3" s="2">
        <v>9</v>
      </c>
      <c r="I3" s="3">
        <f t="shared" ref="I3:I30" si="0">C3+F3</f>
        <v>68</v>
      </c>
      <c r="J3" s="5">
        <f t="shared" ref="J3:J30" si="1">D3+E3+H3</f>
        <v>171</v>
      </c>
    </row>
    <row r="4" spans="1:10" ht="22.5" customHeight="1" x14ac:dyDescent="0.15">
      <c r="A4" s="1" t="s">
        <v>7</v>
      </c>
      <c r="B4" s="2"/>
      <c r="C4" s="3">
        <v>61</v>
      </c>
      <c r="D4" s="2">
        <v>112</v>
      </c>
      <c r="E4" s="2">
        <v>15</v>
      </c>
      <c r="F4" s="3">
        <v>1</v>
      </c>
      <c r="G4" s="4">
        <v>0</v>
      </c>
      <c r="H4" s="2">
        <v>7</v>
      </c>
      <c r="I4" s="3">
        <f t="shared" si="0"/>
        <v>62</v>
      </c>
      <c r="J4" s="5">
        <f t="shared" si="1"/>
        <v>134</v>
      </c>
    </row>
    <row r="5" spans="1:10" ht="22.5" customHeight="1" x14ac:dyDescent="0.15">
      <c r="A5" s="1" t="s">
        <v>8</v>
      </c>
      <c r="B5" s="2"/>
      <c r="C5" s="3">
        <v>63</v>
      </c>
      <c r="D5" s="2">
        <v>125</v>
      </c>
      <c r="E5" s="2">
        <v>13</v>
      </c>
      <c r="F5" s="3">
        <v>1</v>
      </c>
      <c r="G5" s="4">
        <v>1</v>
      </c>
      <c r="H5" s="2">
        <v>10</v>
      </c>
      <c r="I5" s="3">
        <f t="shared" si="0"/>
        <v>64</v>
      </c>
      <c r="J5" s="5">
        <f t="shared" si="1"/>
        <v>148</v>
      </c>
    </row>
    <row r="6" spans="1:10" ht="22.5" customHeight="1" x14ac:dyDescent="0.15">
      <c r="A6" s="1" t="s">
        <v>9</v>
      </c>
      <c r="B6" s="2"/>
      <c r="C6" s="3">
        <v>67</v>
      </c>
      <c r="D6" s="2">
        <v>137</v>
      </c>
      <c r="E6" s="2">
        <v>17</v>
      </c>
      <c r="F6" s="3">
        <v>2</v>
      </c>
      <c r="G6" s="4">
        <v>4</v>
      </c>
      <c r="H6" s="2">
        <v>10</v>
      </c>
      <c r="I6" s="3">
        <f t="shared" si="0"/>
        <v>69</v>
      </c>
      <c r="J6" s="5">
        <f t="shared" si="1"/>
        <v>164</v>
      </c>
    </row>
    <row r="7" spans="1:10" ht="22.5" customHeight="1" x14ac:dyDescent="0.15">
      <c r="A7" s="1" t="s">
        <v>10</v>
      </c>
      <c r="B7" s="2"/>
      <c r="C7" s="3">
        <v>62</v>
      </c>
      <c r="D7" s="2">
        <v>120</v>
      </c>
      <c r="E7" s="2">
        <v>17</v>
      </c>
      <c r="F7" s="3">
        <v>2</v>
      </c>
      <c r="G7" s="4">
        <v>2</v>
      </c>
      <c r="H7" s="2">
        <v>7</v>
      </c>
      <c r="I7" s="3">
        <f t="shared" si="0"/>
        <v>64</v>
      </c>
      <c r="J7" s="5">
        <f t="shared" si="1"/>
        <v>144</v>
      </c>
    </row>
    <row r="8" spans="1:10" ht="22.5" customHeight="1" x14ac:dyDescent="0.15">
      <c r="A8" s="1" t="s">
        <v>11</v>
      </c>
      <c r="B8" s="2"/>
      <c r="C8" s="3">
        <v>69</v>
      </c>
      <c r="D8" s="2">
        <v>153</v>
      </c>
      <c r="E8" s="2">
        <v>15</v>
      </c>
      <c r="F8" s="3">
        <v>1</v>
      </c>
      <c r="G8" s="4">
        <v>0</v>
      </c>
      <c r="H8" s="2">
        <v>11</v>
      </c>
      <c r="I8" s="3">
        <f t="shared" si="0"/>
        <v>70</v>
      </c>
      <c r="J8" s="5">
        <f t="shared" si="1"/>
        <v>179</v>
      </c>
    </row>
    <row r="9" spans="1:10" ht="22.5" customHeight="1" x14ac:dyDescent="0.15">
      <c r="A9" s="1" t="s">
        <v>12</v>
      </c>
      <c r="B9" s="2"/>
      <c r="C9" s="3">
        <v>62</v>
      </c>
      <c r="D9" s="2">
        <v>137</v>
      </c>
      <c r="E9" s="2">
        <v>14</v>
      </c>
      <c r="F9" s="3">
        <v>3</v>
      </c>
      <c r="G9" s="4">
        <v>0</v>
      </c>
      <c r="H9" s="2">
        <v>11</v>
      </c>
      <c r="I9" s="3">
        <f t="shared" si="0"/>
        <v>65</v>
      </c>
      <c r="J9" s="5">
        <f t="shared" si="1"/>
        <v>162</v>
      </c>
    </row>
    <row r="10" spans="1:10" ht="22.5" customHeight="1" x14ac:dyDescent="0.15">
      <c r="A10" s="1" t="s">
        <v>13</v>
      </c>
      <c r="B10" s="2"/>
      <c r="C10" s="3">
        <v>60</v>
      </c>
      <c r="D10" s="2">
        <v>117</v>
      </c>
      <c r="E10" s="2">
        <v>15</v>
      </c>
      <c r="F10" s="3">
        <v>3</v>
      </c>
      <c r="G10" s="4">
        <v>1</v>
      </c>
      <c r="H10" s="2">
        <v>9</v>
      </c>
      <c r="I10" s="3">
        <f t="shared" si="0"/>
        <v>63</v>
      </c>
      <c r="J10" s="5">
        <f t="shared" si="1"/>
        <v>141</v>
      </c>
    </row>
    <row r="11" spans="1:10" ht="22.5" customHeight="1" x14ac:dyDescent="0.15">
      <c r="A11" s="1" t="s">
        <v>14</v>
      </c>
      <c r="B11" s="2"/>
      <c r="C11" s="3">
        <v>73</v>
      </c>
      <c r="D11" s="2">
        <v>163</v>
      </c>
      <c r="E11" s="2">
        <v>16</v>
      </c>
      <c r="F11" s="3">
        <v>2</v>
      </c>
      <c r="G11" s="4">
        <v>1</v>
      </c>
      <c r="H11" s="2">
        <v>6</v>
      </c>
      <c r="I11" s="3">
        <f t="shared" si="0"/>
        <v>75</v>
      </c>
      <c r="J11" s="5">
        <f t="shared" si="1"/>
        <v>185</v>
      </c>
    </row>
    <row r="12" spans="1:10" ht="22.5" customHeight="1" x14ac:dyDescent="0.15">
      <c r="A12" s="1" t="s">
        <v>15</v>
      </c>
      <c r="B12" s="2"/>
      <c r="C12" s="3">
        <v>65</v>
      </c>
      <c r="D12" s="2">
        <v>146</v>
      </c>
      <c r="E12" s="2">
        <v>16</v>
      </c>
      <c r="F12" s="3">
        <v>1</v>
      </c>
      <c r="G12" s="4">
        <v>2</v>
      </c>
      <c r="H12" s="2">
        <v>9</v>
      </c>
      <c r="I12" s="3">
        <f t="shared" si="0"/>
        <v>66</v>
      </c>
      <c r="J12" s="5">
        <f t="shared" si="1"/>
        <v>171</v>
      </c>
    </row>
    <row r="13" spans="1:10" ht="22.5" customHeight="1" x14ac:dyDescent="0.15">
      <c r="A13" s="1" t="s">
        <v>16</v>
      </c>
      <c r="B13" s="2"/>
      <c r="C13" s="3">
        <v>74</v>
      </c>
      <c r="D13" s="2">
        <v>209</v>
      </c>
      <c r="E13" s="2">
        <v>23</v>
      </c>
      <c r="F13" s="3">
        <v>2</v>
      </c>
      <c r="G13" s="4">
        <v>1</v>
      </c>
      <c r="H13" s="2">
        <v>11</v>
      </c>
      <c r="I13" s="3">
        <f t="shared" si="0"/>
        <v>76</v>
      </c>
      <c r="J13" s="5">
        <f t="shared" si="1"/>
        <v>243</v>
      </c>
    </row>
    <row r="14" spans="1:10" ht="22.5" customHeight="1" x14ac:dyDescent="0.15">
      <c r="A14" s="1" t="s">
        <v>17</v>
      </c>
      <c r="B14" s="2"/>
      <c r="C14" s="3">
        <v>90</v>
      </c>
      <c r="D14" s="2">
        <v>256</v>
      </c>
      <c r="E14" s="2">
        <v>22</v>
      </c>
      <c r="F14" s="3">
        <v>3</v>
      </c>
      <c r="G14" s="4">
        <v>0</v>
      </c>
      <c r="H14" s="2">
        <v>11</v>
      </c>
      <c r="I14" s="3">
        <f t="shared" si="0"/>
        <v>93</v>
      </c>
      <c r="J14" s="5">
        <f t="shared" si="1"/>
        <v>289</v>
      </c>
    </row>
    <row r="15" spans="1:10" ht="22.5" customHeight="1" x14ac:dyDescent="0.15">
      <c r="A15" s="1"/>
      <c r="B15" s="2" t="s">
        <v>18</v>
      </c>
      <c r="C15" s="3">
        <v>2</v>
      </c>
      <c r="D15" s="2">
        <v>3</v>
      </c>
      <c r="E15" s="2"/>
      <c r="F15" s="3"/>
      <c r="G15" s="4"/>
      <c r="H15" s="2"/>
      <c r="I15" s="3">
        <f t="shared" si="0"/>
        <v>2</v>
      </c>
      <c r="J15" s="5">
        <f t="shared" si="1"/>
        <v>3</v>
      </c>
    </row>
    <row r="16" spans="1:10" ht="22.5" customHeight="1" x14ac:dyDescent="0.15">
      <c r="A16" s="1" t="s">
        <v>19</v>
      </c>
      <c r="B16" s="2"/>
      <c r="C16" s="3">
        <v>65</v>
      </c>
      <c r="D16" s="2">
        <v>145</v>
      </c>
      <c r="E16" s="2">
        <v>16</v>
      </c>
      <c r="F16" s="3">
        <v>3</v>
      </c>
      <c r="G16" s="4">
        <v>1</v>
      </c>
      <c r="H16" s="2">
        <v>9</v>
      </c>
      <c r="I16" s="3">
        <f t="shared" si="0"/>
        <v>68</v>
      </c>
      <c r="J16" s="5">
        <f t="shared" si="1"/>
        <v>170</v>
      </c>
    </row>
    <row r="17" spans="1:10" ht="22.5" customHeight="1" x14ac:dyDescent="0.15">
      <c r="A17" s="1" t="s">
        <v>20</v>
      </c>
      <c r="B17" s="2"/>
      <c r="C17" s="3">
        <v>82</v>
      </c>
      <c r="D17" s="2">
        <v>243</v>
      </c>
      <c r="E17" s="2">
        <v>25</v>
      </c>
      <c r="F17" s="3">
        <v>1</v>
      </c>
      <c r="G17" s="4">
        <v>2</v>
      </c>
      <c r="H17" s="2">
        <v>9</v>
      </c>
      <c r="I17" s="3">
        <f t="shared" si="0"/>
        <v>83</v>
      </c>
      <c r="J17" s="5">
        <f t="shared" si="1"/>
        <v>277</v>
      </c>
    </row>
    <row r="18" spans="1:10" ht="22.5" customHeight="1" x14ac:dyDescent="0.15">
      <c r="A18" s="1" t="s">
        <v>21</v>
      </c>
      <c r="B18" s="2"/>
      <c r="C18" s="3">
        <v>69</v>
      </c>
      <c r="D18" s="2">
        <v>158</v>
      </c>
      <c r="E18" s="2">
        <v>17</v>
      </c>
      <c r="F18" s="3">
        <v>1</v>
      </c>
      <c r="G18" s="4">
        <v>1</v>
      </c>
      <c r="H18" s="2">
        <v>8</v>
      </c>
      <c r="I18" s="3">
        <f t="shared" si="0"/>
        <v>70</v>
      </c>
      <c r="J18" s="5">
        <f t="shared" si="1"/>
        <v>183</v>
      </c>
    </row>
    <row r="19" spans="1:10" ht="22.5" customHeight="1" x14ac:dyDescent="0.15">
      <c r="A19" s="1" t="s">
        <v>22</v>
      </c>
      <c r="B19" s="2"/>
      <c r="C19" s="3">
        <v>73</v>
      </c>
      <c r="D19" s="2">
        <v>203</v>
      </c>
      <c r="E19" s="2">
        <v>23</v>
      </c>
      <c r="F19" s="3">
        <v>2</v>
      </c>
      <c r="G19" s="4">
        <v>1</v>
      </c>
      <c r="H19" s="2">
        <v>12</v>
      </c>
      <c r="I19" s="3">
        <f t="shared" si="0"/>
        <v>75</v>
      </c>
      <c r="J19" s="5">
        <f t="shared" si="1"/>
        <v>238</v>
      </c>
    </row>
    <row r="20" spans="1:10" ht="22.5" customHeight="1" x14ac:dyDescent="0.15">
      <c r="A20" s="1" t="s">
        <v>23</v>
      </c>
      <c r="B20" s="2"/>
      <c r="C20" s="3">
        <v>65</v>
      </c>
      <c r="D20" s="2">
        <v>146</v>
      </c>
      <c r="E20" s="2">
        <v>15</v>
      </c>
      <c r="F20" s="3">
        <v>1</v>
      </c>
      <c r="G20" s="4">
        <v>1</v>
      </c>
      <c r="H20" s="2">
        <v>8</v>
      </c>
      <c r="I20" s="3">
        <f t="shared" si="0"/>
        <v>66</v>
      </c>
      <c r="J20" s="5">
        <f t="shared" si="1"/>
        <v>169</v>
      </c>
    </row>
    <row r="21" spans="1:10" ht="22.5" customHeight="1" x14ac:dyDescent="0.15">
      <c r="A21" s="1" t="s">
        <v>24</v>
      </c>
      <c r="B21" s="2"/>
      <c r="C21" s="3">
        <v>67</v>
      </c>
      <c r="D21" s="2">
        <v>147</v>
      </c>
      <c r="E21" s="2">
        <v>16</v>
      </c>
      <c r="F21" s="3">
        <v>1</v>
      </c>
      <c r="G21" s="4">
        <v>1</v>
      </c>
      <c r="H21" s="2">
        <v>7</v>
      </c>
      <c r="I21" s="3">
        <f t="shared" si="0"/>
        <v>68</v>
      </c>
      <c r="J21" s="5">
        <f t="shared" si="1"/>
        <v>170</v>
      </c>
    </row>
    <row r="22" spans="1:10" ht="22.5" customHeight="1" x14ac:dyDescent="0.15">
      <c r="A22" s="1" t="s">
        <v>25</v>
      </c>
      <c r="B22" s="2"/>
      <c r="C22" s="3">
        <v>75</v>
      </c>
      <c r="D22" s="2">
        <v>197</v>
      </c>
      <c r="E22" s="2">
        <v>23</v>
      </c>
      <c r="F22" s="3">
        <v>1</v>
      </c>
      <c r="G22" s="4">
        <v>0</v>
      </c>
      <c r="H22" s="2">
        <v>8</v>
      </c>
      <c r="I22" s="3">
        <f t="shared" si="0"/>
        <v>76</v>
      </c>
      <c r="J22" s="5">
        <f t="shared" si="1"/>
        <v>228</v>
      </c>
    </row>
    <row r="23" spans="1:10" ht="22.5" customHeight="1" x14ac:dyDescent="0.15">
      <c r="A23" s="1" t="s">
        <v>26</v>
      </c>
      <c r="B23" s="2"/>
      <c r="C23" s="3">
        <v>80</v>
      </c>
      <c r="D23" s="2">
        <v>237</v>
      </c>
      <c r="E23" s="2">
        <v>23</v>
      </c>
      <c r="F23" s="3">
        <v>1</v>
      </c>
      <c r="G23" s="4">
        <v>0</v>
      </c>
      <c r="H23" s="2">
        <v>7</v>
      </c>
      <c r="I23" s="3">
        <f t="shared" si="0"/>
        <v>81</v>
      </c>
      <c r="J23" s="5">
        <f t="shared" si="1"/>
        <v>267</v>
      </c>
    </row>
    <row r="24" spans="1:10" ht="22.5" customHeight="1" x14ac:dyDescent="0.15">
      <c r="A24" s="1" t="s">
        <v>27</v>
      </c>
      <c r="B24" s="2"/>
      <c r="C24" s="3">
        <v>83</v>
      </c>
      <c r="D24" s="2">
        <v>226</v>
      </c>
      <c r="E24" s="2">
        <v>19</v>
      </c>
      <c r="F24" s="3">
        <v>3</v>
      </c>
      <c r="G24" s="4">
        <v>5</v>
      </c>
      <c r="H24" s="2">
        <v>20</v>
      </c>
      <c r="I24" s="3">
        <f t="shared" si="0"/>
        <v>86</v>
      </c>
      <c r="J24" s="5">
        <f t="shared" si="1"/>
        <v>265</v>
      </c>
    </row>
    <row r="25" spans="1:10" ht="22.5" customHeight="1" x14ac:dyDescent="0.15">
      <c r="A25" s="1"/>
      <c r="B25" s="2" t="s">
        <v>28</v>
      </c>
      <c r="C25" s="3">
        <v>2</v>
      </c>
      <c r="D25" s="2">
        <v>2</v>
      </c>
      <c r="E25" s="2"/>
      <c r="F25" s="3"/>
      <c r="G25" s="4"/>
      <c r="H25" s="2"/>
      <c r="I25" s="3">
        <f t="shared" si="0"/>
        <v>2</v>
      </c>
      <c r="J25" s="5">
        <f t="shared" si="1"/>
        <v>2</v>
      </c>
    </row>
    <row r="26" spans="1:10" ht="22.5" customHeight="1" x14ac:dyDescent="0.15">
      <c r="A26" s="1" t="s">
        <v>29</v>
      </c>
      <c r="B26" s="2"/>
      <c r="C26" s="3">
        <v>99</v>
      </c>
      <c r="D26" s="2">
        <v>307</v>
      </c>
      <c r="E26" s="2">
        <v>25</v>
      </c>
      <c r="F26" s="3">
        <v>1</v>
      </c>
      <c r="G26" s="4">
        <v>17</v>
      </c>
      <c r="H26" s="2">
        <v>37</v>
      </c>
      <c r="I26" s="3">
        <f t="shared" si="0"/>
        <v>100</v>
      </c>
      <c r="J26" s="5">
        <f t="shared" si="1"/>
        <v>369</v>
      </c>
    </row>
    <row r="27" spans="1:10" ht="22.5" customHeight="1" x14ac:dyDescent="0.15">
      <c r="A27" s="1"/>
      <c r="B27" s="2" t="s">
        <v>30</v>
      </c>
      <c r="C27" s="3">
        <v>2</v>
      </c>
      <c r="D27" s="2">
        <v>2</v>
      </c>
      <c r="E27" s="2"/>
      <c r="F27" s="3"/>
      <c r="G27" s="4"/>
      <c r="H27" s="2"/>
      <c r="I27" s="3">
        <f t="shared" si="0"/>
        <v>2</v>
      </c>
      <c r="J27" s="5">
        <f t="shared" si="1"/>
        <v>2</v>
      </c>
    </row>
    <row r="28" spans="1:10" ht="22.5" customHeight="1" x14ac:dyDescent="0.15">
      <c r="A28" s="1"/>
      <c r="B28" s="2" t="s">
        <v>31</v>
      </c>
      <c r="C28" s="3">
        <v>2</v>
      </c>
      <c r="D28" s="2">
        <v>2</v>
      </c>
      <c r="E28" s="2"/>
      <c r="F28" s="3"/>
      <c r="G28" s="4"/>
      <c r="H28" s="2"/>
      <c r="I28" s="3">
        <f t="shared" si="0"/>
        <v>2</v>
      </c>
      <c r="J28" s="5">
        <f t="shared" si="1"/>
        <v>2</v>
      </c>
    </row>
    <row r="29" spans="1:10" ht="22.5" customHeight="1" x14ac:dyDescent="0.15">
      <c r="A29" s="1"/>
      <c r="B29" s="2" t="s">
        <v>32</v>
      </c>
      <c r="C29" s="3">
        <v>2</v>
      </c>
      <c r="D29" s="2">
        <v>2</v>
      </c>
      <c r="E29" s="2"/>
      <c r="F29" s="3"/>
      <c r="G29" s="4"/>
      <c r="H29" s="2"/>
      <c r="I29" s="3">
        <f t="shared" si="0"/>
        <v>2</v>
      </c>
      <c r="J29" s="5">
        <f t="shared" si="1"/>
        <v>2</v>
      </c>
    </row>
    <row r="30" spans="1:10" ht="22.5" customHeight="1" x14ac:dyDescent="0.15">
      <c r="A30" s="1" t="s">
        <v>33</v>
      </c>
      <c r="B30" s="2"/>
      <c r="C30" s="3">
        <v>149</v>
      </c>
      <c r="D30" s="2">
        <v>433</v>
      </c>
      <c r="E30" s="2">
        <v>21</v>
      </c>
      <c r="F30" s="3">
        <v>2</v>
      </c>
      <c r="G30" s="4">
        <v>0</v>
      </c>
      <c r="H30" s="2">
        <v>14</v>
      </c>
      <c r="I30" s="3">
        <f t="shared" si="0"/>
        <v>151</v>
      </c>
      <c r="J30" s="5">
        <f t="shared" si="1"/>
        <v>468</v>
      </c>
    </row>
    <row r="31" spans="1:10" ht="22.5" customHeight="1" x14ac:dyDescent="0.15">
      <c r="A31" s="6" t="s">
        <v>34</v>
      </c>
      <c r="B31" s="7"/>
      <c r="C31" s="8">
        <v>1860</v>
      </c>
      <c r="D31" s="7">
        <v>4410</v>
      </c>
      <c r="E31" s="7">
        <v>453</v>
      </c>
      <c r="F31" s="9">
        <v>37</v>
      </c>
      <c r="G31" s="8">
        <v>54</v>
      </c>
      <c r="H31" s="7">
        <v>274</v>
      </c>
      <c r="I31" s="8">
        <f t="shared" ref="I31:J31" si="2">I2+I3+I4+I5+I6+I7+I8+I9+I10+I11+I12+I13+I14+I16+I17+I18+I19+I20+I21+I22+I23+I24+I26+I30</f>
        <v>1825</v>
      </c>
      <c r="J31" s="11">
        <f t="shared" si="2"/>
        <v>5110</v>
      </c>
    </row>
    <row r="33" spans="2:2" x14ac:dyDescent="0.15">
      <c r="B33" t="s">
        <v>35</v>
      </c>
    </row>
    <row r="34" spans="2:2" x14ac:dyDescent="0.15">
      <c r="B34" t="s">
        <v>36</v>
      </c>
    </row>
    <row r="35" spans="2:2" x14ac:dyDescent="0.15">
      <c r="B35" t="s">
        <v>37</v>
      </c>
    </row>
    <row r="36" spans="2:2" x14ac:dyDescent="0.15">
      <c r="B36" t="s">
        <v>38</v>
      </c>
    </row>
  </sheetData>
  <mergeCells count="4">
    <mergeCell ref="C1:D1"/>
    <mergeCell ref="F1:H1"/>
    <mergeCell ref="I1:J1"/>
    <mergeCell ref="A1:B1"/>
  </mergeCells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R8</vt:lpstr>
      <vt:lpstr>出張所あり</vt:lpstr>
      <vt:lpstr>'R8'!Print_Area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2026-09-04T05:05:09Z</dcterms:modified>
</cp:coreProperties>
</file>