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4720656\Desktop\HP\"/>
    </mc:Choice>
  </mc:AlternateContent>
  <bookViews>
    <workbookView xWindow="0" yWindow="0" windowWidth="20490" windowHeight="8115"/>
  </bookViews>
  <sheets>
    <sheet name="未収金目標及び具体取組内容の一覧" sheetId="7" r:id="rId1"/>
    <sheet name="未収金目標及び具体取組内容調書(001)" sheetId="5" r:id="rId2"/>
    <sheet name="未収金目標及び具体取組内容調書(003)" sheetId="6" r:id="rId3"/>
  </sheets>
  <definedNames>
    <definedName name="_xlnm.Print_Area" localSheetId="1">'未収金目標及び具体取組内容調書(001)'!$A$1:$U$56</definedName>
    <definedName name="_xlnm.Print_Area" localSheetId="2">'未収金目標及び具体取組内容調書(003)'!$A$1:$U$56</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6" l="1"/>
  <c r="L30" i="6"/>
  <c r="U30" i="6" s="1"/>
  <c r="T29" i="6"/>
  <c r="L29" i="6"/>
  <c r="U29" i="6" s="1"/>
  <c r="T28" i="6"/>
  <c r="U28" i="6" s="1"/>
  <c r="U33" i="6" s="1"/>
  <c r="L28" i="6"/>
  <c r="T27" i="6"/>
  <c r="L27" i="6"/>
  <c r="S20" i="6"/>
  <c r="R20" i="6"/>
  <c r="Q20" i="6"/>
  <c r="P20" i="6"/>
  <c r="O20" i="6"/>
  <c r="K20" i="6"/>
  <c r="U20" i="6" s="1"/>
  <c r="I20" i="6"/>
  <c r="D20" i="6"/>
  <c r="H20" i="6" s="1"/>
  <c r="J20" i="6" s="1"/>
  <c r="S19" i="6"/>
  <c r="R19" i="6"/>
  <c r="Q19" i="6"/>
  <c r="P19" i="6"/>
  <c r="O19" i="6"/>
  <c r="K19" i="6"/>
  <c r="U19" i="6" s="1"/>
  <c r="I19" i="6"/>
  <c r="D19" i="6"/>
  <c r="H19" i="6" s="1"/>
  <c r="J19" i="6" s="1"/>
  <c r="S18" i="6"/>
  <c r="R18" i="6"/>
  <c r="Q18" i="6"/>
  <c r="P18" i="6"/>
  <c r="O18" i="6"/>
  <c r="K18" i="6"/>
  <c r="U18" i="6" s="1"/>
  <c r="I18" i="6"/>
  <c r="D18" i="6"/>
  <c r="H18" i="6" s="1"/>
  <c r="J18" i="6" s="1"/>
  <c r="S17" i="6"/>
  <c r="R17" i="6"/>
  <c r="Q17" i="6"/>
  <c r="P17" i="6"/>
  <c r="O17" i="6"/>
  <c r="K17" i="6"/>
  <c r="U17" i="6" s="1"/>
  <c r="I17" i="6"/>
  <c r="D17" i="6"/>
  <c r="H17" i="6" s="1"/>
  <c r="J17" i="6" s="1"/>
  <c r="S16" i="6"/>
  <c r="R16" i="6"/>
  <c r="Q16" i="6"/>
  <c r="P16" i="6"/>
  <c r="O16" i="6"/>
  <c r="K16" i="6"/>
  <c r="U16" i="6" s="1"/>
  <c r="I16" i="6"/>
  <c r="D16" i="6"/>
  <c r="H16" i="6" s="1"/>
  <c r="J16" i="6" s="1"/>
  <c r="S15" i="6"/>
  <c r="R15" i="6"/>
  <c r="Q15" i="6"/>
  <c r="P15" i="6"/>
  <c r="O15" i="6"/>
  <c r="K15" i="6"/>
  <c r="U15" i="6" s="1"/>
  <c r="I15" i="6"/>
  <c r="D15" i="6"/>
  <c r="H15" i="6" s="1"/>
  <c r="J15" i="6" s="1"/>
  <c r="S14" i="6"/>
  <c r="R14" i="6"/>
  <c r="Q14" i="6"/>
  <c r="P14" i="6"/>
  <c r="O14" i="6"/>
  <c r="K14" i="6"/>
  <c r="U14" i="6" s="1"/>
  <c r="I14" i="6"/>
  <c r="D14" i="6"/>
  <c r="H14" i="6" s="1"/>
  <c r="J14" i="6" s="1"/>
  <c r="U27" i="6" l="1"/>
  <c r="U32" i="6" s="1"/>
  <c r="T14" i="6"/>
  <c r="T15" i="6"/>
  <c r="T16" i="6"/>
  <c r="T17" i="6"/>
  <c r="T18" i="6"/>
  <c r="T19" i="6"/>
  <c r="T20" i="6"/>
  <c r="D14" i="5" l="1"/>
  <c r="D15" i="5"/>
  <c r="K14" i="5"/>
  <c r="K16" i="5" l="1"/>
  <c r="R16" i="5"/>
  <c r="O16" i="5" l="1"/>
  <c r="P16" i="5"/>
  <c r="Q16" i="5"/>
  <c r="U16" i="5"/>
  <c r="S16" i="5"/>
  <c r="I16" i="5"/>
  <c r="D16" i="5"/>
  <c r="H16" i="5" s="1"/>
  <c r="T16" i="5" l="1"/>
  <c r="J16" i="5"/>
  <c r="R15" i="5"/>
  <c r="R17" i="5"/>
  <c r="R18" i="5"/>
  <c r="R19" i="5"/>
  <c r="R20" i="5"/>
  <c r="R14" i="5"/>
  <c r="U14" i="5" s="1"/>
  <c r="Q14" i="5"/>
  <c r="P14" i="5"/>
  <c r="O14" i="5"/>
  <c r="I14" i="5"/>
  <c r="S15" i="5" l="1"/>
  <c r="S14" i="5"/>
  <c r="Q20" i="5"/>
  <c r="Q19" i="5"/>
  <c r="Q18" i="5"/>
  <c r="Q17" i="5"/>
  <c r="Q15" i="5"/>
  <c r="K15" i="5"/>
  <c r="K17" i="5"/>
  <c r="U17" i="5" s="1"/>
  <c r="K18" i="5"/>
  <c r="U18" i="5" s="1"/>
  <c r="K19" i="5"/>
  <c r="U19" i="5" s="1"/>
  <c r="K20" i="5"/>
  <c r="U20" i="5" s="1"/>
  <c r="H15" i="5"/>
  <c r="D17" i="5"/>
  <c r="H17" i="5" s="1"/>
  <c r="D18" i="5"/>
  <c r="H18" i="5" s="1"/>
  <c r="D19" i="5"/>
  <c r="H19" i="5" s="1"/>
  <c r="D20" i="5"/>
  <c r="H20" i="5" s="1"/>
  <c r="H14" i="5"/>
  <c r="J18" i="5" l="1"/>
  <c r="J17" i="5"/>
  <c r="J19" i="5"/>
  <c r="J20" i="5"/>
  <c r="J14" i="5"/>
  <c r="T14" i="5"/>
  <c r="J15" i="5"/>
  <c r="P18" i="5"/>
  <c r="O18" i="5"/>
  <c r="T18" i="5" s="1"/>
  <c r="I18" i="5"/>
  <c r="S18" i="5" l="1"/>
  <c r="T30" i="5"/>
  <c r="T29" i="5"/>
  <c r="L30" i="5"/>
  <c r="L29" i="5"/>
  <c r="T28" i="5"/>
  <c r="T27" i="5"/>
  <c r="L28" i="5"/>
  <c r="L27" i="5"/>
  <c r="O15" i="5"/>
  <c r="T15" i="5" s="1"/>
  <c r="P15" i="5"/>
  <c r="S17" i="5"/>
  <c r="O17" i="5"/>
  <c r="T17" i="5" s="1"/>
  <c r="P17" i="5"/>
  <c r="S19" i="5"/>
  <c r="O19" i="5"/>
  <c r="T19" i="5" s="1"/>
  <c r="P19" i="5"/>
  <c r="S20" i="5"/>
  <c r="O20" i="5"/>
  <c r="T20" i="5" s="1"/>
  <c r="P20" i="5"/>
  <c r="U27" i="5" l="1"/>
  <c r="U15" i="5"/>
  <c r="U29" i="5"/>
  <c r="U30" i="5"/>
  <c r="U28" i="5"/>
  <c r="U33" i="5" s="1"/>
  <c r="I20" i="5"/>
  <c r="I19" i="5"/>
  <c r="I17" i="5"/>
  <c r="I15" i="5"/>
  <c r="U32" i="5" l="1"/>
</calcChain>
</file>

<file path=xl/sharedStrings.xml><?xml version="1.0" encoding="utf-8"?>
<sst xmlns="http://schemas.openxmlformats.org/spreadsheetml/2006/main" count="308" uniqueCount="144">
  <si>
    <t>整理債権</t>
    <rPh sb="0" eb="2">
      <t>セイリ</t>
    </rPh>
    <rPh sb="2" eb="4">
      <t>サイケン</t>
    </rPh>
    <phoneticPr fontId="3"/>
  </si>
  <si>
    <t>過年度</t>
    <rPh sb="0" eb="3">
      <t>カネンド</t>
    </rPh>
    <phoneticPr fontId="3"/>
  </si>
  <si>
    <t>回収債権</t>
    <rPh sb="0" eb="2">
      <t>カイシュウ</t>
    </rPh>
    <rPh sb="2" eb="4">
      <t>サイケン</t>
    </rPh>
    <phoneticPr fontId="3"/>
  </si>
  <si>
    <t>過年度分</t>
    <rPh sb="0" eb="3">
      <t>カネンド</t>
    </rPh>
    <rPh sb="3" eb="4">
      <t>ブン</t>
    </rPh>
    <phoneticPr fontId="2"/>
  </si>
  <si>
    <t>現年度分</t>
    <rPh sb="0" eb="1">
      <t>ゲン</t>
    </rPh>
    <rPh sb="1" eb="3">
      <t>ネンド</t>
    </rPh>
    <rPh sb="3" eb="4">
      <t>ブン</t>
    </rPh>
    <phoneticPr fontId="2"/>
  </si>
  <si>
    <t>合計</t>
    <rPh sb="0" eb="2">
      <t>ゴウケイ</t>
    </rPh>
    <phoneticPr fontId="2"/>
  </si>
  <si>
    <t xml:space="preserve">エ
</t>
    <phoneticPr fontId="3"/>
  </si>
  <si>
    <t xml:space="preserve">オ
</t>
    <phoneticPr fontId="2"/>
  </si>
  <si>
    <t>過年度</t>
    <rPh sb="0" eb="3">
      <t>カネンド</t>
    </rPh>
    <phoneticPr fontId="3"/>
  </si>
  <si>
    <t>現年度</t>
    <rPh sb="0" eb="3">
      <t>ゲンネンド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</si>
  <si>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</si>
  <si>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</si>
  <si>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</si>
  <si>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</si>
  <si>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</si>
  <si>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</si>
  <si>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</si>
  <si>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</si>
  <si>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</si>
  <si>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</si>
  <si>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債権名</t>
    <rPh sb="0" eb="2">
      <t>サイケン</t>
    </rPh>
    <rPh sb="2" eb="3">
      <t>メイ</t>
    </rPh>
    <phoneticPr fontId="3"/>
  </si>
  <si>
    <t>所属</t>
    <rPh sb="0" eb="2">
      <t>ショゾク</t>
    </rPh>
    <phoneticPr fontId="3"/>
  </si>
  <si>
    <t>債権区分</t>
    <rPh sb="0" eb="2">
      <t>サイケン</t>
    </rPh>
    <rPh sb="2" eb="4">
      <t>クブン</t>
    </rPh>
    <phoneticPr fontId="3"/>
  </si>
  <si>
    <t>（単位：千円）</t>
    <rPh sb="1" eb="3">
      <t>タンイ</t>
    </rPh>
    <rPh sb="4" eb="6">
      <t>センエン</t>
    </rPh>
    <phoneticPr fontId="3"/>
  </si>
  <si>
    <t>（残高の単位：千円）</t>
    <rPh sb="1" eb="3">
      <t>ザンダカ</t>
    </rPh>
    <rPh sb="4" eb="6">
      <t>タンイ</t>
    </rPh>
    <rPh sb="7" eb="9">
      <t>センエン</t>
    </rPh>
    <phoneticPr fontId="3"/>
  </si>
  <si>
    <t>⑪</t>
    <phoneticPr fontId="3"/>
  </si>
  <si>
    <t>⑫</t>
    <phoneticPr fontId="3"/>
  </si>
  <si>
    <t>⑬</t>
    <phoneticPr fontId="3"/>
  </si>
  <si>
    <t>⑭</t>
    <phoneticPr fontId="3"/>
  </si>
  <si>
    <t>⑮</t>
    <phoneticPr fontId="3"/>
  </si>
  <si>
    <t>⑯</t>
    <phoneticPr fontId="3"/>
  </si>
  <si>
    <t>人</t>
    <rPh sb="0" eb="1">
      <t>ニン</t>
    </rPh>
    <phoneticPr fontId="3"/>
  </si>
  <si>
    <t>取組内容</t>
    <rPh sb="0" eb="2">
      <t>トリク</t>
    </rPh>
    <rPh sb="2" eb="4">
      <t>ナイヨウ</t>
    </rPh>
    <phoneticPr fontId="3"/>
  </si>
  <si>
    <t>過年度</t>
    <rPh sb="0" eb="3">
      <t>カネンド</t>
    </rPh>
    <phoneticPr fontId="3"/>
  </si>
  <si>
    <t>現年度</t>
    <rPh sb="0" eb="3">
      <t>ゲンネンド</t>
    </rPh>
    <phoneticPr fontId="3"/>
  </si>
  <si>
    <t>取組実績</t>
    <rPh sb="0" eb="2">
      <t>トリク</t>
    </rPh>
    <rPh sb="2" eb="4">
      <t>ジッセキ</t>
    </rPh>
    <phoneticPr fontId="3"/>
  </si>
  <si>
    <t>課題</t>
    <rPh sb="0" eb="2">
      <t>カダイ</t>
    </rPh>
    <phoneticPr fontId="3"/>
  </si>
  <si>
    <t>改善策</t>
    <rPh sb="0" eb="3">
      <t>カイゼンサク</t>
    </rPh>
    <phoneticPr fontId="3"/>
  </si>
  <si>
    <t>取組内容</t>
    <rPh sb="2" eb="4">
      <t>ナイヨウ</t>
    </rPh>
    <phoneticPr fontId="3"/>
  </si>
  <si>
    <t>【未収債権の件数及び債務者数並びに分類の考え方】
① 未収債権の件数は、原則、調定件数とする。調定をまとめて行っている場合は、事実上の債権の件数とする。 （例：毎月の定期給付債権の場合、１人の債務者につき、１年間で12件の債権が発生していることとなる。）
② １つの債権に、連帯債務者や連帯保証人が設定されている場合であっても、調査票上、未収債権の件数は１件、債務者数は１人と考え、３の表は、未収債権の状況の進捗が最も進んでいる者の状況で分類する。
③ 債務者が死亡した場合で、相続人が複数いる場合、相続割合に従い、債務が相続される （債務が分割して相続される） が、調査票上、未収債権の件数は１件、債務者数は１人と考える。
　　それぞれの相続人で、未収債権の状況が異なっている場合、３の表は、相続された債務額の最も大きい相続人の状況で分類する。同額の場合は、未収債権の状況の進捗が最も進んでいる者の状況で分類する。
※ 未収債権の進捗状況　…　① → ② → ③　⇒　回収債権 ： （④ → ⑤） 又は ⑥ 又は ⑦ 又は ⑧ 又は ⑨　／　整理債権 ： ｛ ｛⑩ 又は ⑪ 又は （⑫ → ⑬） ｝ → ⑭ ｝ 又は ⑮ → ⑯</t>
    <rPh sb="1" eb="3">
      <t>ミシュウ</t>
    </rPh>
    <rPh sb="3" eb="5">
      <t>サイケン</t>
    </rPh>
    <rPh sb="6" eb="8">
      <t>ケンスウ</t>
    </rPh>
    <rPh sb="8" eb="9">
      <t>オヨ</t>
    </rPh>
    <rPh sb="10" eb="13">
      <t>サイムシャ</t>
    </rPh>
    <rPh sb="13" eb="14">
      <t>スウ</t>
    </rPh>
    <rPh sb="14" eb="15">
      <t>ナラ</t>
    </rPh>
    <rPh sb="17" eb="19">
      <t>ブンルイ</t>
    </rPh>
    <rPh sb="20" eb="21">
      <t>カンガ</t>
    </rPh>
    <rPh sb="22" eb="23">
      <t>カタ</t>
    </rPh>
    <rPh sb="27" eb="29">
      <t>ミシュウ</t>
    </rPh>
    <rPh sb="29" eb="31">
      <t>サイケン</t>
    </rPh>
    <rPh sb="32" eb="34">
      <t>ケンスウ</t>
    </rPh>
    <rPh sb="36" eb="38">
      <t>ゲンソク</t>
    </rPh>
    <rPh sb="39" eb="41">
      <t>チョウテイ</t>
    </rPh>
    <rPh sb="41" eb="43">
      <t>ケンスウ</t>
    </rPh>
    <rPh sb="47" eb="49">
      <t>チョウテイ</t>
    </rPh>
    <rPh sb="54" eb="55">
      <t>オコナ</t>
    </rPh>
    <rPh sb="59" eb="61">
      <t>バアイ</t>
    </rPh>
    <rPh sb="63" eb="66">
      <t>ジジツジョウ</t>
    </rPh>
    <rPh sb="67" eb="69">
      <t>サイケン</t>
    </rPh>
    <rPh sb="70" eb="72">
      <t>ケンスウ</t>
    </rPh>
    <rPh sb="78" eb="79">
      <t>レイ</t>
    </rPh>
    <rPh sb="80" eb="82">
      <t>マイツキ</t>
    </rPh>
    <rPh sb="83" eb="85">
      <t>テイキ</t>
    </rPh>
    <rPh sb="85" eb="87">
      <t>キュウフ</t>
    </rPh>
    <rPh sb="87" eb="89">
      <t>サイケン</t>
    </rPh>
    <rPh sb="90" eb="92">
      <t>バアイ</t>
    </rPh>
    <rPh sb="94" eb="95">
      <t>ニン</t>
    </rPh>
    <rPh sb="96" eb="99">
      <t>サイムシャ</t>
    </rPh>
    <rPh sb="104" eb="105">
      <t>ネン</t>
    </rPh>
    <rPh sb="105" eb="106">
      <t>カン</t>
    </rPh>
    <rPh sb="109" eb="110">
      <t>ケン</t>
    </rPh>
    <rPh sb="111" eb="113">
      <t>サイケン</t>
    </rPh>
    <rPh sb="114" eb="116">
      <t>ハッセイ</t>
    </rPh>
    <rPh sb="133" eb="135">
      <t>サイケン</t>
    </rPh>
    <rPh sb="137" eb="139">
      <t>レンタイ</t>
    </rPh>
    <rPh sb="139" eb="141">
      <t>サイム</t>
    </rPh>
    <rPh sb="141" eb="142">
      <t>シャ</t>
    </rPh>
    <rPh sb="143" eb="145">
      <t>レンタイ</t>
    </rPh>
    <rPh sb="145" eb="148">
      <t>ホショウニン</t>
    </rPh>
    <rPh sb="149" eb="151">
      <t>セッテイ</t>
    </rPh>
    <rPh sb="156" eb="158">
      <t>バアイ</t>
    </rPh>
    <rPh sb="169" eb="171">
      <t>ミシュウ</t>
    </rPh>
    <rPh sb="171" eb="173">
      <t>サイケン</t>
    </rPh>
    <rPh sb="174" eb="176">
      <t>ケンスウ</t>
    </rPh>
    <rPh sb="178" eb="179">
      <t>ケン</t>
    </rPh>
    <rPh sb="180" eb="183">
      <t>サイムシャ</t>
    </rPh>
    <rPh sb="183" eb="184">
      <t>スウ</t>
    </rPh>
    <rPh sb="186" eb="187">
      <t>ニン</t>
    </rPh>
    <rPh sb="188" eb="189">
      <t>カンガ</t>
    </rPh>
    <rPh sb="193" eb="194">
      <t>ヒョウ</t>
    </rPh>
    <rPh sb="196" eb="198">
      <t>ミシュウ</t>
    </rPh>
    <rPh sb="198" eb="200">
      <t>サイケン</t>
    </rPh>
    <rPh sb="201" eb="203">
      <t>ジョウキョウ</t>
    </rPh>
    <rPh sb="204" eb="206">
      <t>シンチョク</t>
    </rPh>
    <rPh sb="207" eb="208">
      <t>モット</t>
    </rPh>
    <rPh sb="209" eb="210">
      <t>スス</t>
    </rPh>
    <rPh sb="216" eb="218">
      <t>ジョウキョウ</t>
    </rPh>
    <rPh sb="219" eb="221">
      <t>ブンルイ</t>
    </rPh>
    <rPh sb="227" eb="230">
      <t>サイムシャ</t>
    </rPh>
    <rPh sb="231" eb="233">
      <t>シボウ</t>
    </rPh>
    <rPh sb="235" eb="237">
      <t>バアイ</t>
    </rPh>
    <rPh sb="239" eb="241">
      <t>ソウゾク</t>
    </rPh>
    <rPh sb="241" eb="242">
      <t>ニン</t>
    </rPh>
    <rPh sb="243" eb="245">
      <t>フクスウ</t>
    </rPh>
    <rPh sb="247" eb="249">
      <t>バアイ</t>
    </rPh>
    <rPh sb="250" eb="252">
      <t>ソウゾク</t>
    </rPh>
    <rPh sb="252" eb="254">
      <t>ワリアイ</t>
    </rPh>
    <rPh sb="255" eb="256">
      <t>シタガ</t>
    </rPh>
    <rPh sb="258" eb="260">
      <t>サイム</t>
    </rPh>
    <rPh sb="261" eb="263">
      <t>ソウゾク</t>
    </rPh>
    <rPh sb="268" eb="270">
      <t>サイム</t>
    </rPh>
    <rPh sb="271" eb="273">
      <t>ブンカツ</t>
    </rPh>
    <rPh sb="275" eb="277">
      <t>ソウゾク</t>
    </rPh>
    <rPh sb="284" eb="287">
      <t>チョウサヒョウ</t>
    </rPh>
    <rPh sb="287" eb="288">
      <t>ジョウ</t>
    </rPh>
    <rPh sb="306" eb="307">
      <t>ニン</t>
    </rPh>
    <rPh sb="325" eb="327">
      <t>ミシュウ</t>
    </rPh>
    <rPh sb="327" eb="329">
      <t>サイケン</t>
    </rPh>
    <rPh sb="344" eb="345">
      <t>ヒョウ</t>
    </rPh>
    <rPh sb="347" eb="349">
      <t>ソウゾク</t>
    </rPh>
    <rPh sb="352" eb="354">
      <t>サイム</t>
    </rPh>
    <rPh sb="354" eb="355">
      <t>ガク</t>
    </rPh>
    <rPh sb="356" eb="357">
      <t>モット</t>
    </rPh>
    <rPh sb="358" eb="359">
      <t>オオ</t>
    </rPh>
    <rPh sb="361" eb="363">
      <t>ソウゾク</t>
    </rPh>
    <rPh sb="363" eb="364">
      <t>ニン</t>
    </rPh>
    <rPh sb="365" eb="367">
      <t>ジョウキョウ</t>
    </rPh>
    <rPh sb="368" eb="370">
      <t>ブンルイ</t>
    </rPh>
    <rPh sb="373" eb="374">
      <t>ドウ</t>
    </rPh>
    <rPh sb="374" eb="375">
      <t>ガク</t>
    </rPh>
    <rPh sb="376" eb="378">
      <t>バアイ</t>
    </rPh>
    <rPh sb="411" eb="413">
      <t>ミシュウ</t>
    </rPh>
    <rPh sb="413" eb="415">
      <t>サイケン</t>
    </rPh>
    <rPh sb="416" eb="418">
      <t>シンチョク</t>
    </rPh>
    <rPh sb="418" eb="420">
      <t>ジョウキョウ</t>
    </rPh>
    <rPh sb="435" eb="437">
      <t>カイシュウ</t>
    </rPh>
    <rPh sb="450" eb="451">
      <t>マタ</t>
    </rPh>
    <rPh sb="455" eb="456">
      <t>マタ</t>
    </rPh>
    <rPh sb="460" eb="461">
      <t>マタ</t>
    </rPh>
    <rPh sb="465" eb="466">
      <t>マタ</t>
    </rPh>
    <rPh sb="472" eb="474">
      <t>セイリ</t>
    </rPh>
    <rPh sb="474" eb="476">
      <t>サイケン</t>
    </rPh>
    <rPh sb="484" eb="485">
      <t>マタ</t>
    </rPh>
    <rPh sb="489" eb="490">
      <t>マタ</t>
    </rPh>
    <rPh sb="508" eb="509">
      <t>マタ</t>
    </rPh>
    <phoneticPr fontId="3"/>
  </si>
  <si>
    <t>調定額</t>
    <rPh sb="0" eb="1">
      <t>チョウ</t>
    </rPh>
    <rPh sb="1" eb="3">
      <t>テイガク</t>
    </rPh>
    <phoneticPr fontId="3"/>
  </si>
  <si>
    <t>徴収額</t>
    <rPh sb="0" eb="3">
      <t>チョウシュウガク</t>
    </rPh>
    <phoneticPr fontId="3"/>
  </si>
  <si>
    <t>不納欠損額</t>
    <rPh sb="0" eb="2">
      <t>フノウ</t>
    </rPh>
    <rPh sb="2" eb="4">
      <t>ケッソン</t>
    </rPh>
    <rPh sb="4" eb="5">
      <t>ガク</t>
    </rPh>
    <phoneticPr fontId="3"/>
  </si>
  <si>
    <t>整理額</t>
    <rPh sb="0" eb="2">
      <t>セイリ</t>
    </rPh>
    <rPh sb="2" eb="3">
      <t>ガク</t>
    </rPh>
    <phoneticPr fontId="3"/>
  </si>
  <si>
    <t>徴収率</t>
    <rPh sb="0" eb="2">
      <t>チョウシュウ</t>
    </rPh>
    <rPh sb="2" eb="3">
      <t>リツ</t>
    </rPh>
    <phoneticPr fontId="3"/>
  </si>
  <si>
    <t>整理率</t>
    <rPh sb="0" eb="2">
      <t>セイリ</t>
    </rPh>
    <rPh sb="2" eb="3">
      <t>リツ</t>
    </rPh>
    <phoneticPr fontId="3"/>
  </si>
  <si>
    <t>未収金残高</t>
    <rPh sb="0" eb="3">
      <t>ミシュウキン</t>
    </rPh>
    <rPh sb="3" eb="5">
      <t>ザンダカ</t>
    </rPh>
    <phoneticPr fontId="3"/>
  </si>
  <si>
    <t>調定額</t>
    <rPh sb="0" eb="2">
      <t>チョウテイ</t>
    </rPh>
    <rPh sb="2" eb="3">
      <t>ガク</t>
    </rPh>
    <phoneticPr fontId="3"/>
  </si>
  <si>
    <t>年度中の
調定減少額</t>
    <rPh sb="0" eb="3">
      <t>ネンドチュウ</t>
    </rPh>
    <rPh sb="7" eb="9">
      <t>ゲンショウ</t>
    </rPh>
    <rPh sb="9" eb="10">
      <t>ガク</t>
    </rPh>
    <phoneticPr fontId="3"/>
  </si>
  <si>
    <t>前年度からの
調定繰越額</t>
    <rPh sb="0" eb="3">
      <t>ゼンネンド</t>
    </rPh>
    <rPh sb="9" eb="11">
      <t>クリコシ</t>
    </rPh>
    <rPh sb="11" eb="12">
      <t>ガク</t>
    </rPh>
    <phoneticPr fontId="2"/>
  </si>
  <si>
    <t>ウ’</t>
    <phoneticPr fontId="3"/>
  </si>
  <si>
    <t>エ’</t>
    <phoneticPr fontId="3"/>
  </si>
  <si>
    <t>オ’</t>
    <phoneticPr fontId="3"/>
  </si>
  <si>
    <t>滞納発生直後のもの
（督促状未送付のもの）</t>
    <phoneticPr fontId="3"/>
  </si>
  <si>
    <t xml:space="preserve">【強制公】
差押手続中のもの
又は
交付要求中のもの
【非・私】
債務名義取得のため法的手続中のもの
</t>
    <phoneticPr fontId="3"/>
  </si>
  <si>
    <t xml:space="preserve">【強制公】
差押え後、
換価手続中
又は
換価予定のもの
【非・私】
債務名義の取得後、
強制執行中
又は
強制執行予定のもの
</t>
    <rPh sb="31" eb="32">
      <t>ヒ</t>
    </rPh>
    <rPh sb="33" eb="34">
      <t>シ</t>
    </rPh>
    <phoneticPr fontId="3"/>
  </si>
  <si>
    <t>換価猶予等又は履行延期の特約等又は分納誓約により、
分割納付中であり、
現在の分割納付額で、10年以内の完納見込があるもの</t>
    <phoneticPr fontId="3"/>
  </si>
  <si>
    <t>換価猶予等又は履行延期の特約等又は分納誓約により、
分割納付中だが、
現在の分割納付額では、完納まで10年以上要するもの</t>
    <phoneticPr fontId="3"/>
  </si>
  <si>
    <t>換価猶予等又は履行延期の特約等により、
債務者の資力回復を待つため、納付を猶予（期限延長）しているもの</t>
    <phoneticPr fontId="3"/>
  </si>
  <si>
    <t>換価猶予等又は履行延期の特約等又は分納誓約を行ったが、
分割納付の履行が滞り、
再度、納付交渉中のもの</t>
    <phoneticPr fontId="3"/>
  </si>
  <si>
    <t>【強制公】
差押えを行ったが、換価見込のないもの
又は
換価済だが、未収金が残り、回収見込みがないもの
【非・私】
債務名義を取得したが、債務者の財産少額により、強制執行見込のないもの</t>
    <rPh sb="41" eb="43">
      <t>カイシュウ</t>
    </rPh>
    <rPh sb="43" eb="45">
      <t>ミコ</t>
    </rPh>
    <rPh sb="54" eb="55">
      <t>ヒ</t>
    </rPh>
    <rPh sb="56" eb="57">
      <t>シ</t>
    </rPh>
    <phoneticPr fontId="3"/>
  </si>
  <si>
    <t>所在など調査後なお行方不明等
又は
相続人調査後なお相続人未確定
若しくは
相続人不存在確定だが、
停止の判断に至れていないもの</t>
    <rPh sb="33" eb="34">
      <t>モ</t>
    </rPh>
    <rPh sb="38" eb="41">
      <t>ソウゾクニン</t>
    </rPh>
    <rPh sb="41" eb="44">
      <t>フソンザイ</t>
    </rPh>
    <rPh sb="44" eb="46">
      <t>カクテイ</t>
    </rPh>
    <phoneticPr fontId="3"/>
  </si>
  <si>
    <t>債務者の代理人から債務整理の受任通知が届いているもの
又は
債務者が破産手続中のもの</t>
    <phoneticPr fontId="3"/>
  </si>
  <si>
    <t>債務者が破産免責決定を受けたもの</t>
    <rPh sb="6" eb="8">
      <t>メンセキ</t>
    </rPh>
    <phoneticPr fontId="3"/>
  </si>
  <si>
    <t xml:space="preserve">【強制公】
法に基づく滞納処分の停止の決議を行っているもの
【非・私】
法に基づく徴収停止の決議を行っているもの
</t>
    <rPh sb="19" eb="21">
      <t>ケツギ</t>
    </rPh>
    <rPh sb="32" eb="33">
      <t>ヒ</t>
    </rPh>
    <rPh sb="34" eb="35">
      <t>シ</t>
    </rPh>
    <rPh sb="47" eb="49">
      <t>ケツギ</t>
    </rPh>
    <phoneticPr fontId="3"/>
  </si>
  <si>
    <t>【強制公】
債務者が生活困窮中だが、債権の特性上、停止の決議を行えないもの
【非・私】
債務者が無資力だが、納付交渉に応じず、履行延期の特約等を行えないもの</t>
    <rPh sb="28" eb="30">
      <t>ケツギ</t>
    </rPh>
    <rPh sb="40" eb="41">
      <t>ヒ</t>
    </rPh>
    <rPh sb="42" eb="43">
      <t>シ</t>
    </rPh>
    <phoneticPr fontId="3"/>
  </si>
  <si>
    <t>消滅時効期間が経過しているもの</t>
    <phoneticPr fontId="3"/>
  </si>
  <si>
    <t>督促状送付後、
各種催告中
又は
納付交渉中のもの</t>
    <phoneticPr fontId="3"/>
  </si>
  <si>
    <t>督促状送付後、
各種処分に向けて、財産調査中
又は
行方不明等で所在など調査中
又は
個人債務者が死亡したため、相続人調査中のもの</t>
    <phoneticPr fontId="3"/>
  </si>
  <si>
    <t>分類</t>
    <rPh sb="0" eb="2">
      <t>ブンルイ</t>
    </rPh>
    <phoneticPr fontId="3"/>
  </si>
  <si>
    <t>未収金
残高</t>
    <rPh sb="0" eb="3">
      <t>ミシュウキン</t>
    </rPh>
    <rPh sb="4" eb="6">
      <t>ザンダカ</t>
    </rPh>
    <phoneticPr fontId="3"/>
  </si>
  <si>
    <t>平30
実績</t>
    <rPh sb="0" eb="1">
      <t>ヘイ</t>
    </rPh>
    <rPh sb="4" eb="6">
      <t>ジッセキ</t>
    </rPh>
    <phoneticPr fontId="2"/>
  </si>
  <si>
    <t>令３
当初目標</t>
    <rPh sb="0" eb="1">
      <t>レイ</t>
    </rPh>
    <rPh sb="3" eb="5">
      <t>トウショ</t>
    </rPh>
    <rPh sb="5" eb="7">
      <t>モクヒョウ</t>
    </rPh>
    <phoneticPr fontId="2"/>
  </si>
  <si>
    <t>未収債権
の件数</t>
    <rPh sb="0" eb="2">
      <t>ミシュウ</t>
    </rPh>
    <rPh sb="2" eb="4">
      <t>サイケン</t>
    </rPh>
    <rPh sb="6" eb="8">
      <t>ケンスウ</t>
    </rPh>
    <phoneticPr fontId="3"/>
  </si>
  <si>
    <t>担当</t>
    <rPh sb="0" eb="2">
      <t>タントウ</t>
    </rPh>
    <phoneticPr fontId="3"/>
  </si>
  <si>
    <t>債権整理番号（３ケタ）</t>
    <rPh sb="0" eb="2">
      <t>サイケン</t>
    </rPh>
    <rPh sb="2" eb="4">
      <t>セイリ</t>
    </rPh>
    <rPh sb="4" eb="6">
      <t>バンゴウ</t>
    </rPh>
    <phoneticPr fontId="3"/>
  </si>
  <si>
    <t>合計（過年度＋現年度）</t>
    <rPh sb="0" eb="2">
      <t>ゴウケイ</t>
    </rPh>
    <rPh sb="3" eb="6">
      <t>カネンド</t>
    </rPh>
    <rPh sb="7" eb="10">
      <t>ゲンネンド</t>
    </rPh>
    <phoneticPr fontId="3"/>
  </si>
  <si>
    <t xml:space="preserve">ウ
</t>
    <phoneticPr fontId="3"/>
  </si>
  <si>
    <t>カ
＝イ＋エ＋オ</t>
    <phoneticPr fontId="3"/>
  </si>
  <si>
    <t>キ
＝エ÷ウ</t>
    <phoneticPr fontId="2"/>
  </si>
  <si>
    <t>ク
＝カ÷ア</t>
    <phoneticPr fontId="3"/>
  </si>
  <si>
    <t>ケ
＝ウ-(エ＋オ）</t>
    <phoneticPr fontId="3"/>
  </si>
  <si>
    <t xml:space="preserve">カ’
＝エ’＋オ’
</t>
    <phoneticPr fontId="3"/>
  </si>
  <si>
    <t xml:space="preserve">キ’
＝エ’÷ウ’
</t>
    <phoneticPr fontId="2"/>
  </si>
  <si>
    <t xml:space="preserve">ク’
＝カ’÷ウ’
</t>
    <phoneticPr fontId="3"/>
  </si>
  <si>
    <t>ケ’
＝ウ’-
(エ’＋オ’）</t>
    <phoneticPr fontId="3"/>
  </si>
  <si>
    <t>キ”
＝（エ＋エ’）
÷（ウ＋ウ’）</t>
    <phoneticPr fontId="2"/>
  </si>
  <si>
    <t>ク”
＝（カ＋カ’）
÷（ア＋ウ’）</t>
    <phoneticPr fontId="3"/>
  </si>
  <si>
    <t>ケ”
＝ケ+ケ’</t>
    <phoneticPr fontId="3"/>
  </si>
  <si>
    <r>
      <t xml:space="preserve">イ
＝ア-ウ
</t>
    </r>
    <r>
      <rPr>
        <sz val="4"/>
        <rFont val="ＭＳ Ｐ明朝"/>
        <family val="1"/>
        <charset val="128"/>
      </rPr>
      <t>（▲＝増加を表す）</t>
    </r>
    <phoneticPr fontId="2"/>
  </si>
  <si>
    <t>合計</t>
    <rPh sb="0" eb="2">
      <t>ゴウケイ</t>
    </rPh>
    <phoneticPr fontId="3"/>
  </si>
  <si>
    <t>ア
＝前年度ケ”</t>
    <rPh sb="3" eb="6">
      <t>ゼンネンド</t>
    </rPh>
    <phoneticPr fontId="2"/>
  </si>
  <si>
    <t>　 「Ａ」 … 目標達成、「Ｂ１」 … 取組みは予定通り実施したが、目標は未達、「Ｂ２」 … 取組みを予定通り実施できず、目標も未達 、 「－」 …当年度中に新規発生した債権のため、前年度時点で目標未設定</t>
    <rPh sb="74" eb="77">
      <t>トウネンド</t>
    </rPh>
    <rPh sb="77" eb="78">
      <t>チュウ</t>
    </rPh>
    <rPh sb="79" eb="81">
      <t>シンキ</t>
    </rPh>
    <rPh sb="81" eb="83">
      <t>ハッセイ</t>
    </rPh>
    <rPh sb="85" eb="87">
      <t>サイケン</t>
    </rPh>
    <rPh sb="91" eb="94">
      <t>ゼンネンド</t>
    </rPh>
    <rPh sb="94" eb="96">
      <t>ジテン</t>
    </rPh>
    <rPh sb="97" eb="99">
      <t>モクヒョウ</t>
    </rPh>
    <rPh sb="99" eb="102">
      <t>ミセッテイ</t>
    </rPh>
    <phoneticPr fontId="3"/>
  </si>
  <si>
    <t>Ａ</t>
    <phoneticPr fontId="3"/>
  </si>
  <si>
    <t>Ｂ</t>
    <phoneticPr fontId="3"/>
  </si>
  <si>
    <t>Ｃ</t>
    <phoneticPr fontId="3"/>
  </si>
  <si>
    <t>Ｄ</t>
    <phoneticPr fontId="3"/>
  </si>
  <si>
    <t>Ｅ</t>
    <phoneticPr fontId="3"/>
  </si>
  <si>
    <t>Ｆ</t>
    <phoneticPr fontId="3"/>
  </si>
  <si>
    <t>Ｇ</t>
    <phoneticPr fontId="3"/>
  </si>
  <si>
    <r>
      <rPr>
        <sz val="6"/>
        <rFont val="HGP創英角ｺﾞｼｯｸUB"/>
        <family val="3"/>
        <charset val="128"/>
      </rPr>
      <t>２．未収金の推移（実績及び目標）</t>
    </r>
    <r>
      <rPr>
        <sz val="5"/>
        <rFont val="ＭＳ Ｐゴシック"/>
        <family val="3"/>
        <charset val="128"/>
      </rPr>
      <t>　…　色付け箇所のみ、</t>
    </r>
    <r>
      <rPr>
        <u/>
        <sz val="5"/>
        <rFont val="ＭＳ Ｐゴシック"/>
        <family val="3"/>
        <charset val="128"/>
      </rPr>
      <t>百円単位を四捨五入した、千円単位の整数</t>
    </r>
    <r>
      <rPr>
        <sz val="6"/>
        <rFont val="ＭＳ Ｐゴシック"/>
        <family val="3"/>
        <charset val="128"/>
      </rPr>
      <t>　　</t>
    </r>
    <r>
      <rPr>
        <sz val="5"/>
        <rFont val="ＭＳ Ｐゴシック"/>
        <family val="3"/>
        <charset val="128"/>
      </rPr>
      <t>※当初目標　…　前年度中に設定する当年度の目標　</t>
    </r>
    <rPh sb="2" eb="5">
      <t>ミシュウキン</t>
    </rPh>
    <rPh sb="6" eb="8">
      <t>スイイ</t>
    </rPh>
    <rPh sb="9" eb="11">
      <t>ジッセキ</t>
    </rPh>
    <rPh sb="11" eb="12">
      <t>オヨ</t>
    </rPh>
    <rPh sb="13" eb="15">
      <t>モクヒョウ</t>
    </rPh>
    <rPh sb="49" eb="51">
      <t>トウショ</t>
    </rPh>
    <rPh sb="51" eb="53">
      <t>モクヒョウ</t>
    </rPh>
    <rPh sb="56" eb="60">
      <t>ゼンネンドチュウ</t>
    </rPh>
    <rPh sb="61" eb="63">
      <t>セッテイ</t>
    </rPh>
    <rPh sb="65" eb="68">
      <t>トウネンド</t>
    </rPh>
    <rPh sb="69" eb="71">
      <t>モクヒョウ</t>
    </rPh>
    <phoneticPr fontId="3"/>
  </si>
  <si>
    <t>未収金目標及び具体取組内容調書</t>
    <rPh sb="0" eb="3">
      <t>ミシュウキン</t>
    </rPh>
    <rPh sb="3" eb="5">
      <t>モクヒョウ</t>
    </rPh>
    <rPh sb="5" eb="6">
      <t>オヨ</t>
    </rPh>
    <rPh sb="7" eb="9">
      <t>グタイ</t>
    </rPh>
    <rPh sb="9" eb="11">
      <t>トリクミ</t>
    </rPh>
    <rPh sb="11" eb="13">
      <t>ナイヨウ</t>
    </rPh>
    <rPh sb="13" eb="15">
      <t>チョウショ</t>
    </rPh>
    <phoneticPr fontId="3"/>
  </si>
  <si>
    <t>令４
当初目標</t>
    <rPh sb="0" eb="1">
      <t>レイ</t>
    </rPh>
    <rPh sb="3" eb="5">
      <t>トウショ</t>
    </rPh>
    <rPh sb="5" eb="7">
      <t>モクヒョウ</t>
    </rPh>
    <phoneticPr fontId="2"/>
  </si>
  <si>
    <t>令３
修正目標</t>
    <rPh sb="0" eb="1">
      <t>レイ</t>
    </rPh>
    <phoneticPr fontId="2"/>
  </si>
  <si>
    <t>令２
実績</t>
    <rPh sb="0" eb="1">
      <t>レイ</t>
    </rPh>
    <rPh sb="3" eb="5">
      <t>ジッセキ</t>
    </rPh>
    <phoneticPr fontId="2"/>
  </si>
  <si>
    <t>令２
修正目標</t>
    <rPh sb="0" eb="1">
      <t>レイ</t>
    </rPh>
    <phoneticPr fontId="3"/>
  </si>
  <si>
    <t>　　　　　　　　　（例）令和２年度修正目標＝令和２年度当初に、令和元度末の未収金残高の結果を踏まえて、令和２年度当初目標を修正したもの</t>
    <rPh sb="31" eb="33">
      <t>レイワ</t>
    </rPh>
    <rPh sb="33" eb="34">
      <t>モト</t>
    </rPh>
    <rPh sb="51" eb="53">
      <t>レイワ</t>
    </rPh>
    <rPh sb="54" eb="56">
      <t>ネンド</t>
    </rPh>
    <rPh sb="56" eb="58">
      <t>トウショ</t>
    </rPh>
    <rPh sb="58" eb="60">
      <t>モクヒョウ</t>
    </rPh>
    <rPh sb="61" eb="63">
      <t>シュウセイ</t>
    </rPh>
    <phoneticPr fontId="3"/>
  </si>
  <si>
    <r>
      <rPr>
        <sz val="6"/>
        <rFont val="HGP創英角ｺﾞｼｯｸUB"/>
        <family val="3"/>
        <charset val="128"/>
      </rPr>
      <t>３．令和２年度決算見込における未収金実績の状況　（区分別の未収債権の件数・未収金残高、債務者数）</t>
    </r>
    <r>
      <rPr>
        <sz val="5"/>
        <rFont val="ＭＳ Ｐゴシック"/>
        <family val="3"/>
        <charset val="128"/>
      </rPr>
      <t>　…　未収債権の件数及び債務者数については、色付け箇所のみ、整数で入力。未収金残高については、色付け箇所のみ、</t>
    </r>
    <r>
      <rPr>
        <u/>
        <sz val="5"/>
        <rFont val="ＭＳ Ｐゴシック"/>
        <family val="3"/>
        <charset val="128"/>
      </rPr>
      <t>百円単位を四捨五入した、千円単位の整数で入力</t>
    </r>
    <rPh sb="2" eb="4">
      <t>レイワ</t>
    </rPh>
    <rPh sb="5" eb="7">
      <t>ネンド</t>
    </rPh>
    <rPh sb="7" eb="9">
      <t>ケッサン</t>
    </rPh>
    <rPh sb="9" eb="11">
      <t>ミコミ</t>
    </rPh>
    <rPh sb="15" eb="17">
      <t>ミシュウ</t>
    </rPh>
    <rPh sb="17" eb="18">
      <t>キン</t>
    </rPh>
    <rPh sb="18" eb="20">
      <t>ジッセキ</t>
    </rPh>
    <rPh sb="21" eb="23">
      <t>ジョウキョウ</t>
    </rPh>
    <rPh sb="25" eb="27">
      <t>クブン</t>
    </rPh>
    <rPh sb="27" eb="28">
      <t>ベツ</t>
    </rPh>
    <rPh sb="29" eb="31">
      <t>ミシュウ</t>
    </rPh>
    <rPh sb="31" eb="33">
      <t>サイケン</t>
    </rPh>
    <rPh sb="34" eb="36">
      <t>ケンスウ</t>
    </rPh>
    <rPh sb="37" eb="40">
      <t>ミシュウキン</t>
    </rPh>
    <rPh sb="40" eb="42">
      <t>ザンダカ</t>
    </rPh>
    <rPh sb="43" eb="45">
      <t>サイム</t>
    </rPh>
    <rPh sb="45" eb="46">
      <t>シャ</t>
    </rPh>
    <rPh sb="46" eb="47">
      <t>スウ</t>
    </rPh>
    <rPh sb="51" eb="53">
      <t>ミシュウ</t>
    </rPh>
    <rPh sb="53" eb="55">
      <t>サイケン</t>
    </rPh>
    <rPh sb="56" eb="58">
      <t>ケンスウ</t>
    </rPh>
    <rPh sb="58" eb="59">
      <t>オヨ</t>
    </rPh>
    <rPh sb="60" eb="63">
      <t>サイムシャ</t>
    </rPh>
    <rPh sb="63" eb="64">
      <t>スウ</t>
    </rPh>
    <rPh sb="70" eb="71">
      <t>イロ</t>
    </rPh>
    <rPh sb="71" eb="72">
      <t>ヅ</t>
    </rPh>
    <rPh sb="73" eb="75">
      <t>カショ</t>
    </rPh>
    <rPh sb="78" eb="80">
      <t>セイスウ</t>
    </rPh>
    <rPh sb="81" eb="83">
      <t>ニュウリョク</t>
    </rPh>
    <rPh sb="84" eb="87">
      <t>ミシュウキン</t>
    </rPh>
    <rPh sb="87" eb="89">
      <t>ザンダカ</t>
    </rPh>
    <rPh sb="123" eb="125">
      <t>ニュウリョク</t>
    </rPh>
    <phoneticPr fontId="3"/>
  </si>
  <si>
    <t>　令和２年度
　決算見込に
　おける
　債務者数</t>
    <rPh sb="1" eb="3">
      <t>レイワ</t>
    </rPh>
    <rPh sb="5" eb="6">
      <t>ド</t>
    </rPh>
    <rPh sb="8" eb="10">
      <t>ケッサン</t>
    </rPh>
    <rPh sb="10" eb="12">
      <t>ミコミ</t>
    </rPh>
    <rPh sb="20" eb="23">
      <t>サイムシャ</t>
    </rPh>
    <rPh sb="23" eb="24">
      <t>スウ</t>
    </rPh>
    <phoneticPr fontId="3"/>
  </si>
  <si>
    <t>令和２年度決算見込における
未収債権の件数（過年度＋現年度）</t>
    <rPh sb="0" eb="2">
      <t>レイワ</t>
    </rPh>
    <rPh sb="5" eb="7">
      <t>ケッサン</t>
    </rPh>
    <rPh sb="7" eb="9">
      <t>ミコミ</t>
    </rPh>
    <rPh sb="14" eb="16">
      <t>ミシュウ</t>
    </rPh>
    <rPh sb="16" eb="18">
      <t>サイケン</t>
    </rPh>
    <rPh sb="19" eb="21">
      <t>ケンスウ</t>
    </rPh>
    <rPh sb="22" eb="25">
      <t>カネンド</t>
    </rPh>
    <rPh sb="26" eb="27">
      <t>ゲン</t>
    </rPh>
    <rPh sb="27" eb="29">
      <t>ネンド</t>
    </rPh>
    <phoneticPr fontId="3"/>
  </si>
  <si>
    <t>令和２年度決算見込における
未収金残高（過年度＋現年度）
＝ 上記２のＤ（ 令元実績）のケ”</t>
    <rPh sb="0" eb="2">
      <t>レイワ</t>
    </rPh>
    <rPh sb="5" eb="7">
      <t>ケッサン</t>
    </rPh>
    <rPh sb="7" eb="9">
      <t>ミコミ</t>
    </rPh>
    <rPh sb="14" eb="16">
      <t>ミシュウ</t>
    </rPh>
    <rPh sb="17" eb="19">
      <t>ザンダカ</t>
    </rPh>
    <rPh sb="20" eb="23">
      <t>カネンド</t>
    </rPh>
    <rPh sb="24" eb="25">
      <t>ゲン</t>
    </rPh>
    <rPh sb="25" eb="27">
      <t>ネンド</t>
    </rPh>
    <phoneticPr fontId="3"/>
  </si>
  <si>
    <t>４．令和２年度の取組内容の検証など</t>
    <rPh sb="2" eb="4">
      <t>レイワ</t>
    </rPh>
    <phoneticPr fontId="3"/>
  </si>
  <si>
    <t>５．令和３年度の取組内容　…　「１．令和２年度の修正目標（＝未収金残高目標）の達成状況」及び「４．令和２年度の取組内容の検証など」の内容を踏まえて記載</t>
    <rPh sb="2" eb="4">
      <t>レイワ</t>
    </rPh>
    <rPh sb="8" eb="9">
      <t>ト</t>
    </rPh>
    <rPh sb="9" eb="10">
      <t>ク</t>
    </rPh>
    <rPh sb="10" eb="12">
      <t>ナイヨウ</t>
    </rPh>
    <rPh sb="24" eb="26">
      <t>シュウセイ</t>
    </rPh>
    <rPh sb="66" eb="68">
      <t>ナイヨウ</t>
    </rPh>
    <rPh sb="69" eb="70">
      <t>フ</t>
    </rPh>
    <rPh sb="73" eb="75">
      <t>キサイ</t>
    </rPh>
    <phoneticPr fontId="3"/>
  </si>
  <si>
    <t xml:space="preserve">
　残高の合計
＝ 上記２のＤ
　 （令２実績）
　 のケ及びケ’
※ 残高の数字の
　一致を確認の
　上、提出。
　ただし四捨五入
　に伴う不一致の
　場合は除く。
　（その場合は、
　不一致となった
　合計欄のセルを
　黄色く塗りつぶ
　して提出）</t>
    <phoneticPr fontId="3"/>
  </si>
  <si>
    <t>令元
実績</t>
    <rPh sb="0" eb="1">
      <t>レイ</t>
    </rPh>
    <rPh sb="1" eb="2">
      <t>モト</t>
    </rPh>
    <rPh sb="3" eb="5">
      <t>ジッセキ</t>
    </rPh>
    <phoneticPr fontId="2"/>
  </si>
  <si>
    <r>
      <rPr>
        <sz val="6"/>
        <rFont val="HGP創英角ｺﾞｼｯｸUB"/>
        <family val="3"/>
        <charset val="128"/>
      </rPr>
      <t>１．令和２年度の修正</t>
    </r>
    <r>
      <rPr>
        <u/>
        <sz val="6"/>
        <rFont val="HGP創英角ｺﾞｼｯｸUB"/>
        <family val="3"/>
        <charset val="128"/>
      </rPr>
      <t>目標（＝未収金残高目標）</t>
    </r>
    <r>
      <rPr>
        <sz val="6"/>
        <rFont val="HGP創英角ｺﾞｼｯｸUB"/>
        <family val="3"/>
        <charset val="128"/>
      </rPr>
      <t>の達成状況</t>
    </r>
    <r>
      <rPr>
        <sz val="5"/>
        <rFont val="ＭＳ Ｐゴシック"/>
        <family val="3"/>
        <charset val="128"/>
      </rPr>
      <t>　…　いずれかの記号を入力　　　※修正目標 　…　当年度当初に、前年度末の未収金残高の結果を踏まえて、当初目標を修正したもの　</t>
    </r>
    <rPh sb="2" eb="4">
      <t>レイワ</t>
    </rPh>
    <rPh sb="5" eb="7">
      <t>ネンド</t>
    </rPh>
    <rPh sb="8" eb="10">
      <t>シュウセイ</t>
    </rPh>
    <rPh sb="10" eb="12">
      <t>モクヒョウ</t>
    </rPh>
    <rPh sb="14" eb="17">
      <t>ミシュウキン</t>
    </rPh>
    <rPh sb="17" eb="19">
      <t>ザンダカ</t>
    </rPh>
    <rPh sb="19" eb="21">
      <t>モクヒョウ</t>
    </rPh>
    <rPh sb="23" eb="25">
      <t>タッセイ</t>
    </rPh>
    <rPh sb="25" eb="27">
      <t>ジョウキョウ</t>
    </rPh>
    <rPh sb="35" eb="37">
      <t>キゴウ</t>
    </rPh>
    <rPh sb="38" eb="40">
      <t>ニュウリョク</t>
    </rPh>
    <rPh sb="44" eb="46">
      <t>シュウセイ</t>
    </rPh>
    <rPh sb="62" eb="63">
      <t>マツ</t>
    </rPh>
    <rPh sb="78" eb="80">
      <t>トウショ</t>
    </rPh>
    <rPh sb="83" eb="85">
      <t>シュウセイ</t>
    </rPh>
    <phoneticPr fontId="3"/>
  </si>
  <si>
    <t>消防局</t>
    <rPh sb="0" eb="3">
      <t>ショウボウキョク</t>
    </rPh>
    <phoneticPr fontId="3"/>
  </si>
  <si>
    <t>総務部総務課（計理）</t>
    <rPh sb="0" eb="6">
      <t>ソウムブソウムカ</t>
    </rPh>
    <rPh sb="7" eb="9">
      <t>ケイリ</t>
    </rPh>
    <phoneticPr fontId="3"/>
  </si>
  <si>
    <t>001</t>
    <phoneticPr fontId="3"/>
  </si>
  <si>
    <t>非強制徴収公債権（非強公）</t>
  </si>
  <si>
    <t>救急資器材に係る損害賠償金</t>
    <rPh sb="0" eb="5">
      <t>キュウキュウシキザイ</t>
    </rPh>
    <rPh sb="6" eb="7">
      <t>カカ</t>
    </rPh>
    <rPh sb="8" eb="13">
      <t>ソンガイバイショウキン</t>
    </rPh>
    <phoneticPr fontId="3"/>
  </si>
  <si>
    <t>A</t>
  </si>
  <si>
    <t>－</t>
  </si>
  <si>
    <t>003</t>
    <phoneticPr fontId="3"/>
  </si>
  <si>
    <t>過年度給与の戻入金</t>
    <rPh sb="0" eb="3">
      <t>カネンド</t>
    </rPh>
    <rPh sb="3" eb="5">
      <t>キュウヨ</t>
    </rPh>
    <rPh sb="6" eb="9">
      <t>レイニュウキン</t>
    </rPh>
    <phoneticPr fontId="3"/>
  </si>
  <si>
    <t>任意弁済が可能な債務が残っている旨の文書を１年に１回程度送付（標題：過払い給与の任意弁済について）</t>
    <rPh sb="0" eb="2">
      <t>ニンイ</t>
    </rPh>
    <rPh sb="2" eb="4">
      <t>ベンサイ</t>
    </rPh>
    <rPh sb="5" eb="7">
      <t>カノウ</t>
    </rPh>
    <rPh sb="8" eb="10">
      <t>サイム</t>
    </rPh>
    <rPh sb="11" eb="12">
      <t>ノコ</t>
    </rPh>
    <rPh sb="16" eb="17">
      <t>ムネ</t>
    </rPh>
    <rPh sb="18" eb="20">
      <t>ブンショ</t>
    </rPh>
    <rPh sb="22" eb="23">
      <t>ネン</t>
    </rPh>
    <rPh sb="25" eb="26">
      <t>カイ</t>
    </rPh>
    <rPh sb="26" eb="28">
      <t>テイド</t>
    </rPh>
    <rPh sb="28" eb="30">
      <t>ソウフ</t>
    </rPh>
    <rPh sb="31" eb="33">
      <t>ヒョウダイ</t>
    </rPh>
    <rPh sb="34" eb="36">
      <t>カバラ</t>
    </rPh>
    <rPh sb="37" eb="39">
      <t>キュウヨ</t>
    </rPh>
    <rPh sb="40" eb="42">
      <t>ニンイ</t>
    </rPh>
    <rPh sb="42" eb="44">
      <t>ベンサイ</t>
    </rPh>
    <phoneticPr fontId="3"/>
  </si>
  <si>
    <t>自己破産し、資力が無いため任意弁済に応じれない。</t>
    <rPh sb="0" eb="4">
      <t>ジコハサン</t>
    </rPh>
    <rPh sb="6" eb="8">
      <t>シリョク</t>
    </rPh>
    <rPh sb="9" eb="10">
      <t>ナ</t>
    </rPh>
    <rPh sb="13" eb="17">
      <t>ニンイベンサイ</t>
    </rPh>
    <rPh sb="18" eb="19">
      <t>オウ</t>
    </rPh>
    <phoneticPr fontId="3"/>
  </si>
  <si>
    <t>免責決定から５年程度の任意弁済期間を設けて、債権放棄後に不納欠損処理を行う。</t>
    <rPh sb="0" eb="4">
      <t>メンセキケッテイ</t>
    </rPh>
    <rPh sb="7" eb="8">
      <t>ネン</t>
    </rPh>
    <rPh sb="8" eb="10">
      <t>テイド</t>
    </rPh>
    <rPh sb="11" eb="13">
      <t>ニンイ</t>
    </rPh>
    <rPh sb="13" eb="15">
      <t>ベンサイ</t>
    </rPh>
    <rPh sb="15" eb="17">
      <t>キカン</t>
    </rPh>
    <rPh sb="18" eb="19">
      <t>モウ</t>
    </rPh>
    <rPh sb="22" eb="24">
      <t>サイケン</t>
    </rPh>
    <rPh sb="24" eb="26">
      <t>ホウキ</t>
    </rPh>
    <rPh sb="26" eb="27">
      <t>ゴ</t>
    </rPh>
    <rPh sb="28" eb="30">
      <t>フノウ</t>
    </rPh>
    <rPh sb="30" eb="32">
      <t>ケッソン</t>
    </rPh>
    <rPh sb="32" eb="34">
      <t>ショリ</t>
    </rPh>
    <rPh sb="35" eb="36">
      <t>オコナ</t>
    </rPh>
    <phoneticPr fontId="3"/>
  </si>
  <si>
    <t>免責決定から５年程度の任意弁済期間が過ぎるも、弁済がないため、今年度に不納欠損処理を実施予定。</t>
    <rPh sb="0" eb="4">
      <t>メンセキケッテイ</t>
    </rPh>
    <rPh sb="7" eb="8">
      <t>ネン</t>
    </rPh>
    <rPh sb="8" eb="10">
      <t>テイド</t>
    </rPh>
    <rPh sb="11" eb="17">
      <t>ニンイベンサイキカン</t>
    </rPh>
    <rPh sb="18" eb="19">
      <t>ス</t>
    </rPh>
    <rPh sb="23" eb="25">
      <t>ベンサイ</t>
    </rPh>
    <rPh sb="31" eb="34">
      <t>コンネンド</t>
    </rPh>
    <rPh sb="35" eb="41">
      <t>フノウケッソンショリ</t>
    </rPh>
    <rPh sb="42" eb="44">
      <t>ジッシ</t>
    </rPh>
    <rPh sb="44" eb="46">
      <t>ヨテイ</t>
    </rPh>
    <phoneticPr fontId="3"/>
  </si>
  <si>
    <t>１　履行延期も期限をむかえることから、面接を実施し、現在の生活状況を把握し、債務弁済について話し合いを行う。
２　債務者と早期に面会ができるように努める。</t>
    <rPh sb="2" eb="6">
      <t>リコウエンキ</t>
    </rPh>
    <rPh sb="7" eb="9">
      <t>キゲン</t>
    </rPh>
    <rPh sb="19" eb="21">
      <t>メンセツ</t>
    </rPh>
    <rPh sb="22" eb="24">
      <t>ジッシ</t>
    </rPh>
    <rPh sb="26" eb="28">
      <t>ゲンザイ</t>
    </rPh>
    <rPh sb="29" eb="33">
      <t>セイカツジョウキョウ</t>
    </rPh>
    <rPh sb="34" eb="36">
      <t>ハアク</t>
    </rPh>
    <rPh sb="38" eb="42">
      <t>サイムベンサイ</t>
    </rPh>
    <rPh sb="46" eb="47">
      <t>ハナ</t>
    </rPh>
    <rPh sb="48" eb="49">
      <t>ア</t>
    </rPh>
    <rPh sb="51" eb="52">
      <t>オコナ</t>
    </rPh>
    <rPh sb="58" eb="61">
      <t>サイムシャ</t>
    </rPh>
    <rPh sb="62" eb="64">
      <t>ソウキ</t>
    </rPh>
    <rPh sb="65" eb="67">
      <t>メンカイ</t>
    </rPh>
    <rPh sb="74" eb="75">
      <t>ツト</t>
    </rPh>
    <phoneticPr fontId="3"/>
  </si>
  <si>
    <t>１　令和２年６月に本人と面接し、履行延期申請書を得るとともに、現在の生活状況を把握し、債務弁済について話し合いを行った。
２　住民票を取得し、定期に特定した住所を訪問したが、債務者の行方が確認できなかった。</t>
    <rPh sb="2" eb="4">
      <t>レイワ</t>
    </rPh>
    <rPh sb="5" eb="6">
      <t>ネン</t>
    </rPh>
    <rPh sb="7" eb="8">
      <t>ガツ</t>
    </rPh>
    <rPh sb="9" eb="11">
      <t>ホンニン</t>
    </rPh>
    <rPh sb="12" eb="14">
      <t>メンセツ</t>
    </rPh>
    <rPh sb="16" eb="23">
      <t>リコウエンキシンセイショ</t>
    </rPh>
    <rPh sb="24" eb="25">
      <t>エ</t>
    </rPh>
    <rPh sb="31" eb="33">
      <t>ゲンザイ</t>
    </rPh>
    <rPh sb="34" eb="38">
      <t>セイカツジョウキョウ</t>
    </rPh>
    <rPh sb="39" eb="41">
      <t>ハアク</t>
    </rPh>
    <rPh sb="43" eb="47">
      <t>サイムベンサイ</t>
    </rPh>
    <rPh sb="51" eb="52">
      <t>ハナ</t>
    </rPh>
    <rPh sb="53" eb="54">
      <t>ア</t>
    </rPh>
    <rPh sb="56" eb="57">
      <t>オコナ</t>
    </rPh>
    <rPh sb="64" eb="67">
      <t>ジュウミンヒョウ</t>
    </rPh>
    <rPh sb="68" eb="70">
      <t>シュトク</t>
    </rPh>
    <phoneticPr fontId="3"/>
  </si>
  <si>
    <t>１　生活困窮状態で回収の目途がたたないこと。
２　債務者と連絡が取れていないこと。</t>
    <rPh sb="2" eb="4">
      <t>セイカツ</t>
    </rPh>
    <rPh sb="4" eb="8">
      <t>コンキュウジョウタイ</t>
    </rPh>
    <rPh sb="9" eb="11">
      <t>カイシュウ</t>
    </rPh>
    <rPh sb="12" eb="14">
      <t>メド</t>
    </rPh>
    <rPh sb="26" eb="29">
      <t>サイムシャ</t>
    </rPh>
    <rPh sb="30" eb="32">
      <t>レンラク</t>
    </rPh>
    <rPh sb="33" eb="34">
      <t>ト</t>
    </rPh>
    <phoneticPr fontId="3"/>
  </si>
  <si>
    <t>１　資力が回復するのを待ち回収に努める。
２　債務者の住所は特定しているため連絡、面会に努める。</t>
    <rPh sb="2" eb="4">
      <t>シリョク</t>
    </rPh>
    <rPh sb="5" eb="7">
      <t>カイフク</t>
    </rPh>
    <rPh sb="11" eb="12">
      <t>マ</t>
    </rPh>
    <rPh sb="13" eb="15">
      <t>カイシュウ</t>
    </rPh>
    <rPh sb="16" eb="17">
      <t>ツト</t>
    </rPh>
    <rPh sb="24" eb="27">
      <t>サイムシャ</t>
    </rPh>
    <rPh sb="28" eb="30">
      <t>ジュウショ</t>
    </rPh>
    <rPh sb="31" eb="33">
      <t>トクテイ</t>
    </rPh>
    <rPh sb="39" eb="41">
      <t>レンラク</t>
    </rPh>
    <rPh sb="42" eb="44">
      <t>メンカイ</t>
    </rPh>
    <rPh sb="45" eb="46">
      <t>ツト</t>
    </rPh>
    <phoneticPr fontId="3"/>
  </si>
  <si>
    <t>１　履行延期も期限をむかえることから、面接を実施し、現在の生活状況を把握し、債務弁済について話し合いを行う。
２　債務者と早期に面会が出来るように努める。</t>
    <rPh sb="2" eb="4">
      <t>リコウ</t>
    </rPh>
    <rPh sb="4" eb="6">
      <t>エンキ</t>
    </rPh>
    <rPh sb="7" eb="9">
      <t>キゲン</t>
    </rPh>
    <rPh sb="19" eb="21">
      <t>メンセツ</t>
    </rPh>
    <rPh sb="22" eb="24">
      <t>ジッシ</t>
    </rPh>
    <rPh sb="26" eb="28">
      <t>ゲンザイ</t>
    </rPh>
    <rPh sb="29" eb="33">
      <t>セイカツジョウキョウ</t>
    </rPh>
    <rPh sb="34" eb="36">
      <t>ハアク</t>
    </rPh>
    <rPh sb="38" eb="40">
      <t>サイム</t>
    </rPh>
    <rPh sb="40" eb="42">
      <t>ベンサイ</t>
    </rPh>
    <rPh sb="46" eb="47">
      <t>ハナ</t>
    </rPh>
    <rPh sb="48" eb="49">
      <t>ア</t>
    </rPh>
    <rPh sb="51" eb="52">
      <t>オコナ</t>
    </rPh>
    <rPh sb="58" eb="61">
      <t>サイムシャ</t>
    </rPh>
    <rPh sb="62" eb="64">
      <t>ソウキ</t>
    </rPh>
    <rPh sb="65" eb="67">
      <t>メンカイ</t>
    </rPh>
    <rPh sb="68" eb="70">
      <t>デキ</t>
    </rPh>
    <rPh sb="74" eb="75">
      <t>ツト</t>
    </rPh>
    <phoneticPr fontId="3"/>
  </si>
  <si>
    <t>免責債権は直ちに免責放棄が必要となるが、債務者が本市職員であることを鑑みて直ちに債権放棄を行うのではなく、任意弁済が可能な債務が残っている旨の文書を１年に１回程度送付し任意弁済を促す（人事室管理課）</t>
    <rPh sb="0" eb="4">
      <t>メンセキサイケン</t>
    </rPh>
    <rPh sb="5" eb="6">
      <t>タダ</t>
    </rPh>
    <rPh sb="8" eb="12">
      <t>メンセキホウキ</t>
    </rPh>
    <rPh sb="13" eb="15">
      <t>ヒツヨウ</t>
    </rPh>
    <rPh sb="20" eb="23">
      <t>サイムシャ</t>
    </rPh>
    <rPh sb="24" eb="28">
      <t>ホンシショクイン</t>
    </rPh>
    <rPh sb="34" eb="35">
      <t>カンガ</t>
    </rPh>
    <rPh sb="37" eb="38">
      <t>タダ</t>
    </rPh>
    <rPh sb="40" eb="42">
      <t>サイケン</t>
    </rPh>
    <rPh sb="42" eb="44">
      <t>ホウキ</t>
    </rPh>
    <rPh sb="45" eb="46">
      <t>オコナ</t>
    </rPh>
    <rPh sb="53" eb="55">
      <t>ニンイ</t>
    </rPh>
    <rPh sb="55" eb="57">
      <t>ベンサイ</t>
    </rPh>
    <rPh sb="58" eb="60">
      <t>カノウ</t>
    </rPh>
    <rPh sb="61" eb="63">
      <t>サイム</t>
    </rPh>
    <rPh sb="64" eb="65">
      <t>ノコ</t>
    </rPh>
    <rPh sb="69" eb="70">
      <t>ムネ</t>
    </rPh>
    <rPh sb="71" eb="73">
      <t>ブンショ</t>
    </rPh>
    <rPh sb="75" eb="76">
      <t>ネン</t>
    </rPh>
    <rPh sb="78" eb="79">
      <t>カイ</t>
    </rPh>
    <rPh sb="79" eb="81">
      <t>テイド</t>
    </rPh>
    <rPh sb="81" eb="83">
      <t>ソウフ</t>
    </rPh>
    <rPh sb="84" eb="86">
      <t>ニンイ</t>
    </rPh>
    <rPh sb="86" eb="88">
      <t>ベンサイ</t>
    </rPh>
    <rPh sb="89" eb="90">
      <t>ウナガ</t>
    </rPh>
    <rPh sb="92" eb="94">
      <t>ジンジ</t>
    </rPh>
    <rPh sb="94" eb="95">
      <t>シツ</t>
    </rPh>
    <rPh sb="95" eb="97">
      <t>カンリ</t>
    </rPh>
    <rPh sb="97" eb="98">
      <t>カ</t>
    </rPh>
    <phoneticPr fontId="3"/>
  </si>
  <si>
    <t>総務部総務課（06-4393-6028）</t>
    <rPh sb="0" eb="3">
      <t>ソウムブ</t>
    </rPh>
    <rPh sb="3" eb="6">
      <t>ソウムカ</t>
    </rPh>
    <phoneticPr fontId="3"/>
  </si>
  <si>
    <t>過年度給与の戻入金</t>
    <rPh sb="0" eb="5">
      <t>カネンドキュウヨ</t>
    </rPh>
    <rPh sb="6" eb="8">
      <t>レイニュウ</t>
    </rPh>
    <rPh sb="8" eb="9">
      <t>キン</t>
    </rPh>
    <phoneticPr fontId="3"/>
  </si>
  <si>
    <t>所管部署
（連絡先）</t>
    <rPh sb="0" eb="2">
      <t>ショカン</t>
    </rPh>
    <rPh sb="2" eb="4">
      <t>ブショ</t>
    </rPh>
    <rPh sb="6" eb="9">
      <t>レンラクサキ</t>
    </rPh>
    <phoneticPr fontId="3"/>
  </si>
  <si>
    <t>整理
番号</t>
    <rPh sb="0" eb="2">
      <t>セイリ</t>
    </rPh>
    <rPh sb="3" eb="5">
      <t>バンゴウ</t>
    </rPh>
    <phoneticPr fontId="3"/>
  </si>
  <si>
    <t>頁</t>
    <rPh sb="0" eb="1">
      <t>ページ</t>
    </rPh>
    <phoneticPr fontId="3"/>
  </si>
  <si>
    <t>未収金目標及び具体取組内容の一覧</t>
    <rPh sb="14" eb="16">
      <t>イチラン</t>
    </rPh>
    <phoneticPr fontId="3"/>
  </si>
  <si>
    <t>所属名：　　　　　　　　　　消防局</t>
    <rPh sb="2" eb="3">
      <t>メイ</t>
    </rPh>
    <rPh sb="14" eb="17">
      <t>ショウボウキョク</t>
    </rPh>
    <phoneticPr fontId="3"/>
  </si>
  <si>
    <t>-</t>
    <phoneticPr fontId="3"/>
  </si>
  <si>
    <t>私債権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</si>
</sst>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quot;▲ &quot;#,##0"/>
  </numFmts>
  <fonts count="21" x14ac:knownFonts="1">
    <font>
      <sz val="11"/>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5"/>
      <name val="ＭＳ Ｐ明朝"/>
      <family val="1"/>
      <charset val="128"/>
    </font>
    <font>
      <sz val="5"/>
      <name val="ＭＳ Ｐゴシック"/>
      <family val="3"/>
      <charset val="128"/>
    </font>
    <font>
      <u/>
      <sz val="5"/>
      <name val="ＭＳ Ｐゴシック"/>
      <family val="3"/>
      <charset val="128"/>
    </font>
    <font>
      <sz val="5"/>
      <name val="HGP創英角ｺﾞｼｯｸUB"/>
      <family val="3"/>
      <charset val="128"/>
    </font>
    <font>
      <sz val="5"/>
      <color theme="1"/>
      <name val="ＭＳ Ｐゴシック"/>
      <family val="2"/>
      <charset val="128"/>
      <scheme val="minor"/>
    </font>
    <font>
      <sz val="5"/>
      <color theme="1"/>
      <name val="HGP創英角ｺﾞｼｯｸUB"/>
      <family val="3"/>
      <charset val="128"/>
    </font>
    <font>
      <sz val="5"/>
      <color theme="1"/>
      <name val="ＭＳ Ｐゴシック"/>
      <family val="3"/>
      <charset val="128"/>
    </font>
    <font>
      <b/>
      <sz val="5"/>
      <name val="ＭＳ Ｐ明朝"/>
      <family val="1"/>
      <charset val="128"/>
    </font>
    <font>
      <sz val="5.5"/>
      <color theme="1"/>
      <name val="HGP創英角ｺﾞｼｯｸUB"/>
      <family val="3"/>
      <charset val="128"/>
    </font>
    <font>
      <sz val="5.5"/>
      <name val="ＭＳ Ｐゴシック"/>
      <family val="3"/>
      <charset val="128"/>
    </font>
    <font>
      <sz val="4"/>
      <name val="ＭＳ Ｐ明朝"/>
      <family val="1"/>
      <charset val="128"/>
    </font>
    <font>
      <sz val="6"/>
      <name val="HGP創英角ｺﾞｼｯｸUB"/>
      <family val="3"/>
      <charset val="128"/>
    </font>
    <font>
      <u/>
      <sz val="6"/>
      <name val="HGP創英角ｺﾞｼｯｸUB"/>
      <family val="3"/>
      <charset val="128"/>
    </font>
    <font>
      <sz val="5.5"/>
      <name val="HGP創英角ｺﾞｼｯｸUB"/>
      <family val="3"/>
      <charset val="128"/>
    </font>
    <font>
      <sz val="10"/>
      <name val="ＭＳ Ｐゴシック"/>
      <family val="3"/>
      <charset val="128"/>
    </font>
    <font>
      <b/>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34">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diagonal/>
    </border>
    <border>
      <left style="double">
        <color indexed="64"/>
      </left>
      <right style="hair">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auto="1"/>
      </left>
      <right/>
      <top/>
      <bottom style="hair">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medium">
        <color indexed="64"/>
      </right>
      <top/>
      <bottom style="double">
        <color indexed="64"/>
      </bottom>
      <diagonal/>
    </border>
    <border>
      <left style="thin">
        <color auto="1"/>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thin">
        <color auto="1"/>
      </top>
      <bottom style="thin">
        <color auto="1"/>
      </bottom>
      <diagonal/>
    </border>
    <border>
      <left style="dotted">
        <color auto="1"/>
      </left>
      <right/>
      <top/>
      <bottom/>
      <diagonal/>
    </border>
    <border>
      <left/>
      <right style="dotted">
        <color auto="1"/>
      </right>
      <top/>
      <bottom/>
      <diagonal/>
    </border>
    <border>
      <left style="hair">
        <color indexed="64"/>
      </left>
      <right style="medium">
        <color indexed="64"/>
      </right>
      <top style="thin">
        <color indexed="64"/>
      </top>
      <bottom style="thin">
        <color indexed="64"/>
      </bottom>
      <diagonal/>
    </border>
    <border>
      <left/>
      <right style="thin">
        <color auto="1"/>
      </right>
      <top style="thin">
        <color auto="1"/>
      </top>
      <bottom style="medium">
        <color auto="1"/>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thin">
        <color indexed="64"/>
      </top>
      <bottom/>
      <diagonal/>
    </border>
    <border>
      <left/>
      <right style="thin">
        <color auto="1"/>
      </right>
      <top style="medium">
        <color indexed="64"/>
      </top>
      <bottom style="thin">
        <color auto="1"/>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dotted">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auto="1"/>
      </bottom>
      <diagonal/>
    </border>
    <border>
      <left style="thin">
        <color indexed="64"/>
      </left>
      <right style="hair">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cellStyleXfs>
  <cellXfs count="276">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Fill="1" applyBorder="1">
      <alignment vertical="center"/>
    </xf>
    <xf numFmtId="0" fontId="5" fillId="0" borderId="0" xfId="0" applyFont="1" applyBorder="1">
      <alignment vertical="center"/>
    </xf>
    <xf numFmtId="0" fontId="5" fillId="0" borderId="1" xfId="0" applyFont="1" applyBorder="1">
      <alignment vertical="center"/>
    </xf>
    <xf numFmtId="0" fontId="5" fillId="0" borderId="32" xfId="0" applyFont="1" applyBorder="1" applyAlignment="1">
      <alignment horizontal="center" vertical="center"/>
    </xf>
    <xf numFmtId="0" fontId="8" fillId="0" borderId="0" xfId="0" applyFont="1" applyFill="1">
      <alignment vertical="center"/>
    </xf>
    <xf numFmtId="38" fontId="4" fillId="0" borderId="28" xfId="2" applyFont="1" applyFill="1" applyBorder="1" applyAlignment="1">
      <alignment horizontal="center" vertical="top" wrapText="1" shrinkToFit="1"/>
    </xf>
    <xf numFmtId="38" fontId="4" fillId="0" borderId="29" xfId="2" applyFont="1" applyFill="1" applyBorder="1" applyAlignment="1">
      <alignment horizontal="center" vertical="top" wrapText="1" shrinkToFit="1"/>
    </xf>
    <xf numFmtId="178" fontId="4" fillId="0" borderId="93" xfId="2" applyNumberFormat="1" applyFont="1" applyFill="1" applyBorder="1" applyAlignment="1">
      <alignment horizontal="center" vertical="top" wrapText="1" shrinkToFit="1"/>
    </xf>
    <xf numFmtId="38" fontId="4" fillId="0" borderId="91" xfId="2" applyFont="1" applyFill="1" applyBorder="1" applyAlignment="1">
      <alignment horizontal="center" vertical="top" wrapText="1" shrinkToFit="1"/>
    </xf>
    <xf numFmtId="38" fontId="4" fillId="0" borderId="93" xfId="2" applyFont="1" applyFill="1" applyBorder="1" applyAlignment="1">
      <alignment horizontal="center" vertical="top" wrapText="1" shrinkToFit="1"/>
    </xf>
    <xf numFmtId="10" fontId="4" fillId="0" borderId="28" xfId="2" applyNumberFormat="1" applyFont="1" applyFill="1" applyBorder="1" applyAlignment="1">
      <alignment horizontal="center" vertical="top" wrapText="1" shrinkToFit="1"/>
    </xf>
    <xf numFmtId="10" fontId="4" fillId="0" borderId="93" xfId="2" applyNumberFormat="1" applyFont="1" applyFill="1" applyBorder="1" applyAlignment="1">
      <alignment horizontal="center" vertical="top" wrapText="1" shrinkToFit="1"/>
    </xf>
    <xf numFmtId="10" fontId="4" fillId="0" borderId="95" xfId="2" applyNumberFormat="1" applyFont="1" applyFill="1" applyBorder="1" applyAlignment="1">
      <alignment horizontal="center" vertical="top" wrapText="1" shrinkToFit="1"/>
    </xf>
    <xf numFmtId="38" fontId="4" fillId="0" borderId="100" xfId="2" applyFont="1" applyFill="1" applyBorder="1" applyAlignment="1">
      <alignment horizontal="center" vertical="top" wrapText="1" shrinkToFit="1"/>
    </xf>
    <xf numFmtId="10" fontId="4" fillId="0" borderId="97" xfId="2" applyNumberFormat="1" applyFont="1" applyFill="1" applyBorder="1" applyAlignment="1">
      <alignment horizontal="center" vertical="top" wrapText="1" shrinkToFit="1"/>
    </xf>
    <xf numFmtId="10" fontId="4" fillId="0" borderId="30" xfId="2" applyNumberFormat="1" applyFont="1" applyFill="1" applyBorder="1" applyAlignment="1">
      <alignment horizontal="center" vertical="top" wrapText="1" shrinkToFit="1"/>
    </xf>
    <xf numFmtId="38" fontId="4" fillId="0" borderId="31" xfId="2" applyFont="1" applyFill="1" applyBorder="1" applyAlignment="1">
      <alignment horizontal="center" vertical="top" wrapText="1" shrinkToFit="1"/>
    </xf>
    <xf numFmtId="0" fontId="9" fillId="0" borderId="42" xfId="0" applyFont="1" applyFill="1" applyBorder="1" applyAlignment="1">
      <alignment vertical="center" wrapText="1"/>
    </xf>
    <xf numFmtId="38" fontId="10" fillId="2" borderId="34" xfId="3" applyFont="1" applyFill="1" applyBorder="1" applyProtection="1">
      <alignment vertical="center"/>
      <protection locked="0"/>
    </xf>
    <xf numFmtId="38" fontId="10" fillId="2" borderId="92" xfId="3" applyFont="1" applyFill="1" applyBorder="1" applyProtection="1">
      <alignment vertical="center"/>
      <protection locked="0"/>
    </xf>
    <xf numFmtId="38" fontId="10" fillId="2" borderId="16" xfId="3" applyFont="1" applyFill="1" applyBorder="1" applyProtection="1">
      <alignment vertical="center"/>
      <protection locked="0"/>
    </xf>
    <xf numFmtId="38" fontId="10" fillId="2" borderId="101" xfId="3" applyFont="1" applyFill="1" applyBorder="1" applyProtection="1">
      <alignment vertical="center"/>
      <protection locked="0"/>
    </xf>
    <xf numFmtId="38" fontId="10" fillId="2" borderId="32" xfId="3" applyFont="1" applyFill="1" applyBorder="1" applyProtection="1">
      <alignment vertical="center"/>
      <protection locked="0"/>
    </xf>
    <xf numFmtId="38" fontId="10" fillId="2" borderId="56" xfId="3" applyFont="1" applyFill="1" applyBorder="1" applyProtection="1">
      <alignment vertical="center"/>
      <protection locked="0"/>
    </xf>
    <xf numFmtId="38" fontId="10" fillId="2" borderId="18" xfId="3" applyFont="1" applyFill="1" applyBorder="1" applyProtection="1">
      <alignment vertical="center"/>
      <protection locked="0"/>
    </xf>
    <xf numFmtId="38" fontId="10" fillId="2" borderId="98" xfId="3" applyFont="1" applyFill="1" applyBorder="1" applyProtection="1">
      <alignment vertical="center"/>
      <protection locked="0"/>
    </xf>
    <xf numFmtId="0" fontId="5" fillId="0" borderId="129" xfId="0" applyFont="1" applyBorder="1" applyAlignment="1">
      <alignment horizontal="center" vertical="center"/>
    </xf>
    <xf numFmtId="0" fontId="9" fillId="0" borderId="0" xfId="0" applyFont="1" applyFill="1" applyBorder="1" applyAlignment="1">
      <alignment vertical="center" wrapText="1"/>
    </xf>
    <xf numFmtId="0" fontId="5" fillId="0" borderId="126" xfId="0" applyFont="1" applyBorder="1" applyAlignment="1">
      <alignment horizontal="center" vertical="center"/>
    </xf>
    <xf numFmtId="0" fontId="9" fillId="0" borderId="125" xfId="0" applyFont="1" applyFill="1" applyBorder="1" applyAlignment="1">
      <alignment vertical="center" wrapText="1"/>
    </xf>
    <xf numFmtId="0" fontId="5" fillId="0" borderId="127" xfId="0" applyFont="1" applyBorder="1" applyAlignment="1">
      <alignment horizontal="center" vertical="center"/>
    </xf>
    <xf numFmtId="0" fontId="9" fillId="0" borderId="105" xfId="0" applyFont="1" applyFill="1" applyBorder="1" applyAlignment="1">
      <alignment vertical="center" wrapText="1"/>
    </xf>
    <xf numFmtId="38" fontId="10" fillId="2" borderId="106" xfId="3" applyFont="1" applyFill="1" applyBorder="1" applyProtection="1">
      <alignment vertical="center"/>
      <protection locked="0"/>
    </xf>
    <xf numFmtId="38" fontId="10" fillId="2" borderId="109" xfId="3" applyFont="1" applyFill="1" applyBorder="1" applyProtection="1">
      <alignment vertical="center"/>
      <protection locked="0"/>
    </xf>
    <xf numFmtId="38" fontId="10" fillId="2" borderId="107" xfId="3" applyFont="1" applyFill="1" applyBorder="1" applyProtection="1">
      <alignment vertical="center"/>
      <protection locked="0"/>
    </xf>
    <xf numFmtId="38" fontId="10" fillId="2" borderId="111" xfId="3" applyFont="1" applyFill="1" applyBorder="1" applyProtection="1">
      <alignment vertical="center"/>
      <protection locked="0"/>
    </xf>
    <xf numFmtId="0" fontId="5" fillId="0" borderId="128" xfId="0" applyFont="1" applyBorder="1" applyAlignment="1">
      <alignment horizontal="center" vertical="center"/>
    </xf>
    <xf numFmtId="0" fontId="9" fillId="0" borderId="90" xfId="0" applyFont="1" applyFill="1" applyBorder="1" applyAlignment="1">
      <alignment vertical="center" wrapText="1"/>
    </xf>
    <xf numFmtId="38" fontId="10" fillId="2" borderId="115" xfId="3" applyFont="1" applyFill="1" applyBorder="1" applyProtection="1">
      <alignment vertical="center"/>
      <protection locked="0"/>
    </xf>
    <xf numFmtId="38" fontId="10" fillId="2" borderId="118" xfId="3" applyFont="1" applyFill="1" applyBorder="1" applyProtection="1">
      <alignment vertical="center"/>
      <protection locked="0"/>
    </xf>
    <xf numFmtId="38" fontId="10" fillId="2" borderId="13" xfId="3" applyFont="1" applyFill="1" applyBorder="1" applyProtection="1">
      <alignment vertical="center"/>
      <protection locked="0"/>
    </xf>
    <xf numFmtId="38" fontId="10" fillId="2" borderId="120" xfId="3" applyFont="1" applyFill="1" applyBorder="1" applyProtection="1">
      <alignment vertical="center"/>
      <protection locked="0"/>
    </xf>
    <xf numFmtId="0" fontId="4" fillId="0" borderId="4" xfId="0" applyFont="1" applyBorder="1" applyAlignment="1">
      <alignment vertical="top" wrapText="1"/>
    </xf>
    <xf numFmtId="0" fontId="4" fillId="0" borderId="9" xfId="0" applyFont="1" applyBorder="1" applyAlignment="1">
      <alignment vertical="top" wrapText="1"/>
    </xf>
    <xf numFmtId="38" fontId="5" fillId="0" borderId="91" xfId="2" applyFont="1" applyFill="1" applyBorder="1" applyAlignment="1">
      <alignment horizontal="left" vertical="top" wrapText="1"/>
    </xf>
    <xf numFmtId="38" fontId="5" fillId="0" borderId="29" xfId="2" applyFont="1" applyFill="1" applyBorder="1" applyAlignment="1">
      <alignment horizontal="left" vertical="top" wrapText="1"/>
    </xf>
    <xf numFmtId="38" fontId="5" fillId="0" borderId="124" xfId="2" applyFont="1" applyFill="1" applyBorder="1" applyAlignment="1">
      <alignment horizontal="left" vertical="top" wrapText="1"/>
    </xf>
    <xf numFmtId="38" fontId="5" fillId="0" borderId="93" xfId="2" applyFont="1" applyFill="1" applyBorder="1" applyAlignment="1">
      <alignment horizontal="left" vertical="top" wrapText="1"/>
    </xf>
    <xf numFmtId="38" fontId="5" fillId="0" borderId="30" xfId="2" applyFont="1" applyFill="1" applyBorder="1" applyAlignment="1">
      <alignment horizontal="left" vertical="top" wrapText="1"/>
    </xf>
    <xf numFmtId="38" fontId="5" fillId="2" borderId="50" xfId="3" applyFont="1" applyFill="1" applyBorder="1" applyAlignment="1" applyProtection="1">
      <alignment vertical="center" wrapText="1"/>
      <protection locked="0"/>
    </xf>
    <xf numFmtId="38" fontId="5" fillId="2" borderId="51" xfId="3" applyFont="1" applyFill="1" applyBorder="1" applyAlignment="1" applyProtection="1">
      <alignment vertical="center" wrapText="1"/>
      <protection locked="0"/>
    </xf>
    <xf numFmtId="38" fontId="5" fillId="2" borderId="49" xfId="3" applyFont="1" applyFill="1" applyBorder="1" applyAlignment="1" applyProtection="1">
      <alignment vertical="center" wrapText="1"/>
      <protection locked="0"/>
    </xf>
    <xf numFmtId="38" fontId="5" fillId="2" borderId="60" xfId="3" applyFont="1" applyFill="1" applyBorder="1" applyAlignment="1" applyProtection="1">
      <alignment vertical="center" wrapText="1"/>
      <protection locked="0"/>
    </xf>
    <xf numFmtId="38" fontId="5" fillId="2" borderId="52" xfId="3" applyFont="1" applyFill="1" applyBorder="1" applyAlignment="1" applyProtection="1">
      <alignment vertical="center" wrapText="1"/>
      <protection locked="0"/>
    </xf>
    <xf numFmtId="38" fontId="5" fillId="2" borderId="80" xfId="3" applyFont="1" applyFill="1" applyBorder="1" applyAlignment="1" applyProtection="1">
      <alignment vertical="center" wrapText="1"/>
      <protection locked="0"/>
    </xf>
    <xf numFmtId="38" fontId="5" fillId="2" borderId="79" xfId="3" applyFont="1" applyFill="1" applyBorder="1" applyAlignment="1" applyProtection="1">
      <alignment vertical="center" wrapText="1"/>
      <protection locked="0"/>
    </xf>
    <xf numFmtId="38" fontId="5" fillId="2" borderId="82" xfId="3" applyFont="1" applyFill="1" applyBorder="1" applyAlignment="1" applyProtection="1">
      <alignment vertical="center" wrapText="1"/>
      <protection locked="0"/>
    </xf>
    <xf numFmtId="38" fontId="5" fillId="2" borderId="83" xfId="3" applyFont="1" applyFill="1" applyBorder="1" applyAlignment="1" applyProtection="1">
      <alignment vertical="center" wrapText="1"/>
      <protection locked="0"/>
    </xf>
    <xf numFmtId="38" fontId="5" fillId="2" borderId="23" xfId="3" applyFont="1" applyFill="1" applyBorder="1" applyAlignment="1" applyProtection="1">
      <alignment vertical="center" wrapText="1"/>
      <protection locked="0"/>
    </xf>
    <xf numFmtId="38" fontId="5" fillId="2" borderId="24" xfId="3" applyFont="1" applyFill="1" applyBorder="1" applyAlignment="1" applyProtection="1">
      <alignment vertical="center" wrapText="1"/>
      <protection locked="0"/>
    </xf>
    <xf numFmtId="38" fontId="5" fillId="2" borderId="44" xfId="3" applyFont="1" applyFill="1" applyBorder="1" applyAlignment="1" applyProtection="1">
      <alignment vertical="center" wrapText="1"/>
      <protection locked="0"/>
    </xf>
    <xf numFmtId="38" fontId="5" fillId="2" borderId="45" xfId="3" applyFont="1" applyFill="1" applyBorder="1" applyAlignment="1" applyProtection="1">
      <alignment vertical="center" wrapText="1"/>
      <protection locked="0"/>
    </xf>
    <xf numFmtId="38" fontId="5" fillId="2" borderId="55" xfId="3" applyFont="1" applyFill="1" applyBorder="1" applyAlignment="1" applyProtection="1">
      <alignment vertical="center" wrapText="1"/>
      <protection locked="0"/>
    </xf>
    <xf numFmtId="38" fontId="5" fillId="2" borderId="67" xfId="3" applyFont="1" applyFill="1" applyBorder="1" applyAlignment="1" applyProtection="1">
      <alignment vertical="center" wrapText="1"/>
      <protection locked="0"/>
    </xf>
    <xf numFmtId="38" fontId="5" fillId="2" borderId="17" xfId="3" applyFont="1" applyFill="1" applyBorder="1" applyAlignment="1" applyProtection="1">
      <alignment vertical="center" wrapText="1"/>
      <protection locked="0"/>
    </xf>
    <xf numFmtId="38" fontId="5" fillId="2" borderId="66" xfId="3" applyFont="1" applyFill="1" applyBorder="1" applyAlignment="1" applyProtection="1">
      <alignment vertical="center" wrapText="1"/>
      <protection locked="0"/>
    </xf>
    <xf numFmtId="38" fontId="5" fillId="2" borderId="15" xfId="3" applyFont="1" applyFill="1" applyBorder="1" applyAlignment="1" applyProtection="1">
      <alignment vertical="center" wrapText="1"/>
      <protection locked="0"/>
    </xf>
    <xf numFmtId="38" fontId="5" fillId="2" borderId="68" xfId="3" applyFont="1" applyFill="1" applyBorder="1" applyAlignment="1" applyProtection="1">
      <alignment vertical="center" wrapText="1"/>
      <protection locked="0"/>
    </xf>
    <xf numFmtId="0" fontId="4"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right" vertical="top"/>
    </xf>
    <xf numFmtId="0" fontId="4" fillId="0" borderId="0" xfId="0" applyFont="1" applyBorder="1" applyAlignment="1">
      <alignment horizontal="left" vertical="center" wrapText="1"/>
    </xf>
    <xf numFmtId="0" fontId="5" fillId="0" borderId="0" xfId="1" applyFont="1"/>
    <xf numFmtId="0" fontId="5" fillId="0" borderId="0" xfId="1" applyFont="1" applyBorder="1" applyAlignment="1">
      <alignment vertical="center"/>
    </xf>
    <xf numFmtId="0" fontId="5" fillId="0" borderId="0" xfId="1" applyFont="1" applyFill="1" applyBorder="1" applyAlignment="1">
      <alignment vertical="center"/>
    </xf>
    <xf numFmtId="176" fontId="5" fillId="0" borderId="0" xfId="1" applyNumberFormat="1" applyFont="1" applyFill="1" applyBorder="1" applyAlignment="1">
      <alignment vertical="center"/>
    </xf>
    <xf numFmtId="176" fontId="5" fillId="0" borderId="0" xfId="1" applyNumberFormat="1" applyFont="1" applyFill="1" applyBorder="1" applyAlignment="1">
      <alignment vertical="center" shrinkToFit="1"/>
    </xf>
    <xf numFmtId="0" fontId="5" fillId="0" borderId="0" xfId="1" applyNumberFormat="1" applyFont="1" applyFill="1" applyBorder="1" applyAlignment="1">
      <alignment vertical="center" shrinkToFit="1"/>
    </xf>
    <xf numFmtId="0" fontId="5" fillId="0" borderId="0" xfId="1" applyFont="1" applyFill="1" applyBorder="1" applyAlignment="1"/>
    <xf numFmtId="0" fontId="5" fillId="0" borderId="0" xfId="1" applyFont="1" applyFill="1" applyBorder="1"/>
    <xf numFmtId="0" fontId="5" fillId="0" borderId="0" xfId="1" applyFont="1" applyBorder="1" applyAlignment="1"/>
    <xf numFmtId="0" fontId="5" fillId="0" borderId="0" xfId="1" applyFont="1" applyBorder="1"/>
    <xf numFmtId="0" fontId="3" fillId="0" borderId="0" xfId="0" applyFont="1">
      <alignment vertical="center"/>
    </xf>
    <xf numFmtId="0" fontId="3" fillId="0" borderId="37" xfId="0" applyFont="1" applyBorder="1" applyAlignment="1">
      <alignment horizontal="center" vertical="center"/>
    </xf>
    <xf numFmtId="49" fontId="3" fillId="2" borderId="37" xfId="0" applyNumberFormat="1" applyFont="1" applyFill="1" applyBorder="1" applyAlignment="1" applyProtection="1">
      <alignment horizontal="left" vertical="center"/>
      <protection locked="0"/>
    </xf>
    <xf numFmtId="0" fontId="3" fillId="0" borderId="0" xfId="0" applyFont="1" applyAlignment="1">
      <alignment horizontal="left" vertical="center"/>
    </xf>
    <xf numFmtId="0" fontId="3" fillId="0" borderId="32" xfId="0" applyFont="1" applyBorder="1" applyAlignment="1">
      <alignment horizontal="center" vertical="center"/>
    </xf>
    <xf numFmtId="0" fontId="3" fillId="2" borderId="57" xfId="0" applyFont="1" applyFill="1" applyBorder="1" applyAlignment="1" applyProtection="1">
      <alignment horizontal="center" vertical="center"/>
      <protection locked="0"/>
    </xf>
    <xf numFmtId="0" fontId="3" fillId="2" borderId="89"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0" fontId="3" fillId="0" borderId="0" xfId="0" applyFont="1" applyAlignment="1">
      <alignment vertical="center"/>
    </xf>
    <xf numFmtId="0" fontId="5" fillId="0" borderId="0" xfId="0" applyFont="1" applyAlignment="1">
      <alignment vertical="center"/>
    </xf>
    <xf numFmtId="38" fontId="13" fillId="0" borderId="23" xfId="2" applyFont="1" applyFill="1" applyBorder="1" applyAlignment="1">
      <alignment horizontal="center" vertical="top" wrapText="1"/>
    </xf>
    <xf numFmtId="38" fontId="13" fillId="0" borderId="24" xfId="2" applyFont="1" applyFill="1" applyBorder="1" applyAlignment="1">
      <alignment horizontal="center" vertical="top" wrapText="1"/>
    </xf>
    <xf numFmtId="178" fontId="13" fillId="0" borderId="46" xfId="2" applyNumberFormat="1" applyFont="1" applyFill="1" applyBorder="1" applyAlignment="1">
      <alignment horizontal="center" vertical="top" wrapText="1"/>
    </xf>
    <xf numFmtId="38" fontId="13" fillId="0" borderId="45" xfId="2" applyFont="1" applyFill="1" applyBorder="1" applyAlignment="1">
      <alignment horizontal="center" vertical="top" wrapText="1"/>
    </xf>
    <xf numFmtId="38" fontId="13" fillId="0" borderId="46" xfId="2" applyFont="1" applyFill="1" applyBorder="1" applyAlignment="1">
      <alignment horizontal="center" vertical="top" wrapText="1"/>
    </xf>
    <xf numFmtId="10" fontId="13" fillId="0" borderId="12" xfId="2" applyNumberFormat="1" applyFont="1" applyFill="1" applyBorder="1" applyAlignment="1">
      <alignment horizontal="center" vertical="top" wrapText="1"/>
    </xf>
    <xf numFmtId="10" fontId="13" fillId="0" borderId="46" xfId="2" applyNumberFormat="1" applyFont="1" applyFill="1" applyBorder="1" applyAlignment="1">
      <alignment horizontal="center" vertical="top" wrapText="1"/>
    </xf>
    <xf numFmtId="10" fontId="13" fillId="0" borderId="94" xfId="2" applyNumberFormat="1" applyFont="1" applyFill="1" applyBorder="1" applyAlignment="1">
      <alignment horizontal="center" vertical="top" wrapText="1"/>
    </xf>
    <xf numFmtId="38" fontId="13" fillId="0" borderId="99" xfId="2" applyFont="1" applyFill="1" applyBorder="1" applyAlignment="1">
      <alignment horizontal="center" vertical="top" wrapText="1"/>
    </xf>
    <xf numFmtId="10" fontId="13" fillId="0" borderId="26" xfId="2" applyNumberFormat="1" applyFont="1" applyFill="1" applyBorder="1" applyAlignment="1">
      <alignment horizontal="center" vertical="top" wrapText="1"/>
    </xf>
    <xf numFmtId="10" fontId="13" fillId="0" borderId="25" xfId="2" applyNumberFormat="1" applyFont="1" applyFill="1" applyBorder="1" applyAlignment="1">
      <alignment horizontal="center" vertical="top" wrapText="1"/>
    </xf>
    <xf numFmtId="38" fontId="13" fillId="0" borderId="27" xfId="2" applyFont="1" applyFill="1" applyBorder="1" applyAlignment="1">
      <alignment horizontal="center" vertical="top" wrapText="1"/>
    </xf>
    <xf numFmtId="38" fontId="17" fillId="0" borderId="70" xfId="2" applyFont="1" applyFill="1" applyBorder="1" applyAlignment="1">
      <alignment horizontal="center" vertical="top" wrapText="1"/>
    </xf>
    <xf numFmtId="38" fontId="13" fillId="0" borderId="63" xfId="2" applyFont="1" applyFill="1" applyBorder="1" applyAlignment="1">
      <alignment horizontal="center" vertical="top" wrapText="1"/>
    </xf>
    <xf numFmtId="38" fontId="13" fillId="0" borderId="44" xfId="2" applyFont="1" applyFill="1" applyBorder="1" applyAlignment="1">
      <alignment horizontal="center" vertical="top" wrapText="1"/>
    </xf>
    <xf numFmtId="0" fontId="15" fillId="0" borderId="41" xfId="0" applyFont="1" applyBorder="1" applyAlignment="1">
      <alignment horizontal="center" vertical="center" textRotation="255"/>
    </xf>
    <xf numFmtId="0" fontId="15" fillId="0" borderId="37" xfId="0" applyFont="1" applyBorder="1" applyAlignment="1">
      <alignment horizontal="center" vertical="center" textRotation="255"/>
    </xf>
    <xf numFmtId="0" fontId="3" fillId="0" borderId="0" xfId="0" applyFont="1" applyFill="1" applyBorder="1">
      <alignment vertical="center"/>
    </xf>
    <xf numFmtId="38" fontId="7" fillId="0" borderId="49" xfId="3" applyFont="1" applyFill="1" applyBorder="1" applyAlignment="1">
      <alignment vertical="center" wrapText="1"/>
    </xf>
    <xf numFmtId="38" fontId="7" fillId="0" borderId="79" xfId="3" applyFont="1" applyFill="1" applyBorder="1" applyAlignment="1">
      <alignment vertical="center" wrapText="1"/>
    </xf>
    <xf numFmtId="38" fontId="7" fillId="0" borderId="66" xfId="3" applyFont="1" applyFill="1" applyBorder="1" applyAlignment="1">
      <alignment vertical="center" wrapText="1"/>
    </xf>
    <xf numFmtId="38" fontId="4" fillId="0" borderId="0" xfId="3" applyFont="1" applyAlignment="1">
      <alignment vertical="top" wrapText="1"/>
    </xf>
    <xf numFmtId="38" fontId="5" fillId="0" borderId="87" xfId="3" applyFont="1" applyBorder="1">
      <alignment vertical="center"/>
    </xf>
    <xf numFmtId="38" fontId="5" fillId="0" borderId="0" xfId="3" applyFont="1">
      <alignment vertical="center"/>
    </xf>
    <xf numFmtId="38" fontId="5" fillId="0" borderId="0" xfId="3" applyFont="1" applyAlignment="1">
      <alignment horizontal="right" vertical="top"/>
    </xf>
    <xf numFmtId="38" fontId="10" fillId="2" borderId="47" xfId="3" applyFont="1" applyFill="1" applyBorder="1" applyProtection="1">
      <alignment vertical="center"/>
      <protection locked="0"/>
    </xf>
    <xf numFmtId="38" fontId="10" fillId="2" borderId="57" xfId="3" applyFont="1" applyFill="1" applyBorder="1" applyProtection="1">
      <alignment vertical="center"/>
      <protection locked="0"/>
    </xf>
    <xf numFmtId="38" fontId="10" fillId="2" borderId="108" xfId="3" applyFont="1" applyFill="1" applyBorder="1" applyProtection="1">
      <alignment vertical="center"/>
      <protection locked="0"/>
    </xf>
    <xf numFmtId="38" fontId="10" fillId="2" borderId="117" xfId="3" applyFont="1" applyFill="1" applyBorder="1" applyProtection="1">
      <alignment vertical="center"/>
      <protection locked="0"/>
    </xf>
    <xf numFmtId="178" fontId="10" fillId="0" borderId="18" xfId="3" applyNumberFormat="1" applyFont="1" applyFill="1" applyBorder="1" applyProtection="1">
      <alignment vertical="center"/>
    </xf>
    <xf numFmtId="178" fontId="10" fillId="0" borderId="102" xfId="3" applyNumberFormat="1" applyFont="1" applyFill="1" applyBorder="1" applyProtection="1">
      <alignment vertical="center"/>
    </xf>
    <xf numFmtId="178" fontId="10" fillId="0" borderId="107" xfId="3" applyNumberFormat="1" applyFont="1" applyFill="1" applyBorder="1" applyProtection="1">
      <alignment vertical="center"/>
    </xf>
    <xf numFmtId="178" fontId="10" fillId="0" borderId="116" xfId="3" applyNumberFormat="1" applyFont="1" applyFill="1" applyBorder="1" applyProtection="1">
      <alignment vertical="center"/>
    </xf>
    <xf numFmtId="178" fontId="10" fillId="0" borderId="47" xfId="3" applyNumberFormat="1" applyFont="1" applyFill="1" applyBorder="1" applyProtection="1">
      <alignment vertical="center"/>
    </xf>
    <xf numFmtId="177" fontId="10" fillId="0" borderId="34" xfId="3" applyNumberFormat="1" applyFont="1" applyFill="1" applyBorder="1" applyAlignment="1" applyProtection="1">
      <alignment horizontal="right" vertical="center"/>
    </xf>
    <xf numFmtId="177" fontId="10" fillId="0" borderId="47" xfId="3" applyNumberFormat="1" applyFont="1" applyFill="1" applyBorder="1" applyAlignment="1" applyProtection="1">
      <alignment horizontal="right" vertical="center"/>
    </xf>
    <xf numFmtId="38" fontId="10" fillId="0" borderId="96" xfId="3" applyFont="1" applyFill="1" applyBorder="1" applyAlignment="1" applyProtection="1">
      <alignment horizontal="right" vertical="center"/>
    </xf>
    <xf numFmtId="178" fontId="10" fillId="0" borderId="57" xfId="3" applyNumberFormat="1" applyFont="1" applyFill="1" applyBorder="1" applyProtection="1">
      <alignment vertical="center"/>
    </xf>
    <xf numFmtId="177" fontId="10" fillId="0" borderId="32" xfId="3" applyNumberFormat="1" applyFont="1" applyFill="1" applyBorder="1" applyAlignment="1" applyProtection="1">
      <alignment horizontal="right" vertical="center"/>
    </xf>
    <xf numFmtId="177" fontId="10" fillId="0" borderId="57" xfId="3" applyNumberFormat="1" applyFont="1" applyFill="1" applyBorder="1" applyAlignment="1" applyProtection="1">
      <alignment horizontal="right" vertical="center"/>
    </xf>
    <xf numFmtId="38" fontId="10" fillId="0" borderId="0" xfId="3" applyFont="1" applyFill="1" applyBorder="1" applyAlignment="1" applyProtection="1">
      <alignment horizontal="right" vertical="center"/>
    </xf>
    <xf numFmtId="38" fontId="10" fillId="0" borderId="103" xfId="3" applyFont="1" applyFill="1" applyBorder="1" applyAlignment="1" applyProtection="1">
      <alignment horizontal="right" vertical="center"/>
    </xf>
    <xf numFmtId="178" fontId="10" fillId="0" borderId="108" xfId="3" applyNumberFormat="1" applyFont="1" applyFill="1" applyBorder="1" applyProtection="1">
      <alignment vertical="center"/>
    </xf>
    <xf numFmtId="177" fontId="10" fillId="0" borderId="106" xfId="3" applyNumberFormat="1" applyFont="1" applyFill="1" applyBorder="1" applyAlignment="1" applyProtection="1">
      <alignment horizontal="right" vertical="center"/>
    </xf>
    <xf numFmtId="177" fontId="10" fillId="0" borderId="108" xfId="3" applyNumberFormat="1" applyFont="1" applyFill="1" applyBorder="1" applyAlignment="1" applyProtection="1">
      <alignment horizontal="right" vertical="center"/>
    </xf>
    <xf numFmtId="38" fontId="10" fillId="0" borderId="110" xfId="3" applyFont="1" applyFill="1" applyBorder="1" applyAlignment="1" applyProtection="1">
      <alignment horizontal="right" vertical="center"/>
    </xf>
    <xf numFmtId="178" fontId="10" fillId="0" borderId="117" xfId="3" applyNumberFormat="1" applyFont="1" applyFill="1" applyBorder="1" applyProtection="1">
      <alignment vertical="center"/>
    </xf>
    <xf numFmtId="177" fontId="10" fillId="0" borderId="115" xfId="3" applyNumberFormat="1" applyFont="1" applyFill="1" applyBorder="1" applyAlignment="1" applyProtection="1">
      <alignment horizontal="right" vertical="center"/>
    </xf>
    <xf numFmtId="177" fontId="10" fillId="0" borderId="117" xfId="3" applyNumberFormat="1" applyFont="1" applyFill="1" applyBorder="1" applyAlignment="1" applyProtection="1">
      <alignment horizontal="right" vertical="center"/>
    </xf>
    <xf numFmtId="38" fontId="10" fillId="0" borderId="119" xfId="3" applyFont="1" applyFill="1" applyBorder="1" applyAlignment="1" applyProtection="1">
      <alignment horizontal="right" vertical="center"/>
    </xf>
    <xf numFmtId="178" fontId="10" fillId="0" borderId="16" xfId="3" applyNumberFormat="1" applyFont="1" applyFill="1" applyBorder="1" applyProtection="1">
      <alignment vertical="center"/>
    </xf>
    <xf numFmtId="38" fontId="10" fillId="0" borderId="96" xfId="3" applyFont="1" applyFill="1" applyBorder="1" applyProtection="1">
      <alignment vertical="center"/>
    </xf>
    <xf numFmtId="177" fontId="10" fillId="0" borderId="35" xfId="3" applyNumberFormat="1" applyFont="1" applyFill="1" applyBorder="1" applyAlignment="1" applyProtection="1">
      <alignment horizontal="right" vertical="center"/>
    </xf>
    <xf numFmtId="177" fontId="10" fillId="0" borderId="14" xfId="3" applyNumberFormat="1" applyFont="1" applyFill="1" applyBorder="1" applyAlignment="1" applyProtection="1">
      <alignment horizontal="right" vertical="center"/>
    </xf>
    <xf numFmtId="38" fontId="10" fillId="0" borderId="33" xfId="3" applyFont="1" applyFill="1" applyBorder="1" applyProtection="1">
      <alignment vertical="center"/>
    </xf>
    <xf numFmtId="177" fontId="10" fillId="0" borderId="20" xfId="3" applyNumberFormat="1" applyFont="1" applyFill="1" applyBorder="1" applyAlignment="1" applyProtection="1">
      <alignment horizontal="right" vertical="center"/>
    </xf>
    <xf numFmtId="177" fontId="10" fillId="0" borderId="19" xfId="3" applyNumberFormat="1" applyFont="1" applyFill="1" applyBorder="1" applyAlignment="1" applyProtection="1">
      <alignment horizontal="right" vertical="center"/>
    </xf>
    <xf numFmtId="38" fontId="10" fillId="0" borderId="103" xfId="3" applyFont="1" applyFill="1" applyBorder="1" applyProtection="1">
      <alignment vertical="center"/>
    </xf>
    <xf numFmtId="38" fontId="10" fillId="0" borderId="104" xfId="3" applyFont="1" applyFill="1" applyBorder="1" applyProtection="1">
      <alignment vertical="center"/>
    </xf>
    <xf numFmtId="38" fontId="10" fillId="0" borderId="110" xfId="3" applyFont="1" applyFill="1" applyBorder="1" applyProtection="1">
      <alignment vertical="center"/>
    </xf>
    <xf numFmtId="177" fontId="10" fillId="0" borderId="112" xfId="3" applyNumberFormat="1" applyFont="1" applyFill="1" applyBorder="1" applyAlignment="1" applyProtection="1">
      <alignment horizontal="right" vertical="center"/>
    </xf>
    <xf numFmtId="177" fontId="10" fillId="0" borderId="113" xfId="3" applyNumberFormat="1" applyFont="1" applyFill="1" applyBorder="1" applyAlignment="1" applyProtection="1">
      <alignment horizontal="right" vertical="center"/>
    </xf>
    <xf numFmtId="38" fontId="10" fillId="0" borderId="114" xfId="3" applyFont="1" applyFill="1" applyBorder="1" applyProtection="1">
      <alignment vertical="center"/>
    </xf>
    <xf numFmtId="178" fontId="10" fillId="0" borderId="13" xfId="3" applyNumberFormat="1" applyFont="1" applyFill="1" applyBorder="1" applyProtection="1">
      <alignment vertical="center"/>
    </xf>
    <xf numFmtId="38" fontId="10" fillId="0" borderId="119" xfId="3" applyFont="1" applyFill="1" applyBorder="1" applyProtection="1">
      <alignment vertical="center"/>
    </xf>
    <xf numFmtId="177" fontId="10" fillId="0" borderId="121" xfId="3" applyNumberFormat="1" applyFont="1" applyFill="1" applyBorder="1" applyAlignment="1" applyProtection="1">
      <alignment horizontal="right" vertical="center"/>
    </xf>
    <xf numFmtId="177" fontId="10" fillId="0" borderId="122" xfId="3" applyNumberFormat="1" applyFont="1" applyFill="1" applyBorder="1" applyAlignment="1" applyProtection="1">
      <alignment horizontal="right" vertical="center"/>
    </xf>
    <xf numFmtId="38" fontId="10" fillId="0" borderId="123" xfId="3" applyFont="1" applyFill="1" applyBorder="1" applyProtection="1">
      <alignment vertical="center"/>
    </xf>
    <xf numFmtId="38" fontId="5" fillId="0" borderId="61" xfId="3" applyFont="1" applyFill="1" applyBorder="1" applyAlignment="1" applyProtection="1">
      <alignment vertical="center" wrapText="1"/>
    </xf>
    <xf numFmtId="38" fontId="5" fillId="0" borderId="81" xfId="3" applyFont="1" applyFill="1" applyBorder="1" applyAlignment="1" applyProtection="1">
      <alignment vertical="center" wrapText="1"/>
    </xf>
    <xf numFmtId="38" fontId="5" fillId="0" borderId="62" xfId="3" applyFont="1" applyFill="1" applyBorder="1" applyAlignment="1" applyProtection="1">
      <alignment vertical="center" wrapText="1"/>
    </xf>
    <xf numFmtId="38" fontId="5" fillId="0" borderId="65" xfId="3" applyFont="1" applyFill="1" applyBorder="1" applyAlignment="1" applyProtection="1">
      <alignment vertical="center" wrapText="1"/>
    </xf>
    <xf numFmtId="38" fontId="5" fillId="0" borderId="69" xfId="3" applyFont="1" applyFill="1" applyBorder="1" applyAlignment="1" applyProtection="1">
      <alignment vertical="center" wrapText="1"/>
    </xf>
    <xf numFmtId="38" fontId="5" fillId="0" borderId="27" xfId="3" applyFont="1" applyFill="1" applyBorder="1" applyAlignment="1" applyProtection="1">
      <alignment vertical="center" wrapText="1"/>
    </xf>
    <xf numFmtId="38" fontId="5" fillId="0" borderId="84" xfId="3" applyFont="1" applyFill="1" applyBorder="1" applyAlignment="1" applyProtection="1">
      <alignment vertical="center" wrapText="1"/>
    </xf>
    <xf numFmtId="38" fontId="5" fillId="0" borderId="85" xfId="3" applyFont="1" applyFill="1" applyBorder="1" applyAlignment="1" applyProtection="1">
      <alignment vertical="center" wrapText="1"/>
    </xf>
    <xf numFmtId="38" fontId="5" fillId="0" borderId="64" xfId="3" applyFont="1" applyFill="1" applyBorder="1" applyAlignment="1" applyProtection="1">
      <alignment vertical="center" wrapText="1"/>
    </xf>
    <xf numFmtId="38" fontId="5" fillId="0" borderId="71" xfId="3" applyFont="1" applyFill="1" applyBorder="1" applyAlignment="1" applyProtection="1">
      <alignment vertical="center" wrapText="1"/>
    </xf>
    <xf numFmtId="38" fontId="5" fillId="0" borderId="6" xfId="3" applyFont="1" applyFill="1" applyBorder="1" applyAlignment="1" applyProtection="1">
      <alignment vertical="center" wrapText="1"/>
    </xf>
    <xf numFmtId="38" fontId="5" fillId="0" borderId="39" xfId="3" applyFont="1" applyFill="1" applyBorder="1" applyAlignment="1" applyProtection="1">
      <alignment vertical="center" wrapText="1"/>
    </xf>
    <xf numFmtId="38" fontId="5" fillId="0" borderId="40" xfId="3" applyFont="1" applyBorder="1" applyProtection="1">
      <alignment vertical="center"/>
    </xf>
    <xf numFmtId="0" fontId="3" fillId="0" borderId="0" xfId="0" applyFont="1" applyAlignment="1">
      <alignment horizontal="left" vertical="center"/>
    </xf>
    <xf numFmtId="0" fontId="3" fillId="0" borderId="37" xfId="0" applyFont="1" applyBorder="1" applyAlignment="1">
      <alignment horizontal="center" vertical="center"/>
    </xf>
    <xf numFmtId="0" fontId="18" fillId="0" borderId="0" xfId="5" applyFont="1"/>
    <xf numFmtId="0" fontId="18" fillId="0" borderId="130" xfId="5" applyFont="1" applyBorder="1"/>
    <xf numFmtId="0" fontId="18" fillId="0" borderId="123" xfId="5" applyFont="1" applyBorder="1"/>
    <xf numFmtId="0" fontId="18" fillId="0" borderId="86" xfId="5" applyFont="1" applyBorder="1"/>
    <xf numFmtId="0" fontId="18" fillId="0" borderId="33" xfId="5" applyFont="1" applyBorder="1"/>
    <xf numFmtId="0" fontId="18" fillId="0" borderId="86" xfId="5" applyFont="1" applyBorder="1" applyAlignment="1">
      <alignment vertical="center"/>
    </xf>
    <xf numFmtId="0" fontId="18" fillId="0" borderId="33" xfId="5" applyFont="1" applyBorder="1" applyAlignment="1">
      <alignment horizontal="left" vertical="center"/>
    </xf>
    <xf numFmtId="49" fontId="18" fillId="0" borderId="33" xfId="5" applyNumberFormat="1" applyFont="1" applyBorder="1" applyAlignment="1">
      <alignment horizontal="center" vertical="center"/>
    </xf>
    <xf numFmtId="1" fontId="18" fillId="0" borderId="33" xfId="5" applyNumberFormat="1" applyFont="1" applyBorder="1" applyAlignment="1">
      <alignment horizontal="center" vertical="center"/>
    </xf>
    <xf numFmtId="0" fontId="18" fillId="0" borderId="131" xfId="5" applyFont="1" applyBorder="1" applyAlignment="1">
      <alignment vertical="center"/>
    </xf>
    <xf numFmtId="0" fontId="18" fillId="0" borderId="132" xfId="5" applyFont="1" applyBorder="1" applyAlignment="1">
      <alignment horizontal="left" vertical="center"/>
    </xf>
    <xf numFmtId="49" fontId="18" fillId="0" borderId="132" xfId="5" applyNumberFormat="1" applyFont="1" applyBorder="1" applyAlignment="1">
      <alignment horizontal="center" vertical="center"/>
    </xf>
    <xf numFmtId="1" fontId="18" fillId="0" borderId="132" xfId="5" applyNumberFormat="1" applyFont="1" applyBorder="1" applyAlignment="1">
      <alignment horizontal="center" vertical="center"/>
    </xf>
    <xf numFmtId="0" fontId="18" fillId="0" borderId="0" xfId="5" applyFont="1" applyAlignment="1">
      <alignment horizontal="center" vertical="center"/>
    </xf>
    <xf numFmtId="0" fontId="18" fillId="0" borderId="133" xfId="5" applyFont="1" applyBorder="1" applyAlignment="1">
      <alignment horizontal="center" vertical="center" wrapText="1"/>
    </xf>
    <xf numFmtId="0" fontId="18" fillId="0" borderId="40" xfId="5" applyFont="1" applyBorder="1" applyAlignment="1">
      <alignment horizontal="center" vertical="center"/>
    </xf>
    <xf numFmtId="0" fontId="18" fillId="0" borderId="40" xfId="5" applyFont="1" applyBorder="1" applyAlignment="1">
      <alignment horizontal="center" vertical="center" wrapText="1"/>
    </xf>
    <xf numFmtId="0" fontId="18" fillId="0" borderId="1" xfId="5" applyFont="1" applyBorder="1" applyAlignment="1"/>
    <xf numFmtId="0" fontId="19" fillId="0" borderId="0" xfId="5" applyFont="1" applyAlignment="1">
      <alignment horizont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7" fontId="3" fillId="0" borderId="0" xfId="0" applyNumberFormat="1" applyFont="1" applyFill="1" applyBorder="1" applyAlignment="1" applyProtection="1">
      <alignment horizontal="center" vertical="center"/>
    </xf>
    <xf numFmtId="177" fontId="3" fillId="0" borderId="0" xfId="4" applyNumberFormat="1" applyFont="1" applyFill="1" applyBorder="1" applyAlignment="1">
      <alignment horizontal="center" vertical="center"/>
    </xf>
    <xf numFmtId="0" fontId="19" fillId="0" borderId="0" xfId="5" applyFont="1" applyAlignment="1">
      <alignment horizontal="center"/>
    </xf>
    <xf numFmtId="0" fontId="15" fillId="0" borderId="0" xfId="0" applyFont="1" applyAlignment="1">
      <alignment horizontal="center" vertical="center"/>
    </xf>
    <xf numFmtId="0" fontId="17" fillId="0" borderId="41" xfId="0" applyFont="1" applyFill="1" applyBorder="1" applyAlignment="1">
      <alignment horizontal="center" vertical="top" wrapText="1"/>
    </xf>
    <xf numFmtId="0" fontId="17" fillId="0" borderId="42" xfId="0" applyFont="1" applyFill="1" applyBorder="1" applyAlignment="1">
      <alignment horizontal="center" vertical="top" wrapText="1"/>
    </xf>
    <xf numFmtId="0" fontId="17" fillId="0" borderId="43" xfId="0" applyFont="1" applyFill="1" applyBorder="1" applyAlignment="1">
      <alignment horizontal="center" vertical="top" wrapText="1"/>
    </xf>
    <xf numFmtId="38" fontId="15" fillId="0" borderId="53" xfId="3" applyFont="1" applyFill="1" applyBorder="1" applyAlignment="1">
      <alignment vertical="center" textRotation="255" wrapText="1"/>
    </xf>
    <xf numFmtId="38" fontId="15" fillId="0" borderId="54" xfId="3" applyFont="1" applyFill="1" applyBorder="1" applyAlignment="1">
      <alignment vertical="center" textRotation="255" wrapText="1"/>
    </xf>
    <xf numFmtId="38" fontId="15" fillId="0" borderId="48" xfId="3" applyFont="1" applyFill="1" applyBorder="1" applyAlignment="1">
      <alignment vertical="center" textRotation="255" wrapText="1"/>
    </xf>
    <xf numFmtId="38" fontId="15" fillId="0" borderId="78" xfId="3" applyFont="1" applyFill="1" applyBorder="1" applyAlignment="1">
      <alignment vertical="center" textRotation="255" wrapTex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pplyProtection="1">
      <alignment horizontal="right" vertical="center"/>
      <protection locked="0"/>
    </xf>
    <xf numFmtId="38" fontId="5" fillId="0" borderId="10" xfId="2" applyFont="1" applyFill="1" applyBorder="1" applyAlignment="1">
      <alignment horizontal="center" vertical="center" wrapText="1"/>
    </xf>
    <xf numFmtId="0" fontId="17" fillId="0" borderId="86" xfId="0" applyFont="1" applyFill="1" applyBorder="1" applyAlignment="1">
      <alignment horizontal="center" vertical="top" wrapText="1"/>
    </xf>
    <xf numFmtId="38" fontId="5" fillId="0" borderId="38" xfId="2" applyFont="1" applyFill="1" applyBorder="1" applyAlignment="1">
      <alignment horizontal="center" vertical="center" wrapText="1"/>
    </xf>
    <xf numFmtId="0" fontId="3" fillId="2" borderId="37" xfId="0" applyFont="1" applyFill="1" applyBorder="1" applyAlignment="1" applyProtection="1">
      <alignment horizontal="left" vertical="center" wrapText="1"/>
      <protection locked="0"/>
    </xf>
    <xf numFmtId="0" fontId="3" fillId="0" borderId="11" xfId="0" applyFont="1" applyBorder="1" applyAlignment="1">
      <alignment horizontal="center" vertical="center"/>
    </xf>
    <xf numFmtId="0" fontId="3" fillId="0" borderId="59"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3" fillId="2" borderId="41"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38" fontId="12" fillId="0" borderId="56" xfId="2" applyFont="1" applyFill="1" applyBorder="1" applyAlignment="1">
      <alignment horizontal="center" vertical="center" justifyLastLine="1"/>
    </xf>
    <xf numFmtId="38" fontId="12" fillId="0" borderId="18" xfId="2" applyFont="1" applyFill="1" applyBorder="1" applyAlignment="1">
      <alignment horizontal="center" vertical="center" justifyLastLine="1"/>
    </xf>
    <xf numFmtId="38" fontId="12" fillId="0" borderId="21" xfId="2" applyFont="1" applyFill="1" applyBorder="1" applyAlignment="1">
      <alignment horizontal="center" vertical="center" justifyLastLine="1"/>
    </xf>
    <xf numFmtId="0" fontId="12" fillId="0" borderId="32" xfId="2" applyNumberFormat="1" applyFont="1" applyFill="1" applyBorder="1" applyAlignment="1">
      <alignment horizontal="center" vertical="center" justifyLastLine="1"/>
    </xf>
    <xf numFmtId="0" fontId="12" fillId="0" borderId="18" xfId="2" applyNumberFormat="1" applyFont="1" applyFill="1" applyBorder="1" applyAlignment="1">
      <alignment horizontal="center" vertical="center" justifyLastLine="1"/>
    </xf>
    <xf numFmtId="0" fontId="12" fillId="0" borderId="57" xfId="2" applyNumberFormat="1" applyFont="1" applyFill="1" applyBorder="1" applyAlignment="1">
      <alignment horizontal="center" vertical="center" justifyLastLine="1"/>
    </xf>
    <xf numFmtId="0" fontId="15" fillId="0" borderId="8" xfId="1" applyFont="1" applyBorder="1" applyAlignment="1">
      <alignment horizontal="center" vertical="center"/>
    </xf>
    <xf numFmtId="0" fontId="15" fillId="0" borderId="125" xfId="1" applyFont="1" applyBorder="1" applyAlignment="1">
      <alignment horizontal="center" vertical="center"/>
    </xf>
    <xf numFmtId="0" fontId="15" fillId="0" borderId="7" xfId="1" applyFont="1" applyBorder="1" applyAlignment="1">
      <alignment horizontal="center" vertical="center"/>
    </xf>
    <xf numFmtId="38" fontId="12" fillId="0" borderId="20" xfId="2" applyFont="1" applyFill="1" applyBorder="1" applyAlignment="1">
      <alignment horizontal="center" vertical="center" justifyLastLine="1"/>
    </xf>
    <xf numFmtId="38" fontId="12" fillId="0" borderId="22" xfId="2" applyFont="1" applyFill="1" applyBorder="1" applyAlignment="1">
      <alignment horizontal="center" vertical="center" justifyLastLine="1"/>
    </xf>
    <xf numFmtId="0" fontId="5" fillId="0" borderId="3" xfId="0" applyFont="1" applyBorder="1" applyAlignment="1">
      <alignment horizontal="left" wrapText="1"/>
    </xf>
    <xf numFmtId="0" fontId="5" fillId="0" borderId="0" xfId="0" applyFont="1" applyAlignment="1">
      <alignment horizontal="left" wrapText="1"/>
    </xf>
    <xf numFmtId="0" fontId="3" fillId="0" borderId="0" xfId="0" applyFont="1" applyAlignment="1">
      <alignment horizontal="left" vertical="center"/>
    </xf>
    <xf numFmtId="38" fontId="5" fillId="0" borderId="0" xfId="3" applyFont="1" applyBorder="1" applyAlignment="1">
      <alignment horizontal="right" vertical="top" wrapText="1"/>
    </xf>
    <xf numFmtId="38" fontId="5" fillId="0" borderId="2" xfId="3" applyFont="1" applyBorder="1" applyAlignment="1">
      <alignment horizontal="right" vertical="top" wrapText="1"/>
    </xf>
    <xf numFmtId="38" fontId="4" fillId="0" borderId="72" xfId="3" applyFont="1" applyBorder="1" applyAlignment="1">
      <alignment horizontal="left" vertical="top" wrapText="1"/>
    </xf>
    <xf numFmtId="38" fontId="4" fillId="0" borderId="73" xfId="3" applyFont="1" applyBorder="1" applyAlignment="1">
      <alignment horizontal="left" vertical="top" wrapText="1"/>
    </xf>
    <xf numFmtId="38" fontId="4" fillId="0" borderId="74" xfId="3" applyFont="1" applyBorder="1" applyAlignment="1">
      <alignment horizontal="left" vertical="top" wrapText="1"/>
    </xf>
    <xf numFmtId="38" fontId="4" fillId="0" borderId="87" xfId="3" applyFont="1" applyBorder="1" applyAlignment="1">
      <alignment horizontal="left" vertical="top" wrapText="1"/>
    </xf>
    <xf numFmtId="38" fontId="4" fillId="0" borderId="0" xfId="3" applyFont="1" applyBorder="1" applyAlignment="1">
      <alignment horizontal="left" vertical="top" wrapText="1"/>
    </xf>
    <xf numFmtId="38" fontId="4" fillId="0" borderId="88" xfId="3" applyFont="1" applyBorder="1" applyAlignment="1">
      <alignment horizontal="left" vertical="top" wrapText="1"/>
    </xf>
    <xf numFmtId="38" fontId="4" fillId="0" borderId="75" xfId="3" applyFont="1" applyBorder="1" applyAlignment="1">
      <alignment horizontal="left" vertical="top" wrapText="1"/>
    </xf>
    <xf numFmtId="38" fontId="4" fillId="0" borderId="76" xfId="3" applyFont="1" applyBorder="1" applyAlignment="1">
      <alignment horizontal="left" vertical="top" wrapText="1"/>
    </xf>
    <xf numFmtId="38" fontId="4" fillId="0" borderId="77" xfId="3" applyFont="1" applyBorder="1" applyAlignment="1">
      <alignment horizontal="left" vertical="top" wrapText="1"/>
    </xf>
    <xf numFmtId="38" fontId="11" fillId="2" borderId="37" xfId="3" applyFont="1" applyFill="1" applyBorder="1" applyAlignment="1" applyProtection="1">
      <alignment horizontal="center" vertical="center" wrapText="1"/>
      <protection locked="0"/>
    </xf>
    <xf numFmtId="38" fontId="5" fillId="0" borderId="0" xfId="3" applyFont="1" applyBorder="1" applyAlignment="1">
      <alignment horizontal="right" vertical="center" wrapText="1"/>
    </xf>
    <xf numFmtId="0" fontId="5" fillId="0" borderId="0" xfId="0" applyFont="1" applyAlignment="1">
      <alignment horizontal="left" vertical="center" wrapText="1"/>
    </xf>
    <xf numFmtId="0" fontId="20" fillId="2" borderId="37" xfId="0" applyFont="1" applyFill="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5" fillId="2" borderId="37" xfId="0" applyFont="1" applyFill="1" applyBorder="1" applyAlignment="1" applyProtection="1">
      <alignment horizontal="left" vertical="top" wrapText="1"/>
      <protection locked="0"/>
    </xf>
    <xf numFmtId="38" fontId="5" fillId="0" borderId="36" xfId="2" applyFont="1" applyFill="1" applyBorder="1" applyAlignment="1">
      <alignment horizontal="left" vertical="top" wrapText="1"/>
    </xf>
    <xf numFmtId="38" fontId="5" fillId="0" borderId="39" xfId="2" applyFont="1" applyFill="1" applyBorder="1" applyAlignment="1">
      <alignment horizontal="left" vertical="top" wrapText="1"/>
    </xf>
    <xf numFmtId="0" fontId="15" fillId="0" borderId="0" xfId="0" applyFont="1" applyAlignment="1">
      <alignment horizontal="left" vertical="center"/>
    </xf>
    <xf numFmtId="0" fontId="5" fillId="2" borderId="37" xfId="1" applyFont="1" applyFill="1" applyBorder="1" applyAlignment="1" applyProtection="1">
      <alignment horizontal="left" vertical="top" wrapText="1"/>
      <protection locked="0"/>
    </xf>
    <xf numFmtId="0" fontId="15" fillId="0" borderId="0" xfId="0" applyFont="1" applyFill="1" applyBorder="1" applyAlignment="1">
      <alignment horizontal="left" vertical="center"/>
    </xf>
    <xf numFmtId="0" fontId="5" fillId="2" borderId="37" xfId="1" applyFont="1" applyFill="1" applyBorder="1" applyAlignment="1" applyProtection="1">
      <alignment horizontal="left" vertical="top"/>
      <protection locked="0"/>
    </xf>
    <xf numFmtId="0" fontId="20" fillId="2" borderId="3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3" fillId="2" borderId="37" xfId="0" applyFont="1" applyFill="1" applyBorder="1" applyAlignment="1" applyProtection="1">
      <alignment horizontal="left" vertical="center" wrapText="1"/>
      <protection locked="0"/>
    </xf>
  </cellXfs>
  <cellStyles count="6">
    <cellStyle name="パーセント" xfId="4" builtinId="5"/>
    <cellStyle name="桁区切り" xfId="3" builtinId="6"/>
    <cellStyle name="桁区切り 2" xfId="2"/>
    <cellStyle name="標準" xfId="0" builtinId="0"/>
    <cellStyle name="標準 2" xfId="1"/>
    <cellStyle name="標準 3" xfId="5"/>
  </cellStyles>
  <dxfs count="0"/>
  <tableStyles count="0" defaultTableStyle="TableStyleMedium9" defaultPivotStyle="PivotStyleLight16"/>
  <colors>
    <mruColors>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view="pageBreakPreview" zoomScaleNormal="100" zoomScaleSheetLayoutView="100" workbookViewId="0">
      <selection sqref="A1:D1"/>
    </sheetView>
  </sheetViews>
  <sheetFormatPr defaultColWidth="6.625" defaultRowHeight="18" customHeight="1" x14ac:dyDescent="0.15"/>
  <cols>
    <col min="1" max="1" width="4.625" style="178" customWidth="1"/>
    <col min="2" max="2" width="6.25" style="178" customWidth="1"/>
    <col min="3" max="4" width="40.625" style="178" customWidth="1"/>
    <col min="5" max="16384" width="6.625" style="178"/>
  </cols>
  <sheetData>
    <row r="1" spans="1:4" ht="18" customHeight="1" x14ac:dyDescent="0.2">
      <c r="A1" s="205" t="s">
        <v>140</v>
      </c>
      <c r="B1" s="205"/>
      <c r="C1" s="205"/>
      <c r="D1" s="205"/>
    </row>
    <row r="2" spans="1:4" ht="6" customHeight="1" x14ac:dyDescent="0.2">
      <c r="A2" s="196"/>
      <c r="B2" s="196"/>
      <c r="C2" s="196"/>
      <c r="D2" s="196"/>
    </row>
    <row r="3" spans="1:4" ht="24" customHeight="1" thickBot="1" x14ac:dyDescent="0.2">
      <c r="D3" s="195" t="s">
        <v>141</v>
      </c>
    </row>
    <row r="4" spans="1:4" ht="6" customHeight="1" thickBot="1" x14ac:dyDescent="0.2"/>
    <row r="5" spans="1:4" s="191" customFormat="1" ht="42" customHeight="1" thickBot="1" x14ac:dyDescent="0.2">
      <c r="A5" s="193" t="s">
        <v>139</v>
      </c>
      <c r="B5" s="194" t="s">
        <v>138</v>
      </c>
      <c r="C5" s="193" t="s">
        <v>20</v>
      </c>
      <c r="D5" s="192" t="s">
        <v>137</v>
      </c>
    </row>
    <row r="6" spans="1:4" ht="18" customHeight="1" x14ac:dyDescent="0.15">
      <c r="A6" s="190">
        <v>1</v>
      </c>
      <c r="B6" s="189" t="s">
        <v>118</v>
      </c>
      <c r="C6" s="188" t="s">
        <v>120</v>
      </c>
      <c r="D6" s="187" t="s">
        <v>135</v>
      </c>
    </row>
    <row r="7" spans="1:4" ht="18" customHeight="1" x14ac:dyDescent="0.15">
      <c r="A7" s="186">
        <v>3</v>
      </c>
      <c r="B7" s="185" t="s">
        <v>123</v>
      </c>
      <c r="C7" s="184" t="s">
        <v>136</v>
      </c>
      <c r="D7" s="183" t="s">
        <v>135</v>
      </c>
    </row>
    <row r="8" spans="1:4" ht="18" customHeight="1" x14ac:dyDescent="0.15">
      <c r="A8" s="182"/>
      <c r="B8" s="182"/>
      <c r="C8" s="182"/>
      <c r="D8" s="181"/>
    </row>
    <row r="9" spans="1:4" ht="18" customHeight="1" x14ac:dyDescent="0.15">
      <c r="A9" s="182"/>
      <c r="B9" s="182"/>
      <c r="C9" s="182"/>
      <c r="D9" s="181"/>
    </row>
    <row r="10" spans="1:4" ht="18" customHeight="1" x14ac:dyDescent="0.15">
      <c r="A10" s="182"/>
      <c r="B10" s="182"/>
      <c r="C10" s="182"/>
      <c r="D10" s="181"/>
    </row>
    <row r="11" spans="1:4" ht="18" customHeight="1" x14ac:dyDescent="0.15">
      <c r="A11" s="182"/>
      <c r="B11" s="182"/>
      <c r="C11" s="182"/>
      <c r="D11" s="181"/>
    </row>
    <row r="12" spans="1:4" ht="18" customHeight="1" x14ac:dyDescent="0.15">
      <c r="A12" s="182"/>
      <c r="B12" s="182"/>
      <c r="C12" s="182"/>
      <c r="D12" s="181"/>
    </row>
    <row r="13" spans="1:4" ht="18" customHeight="1" x14ac:dyDescent="0.15">
      <c r="A13" s="182"/>
      <c r="B13" s="182"/>
      <c r="C13" s="182"/>
      <c r="D13" s="181"/>
    </row>
    <row r="14" spans="1:4" ht="18" customHeight="1" x14ac:dyDescent="0.15">
      <c r="A14" s="182"/>
      <c r="B14" s="182"/>
      <c r="C14" s="182"/>
      <c r="D14" s="181"/>
    </row>
    <row r="15" spans="1:4" ht="18" customHeight="1" x14ac:dyDescent="0.15">
      <c r="A15" s="182"/>
      <c r="B15" s="182"/>
      <c r="C15" s="182"/>
      <c r="D15" s="181"/>
    </row>
    <row r="16" spans="1:4" ht="18" customHeight="1" x14ac:dyDescent="0.15">
      <c r="A16" s="182"/>
      <c r="B16" s="182"/>
      <c r="C16" s="182"/>
      <c r="D16" s="181"/>
    </row>
    <row r="17" spans="1:4" ht="18" customHeight="1" x14ac:dyDescent="0.15">
      <c r="A17" s="182"/>
      <c r="B17" s="182"/>
      <c r="C17" s="182"/>
      <c r="D17" s="181"/>
    </row>
    <row r="18" spans="1:4" ht="18" customHeight="1" x14ac:dyDescent="0.15">
      <c r="A18" s="182"/>
      <c r="B18" s="182"/>
      <c r="C18" s="182"/>
      <c r="D18" s="181"/>
    </row>
    <row r="19" spans="1:4" ht="18" customHeight="1" x14ac:dyDescent="0.15">
      <c r="A19" s="182"/>
      <c r="B19" s="182"/>
      <c r="C19" s="182"/>
      <c r="D19" s="181"/>
    </row>
    <row r="20" spans="1:4" ht="18" customHeight="1" x14ac:dyDescent="0.15">
      <c r="A20" s="182"/>
      <c r="B20" s="182"/>
      <c r="C20" s="182"/>
      <c r="D20" s="181"/>
    </row>
    <row r="21" spans="1:4" ht="18" customHeight="1" x14ac:dyDescent="0.15">
      <c r="A21" s="182"/>
      <c r="B21" s="182"/>
      <c r="C21" s="182"/>
      <c r="D21" s="181"/>
    </row>
    <row r="22" spans="1:4" ht="18" customHeight="1" x14ac:dyDescent="0.15">
      <c r="A22" s="182"/>
      <c r="B22" s="182"/>
      <c r="C22" s="182"/>
      <c r="D22" s="181"/>
    </row>
    <row r="23" spans="1:4" ht="18" customHeight="1" x14ac:dyDescent="0.15">
      <c r="A23" s="182"/>
      <c r="B23" s="182"/>
      <c r="C23" s="182"/>
      <c r="D23" s="181"/>
    </row>
    <row r="24" spans="1:4" ht="18" customHeight="1" x14ac:dyDescent="0.15">
      <c r="A24" s="182"/>
      <c r="B24" s="182"/>
      <c r="C24" s="182"/>
      <c r="D24" s="181"/>
    </row>
    <row r="25" spans="1:4" ht="18" customHeight="1" x14ac:dyDescent="0.15">
      <c r="A25" s="182"/>
      <c r="B25" s="182"/>
      <c r="C25" s="182"/>
      <c r="D25" s="181"/>
    </row>
    <row r="26" spans="1:4" ht="18" customHeight="1" x14ac:dyDescent="0.15">
      <c r="A26" s="182"/>
      <c r="B26" s="182"/>
      <c r="C26" s="182"/>
      <c r="D26" s="181"/>
    </row>
    <row r="27" spans="1:4" ht="18" customHeight="1" x14ac:dyDescent="0.15">
      <c r="A27" s="182"/>
      <c r="B27" s="182"/>
      <c r="C27" s="182"/>
      <c r="D27" s="181"/>
    </row>
    <row r="28" spans="1:4" ht="18" customHeight="1" x14ac:dyDescent="0.15">
      <c r="A28" s="182"/>
      <c r="B28" s="182"/>
      <c r="C28" s="182"/>
      <c r="D28" s="181"/>
    </row>
    <row r="29" spans="1:4" ht="18" customHeight="1" x14ac:dyDescent="0.15">
      <c r="A29" s="182"/>
      <c r="B29" s="182"/>
      <c r="C29" s="182"/>
      <c r="D29" s="181"/>
    </row>
    <row r="30" spans="1:4" ht="18" customHeight="1" x14ac:dyDescent="0.15">
      <c r="A30" s="182"/>
      <c r="B30" s="182"/>
      <c r="C30" s="182"/>
      <c r="D30" s="181"/>
    </row>
    <row r="31" spans="1:4" ht="18" customHeight="1" x14ac:dyDescent="0.15">
      <c r="A31" s="182"/>
      <c r="B31" s="182"/>
      <c r="C31" s="182"/>
      <c r="D31" s="181"/>
    </row>
    <row r="32" spans="1:4" ht="18" customHeight="1" x14ac:dyDescent="0.15">
      <c r="A32" s="182"/>
      <c r="B32" s="182"/>
      <c r="C32" s="182"/>
      <c r="D32" s="181"/>
    </row>
    <row r="33" spans="1:4" ht="18" customHeight="1" x14ac:dyDescent="0.15">
      <c r="A33" s="182"/>
      <c r="B33" s="182"/>
      <c r="C33" s="182"/>
      <c r="D33" s="181"/>
    </row>
    <row r="34" spans="1:4" ht="18" customHeight="1" x14ac:dyDescent="0.15">
      <c r="A34" s="182"/>
      <c r="B34" s="182"/>
      <c r="C34" s="182"/>
      <c r="D34" s="181"/>
    </row>
    <row r="35" spans="1:4" ht="18" customHeight="1" x14ac:dyDescent="0.15">
      <c r="A35" s="182"/>
      <c r="B35" s="182"/>
      <c r="C35" s="182"/>
      <c r="D35" s="181"/>
    </row>
    <row r="36" spans="1:4" ht="18" customHeight="1" x14ac:dyDescent="0.15">
      <c r="A36" s="182"/>
      <c r="B36" s="182"/>
      <c r="C36" s="182"/>
      <c r="D36" s="181"/>
    </row>
    <row r="37" spans="1:4" ht="18" customHeight="1" x14ac:dyDescent="0.15">
      <c r="A37" s="182"/>
      <c r="B37" s="182"/>
      <c r="C37" s="182"/>
      <c r="D37" s="181"/>
    </row>
    <row r="38" spans="1:4" ht="18" customHeight="1" x14ac:dyDescent="0.15">
      <c r="A38" s="182"/>
      <c r="B38" s="182"/>
      <c r="C38" s="182"/>
      <c r="D38" s="181"/>
    </row>
    <row r="39" spans="1:4" ht="18" customHeight="1" x14ac:dyDescent="0.15">
      <c r="A39" s="182"/>
      <c r="B39" s="182"/>
      <c r="C39" s="182"/>
      <c r="D39" s="181"/>
    </row>
    <row r="40" spans="1:4" ht="18" customHeight="1" x14ac:dyDescent="0.15">
      <c r="A40" s="182"/>
      <c r="B40" s="182"/>
      <c r="C40" s="182"/>
      <c r="D40" s="181"/>
    </row>
    <row r="41" spans="1:4" ht="18" customHeight="1" x14ac:dyDescent="0.15">
      <c r="A41" s="182"/>
      <c r="B41" s="182"/>
      <c r="C41" s="182"/>
      <c r="D41" s="181"/>
    </row>
    <row r="42" spans="1:4" ht="18" customHeight="1" x14ac:dyDescent="0.15">
      <c r="A42" s="182"/>
      <c r="B42" s="182"/>
      <c r="C42" s="182"/>
      <c r="D42" s="181"/>
    </row>
    <row r="43" spans="1:4" ht="18" customHeight="1" thickBot="1" x14ac:dyDescent="0.2">
      <c r="A43" s="180"/>
      <c r="B43" s="180"/>
      <c r="C43" s="180"/>
      <c r="D43" s="179"/>
    </row>
  </sheetData>
  <mergeCells count="1">
    <mergeCell ref="A1:D1"/>
  </mergeCells>
  <phoneticPr fontId="3"/>
  <pageMargins left="0.59055118110236227" right="0.39370078740157483"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
  <sheetViews>
    <sheetView zoomScaleNormal="100" zoomScaleSheetLayoutView="130" zoomScalePageLayoutView="70" workbookViewId="0">
      <selection sqref="A1:U1"/>
    </sheetView>
  </sheetViews>
  <sheetFormatPr defaultRowHeight="8.25" x14ac:dyDescent="0.15"/>
  <cols>
    <col min="1" max="1" width="1.625" style="1" customWidth="1"/>
    <col min="2" max="2" width="5" style="1" bestFit="1" customWidth="1"/>
    <col min="3" max="20" width="6.625" style="1" customWidth="1"/>
    <col min="21" max="21" width="8.125" style="1" bestFit="1" customWidth="1"/>
    <col min="22" max="22" width="9.625" style="1" customWidth="1"/>
    <col min="23" max="16384" width="9" style="1"/>
  </cols>
  <sheetData>
    <row r="1" spans="1:24" ht="9" x14ac:dyDescent="0.15">
      <c r="A1" s="206" t="s">
        <v>101</v>
      </c>
      <c r="B1" s="206"/>
      <c r="C1" s="206"/>
      <c r="D1" s="206"/>
      <c r="E1" s="206"/>
      <c r="F1" s="206"/>
      <c r="G1" s="206"/>
      <c r="H1" s="206"/>
      <c r="I1" s="206"/>
      <c r="J1" s="206"/>
      <c r="K1" s="206"/>
      <c r="L1" s="206"/>
      <c r="M1" s="206"/>
      <c r="N1" s="206"/>
      <c r="O1" s="206"/>
      <c r="P1" s="206"/>
      <c r="Q1" s="206"/>
      <c r="R1" s="206"/>
      <c r="S1" s="206"/>
      <c r="T1" s="206"/>
      <c r="U1" s="206"/>
      <c r="X1" s="2"/>
    </row>
    <row r="3" spans="1:24" s="88" customFormat="1" ht="16.5" customHeight="1" x14ac:dyDescent="0.15">
      <c r="A3" s="223" t="s">
        <v>21</v>
      </c>
      <c r="B3" s="224"/>
      <c r="C3" s="225" t="s">
        <v>116</v>
      </c>
      <c r="D3" s="227"/>
      <c r="E3" s="86" t="s">
        <v>74</v>
      </c>
      <c r="F3" s="225" t="s">
        <v>117</v>
      </c>
      <c r="G3" s="226"/>
      <c r="H3" s="227"/>
      <c r="I3" s="223" t="s">
        <v>75</v>
      </c>
      <c r="J3" s="224"/>
      <c r="K3" s="87" t="s">
        <v>118</v>
      </c>
      <c r="L3" s="86" t="s">
        <v>22</v>
      </c>
      <c r="M3" s="220" t="s">
        <v>143</v>
      </c>
      <c r="N3" s="220"/>
      <c r="O3" s="86" t="s">
        <v>20</v>
      </c>
      <c r="P3" s="228" t="s">
        <v>120</v>
      </c>
      <c r="Q3" s="229"/>
      <c r="R3" s="229"/>
      <c r="S3" s="229"/>
      <c r="T3" s="229"/>
      <c r="U3" s="230"/>
    </row>
    <row r="5" spans="1:24" ht="9" x14ac:dyDescent="0.15">
      <c r="A5" s="244" t="s">
        <v>115</v>
      </c>
      <c r="B5" s="244"/>
      <c r="C5" s="244"/>
      <c r="D5" s="244"/>
      <c r="E5" s="244"/>
      <c r="F5" s="244"/>
      <c r="G5" s="244"/>
      <c r="H5" s="244"/>
      <c r="I5" s="244"/>
      <c r="J5" s="244"/>
      <c r="K5" s="244"/>
      <c r="L5" s="244"/>
      <c r="M5" s="244"/>
      <c r="N5" s="244"/>
      <c r="O5" s="244"/>
      <c r="P5" s="244"/>
      <c r="Q5" s="244"/>
      <c r="R5" s="244"/>
      <c r="S5" s="244"/>
      <c r="T5" s="244"/>
      <c r="U5" s="244"/>
    </row>
    <row r="6" spans="1:24" ht="9" customHeight="1" thickBot="1" x14ac:dyDescent="0.2">
      <c r="C6" s="3"/>
      <c r="D6" s="4"/>
      <c r="F6" s="214"/>
      <c r="G6" s="215"/>
      <c r="H6" s="5"/>
      <c r="J6" s="258" t="s">
        <v>106</v>
      </c>
      <c r="K6" s="258"/>
      <c r="L6" s="258"/>
      <c r="M6" s="258"/>
      <c r="N6" s="258"/>
      <c r="O6" s="258"/>
      <c r="P6" s="258"/>
      <c r="Q6" s="258"/>
      <c r="R6" s="258"/>
      <c r="S6" s="258"/>
      <c r="T6" s="258"/>
      <c r="U6" s="258"/>
    </row>
    <row r="7" spans="1:24" s="85" customFormat="1" ht="16.5" customHeight="1" thickBot="1" x14ac:dyDescent="0.2">
      <c r="C7" s="89" t="s">
        <v>1</v>
      </c>
      <c r="D7" s="90" t="s">
        <v>121</v>
      </c>
      <c r="E7" s="89" t="s">
        <v>9</v>
      </c>
      <c r="F7" s="91" t="s">
        <v>122</v>
      </c>
      <c r="G7" s="221" t="s">
        <v>76</v>
      </c>
      <c r="H7" s="222"/>
      <c r="I7" s="92" t="s">
        <v>121</v>
      </c>
      <c r="J7" s="242" t="s">
        <v>92</v>
      </c>
      <c r="K7" s="243"/>
      <c r="L7" s="243"/>
      <c r="M7" s="243"/>
      <c r="N7" s="243"/>
      <c r="O7" s="243"/>
      <c r="P7" s="243"/>
      <c r="Q7" s="243"/>
      <c r="R7" s="243"/>
      <c r="S7" s="243"/>
      <c r="T7" s="243"/>
      <c r="U7" s="243"/>
      <c r="V7" s="93"/>
    </row>
    <row r="8" spans="1:24" x14ac:dyDescent="0.15">
      <c r="J8" s="94"/>
      <c r="K8" s="94"/>
      <c r="L8" s="94"/>
      <c r="M8" s="94"/>
      <c r="N8" s="94"/>
      <c r="O8" s="94"/>
      <c r="P8" s="94"/>
      <c r="Q8" s="94"/>
      <c r="R8" s="94"/>
      <c r="S8" s="94"/>
      <c r="T8" s="94"/>
    </row>
    <row r="9" spans="1:24" ht="9" x14ac:dyDescent="0.15">
      <c r="A9" s="244" t="s">
        <v>100</v>
      </c>
      <c r="B9" s="244"/>
      <c r="C9" s="244"/>
      <c r="D9" s="244"/>
      <c r="E9" s="244"/>
      <c r="F9" s="244"/>
      <c r="G9" s="244"/>
      <c r="H9" s="244"/>
      <c r="I9" s="244"/>
      <c r="J9" s="244"/>
      <c r="K9" s="244"/>
      <c r="L9" s="244"/>
      <c r="M9" s="244"/>
      <c r="N9" s="244"/>
      <c r="O9" s="244"/>
      <c r="P9" s="244"/>
      <c r="Q9" s="244"/>
      <c r="R9" s="244"/>
      <c r="S9" s="244"/>
      <c r="T9" s="244"/>
      <c r="U9" s="244"/>
    </row>
    <row r="10" spans="1:24" x14ac:dyDescent="0.15">
      <c r="T10" s="216" t="s">
        <v>23</v>
      </c>
      <c r="U10" s="216"/>
    </row>
    <row r="11" spans="1:24" ht="9" thickBot="1" x14ac:dyDescent="0.2">
      <c r="B11" s="7"/>
      <c r="C11" s="234" t="s">
        <v>3</v>
      </c>
      <c r="D11" s="235"/>
      <c r="E11" s="235"/>
      <c r="F11" s="235"/>
      <c r="G11" s="235"/>
      <c r="H11" s="235"/>
      <c r="I11" s="235"/>
      <c r="J11" s="235"/>
      <c r="K11" s="236"/>
      <c r="L11" s="231" t="s">
        <v>4</v>
      </c>
      <c r="M11" s="232"/>
      <c r="N11" s="232"/>
      <c r="O11" s="232"/>
      <c r="P11" s="232"/>
      <c r="Q11" s="232"/>
      <c r="R11" s="233"/>
      <c r="S11" s="240" t="s">
        <v>5</v>
      </c>
      <c r="T11" s="232"/>
      <c r="U11" s="241"/>
    </row>
    <row r="12" spans="1:24" ht="16.5" x14ac:dyDescent="0.15">
      <c r="B12" s="7"/>
      <c r="C12" s="95" t="s">
        <v>49</v>
      </c>
      <c r="D12" s="96" t="s">
        <v>48</v>
      </c>
      <c r="E12" s="97" t="s">
        <v>40</v>
      </c>
      <c r="F12" s="98" t="s">
        <v>41</v>
      </c>
      <c r="G12" s="96" t="s">
        <v>42</v>
      </c>
      <c r="H12" s="99" t="s">
        <v>43</v>
      </c>
      <c r="I12" s="100" t="s">
        <v>44</v>
      </c>
      <c r="J12" s="101" t="s">
        <v>45</v>
      </c>
      <c r="K12" s="102" t="s">
        <v>46</v>
      </c>
      <c r="L12" s="103" t="s">
        <v>47</v>
      </c>
      <c r="M12" s="98" t="s">
        <v>41</v>
      </c>
      <c r="N12" s="96" t="s">
        <v>42</v>
      </c>
      <c r="O12" s="96" t="s">
        <v>43</v>
      </c>
      <c r="P12" s="100" t="s">
        <v>44</v>
      </c>
      <c r="Q12" s="101" t="s">
        <v>45</v>
      </c>
      <c r="R12" s="98" t="s">
        <v>46</v>
      </c>
      <c r="S12" s="104" t="s">
        <v>44</v>
      </c>
      <c r="T12" s="105" t="s">
        <v>45</v>
      </c>
      <c r="U12" s="106" t="s">
        <v>46</v>
      </c>
    </row>
    <row r="13" spans="1:24" ht="24.75" x14ac:dyDescent="0.15">
      <c r="B13" s="7"/>
      <c r="C13" s="8" t="s">
        <v>91</v>
      </c>
      <c r="D13" s="9" t="s">
        <v>89</v>
      </c>
      <c r="E13" s="10" t="s">
        <v>77</v>
      </c>
      <c r="F13" s="11" t="s">
        <v>6</v>
      </c>
      <c r="G13" s="9" t="s">
        <v>7</v>
      </c>
      <c r="H13" s="12" t="s">
        <v>78</v>
      </c>
      <c r="I13" s="13" t="s">
        <v>79</v>
      </c>
      <c r="J13" s="14" t="s">
        <v>80</v>
      </c>
      <c r="K13" s="15" t="s">
        <v>81</v>
      </c>
      <c r="L13" s="16" t="s">
        <v>50</v>
      </c>
      <c r="M13" s="11" t="s">
        <v>51</v>
      </c>
      <c r="N13" s="9" t="s">
        <v>52</v>
      </c>
      <c r="O13" s="9" t="s">
        <v>82</v>
      </c>
      <c r="P13" s="13" t="s">
        <v>83</v>
      </c>
      <c r="Q13" s="14" t="s">
        <v>84</v>
      </c>
      <c r="R13" s="17" t="s">
        <v>85</v>
      </c>
      <c r="S13" s="13" t="s">
        <v>86</v>
      </c>
      <c r="T13" s="18" t="s">
        <v>87</v>
      </c>
      <c r="U13" s="19" t="s">
        <v>88</v>
      </c>
    </row>
    <row r="14" spans="1:24" ht="16.5" x14ac:dyDescent="0.15">
      <c r="A14" s="6" t="s">
        <v>93</v>
      </c>
      <c r="B14" s="20" t="s">
        <v>71</v>
      </c>
      <c r="C14" s="21">
        <v>359</v>
      </c>
      <c r="D14" s="124">
        <f>SUM(C14-E14)</f>
        <v>0</v>
      </c>
      <c r="E14" s="120">
        <v>359</v>
      </c>
      <c r="F14" s="22">
        <v>0</v>
      </c>
      <c r="G14" s="23">
        <v>0</v>
      </c>
      <c r="H14" s="128">
        <f t="shared" ref="H14:H20" si="0">SUM(D14,F14,G14)</f>
        <v>0</v>
      </c>
      <c r="I14" s="129">
        <f t="shared" ref="I14:I20" si="1">IF(E14=0,"－",ROUND(F14/E14,3))</f>
        <v>0</v>
      </c>
      <c r="J14" s="130">
        <f t="shared" ref="J14:J20" si="2">IF(C14=0,"－",ROUND(H14/C14,3))</f>
        <v>0</v>
      </c>
      <c r="K14" s="131">
        <f>SUM(E14-(F14+G14))</f>
        <v>359</v>
      </c>
      <c r="L14" s="24">
        <v>0</v>
      </c>
      <c r="M14" s="22">
        <v>0</v>
      </c>
      <c r="N14" s="23">
        <v>0</v>
      </c>
      <c r="O14" s="145">
        <f>SUM(M14,N14)</f>
        <v>0</v>
      </c>
      <c r="P14" s="129" t="str">
        <f t="shared" ref="P14:P20" si="3">IF(L14=0,"－",ROUND(M14/L14,3))</f>
        <v>－</v>
      </c>
      <c r="Q14" s="130" t="str">
        <f t="shared" ref="Q14:Q20" si="4">IF(L14=0,"－",ROUND(O14/L14,3))</f>
        <v>－</v>
      </c>
      <c r="R14" s="146">
        <f>SUM(L14-(M14+N14))</f>
        <v>0</v>
      </c>
      <c r="S14" s="147">
        <f>IF(E14+L14=0,"－",ROUND((F14+M14)/(E14+L14),3))</f>
        <v>0</v>
      </c>
      <c r="T14" s="148">
        <f>IF(C14+L14=0,"－",ROUND((H14+O14)/(C14+L14),3))</f>
        <v>0</v>
      </c>
      <c r="U14" s="149">
        <f>SUM(K14,R14)</f>
        <v>359</v>
      </c>
    </row>
    <row r="15" spans="1:24" ht="16.5" x14ac:dyDescent="0.15">
      <c r="A15" s="6" t="s">
        <v>94</v>
      </c>
      <c r="B15" s="20" t="s">
        <v>114</v>
      </c>
      <c r="C15" s="25">
        <v>359</v>
      </c>
      <c r="D15" s="124">
        <f t="shared" ref="D15:D20" si="5">SUM(C15-E15)</f>
        <v>0</v>
      </c>
      <c r="E15" s="121">
        <v>359</v>
      </c>
      <c r="F15" s="26">
        <v>0</v>
      </c>
      <c r="G15" s="27">
        <v>0</v>
      </c>
      <c r="H15" s="132">
        <f t="shared" si="0"/>
        <v>0</v>
      </c>
      <c r="I15" s="133">
        <f t="shared" si="1"/>
        <v>0</v>
      </c>
      <c r="J15" s="134">
        <f t="shared" si="2"/>
        <v>0</v>
      </c>
      <c r="K15" s="135">
        <f t="shared" ref="K15:K20" si="6">SUM(E15-(F15+G15))</f>
        <v>359</v>
      </c>
      <c r="L15" s="28">
        <v>0</v>
      </c>
      <c r="M15" s="26">
        <v>0</v>
      </c>
      <c r="N15" s="27">
        <v>0</v>
      </c>
      <c r="O15" s="124">
        <f t="shared" ref="O15:O20" si="7">SUM(M15,N15)</f>
        <v>0</v>
      </c>
      <c r="P15" s="133" t="str">
        <f t="shared" si="3"/>
        <v>－</v>
      </c>
      <c r="Q15" s="134" t="str">
        <f t="shared" si="4"/>
        <v>－</v>
      </c>
      <c r="R15" s="146">
        <f t="shared" ref="R15:R20" si="8">SUM(L15-(M15+N15))</f>
        <v>0</v>
      </c>
      <c r="S15" s="150">
        <f>IF(E15+L15=0,"－",ROUND((F15+M15)/(E15+L15),3))</f>
        <v>0</v>
      </c>
      <c r="T15" s="151">
        <f t="shared" ref="T15:T20" si="9">IF(C15+L15=0,"－",ROUND((H15+O15)/(C15+L15),3))</f>
        <v>0</v>
      </c>
      <c r="U15" s="149">
        <f t="shared" ref="U15:U20" si="10">SUM(K15,R15)</f>
        <v>359</v>
      </c>
    </row>
    <row r="16" spans="1:24" ht="16.5" x14ac:dyDescent="0.15">
      <c r="A16" s="29" t="s">
        <v>95</v>
      </c>
      <c r="B16" s="30" t="s">
        <v>105</v>
      </c>
      <c r="C16" s="21">
        <v>359</v>
      </c>
      <c r="D16" s="124">
        <f t="shared" si="5"/>
        <v>0</v>
      </c>
      <c r="E16" s="120">
        <v>359</v>
      </c>
      <c r="F16" s="22">
        <v>0</v>
      </c>
      <c r="G16" s="23">
        <v>0</v>
      </c>
      <c r="H16" s="132">
        <f t="shared" ref="H16" si="11">SUM(D16,F16,G16)</f>
        <v>0</v>
      </c>
      <c r="I16" s="133">
        <f t="shared" ref="I16" si="12">IF(E16=0,"－",ROUND(F16/E16,3))</f>
        <v>0</v>
      </c>
      <c r="J16" s="134">
        <f t="shared" ref="J16" si="13">IF(C16=0,"－",ROUND(H16/C16,3))</f>
        <v>0</v>
      </c>
      <c r="K16" s="131">
        <f>SUM(E16-(F16+G16))</f>
        <v>359</v>
      </c>
      <c r="L16" s="24">
        <v>0</v>
      </c>
      <c r="M16" s="22">
        <v>0</v>
      </c>
      <c r="N16" s="23">
        <v>0</v>
      </c>
      <c r="O16" s="124">
        <f t="shared" ref="O16" si="14">SUM(M16,N16)</f>
        <v>0</v>
      </c>
      <c r="P16" s="133" t="str">
        <f t="shared" ref="P16" si="15">IF(L16=0,"－",ROUND(M16/L16,3))</f>
        <v>－</v>
      </c>
      <c r="Q16" s="134" t="str">
        <f t="shared" ref="Q16" si="16">IF(L16=0,"－",ROUND(O16/L16,3))</f>
        <v>－</v>
      </c>
      <c r="R16" s="146">
        <f>SUM(L16-(M16+N16))</f>
        <v>0</v>
      </c>
      <c r="S16" s="150">
        <f t="shared" ref="S16" si="17">IF(E16+L16=0,"－",ROUND((F16+M16)/(E16+L16),3))</f>
        <v>0</v>
      </c>
      <c r="T16" s="151">
        <f t="shared" ref="T16" si="18">IF(C16+L16=0,"－",ROUND((H16+O16)/(C16+L16),3))</f>
        <v>0</v>
      </c>
      <c r="U16" s="149">
        <f t="shared" ref="U16" si="19">SUM(K16,R16)</f>
        <v>359</v>
      </c>
    </row>
    <row r="17" spans="1:22" ht="16.5" x14ac:dyDescent="0.15">
      <c r="A17" s="6" t="s">
        <v>96</v>
      </c>
      <c r="B17" s="20" t="s">
        <v>104</v>
      </c>
      <c r="C17" s="25">
        <v>359</v>
      </c>
      <c r="D17" s="124">
        <f t="shared" si="5"/>
        <v>0</v>
      </c>
      <c r="E17" s="121">
        <v>359</v>
      </c>
      <c r="F17" s="26">
        <v>0</v>
      </c>
      <c r="G17" s="27">
        <v>0</v>
      </c>
      <c r="H17" s="132">
        <f t="shared" si="0"/>
        <v>0</v>
      </c>
      <c r="I17" s="133">
        <f t="shared" si="1"/>
        <v>0</v>
      </c>
      <c r="J17" s="134">
        <f t="shared" si="2"/>
        <v>0</v>
      </c>
      <c r="K17" s="131">
        <f t="shared" si="6"/>
        <v>359</v>
      </c>
      <c r="L17" s="28">
        <v>0</v>
      </c>
      <c r="M17" s="26">
        <v>0</v>
      </c>
      <c r="N17" s="27">
        <v>0</v>
      </c>
      <c r="O17" s="124">
        <f t="shared" si="7"/>
        <v>0</v>
      </c>
      <c r="P17" s="133" t="str">
        <f t="shared" si="3"/>
        <v>－</v>
      </c>
      <c r="Q17" s="134" t="str">
        <f t="shared" si="4"/>
        <v>－</v>
      </c>
      <c r="R17" s="146">
        <f t="shared" si="8"/>
        <v>0</v>
      </c>
      <c r="S17" s="150">
        <f t="shared" ref="S17:S20" si="20">IF(E17+L17=0,"－",ROUND((F17+M17)/(E17+L17),3))</f>
        <v>0</v>
      </c>
      <c r="T17" s="151">
        <f t="shared" si="9"/>
        <v>0</v>
      </c>
      <c r="U17" s="149">
        <f t="shared" si="10"/>
        <v>359</v>
      </c>
    </row>
    <row r="18" spans="1:22" ht="17.25" thickBot="1" x14ac:dyDescent="0.2">
      <c r="A18" s="31" t="s">
        <v>97</v>
      </c>
      <c r="B18" s="32" t="s">
        <v>72</v>
      </c>
      <c r="C18" s="21">
        <v>359</v>
      </c>
      <c r="D18" s="125">
        <f t="shared" si="5"/>
        <v>0</v>
      </c>
      <c r="E18" s="120">
        <v>359</v>
      </c>
      <c r="F18" s="22">
        <v>0</v>
      </c>
      <c r="G18" s="23">
        <v>0</v>
      </c>
      <c r="H18" s="128">
        <f t="shared" si="0"/>
        <v>0</v>
      </c>
      <c r="I18" s="129">
        <f t="shared" si="1"/>
        <v>0</v>
      </c>
      <c r="J18" s="130">
        <f t="shared" si="2"/>
        <v>0</v>
      </c>
      <c r="K18" s="136">
        <f t="shared" si="6"/>
        <v>359</v>
      </c>
      <c r="L18" s="24">
        <v>0</v>
      </c>
      <c r="M18" s="22">
        <v>0</v>
      </c>
      <c r="N18" s="23">
        <v>0</v>
      </c>
      <c r="O18" s="145">
        <f t="shared" ref="O18" si="21">SUM(M18,N18)</f>
        <v>0</v>
      </c>
      <c r="P18" s="129" t="str">
        <f t="shared" si="3"/>
        <v>－</v>
      </c>
      <c r="Q18" s="130" t="str">
        <f t="shared" si="4"/>
        <v>－</v>
      </c>
      <c r="R18" s="152">
        <f t="shared" si="8"/>
        <v>0</v>
      </c>
      <c r="S18" s="147">
        <f t="shared" ref="S18" si="22">IF(E18+L18=0,"－",ROUND((F18+M18)/(E18+L18),3))</f>
        <v>0</v>
      </c>
      <c r="T18" s="148">
        <f t="shared" ref="T18" si="23">IF(C18+L18=0,"－",ROUND((H18+O18)/(C18+L18),3))</f>
        <v>0</v>
      </c>
      <c r="U18" s="153">
        <f t="shared" si="10"/>
        <v>359</v>
      </c>
    </row>
    <row r="19" spans="1:22" ht="16.5" x14ac:dyDescent="0.15">
      <c r="A19" s="33" t="s">
        <v>98</v>
      </c>
      <c r="B19" s="34" t="s">
        <v>103</v>
      </c>
      <c r="C19" s="35">
        <v>359</v>
      </c>
      <c r="D19" s="126">
        <f t="shared" si="5"/>
        <v>0</v>
      </c>
      <c r="E19" s="122">
        <v>359</v>
      </c>
      <c r="F19" s="36">
        <v>0</v>
      </c>
      <c r="G19" s="37">
        <v>0</v>
      </c>
      <c r="H19" s="137">
        <f t="shared" si="0"/>
        <v>0</v>
      </c>
      <c r="I19" s="138">
        <f t="shared" si="1"/>
        <v>0</v>
      </c>
      <c r="J19" s="139">
        <f t="shared" si="2"/>
        <v>0</v>
      </c>
      <c r="K19" s="140">
        <f t="shared" si="6"/>
        <v>359</v>
      </c>
      <c r="L19" s="38">
        <v>0</v>
      </c>
      <c r="M19" s="36">
        <v>0</v>
      </c>
      <c r="N19" s="37">
        <v>0</v>
      </c>
      <c r="O19" s="126">
        <f t="shared" si="7"/>
        <v>0</v>
      </c>
      <c r="P19" s="138" t="str">
        <f t="shared" si="3"/>
        <v>－</v>
      </c>
      <c r="Q19" s="139" t="str">
        <f t="shared" si="4"/>
        <v>－</v>
      </c>
      <c r="R19" s="154">
        <f t="shared" si="8"/>
        <v>0</v>
      </c>
      <c r="S19" s="155">
        <f t="shared" si="20"/>
        <v>0</v>
      </c>
      <c r="T19" s="156">
        <f t="shared" si="9"/>
        <v>0</v>
      </c>
      <c r="U19" s="157">
        <f t="shared" si="10"/>
        <v>359</v>
      </c>
    </row>
    <row r="20" spans="1:22" ht="17.25" thickBot="1" x14ac:dyDescent="0.2">
      <c r="A20" s="39" t="s">
        <v>99</v>
      </c>
      <c r="B20" s="40" t="s">
        <v>102</v>
      </c>
      <c r="C20" s="41">
        <v>359</v>
      </c>
      <c r="D20" s="127">
        <f t="shared" si="5"/>
        <v>0</v>
      </c>
      <c r="E20" s="123">
        <v>359</v>
      </c>
      <c r="F20" s="42">
        <v>0</v>
      </c>
      <c r="G20" s="43">
        <v>0</v>
      </c>
      <c r="H20" s="141">
        <f t="shared" si="0"/>
        <v>0</v>
      </c>
      <c r="I20" s="142">
        <f t="shared" si="1"/>
        <v>0</v>
      </c>
      <c r="J20" s="143">
        <f t="shared" si="2"/>
        <v>0</v>
      </c>
      <c r="K20" s="144">
        <f t="shared" si="6"/>
        <v>359</v>
      </c>
      <c r="L20" s="44">
        <v>0</v>
      </c>
      <c r="M20" s="42">
        <v>0</v>
      </c>
      <c r="N20" s="43">
        <v>0</v>
      </c>
      <c r="O20" s="158">
        <f t="shared" si="7"/>
        <v>0</v>
      </c>
      <c r="P20" s="142" t="str">
        <f t="shared" si="3"/>
        <v>－</v>
      </c>
      <c r="Q20" s="143" t="str">
        <f t="shared" si="4"/>
        <v>－</v>
      </c>
      <c r="R20" s="159">
        <f t="shared" si="8"/>
        <v>0</v>
      </c>
      <c r="S20" s="160">
        <f t="shared" si="20"/>
        <v>0</v>
      </c>
      <c r="T20" s="161">
        <f t="shared" si="9"/>
        <v>0</v>
      </c>
      <c r="U20" s="162">
        <f t="shared" si="10"/>
        <v>359</v>
      </c>
    </row>
    <row r="22" spans="1:22" s="85" customFormat="1" ht="9" x14ac:dyDescent="0.15">
      <c r="A22" s="244" t="s">
        <v>107</v>
      </c>
      <c r="B22" s="244"/>
      <c r="C22" s="244"/>
      <c r="D22" s="244"/>
      <c r="E22" s="244"/>
      <c r="F22" s="244"/>
      <c r="G22" s="244"/>
      <c r="H22" s="244"/>
      <c r="I22" s="244"/>
      <c r="J22" s="244"/>
      <c r="K22" s="244"/>
      <c r="L22" s="244"/>
      <c r="M22" s="244"/>
      <c r="N22" s="244"/>
      <c r="O22" s="244"/>
      <c r="P22" s="244"/>
      <c r="Q22" s="244"/>
      <c r="R22" s="244"/>
      <c r="S22" s="244"/>
      <c r="T22" s="244"/>
      <c r="U22" s="244"/>
    </row>
    <row r="23" spans="1:22" ht="9" thickBot="1" x14ac:dyDescent="0.2">
      <c r="T23" s="216" t="s">
        <v>24</v>
      </c>
      <c r="U23" s="216"/>
    </row>
    <row r="24" spans="1:22" ht="8.25" customHeight="1" x14ac:dyDescent="0.15">
      <c r="A24" s="45"/>
      <c r="B24" s="46"/>
      <c r="C24" s="207" t="s">
        <v>2</v>
      </c>
      <c r="D24" s="208"/>
      <c r="E24" s="208"/>
      <c r="F24" s="208"/>
      <c r="G24" s="208"/>
      <c r="H24" s="208"/>
      <c r="I24" s="208"/>
      <c r="J24" s="208"/>
      <c r="K24" s="208"/>
      <c r="L24" s="209"/>
      <c r="M24" s="207" t="s">
        <v>0</v>
      </c>
      <c r="N24" s="208"/>
      <c r="O24" s="208"/>
      <c r="P24" s="208"/>
      <c r="Q24" s="208"/>
      <c r="R24" s="208"/>
      <c r="S24" s="208"/>
      <c r="T24" s="218"/>
      <c r="U24" s="107" t="s">
        <v>90</v>
      </c>
    </row>
    <row r="25" spans="1:22" x14ac:dyDescent="0.15">
      <c r="A25" s="260" t="s">
        <v>69</v>
      </c>
      <c r="B25" s="261"/>
      <c r="C25" s="95" t="s">
        <v>10</v>
      </c>
      <c r="D25" s="96" t="s">
        <v>11</v>
      </c>
      <c r="E25" s="96" t="s">
        <v>12</v>
      </c>
      <c r="F25" s="96" t="s">
        <v>13</v>
      </c>
      <c r="G25" s="96" t="s">
        <v>14</v>
      </c>
      <c r="H25" s="96" t="s">
        <v>15</v>
      </c>
      <c r="I25" s="96" t="s">
        <v>16</v>
      </c>
      <c r="J25" s="96" t="s">
        <v>17</v>
      </c>
      <c r="K25" s="109" t="s">
        <v>18</v>
      </c>
      <c r="L25" s="219"/>
      <c r="M25" s="98" t="s">
        <v>19</v>
      </c>
      <c r="N25" s="96" t="s">
        <v>25</v>
      </c>
      <c r="O25" s="96" t="s">
        <v>26</v>
      </c>
      <c r="P25" s="96" t="s">
        <v>27</v>
      </c>
      <c r="Q25" s="96" t="s">
        <v>28</v>
      </c>
      <c r="R25" s="96" t="s">
        <v>29</v>
      </c>
      <c r="S25" s="108" t="s">
        <v>30</v>
      </c>
      <c r="T25" s="217"/>
      <c r="U25" s="265" t="s">
        <v>113</v>
      </c>
    </row>
    <row r="26" spans="1:22" ht="120" customHeight="1" thickBot="1" x14ac:dyDescent="0.2">
      <c r="A26" s="262"/>
      <c r="B26" s="263"/>
      <c r="C26" s="47" t="s">
        <v>53</v>
      </c>
      <c r="D26" s="48" t="s">
        <v>67</v>
      </c>
      <c r="E26" s="49" t="s">
        <v>68</v>
      </c>
      <c r="F26" s="47" t="s">
        <v>54</v>
      </c>
      <c r="G26" s="48" t="s">
        <v>55</v>
      </c>
      <c r="H26" s="48" t="s">
        <v>56</v>
      </c>
      <c r="I26" s="48" t="s">
        <v>57</v>
      </c>
      <c r="J26" s="48" t="s">
        <v>58</v>
      </c>
      <c r="K26" s="50" t="s">
        <v>59</v>
      </c>
      <c r="L26" s="219"/>
      <c r="M26" s="47" t="s">
        <v>60</v>
      </c>
      <c r="N26" s="48" t="s">
        <v>61</v>
      </c>
      <c r="O26" s="48" t="s">
        <v>62</v>
      </c>
      <c r="P26" s="48" t="s">
        <v>63</v>
      </c>
      <c r="Q26" s="48" t="s">
        <v>64</v>
      </c>
      <c r="R26" s="48" t="s">
        <v>65</v>
      </c>
      <c r="S26" s="51" t="s">
        <v>66</v>
      </c>
      <c r="T26" s="217"/>
      <c r="U26" s="266"/>
    </row>
    <row r="27" spans="1:22" ht="16.5" x14ac:dyDescent="0.15">
      <c r="A27" s="212" t="s">
        <v>8</v>
      </c>
      <c r="B27" s="113" t="s">
        <v>73</v>
      </c>
      <c r="C27" s="52"/>
      <c r="D27" s="53"/>
      <c r="E27" s="53"/>
      <c r="F27" s="53"/>
      <c r="G27" s="53"/>
      <c r="H27" s="53"/>
      <c r="I27" s="53"/>
      <c r="J27" s="53">
        <v>1</v>
      </c>
      <c r="K27" s="54"/>
      <c r="L27" s="163">
        <f>SUM(C27:K27)</f>
        <v>1</v>
      </c>
      <c r="M27" s="55"/>
      <c r="N27" s="53"/>
      <c r="O27" s="53"/>
      <c r="P27" s="53"/>
      <c r="Q27" s="53"/>
      <c r="R27" s="53"/>
      <c r="S27" s="56">
        <v>1</v>
      </c>
      <c r="T27" s="167">
        <f>SUM(M27:S27)</f>
        <v>1</v>
      </c>
      <c r="U27" s="168">
        <f>SUM(T27,L27)</f>
        <v>2</v>
      </c>
    </row>
    <row r="28" spans="1:22" ht="17.25" thickBot="1" x14ac:dyDescent="0.2">
      <c r="A28" s="213"/>
      <c r="B28" s="114" t="s">
        <v>70</v>
      </c>
      <c r="C28" s="57"/>
      <c r="D28" s="57"/>
      <c r="E28" s="57"/>
      <c r="F28" s="57"/>
      <c r="G28" s="57"/>
      <c r="H28" s="57"/>
      <c r="I28" s="57"/>
      <c r="J28" s="57">
        <v>332</v>
      </c>
      <c r="K28" s="58"/>
      <c r="L28" s="164">
        <f>SUM(C28:K28)</f>
        <v>332</v>
      </c>
      <c r="M28" s="59"/>
      <c r="N28" s="57"/>
      <c r="O28" s="57"/>
      <c r="P28" s="57"/>
      <c r="Q28" s="57"/>
      <c r="R28" s="57"/>
      <c r="S28" s="60">
        <v>27</v>
      </c>
      <c r="T28" s="169">
        <f>SUM(M28:S28)</f>
        <v>27</v>
      </c>
      <c r="U28" s="170">
        <f>SUM(L28,T28)</f>
        <v>359</v>
      </c>
    </row>
    <row r="29" spans="1:22" ht="17.25" thickTop="1" x14ac:dyDescent="0.15">
      <c r="A29" s="210" t="s">
        <v>9</v>
      </c>
      <c r="B29" s="113" t="s">
        <v>73</v>
      </c>
      <c r="C29" s="61"/>
      <c r="D29" s="62"/>
      <c r="E29" s="62"/>
      <c r="F29" s="62"/>
      <c r="G29" s="62"/>
      <c r="H29" s="62"/>
      <c r="I29" s="62"/>
      <c r="J29" s="62"/>
      <c r="K29" s="63"/>
      <c r="L29" s="165">
        <f>SUM(C29:K29)</f>
        <v>0</v>
      </c>
      <c r="M29" s="64"/>
      <c r="N29" s="62"/>
      <c r="O29" s="62"/>
      <c r="P29" s="62"/>
      <c r="Q29" s="62"/>
      <c r="R29" s="62"/>
      <c r="S29" s="65"/>
      <c r="T29" s="171">
        <f>SUM(M29:S29)</f>
        <v>0</v>
      </c>
      <c r="U29" s="172">
        <f>SUM(L29,T29)</f>
        <v>0</v>
      </c>
    </row>
    <row r="30" spans="1:22" ht="17.25" thickBot="1" x14ac:dyDescent="0.2">
      <c r="A30" s="211"/>
      <c r="B30" s="115" t="s">
        <v>70</v>
      </c>
      <c r="C30" s="66"/>
      <c r="D30" s="67"/>
      <c r="E30" s="67"/>
      <c r="F30" s="67"/>
      <c r="G30" s="67"/>
      <c r="H30" s="67"/>
      <c r="I30" s="67"/>
      <c r="J30" s="67"/>
      <c r="K30" s="68"/>
      <c r="L30" s="166">
        <f>SUM(C30:K30)</f>
        <v>0</v>
      </c>
      <c r="M30" s="69"/>
      <c r="N30" s="67"/>
      <c r="O30" s="67"/>
      <c r="P30" s="67"/>
      <c r="Q30" s="67"/>
      <c r="R30" s="67"/>
      <c r="S30" s="70"/>
      <c r="T30" s="173">
        <f>SUM(M30:S30)</f>
        <v>0</v>
      </c>
      <c r="U30" s="174">
        <f>SUM(L30,T30)</f>
        <v>0</v>
      </c>
    </row>
    <row r="31" spans="1:22" ht="9" thickBot="1" x14ac:dyDescent="0.2">
      <c r="A31" s="116"/>
      <c r="B31" s="116"/>
      <c r="C31" s="116"/>
      <c r="D31" s="116"/>
      <c r="E31" s="116"/>
      <c r="F31" s="116"/>
      <c r="G31" s="116"/>
      <c r="H31" s="116"/>
      <c r="I31" s="116"/>
      <c r="J31" s="116"/>
      <c r="K31" s="116"/>
      <c r="L31" s="116"/>
      <c r="M31" s="116"/>
      <c r="N31" s="116"/>
      <c r="O31" s="116"/>
      <c r="P31" s="116"/>
      <c r="Q31" s="116"/>
      <c r="R31" s="116"/>
      <c r="S31" s="116"/>
      <c r="T31" s="116"/>
      <c r="U31" s="116"/>
      <c r="V31" s="71"/>
    </row>
    <row r="32" spans="1:22" ht="17.25" customHeight="1" thickBot="1" x14ac:dyDescent="0.2">
      <c r="A32" s="247" t="s">
        <v>39</v>
      </c>
      <c r="B32" s="248"/>
      <c r="C32" s="248"/>
      <c r="D32" s="248"/>
      <c r="E32" s="248"/>
      <c r="F32" s="248"/>
      <c r="G32" s="248"/>
      <c r="H32" s="248"/>
      <c r="I32" s="248"/>
      <c r="J32" s="248"/>
      <c r="K32" s="248"/>
      <c r="L32" s="248"/>
      <c r="M32" s="248"/>
      <c r="N32" s="249"/>
      <c r="O32" s="117"/>
      <c r="P32" s="257" t="s">
        <v>108</v>
      </c>
      <c r="Q32" s="256">
        <v>2</v>
      </c>
      <c r="R32" s="245" t="s">
        <v>109</v>
      </c>
      <c r="S32" s="245"/>
      <c r="T32" s="246"/>
      <c r="U32" s="175">
        <f>SUM(U27,U29)</f>
        <v>2</v>
      </c>
      <c r="V32" s="72"/>
    </row>
    <row r="33" spans="1:36" ht="17.25" customHeight="1" thickBot="1" x14ac:dyDescent="0.2">
      <c r="A33" s="250"/>
      <c r="B33" s="251"/>
      <c r="C33" s="251"/>
      <c r="D33" s="251"/>
      <c r="E33" s="251"/>
      <c r="F33" s="251"/>
      <c r="G33" s="251"/>
      <c r="H33" s="251"/>
      <c r="I33" s="251"/>
      <c r="J33" s="251"/>
      <c r="K33" s="251"/>
      <c r="L33" s="251"/>
      <c r="M33" s="251"/>
      <c r="N33" s="252"/>
      <c r="O33" s="117"/>
      <c r="P33" s="257"/>
      <c r="Q33" s="256"/>
      <c r="R33" s="245" t="s">
        <v>110</v>
      </c>
      <c r="S33" s="245"/>
      <c r="T33" s="245"/>
      <c r="U33" s="175">
        <f>SUM(U28,U30)</f>
        <v>359</v>
      </c>
      <c r="V33" s="72"/>
    </row>
    <row r="34" spans="1:36" ht="9" customHeight="1" x14ac:dyDescent="0.15">
      <c r="A34" s="253"/>
      <c r="B34" s="254"/>
      <c r="C34" s="254"/>
      <c r="D34" s="254"/>
      <c r="E34" s="254"/>
      <c r="F34" s="254"/>
      <c r="G34" s="254"/>
      <c r="H34" s="254"/>
      <c r="I34" s="254"/>
      <c r="J34" s="254"/>
      <c r="K34" s="254"/>
      <c r="L34" s="254"/>
      <c r="M34" s="254"/>
      <c r="N34" s="255"/>
      <c r="O34" s="118"/>
      <c r="P34" s="118"/>
      <c r="Q34" s="119" t="s">
        <v>31</v>
      </c>
      <c r="R34" s="245"/>
      <c r="S34" s="245"/>
      <c r="T34" s="245"/>
      <c r="U34" s="118"/>
    </row>
    <row r="35" spans="1:36" x14ac:dyDescent="0.15">
      <c r="A35" s="74"/>
      <c r="B35" s="74"/>
      <c r="C35" s="74"/>
      <c r="D35" s="74"/>
      <c r="E35" s="74"/>
      <c r="F35" s="74"/>
      <c r="G35" s="74"/>
      <c r="H35" s="74"/>
      <c r="I35" s="74"/>
      <c r="J35" s="74"/>
      <c r="K35" s="74"/>
      <c r="L35" s="74"/>
      <c r="M35" s="74"/>
      <c r="N35" s="74"/>
      <c r="P35" s="73"/>
    </row>
    <row r="36" spans="1:36" ht="9" x14ac:dyDescent="0.15">
      <c r="A36" s="267" t="s">
        <v>111</v>
      </c>
      <c r="B36" s="267"/>
      <c r="C36" s="267"/>
      <c r="D36" s="267"/>
      <c r="E36" s="267"/>
      <c r="F36" s="267"/>
      <c r="G36" s="267"/>
      <c r="H36" s="267"/>
      <c r="I36" s="267"/>
      <c r="J36" s="267"/>
      <c r="K36" s="267"/>
      <c r="L36" s="267"/>
      <c r="M36" s="267"/>
      <c r="N36" s="267"/>
      <c r="O36" s="267"/>
      <c r="P36" s="267"/>
      <c r="Q36" s="267"/>
      <c r="R36" s="267"/>
      <c r="S36" s="267"/>
      <c r="T36" s="267"/>
      <c r="U36" s="267"/>
      <c r="V36" s="78"/>
      <c r="W36" s="78"/>
      <c r="X36" s="78"/>
      <c r="Y36" s="80"/>
      <c r="Z36" s="81"/>
      <c r="AA36" s="81"/>
      <c r="AB36" s="81"/>
      <c r="AC36" s="81"/>
      <c r="AD36" s="81"/>
      <c r="AE36" s="81"/>
      <c r="AF36" s="81"/>
      <c r="AG36" s="81"/>
      <c r="AH36" s="82"/>
      <c r="AI36" s="82"/>
      <c r="AJ36" s="75"/>
    </row>
    <row r="37" spans="1:36" x14ac:dyDescent="0.15">
      <c r="B37" s="75"/>
      <c r="C37" s="75"/>
      <c r="D37" s="76"/>
      <c r="E37" s="76"/>
      <c r="F37" s="76"/>
      <c r="G37" s="76"/>
      <c r="H37" s="76"/>
      <c r="I37" s="76"/>
      <c r="J37" s="76"/>
      <c r="K37" s="76"/>
      <c r="L37" s="76"/>
      <c r="M37" s="77"/>
      <c r="N37" s="77"/>
      <c r="O37" s="77"/>
      <c r="P37" s="77"/>
      <c r="Q37" s="78"/>
      <c r="R37" s="78"/>
      <c r="S37" s="78"/>
      <c r="T37" s="79"/>
      <c r="U37" s="78"/>
      <c r="V37" s="78"/>
      <c r="W37" s="78"/>
      <c r="X37" s="78"/>
      <c r="Y37" s="80"/>
      <c r="Z37" s="81"/>
      <c r="AA37" s="81"/>
      <c r="AB37" s="81"/>
      <c r="AC37" s="81"/>
      <c r="AD37" s="81"/>
      <c r="AE37" s="81"/>
      <c r="AF37" s="81"/>
      <c r="AG37" s="81"/>
      <c r="AH37" s="82"/>
      <c r="AI37" s="82"/>
      <c r="AJ37" s="75"/>
    </row>
    <row r="38" spans="1:36" ht="9" x14ac:dyDescent="0.15">
      <c r="B38" s="237" t="s">
        <v>33</v>
      </c>
      <c r="C38" s="238"/>
      <c r="D38" s="238"/>
      <c r="E38" s="238"/>
      <c r="F38" s="238"/>
      <c r="G38" s="238"/>
      <c r="H38" s="238"/>
      <c r="I38" s="238"/>
      <c r="J38" s="238"/>
      <c r="K38" s="238"/>
      <c r="L38" s="237" t="s">
        <v>34</v>
      </c>
      <c r="M38" s="238"/>
      <c r="N38" s="238"/>
      <c r="O38" s="238"/>
      <c r="P38" s="238"/>
      <c r="Q38" s="238"/>
      <c r="R38" s="238"/>
      <c r="S38" s="238"/>
      <c r="T38" s="238"/>
      <c r="U38" s="239"/>
      <c r="V38" s="76"/>
      <c r="W38" s="76"/>
      <c r="X38" s="76"/>
      <c r="Y38" s="83"/>
      <c r="Z38" s="83"/>
      <c r="AA38" s="83"/>
      <c r="AB38" s="83"/>
      <c r="AC38" s="83"/>
      <c r="AD38" s="83"/>
      <c r="AE38" s="83"/>
      <c r="AF38" s="83"/>
      <c r="AG38" s="83"/>
      <c r="AH38" s="84"/>
      <c r="AI38" s="75"/>
      <c r="AJ38" s="75"/>
    </row>
    <row r="39" spans="1:36" ht="75" customHeight="1" x14ac:dyDescent="0.15">
      <c r="A39" s="110" t="s">
        <v>32</v>
      </c>
      <c r="B39" s="268" t="s">
        <v>129</v>
      </c>
      <c r="C39" s="268"/>
      <c r="D39" s="268"/>
      <c r="E39" s="268"/>
      <c r="F39" s="268"/>
      <c r="G39" s="268"/>
      <c r="H39" s="268"/>
      <c r="I39" s="268"/>
      <c r="J39" s="268"/>
      <c r="K39" s="268"/>
      <c r="L39" s="259" t="s">
        <v>142</v>
      </c>
      <c r="M39" s="259"/>
      <c r="N39" s="259"/>
      <c r="O39" s="259"/>
      <c r="P39" s="259"/>
      <c r="Q39" s="259"/>
      <c r="R39" s="259"/>
      <c r="S39" s="259"/>
      <c r="T39" s="259"/>
      <c r="U39" s="259"/>
      <c r="AI39" s="75"/>
      <c r="AJ39" s="75"/>
    </row>
    <row r="40" spans="1:36" ht="75" customHeight="1" x14ac:dyDescent="0.15">
      <c r="A40" s="110" t="s">
        <v>35</v>
      </c>
      <c r="B40" s="264" t="s">
        <v>130</v>
      </c>
      <c r="C40" s="264"/>
      <c r="D40" s="264"/>
      <c r="E40" s="264"/>
      <c r="F40" s="264"/>
      <c r="G40" s="264"/>
      <c r="H40" s="264"/>
      <c r="I40" s="264"/>
      <c r="J40" s="264"/>
      <c r="K40" s="264"/>
      <c r="L40" s="259" t="s">
        <v>142</v>
      </c>
      <c r="M40" s="259"/>
      <c r="N40" s="259"/>
      <c r="O40" s="259"/>
      <c r="P40" s="259"/>
      <c r="Q40" s="259"/>
      <c r="R40" s="259"/>
      <c r="S40" s="259"/>
      <c r="T40" s="259"/>
      <c r="U40" s="259"/>
      <c r="AI40" s="75"/>
      <c r="AJ40" s="75"/>
    </row>
    <row r="41" spans="1:36" ht="75" customHeight="1" x14ac:dyDescent="0.15">
      <c r="A41" s="110" t="s">
        <v>36</v>
      </c>
      <c r="B41" s="264" t="s">
        <v>131</v>
      </c>
      <c r="C41" s="264"/>
      <c r="D41" s="264"/>
      <c r="E41" s="264"/>
      <c r="F41" s="264"/>
      <c r="G41" s="264"/>
      <c r="H41" s="264"/>
      <c r="I41" s="264"/>
      <c r="J41" s="264"/>
      <c r="K41" s="264"/>
      <c r="L41" s="259" t="s">
        <v>142</v>
      </c>
      <c r="M41" s="259"/>
      <c r="N41" s="259"/>
      <c r="O41" s="259"/>
      <c r="P41" s="259"/>
      <c r="Q41" s="259"/>
      <c r="R41" s="259"/>
      <c r="S41" s="259"/>
      <c r="T41" s="259"/>
      <c r="U41" s="259"/>
      <c r="AI41" s="75"/>
      <c r="AJ41" s="75"/>
    </row>
    <row r="42" spans="1:36" ht="75" customHeight="1" x14ac:dyDescent="0.15">
      <c r="A42" s="110" t="s">
        <v>37</v>
      </c>
      <c r="B42" s="264" t="s">
        <v>132</v>
      </c>
      <c r="C42" s="264"/>
      <c r="D42" s="264"/>
      <c r="E42" s="264"/>
      <c r="F42" s="264"/>
      <c r="G42" s="264"/>
      <c r="H42" s="264"/>
      <c r="I42" s="264"/>
      <c r="J42" s="264"/>
      <c r="K42" s="264"/>
      <c r="L42" s="259" t="s">
        <v>142</v>
      </c>
      <c r="M42" s="259"/>
      <c r="N42" s="259"/>
      <c r="O42" s="259"/>
      <c r="P42" s="259"/>
      <c r="Q42" s="259"/>
      <c r="R42" s="259"/>
      <c r="S42" s="259"/>
      <c r="T42" s="259"/>
      <c r="U42" s="259"/>
      <c r="AI42" s="75"/>
      <c r="AJ42" s="75"/>
    </row>
    <row r="44" spans="1:36" ht="9" x14ac:dyDescent="0.15">
      <c r="A44" s="267" t="s">
        <v>112</v>
      </c>
      <c r="B44" s="267"/>
      <c r="C44" s="267"/>
      <c r="D44" s="267"/>
      <c r="E44" s="267"/>
      <c r="F44" s="267"/>
      <c r="G44" s="267"/>
      <c r="H44" s="267"/>
      <c r="I44" s="267"/>
      <c r="J44" s="267"/>
      <c r="K44" s="267"/>
      <c r="L44" s="267"/>
      <c r="M44" s="267"/>
      <c r="N44" s="267"/>
      <c r="O44" s="267"/>
      <c r="P44" s="267"/>
      <c r="Q44" s="267"/>
      <c r="R44" s="267"/>
      <c r="S44" s="267"/>
      <c r="T44" s="267"/>
      <c r="U44" s="267"/>
    </row>
    <row r="46" spans="1:36" ht="9" x14ac:dyDescent="0.15">
      <c r="B46" s="237" t="s">
        <v>33</v>
      </c>
      <c r="C46" s="238"/>
      <c r="D46" s="238"/>
      <c r="E46" s="238"/>
      <c r="F46" s="238"/>
      <c r="G46" s="238"/>
      <c r="H46" s="238"/>
      <c r="I46" s="238"/>
      <c r="J46" s="238"/>
      <c r="K46" s="238"/>
      <c r="L46" s="237" t="s">
        <v>34</v>
      </c>
      <c r="M46" s="238"/>
      <c r="N46" s="238"/>
      <c r="O46" s="238"/>
      <c r="P46" s="238"/>
      <c r="Q46" s="238"/>
      <c r="R46" s="238"/>
      <c r="S46" s="238"/>
      <c r="T46" s="238"/>
      <c r="U46" s="239"/>
    </row>
    <row r="47" spans="1:36" ht="75" customHeight="1" x14ac:dyDescent="0.15">
      <c r="A47" s="111" t="s">
        <v>38</v>
      </c>
      <c r="B47" s="268" t="s">
        <v>133</v>
      </c>
      <c r="C47" s="270"/>
      <c r="D47" s="270"/>
      <c r="E47" s="270"/>
      <c r="F47" s="270"/>
      <c r="G47" s="270"/>
      <c r="H47" s="270"/>
      <c r="I47" s="270"/>
      <c r="J47" s="270"/>
      <c r="K47" s="270"/>
      <c r="L47" s="271" t="s">
        <v>142</v>
      </c>
      <c r="M47" s="271"/>
      <c r="N47" s="271"/>
      <c r="O47" s="271"/>
      <c r="P47" s="271"/>
      <c r="Q47" s="271"/>
      <c r="R47" s="271"/>
      <c r="S47" s="271"/>
      <c r="T47" s="271"/>
      <c r="U47" s="271"/>
    </row>
    <row r="49" spans="1:21" s="3" customFormat="1" ht="9" x14ac:dyDescent="0.15">
      <c r="A49" s="269"/>
      <c r="B49" s="269"/>
      <c r="C49" s="269"/>
      <c r="D49" s="269"/>
      <c r="E49" s="269"/>
      <c r="F49" s="269"/>
      <c r="G49" s="269"/>
      <c r="H49" s="269"/>
      <c r="I49" s="269"/>
      <c r="J49" s="269"/>
      <c r="K49" s="269"/>
      <c r="L49" s="269"/>
      <c r="M49" s="269"/>
      <c r="N49" s="269"/>
      <c r="O49" s="269"/>
      <c r="P49" s="269"/>
      <c r="Q49" s="269"/>
      <c r="R49" s="269"/>
      <c r="S49" s="269"/>
      <c r="T49" s="269"/>
      <c r="U49" s="269"/>
    </row>
    <row r="50" spans="1:21" s="3" customFormat="1" x14ac:dyDescent="0.15"/>
    <row r="51" spans="1:21" s="112" customFormat="1" ht="17.25" customHeight="1" x14ac:dyDescent="0.15">
      <c r="A51" s="272"/>
      <c r="B51" s="272"/>
      <c r="C51" s="272"/>
      <c r="D51" s="272"/>
      <c r="E51" s="272"/>
      <c r="F51" s="272"/>
      <c r="G51" s="197"/>
    </row>
    <row r="52" spans="1:21" s="112" customFormat="1" ht="9" x14ac:dyDescent="0.15">
      <c r="B52" s="198"/>
      <c r="C52" s="199"/>
      <c r="D52" s="199"/>
      <c r="E52" s="198"/>
    </row>
    <row r="53" spans="1:21" s="112" customFormat="1" ht="9" x14ac:dyDescent="0.15">
      <c r="A53" s="200"/>
      <c r="B53" s="200"/>
      <c r="C53" s="200"/>
      <c r="D53" s="200"/>
      <c r="E53" s="200"/>
      <c r="F53" s="198"/>
      <c r="G53" s="198"/>
      <c r="H53" s="201"/>
      <c r="I53" s="202"/>
      <c r="J53" s="198"/>
      <c r="K53" s="198"/>
      <c r="L53" s="198"/>
      <c r="M53" s="201"/>
      <c r="N53" s="202"/>
      <c r="O53" s="198"/>
      <c r="P53" s="201"/>
      <c r="Q53" s="198"/>
      <c r="R53" s="198"/>
      <c r="S53" s="201"/>
      <c r="T53" s="202"/>
    </row>
    <row r="54" spans="1:21" s="3" customFormat="1" ht="17.25" customHeight="1" x14ac:dyDescent="0.15">
      <c r="F54" s="273"/>
      <c r="G54" s="273"/>
      <c r="H54" s="203"/>
      <c r="I54" s="204"/>
      <c r="J54" s="198"/>
      <c r="K54" s="273"/>
      <c r="L54" s="273"/>
      <c r="M54" s="203"/>
      <c r="N54" s="204"/>
      <c r="O54" s="198"/>
      <c r="P54" s="274"/>
      <c r="Q54" s="274"/>
      <c r="R54" s="274"/>
      <c r="S54" s="203"/>
      <c r="T54" s="204"/>
    </row>
    <row r="55" spans="1:21" s="3" customFormat="1" x14ac:dyDescent="0.15"/>
    <row r="56" spans="1:21" s="3" customFormat="1" ht="17.25" customHeight="1" x14ac:dyDescent="0.15">
      <c r="A56" s="200"/>
      <c r="B56" s="200"/>
      <c r="C56" s="200"/>
      <c r="D56" s="200"/>
      <c r="E56" s="272"/>
      <c r="F56" s="272"/>
      <c r="G56" s="272"/>
      <c r="H56" s="272"/>
      <c r="I56" s="272"/>
      <c r="J56" s="272"/>
      <c r="K56" s="272"/>
      <c r="L56" s="272"/>
      <c r="M56" s="272"/>
      <c r="N56" s="272"/>
      <c r="O56" s="272"/>
      <c r="P56" s="272"/>
      <c r="Q56" s="272"/>
      <c r="R56" s="272"/>
      <c r="S56" s="272"/>
      <c r="T56" s="272"/>
      <c r="U56" s="272"/>
    </row>
  </sheetData>
  <sheetProtection formatCells="0" formatColumns="0" formatRows="0" insertColumns="0" insertRows="0" insertHyperlinks="0" deleteColumns="0" deleteRows="0" sort="0" autoFilter="0" pivotTables="0"/>
  <mergeCells count="54">
    <mergeCell ref="E56:U56"/>
    <mergeCell ref="F54:G54"/>
    <mergeCell ref="K54:L54"/>
    <mergeCell ref="P54:R54"/>
    <mergeCell ref="A51:F51"/>
    <mergeCell ref="A49:U49"/>
    <mergeCell ref="A44:U44"/>
    <mergeCell ref="B46:K46"/>
    <mergeCell ref="L46:U46"/>
    <mergeCell ref="B47:K47"/>
    <mergeCell ref="L47:U47"/>
    <mergeCell ref="L42:U42"/>
    <mergeCell ref="R33:T34"/>
    <mergeCell ref="A25:B26"/>
    <mergeCell ref="B41:K41"/>
    <mergeCell ref="L41:U41"/>
    <mergeCell ref="B42:K42"/>
    <mergeCell ref="U25:U26"/>
    <mergeCell ref="A36:U36"/>
    <mergeCell ref="L39:U39"/>
    <mergeCell ref="B40:K40"/>
    <mergeCell ref="L40:U40"/>
    <mergeCell ref="B39:K39"/>
    <mergeCell ref="T10:U10"/>
    <mergeCell ref="C11:K11"/>
    <mergeCell ref="I3:J3"/>
    <mergeCell ref="B38:K38"/>
    <mergeCell ref="L38:U38"/>
    <mergeCell ref="S11:U11"/>
    <mergeCell ref="J7:U7"/>
    <mergeCell ref="A9:U9"/>
    <mergeCell ref="A5:U5"/>
    <mergeCell ref="A22:U22"/>
    <mergeCell ref="R32:T32"/>
    <mergeCell ref="A32:N34"/>
    <mergeCell ref="Q32:Q33"/>
    <mergeCell ref="P32:P33"/>
    <mergeCell ref="J6:U6"/>
    <mergeCell ref="A1:U1"/>
    <mergeCell ref="C24:L24"/>
    <mergeCell ref="A29:A30"/>
    <mergeCell ref="A27:A28"/>
    <mergeCell ref="F6:G6"/>
    <mergeCell ref="T23:U23"/>
    <mergeCell ref="T25:T26"/>
    <mergeCell ref="M24:T24"/>
    <mergeCell ref="L25:L26"/>
    <mergeCell ref="M3:N3"/>
    <mergeCell ref="G7:H7"/>
    <mergeCell ref="A3:B3"/>
    <mergeCell ref="F3:H3"/>
    <mergeCell ref="C3:D3"/>
    <mergeCell ref="P3:U3"/>
    <mergeCell ref="L11:R11"/>
  </mergeCells>
  <phoneticPr fontId="3"/>
  <dataValidations count="4">
    <dataValidation type="list" allowBlank="1" showInputMessage="1" showErrorMessage="1" sqref="I8">
      <formula1>"A,B１,B２"</formula1>
    </dataValidation>
    <dataValidation type="list" allowBlank="1" showInputMessage="1" showErrorMessage="1" sqref="M3:N3">
      <formula1>"強制徴収公債権（強制公）,非強制徴収公債権（非強公）,私債権"</formula1>
    </dataValidation>
    <dataValidation type="list" allowBlank="1" showInputMessage="1" showErrorMessage="1" sqref="D7 F7 I7">
      <formula1>"A,B１,B２,－"</formula1>
    </dataValidation>
    <dataValidation type="whole" allowBlank="1" showInputMessage="1" showErrorMessage="1" error="百円単位を四捨五入した、千円単位の整数を入力してください。" sqref="C14:C20 E14:G20 L14:N20 C27:K30 M27:S30 Q32:Q33">
      <formula1>0</formula1>
      <formula2>100000000000</formula2>
    </dataValidation>
  </dataValidations>
  <printOptions horizontalCentered="1" verticalCentered="1"/>
  <pageMargins left="0.47244094488188981" right="0.47244094488188981" top="0.55118110236220474" bottom="0.51181102362204722" header="0.27559055118110237" footer="0.27559055118110237"/>
  <pageSetup paperSize="9" fitToHeight="2" orientation="landscape" useFirstPageNumber="1" r:id="rId1"/>
  <headerFooter>
    <oddFooter>&amp;C&amp;8&amp;P</oddFooter>
  </headerFooter>
  <rowBreaks count="1" manualBreakCount="1">
    <brk id="35"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
  <sheetViews>
    <sheetView topLeftCell="A46" zoomScaleNormal="100" zoomScaleSheetLayoutView="145" zoomScalePageLayoutView="70" workbookViewId="0">
      <selection activeCell="M3" sqref="M3:N3"/>
    </sheetView>
  </sheetViews>
  <sheetFormatPr defaultRowHeight="8.25" x14ac:dyDescent="0.15"/>
  <cols>
    <col min="1" max="1" width="1.625" style="1" customWidth="1"/>
    <col min="2" max="2" width="5" style="1" bestFit="1" customWidth="1"/>
    <col min="3" max="20" width="6.625" style="1" customWidth="1"/>
    <col min="21" max="21" width="8.125" style="1" bestFit="1" customWidth="1"/>
    <col min="22" max="22" width="9.625" style="1" customWidth="1"/>
    <col min="23" max="16384" width="9" style="1"/>
  </cols>
  <sheetData>
    <row r="1" spans="1:24" ht="9" x14ac:dyDescent="0.15">
      <c r="A1" s="206" t="s">
        <v>101</v>
      </c>
      <c r="B1" s="206"/>
      <c r="C1" s="206"/>
      <c r="D1" s="206"/>
      <c r="E1" s="206"/>
      <c r="F1" s="206"/>
      <c r="G1" s="206"/>
      <c r="H1" s="206"/>
      <c r="I1" s="206"/>
      <c r="J1" s="206"/>
      <c r="K1" s="206"/>
      <c r="L1" s="206"/>
      <c r="M1" s="206"/>
      <c r="N1" s="206"/>
      <c r="O1" s="206"/>
      <c r="P1" s="206"/>
      <c r="Q1" s="206"/>
      <c r="R1" s="206"/>
      <c r="S1" s="206"/>
      <c r="T1" s="206"/>
      <c r="U1" s="206"/>
      <c r="X1" s="2"/>
    </row>
    <row r="3" spans="1:24" s="176" customFormat="1" ht="16.5" customHeight="1" x14ac:dyDescent="0.15">
      <c r="A3" s="223" t="s">
        <v>21</v>
      </c>
      <c r="B3" s="224"/>
      <c r="C3" s="225" t="s">
        <v>116</v>
      </c>
      <c r="D3" s="227"/>
      <c r="E3" s="177" t="s">
        <v>74</v>
      </c>
      <c r="F3" s="225" t="s">
        <v>117</v>
      </c>
      <c r="G3" s="226"/>
      <c r="H3" s="227"/>
      <c r="I3" s="223" t="s">
        <v>75</v>
      </c>
      <c r="J3" s="224"/>
      <c r="K3" s="87" t="s">
        <v>123</v>
      </c>
      <c r="L3" s="177" t="s">
        <v>22</v>
      </c>
      <c r="M3" s="275" t="s">
        <v>119</v>
      </c>
      <c r="N3" s="275"/>
      <c r="O3" s="177" t="s">
        <v>20</v>
      </c>
      <c r="P3" s="228" t="s">
        <v>124</v>
      </c>
      <c r="Q3" s="229"/>
      <c r="R3" s="229"/>
      <c r="S3" s="229"/>
      <c r="T3" s="229"/>
      <c r="U3" s="230"/>
    </row>
    <row r="5" spans="1:24" ht="9" x14ac:dyDescent="0.15">
      <c r="A5" s="244" t="s">
        <v>115</v>
      </c>
      <c r="B5" s="244"/>
      <c r="C5" s="244"/>
      <c r="D5" s="244"/>
      <c r="E5" s="244"/>
      <c r="F5" s="244"/>
      <c r="G5" s="244"/>
      <c r="H5" s="244"/>
      <c r="I5" s="244"/>
      <c r="J5" s="244"/>
      <c r="K5" s="244"/>
      <c r="L5" s="244"/>
      <c r="M5" s="244"/>
      <c r="N5" s="244"/>
      <c r="O5" s="244"/>
      <c r="P5" s="244"/>
      <c r="Q5" s="244"/>
      <c r="R5" s="244"/>
      <c r="S5" s="244"/>
      <c r="T5" s="244"/>
      <c r="U5" s="244"/>
    </row>
    <row r="6" spans="1:24" ht="9" customHeight="1" thickBot="1" x14ac:dyDescent="0.2">
      <c r="C6" s="3"/>
      <c r="D6" s="4"/>
      <c r="F6" s="214"/>
      <c r="G6" s="215"/>
      <c r="H6" s="5"/>
      <c r="J6" s="258" t="s">
        <v>106</v>
      </c>
      <c r="K6" s="258"/>
      <c r="L6" s="258"/>
      <c r="M6" s="258"/>
      <c r="N6" s="258"/>
      <c r="O6" s="258"/>
      <c r="P6" s="258"/>
      <c r="Q6" s="258"/>
      <c r="R6" s="258"/>
      <c r="S6" s="258"/>
      <c r="T6" s="258"/>
      <c r="U6" s="258"/>
    </row>
    <row r="7" spans="1:24" s="85" customFormat="1" ht="16.5" customHeight="1" thickBot="1" x14ac:dyDescent="0.2">
      <c r="C7" s="89" t="s">
        <v>1</v>
      </c>
      <c r="D7" s="90" t="s">
        <v>121</v>
      </c>
      <c r="E7" s="89" t="s">
        <v>9</v>
      </c>
      <c r="F7" s="91" t="s">
        <v>122</v>
      </c>
      <c r="G7" s="221" t="s">
        <v>76</v>
      </c>
      <c r="H7" s="222"/>
      <c r="I7" s="92" t="s">
        <v>121</v>
      </c>
      <c r="J7" s="242" t="s">
        <v>92</v>
      </c>
      <c r="K7" s="243"/>
      <c r="L7" s="243"/>
      <c r="M7" s="243"/>
      <c r="N7" s="243"/>
      <c r="O7" s="243"/>
      <c r="P7" s="243"/>
      <c r="Q7" s="243"/>
      <c r="R7" s="243"/>
      <c r="S7" s="243"/>
      <c r="T7" s="243"/>
      <c r="U7" s="243"/>
      <c r="V7" s="93"/>
    </row>
    <row r="8" spans="1:24" x14ac:dyDescent="0.15">
      <c r="J8" s="94"/>
      <c r="K8" s="94"/>
      <c r="L8" s="94"/>
      <c r="M8" s="94"/>
      <c r="N8" s="94"/>
      <c r="O8" s="94"/>
      <c r="P8" s="94"/>
      <c r="Q8" s="94"/>
      <c r="R8" s="94"/>
      <c r="S8" s="94"/>
      <c r="T8" s="94"/>
    </row>
    <row r="9" spans="1:24" ht="9" x14ac:dyDescent="0.15">
      <c r="A9" s="244" t="s">
        <v>100</v>
      </c>
      <c r="B9" s="244"/>
      <c r="C9" s="244"/>
      <c r="D9" s="244"/>
      <c r="E9" s="244"/>
      <c r="F9" s="244"/>
      <c r="G9" s="244"/>
      <c r="H9" s="244"/>
      <c r="I9" s="244"/>
      <c r="J9" s="244"/>
      <c r="K9" s="244"/>
      <c r="L9" s="244"/>
      <c r="M9" s="244"/>
      <c r="N9" s="244"/>
      <c r="O9" s="244"/>
      <c r="P9" s="244"/>
      <c r="Q9" s="244"/>
      <c r="R9" s="244"/>
      <c r="S9" s="244"/>
      <c r="T9" s="244"/>
      <c r="U9" s="244"/>
    </row>
    <row r="10" spans="1:24" x14ac:dyDescent="0.15">
      <c r="T10" s="216" t="s">
        <v>23</v>
      </c>
      <c r="U10" s="216"/>
    </row>
    <row r="11" spans="1:24" ht="9" thickBot="1" x14ac:dyDescent="0.2">
      <c r="B11" s="7"/>
      <c r="C11" s="234" t="s">
        <v>3</v>
      </c>
      <c r="D11" s="235"/>
      <c r="E11" s="235"/>
      <c r="F11" s="235"/>
      <c r="G11" s="235"/>
      <c r="H11" s="235"/>
      <c r="I11" s="235"/>
      <c r="J11" s="235"/>
      <c r="K11" s="236"/>
      <c r="L11" s="231" t="s">
        <v>4</v>
      </c>
      <c r="M11" s="232"/>
      <c r="N11" s="232"/>
      <c r="O11" s="232"/>
      <c r="P11" s="232"/>
      <c r="Q11" s="232"/>
      <c r="R11" s="233"/>
      <c r="S11" s="240" t="s">
        <v>5</v>
      </c>
      <c r="T11" s="232"/>
      <c r="U11" s="241"/>
    </row>
    <row r="12" spans="1:24" ht="16.5" x14ac:dyDescent="0.15">
      <c r="B12" s="7"/>
      <c r="C12" s="95" t="s">
        <v>49</v>
      </c>
      <c r="D12" s="96" t="s">
        <v>48</v>
      </c>
      <c r="E12" s="97" t="s">
        <v>40</v>
      </c>
      <c r="F12" s="98" t="s">
        <v>41</v>
      </c>
      <c r="G12" s="96" t="s">
        <v>42</v>
      </c>
      <c r="H12" s="99" t="s">
        <v>43</v>
      </c>
      <c r="I12" s="100" t="s">
        <v>44</v>
      </c>
      <c r="J12" s="101" t="s">
        <v>45</v>
      </c>
      <c r="K12" s="102" t="s">
        <v>46</v>
      </c>
      <c r="L12" s="103" t="s">
        <v>47</v>
      </c>
      <c r="M12" s="98" t="s">
        <v>41</v>
      </c>
      <c r="N12" s="96" t="s">
        <v>42</v>
      </c>
      <c r="O12" s="96" t="s">
        <v>43</v>
      </c>
      <c r="P12" s="100" t="s">
        <v>44</v>
      </c>
      <c r="Q12" s="101" t="s">
        <v>45</v>
      </c>
      <c r="R12" s="98" t="s">
        <v>46</v>
      </c>
      <c r="S12" s="104" t="s">
        <v>44</v>
      </c>
      <c r="T12" s="105" t="s">
        <v>45</v>
      </c>
      <c r="U12" s="106" t="s">
        <v>46</v>
      </c>
    </row>
    <row r="13" spans="1:24" ht="24.75" x14ac:dyDescent="0.15">
      <c r="B13" s="7"/>
      <c r="C13" s="8" t="s">
        <v>91</v>
      </c>
      <c r="D13" s="9" t="s">
        <v>89</v>
      </c>
      <c r="E13" s="10" t="s">
        <v>77</v>
      </c>
      <c r="F13" s="11" t="s">
        <v>6</v>
      </c>
      <c r="G13" s="9" t="s">
        <v>7</v>
      </c>
      <c r="H13" s="12" t="s">
        <v>78</v>
      </c>
      <c r="I13" s="13" t="s">
        <v>79</v>
      </c>
      <c r="J13" s="14" t="s">
        <v>80</v>
      </c>
      <c r="K13" s="15" t="s">
        <v>81</v>
      </c>
      <c r="L13" s="16" t="s">
        <v>50</v>
      </c>
      <c r="M13" s="11" t="s">
        <v>51</v>
      </c>
      <c r="N13" s="9" t="s">
        <v>52</v>
      </c>
      <c r="O13" s="9" t="s">
        <v>82</v>
      </c>
      <c r="P13" s="13" t="s">
        <v>83</v>
      </c>
      <c r="Q13" s="14" t="s">
        <v>84</v>
      </c>
      <c r="R13" s="17" t="s">
        <v>85</v>
      </c>
      <c r="S13" s="13" t="s">
        <v>86</v>
      </c>
      <c r="T13" s="18" t="s">
        <v>87</v>
      </c>
      <c r="U13" s="19" t="s">
        <v>88</v>
      </c>
    </row>
    <row r="14" spans="1:24" ht="16.5" x14ac:dyDescent="0.15">
      <c r="A14" s="6" t="s">
        <v>93</v>
      </c>
      <c r="B14" s="20" t="s">
        <v>71</v>
      </c>
      <c r="C14" s="21">
        <v>412</v>
      </c>
      <c r="D14" s="124">
        <f>SUM(C14-E14)</f>
        <v>0</v>
      </c>
      <c r="E14" s="120">
        <v>412</v>
      </c>
      <c r="F14" s="22">
        <v>128</v>
      </c>
      <c r="G14" s="23">
        <v>0</v>
      </c>
      <c r="H14" s="128">
        <f t="shared" ref="H14:H20" si="0">SUM(D14,F14,G14)</f>
        <v>128</v>
      </c>
      <c r="I14" s="129">
        <f t="shared" ref="I14:I20" si="1">IF(E14=0,"－",ROUND(F14/E14,3))</f>
        <v>0.311</v>
      </c>
      <c r="J14" s="130">
        <f t="shared" ref="J14:J20" si="2">IF(C14=0,"－",ROUND(H14/C14,3))</f>
        <v>0.311</v>
      </c>
      <c r="K14" s="131">
        <f>SUM(E14-(F14+G14))</f>
        <v>284</v>
      </c>
      <c r="L14" s="24">
        <v>0</v>
      </c>
      <c r="M14" s="22">
        <v>0</v>
      </c>
      <c r="N14" s="23">
        <v>0</v>
      </c>
      <c r="O14" s="145">
        <f>SUM(M14,N14)</f>
        <v>0</v>
      </c>
      <c r="P14" s="129" t="str">
        <f t="shared" ref="P14:P20" si="3">IF(L14=0,"－",ROUND(M14/L14,3))</f>
        <v>－</v>
      </c>
      <c r="Q14" s="130" t="str">
        <f t="shared" ref="Q14:Q20" si="4">IF(L14=0,"－",ROUND(O14/L14,3))</f>
        <v>－</v>
      </c>
      <c r="R14" s="146">
        <f>SUM(L14-(M14+N14))</f>
        <v>0</v>
      </c>
      <c r="S14" s="147">
        <f>IF(E14+L14=0,"－",ROUND((F14+M14)/(E14+L14),3))</f>
        <v>0.311</v>
      </c>
      <c r="T14" s="148">
        <f>IF(C14+L14=0,"－",ROUND((H14+O14)/(C14+L14),3))</f>
        <v>0.311</v>
      </c>
      <c r="U14" s="149">
        <f>SUM(K14,R14)</f>
        <v>284</v>
      </c>
    </row>
    <row r="15" spans="1:24" ht="16.5" x14ac:dyDescent="0.15">
      <c r="A15" s="6" t="s">
        <v>94</v>
      </c>
      <c r="B15" s="20" t="s">
        <v>114</v>
      </c>
      <c r="C15" s="25">
        <v>284</v>
      </c>
      <c r="D15" s="124">
        <f t="shared" ref="D15:D20" si="5">SUM(C15-E15)</f>
        <v>0</v>
      </c>
      <c r="E15" s="121">
        <v>284</v>
      </c>
      <c r="F15" s="26">
        <v>0</v>
      </c>
      <c r="G15" s="27">
        <v>0</v>
      </c>
      <c r="H15" s="132">
        <f t="shared" si="0"/>
        <v>0</v>
      </c>
      <c r="I15" s="133">
        <f t="shared" si="1"/>
        <v>0</v>
      </c>
      <c r="J15" s="134">
        <f t="shared" si="2"/>
        <v>0</v>
      </c>
      <c r="K15" s="135">
        <f t="shared" ref="K15:K20" si="6">SUM(E15-(F15+G15))</f>
        <v>284</v>
      </c>
      <c r="L15" s="28">
        <v>0</v>
      </c>
      <c r="M15" s="26">
        <v>0</v>
      </c>
      <c r="N15" s="27">
        <v>0</v>
      </c>
      <c r="O15" s="124">
        <f t="shared" ref="O15:O20" si="7">SUM(M15,N15)</f>
        <v>0</v>
      </c>
      <c r="P15" s="133" t="str">
        <f t="shared" si="3"/>
        <v>－</v>
      </c>
      <c r="Q15" s="134" t="str">
        <f t="shared" si="4"/>
        <v>－</v>
      </c>
      <c r="R15" s="146">
        <f t="shared" ref="R15:R20" si="8">SUM(L15-(M15+N15))</f>
        <v>0</v>
      </c>
      <c r="S15" s="150">
        <f>IF(E15+L15=0,"－",ROUND((F15+M15)/(E15+L15),3))</f>
        <v>0</v>
      </c>
      <c r="T15" s="151">
        <f t="shared" ref="T15:T20" si="9">IF(C15+L15=0,"－",ROUND((H15+O15)/(C15+L15),3))</f>
        <v>0</v>
      </c>
      <c r="U15" s="149">
        <f t="shared" ref="U15:U20" si="10">SUM(K15,R15)</f>
        <v>284</v>
      </c>
    </row>
    <row r="16" spans="1:24" ht="16.5" x14ac:dyDescent="0.15">
      <c r="A16" s="29" t="s">
        <v>95</v>
      </c>
      <c r="B16" s="30" t="s">
        <v>105</v>
      </c>
      <c r="C16" s="21">
        <v>284</v>
      </c>
      <c r="D16" s="124">
        <f t="shared" si="5"/>
        <v>0</v>
      </c>
      <c r="E16" s="120">
        <v>284</v>
      </c>
      <c r="F16" s="22">
        <v>0</v>
      </c>
      <c r="G16" s="23">
        <v>0</v>
      </c>
      <c r="H16" s="132">
        <f t="shared" si="0"/>
        <v>0</v>
      </c>
      <c r="I16" s="133">
        <f t="shared" si="1"/>
        <v>0</v>
      </c>
      <c r="J16" s="134">
        <f t="shared" si="2"/>
        <v>0</v>
      </c>
      <c r="K16" s="131">
        <f>SUM(E16-(F16+G16))</f>
        <v>284</v>
      </c>
      <c r="L16" s="24">
        <v>0</v>
      </c>
      <c r="M16" s="22">
        <v>0</v>
      </c>
      <c r="N16" s="23">
        <v>0</v>
      </c>
      <c r="O16" s="124">
        <f t="shared" si="7"/>
        <v>0</v>
      </c>
      <c r="P16" s="133" t="str">
        <f t="shared" si="3"/>
        <v>－</v>
      </c>
      <c r="Q16" s="134" t="str">
        <f t="shared" si="4"/>
        <v>－</v>
      </c>
      <c r="R16" s="146">
        <f>SUM(L16-(M16+N16))</f>
        <v>0</v>
      </c>
      <c r="S16" s="150">
        <f t="shared" ref="S16:S20" si="11">IF(E16+L16=0,"－",ROUND((F16+M16)/(E16+L16),3))</f>
        <v>0</v>
      </c>
      <c r="T16" s="151">
        <f t="shared" si="9"/>
        <v>0</v>
      </c>
      <c r="U16" s="149">
        <f t="shared" si="10"/>
        <v>284</v>
      </c>
    </row>
    <row r="17" spans="1:22" ht="16.5" x14ac:dyDescent="0.15">
      <c r="A17" s="6" t="s">
        <v>96</v>
      </c>
      <c r="B17" s="20" t="s">
        <v>104</v>
      </c>
      <c r="C17" s="25">
        <v>284</v>
      </c>
      <c r="D17" s="124">
        <f t="shared" si="5"/>
        <v>0</v>
      </c>
      <c r="E17" s="121">
        <v>284</v>
      </c>
      <c r="F17" s="26">
        <v>0</v>
      </c>
      <c r="G17" s="27">
        <v>0</v>
      </c>
      <c r="H17" s="132">
        <f t="shared" si="0"/>
        <v>0</v>
      </c>
      <c r="I17" s="133">
        <f t="shared" si="1"/>
        <v>0</v>
      </c>
      <c r="J17" s="134">
        <f t="shared" si="2"/>
        <v>0</v>
      </c>
      <c r="K17" s="131">
        <f t="shared" si="6"/>
        <v>284</v>
      </c>
      <c r="L17" s="28">
        <v>0</v>
      </c>
      <c r="M17" s="26">
        <v>0</v>
      </c>
      <c r="N17" s="27">
        <v>0</v>
      </c>
      <c r="O17" s="124">
        <f t="shared" si="7"/>
        <v>0</v>
      </c>
      <c r="P17" s="133" t="str">
        <f t="shared" si="3"/>
        <v>－</v>
      </c>
      <c r="Q17" s="134" t="str">
        <f t="shared" si="4"/>
        <v>－</v>
      </c>
      <c r="R17" s="146">
        <f t="shared" si="8"/>
        <v>0</v>
      </c>
      <c r="S17" s="150">
        <f t="shared" si="11"/>
        <v>0</v>
      </c>
      <c r="T17" s="151">
        <f t="shared" si="9"/>
        <v>0</v>
      </c>
      <c r="U17" s="149">
        <f t="shared" si="10"/>
        <v>284</v>
      </c>
    </row>
    <row r="18" spans="1:22" ht="17.25" thickBot="1" x14ac:dyDescent="0.2">
      <c r="A18" s="31" t="s">
        <v>97</v>
      </c>
      <c r="B18" s="32" t="s">
        <v>72</v>
      </c>
      <c r="C18" s="21">
        <v>284</v>
      </c>
      <c r="D18" s="125">
        <f t="shared" si="5"/>
        <v>0</v>
      </c>
      <c r="E18" s="120">
        <v>284</v>
      </c>
      <c r="F18" s="22">
        <v>0</v>
      </c>
      <c r="G18" s="23">
        <v>0</v>
      </c>
      <c r="H18" s="128">
        <f t="shared" si="0"/>
        <v>0</v>
      </c>
      <c r="I18" s="129">
        <f t="shared" si="1"/>
        <v>0</v>
      </c>
      <c r="J18" s="130">
        <f t="shared" si="2"/>
        <v>0</v>
      </c>
      <c r="K18" s="136">
        <f t="shared" si="6"/>
        <v>284</v>
      </c>
      <c r="L18" s="24">
        <v>0</v>
      </c>
      <c r="M18" s="22">
        <v>0</v>
      </c>
      <c r="N18" s="23">
        <v>0</v>
      </c>
      <c r="O18" s="145">
        <f t="shared" si="7"/>
        <v>0</v>
      </c>
      <c r="P18" s="129" t="str">
        <f t="shared" si="3"/>
        <v>－</v>
      </c>
      <c r="Q18" s="130" t="str">
        <f t="shared" si="4"/>
        <v>－</v>
      </c>
      <c r="R18" s="152">
        <f t="shared" si="8"/>
        <v>0</v>
      </c>
      <c r="S18" s="147">
        <f t="shared" si="11"/>
        <v>0</v>
      </c>
      <c r="T18" s="148">
        <f t="shared" si="9"/>
        <v>0</v>
      </c>
      <c r="U18" s="153">
        <f t="shared" si="10"/>
        <v>284</v>
      </c>
    </row>
    <row r="19" spans="1:22" ht="16.5" x14ac:dyDescent="0.15">
      <c r="A19" s="33" t="s">
        <v>98</v>
      </c>
      <c r="B19" s="34" t="s">
        <v>103</v>
      </c>
      <c r="C19" s="35">
        <v>284</v>
      </c>
      <c r="D19" s="126">
        <f t="shared" si="5"/>
        <v>0</v>
      </c>
      <c r="E19" s="122">
        <v>284</v>
      </c>
      <c r="F19" s="36">
        <v>0</v>
      </c>
      <c r="G19" s="37">
        <v>0</v>
      </c>
      <c r="H19" s="137">
        <f t="shared" si="0"/>
        <v>0</v>
      </c>
      <c r="I19" s="138">
        <f t="shared" si="1"/>
        <v>0</v>
      </c>
      <c r="J19" s="139">
        <f t="shared" si="2"/>
        <v>0</v>
      </c>
      <c r="K19" s="140">
        <f t="shared" si="6"/>
        <v>284</v>
      </c>
      <c r="L19" s="38">
        <v>0</v>
      </c>
      <c r="M19" s="36">
        <v>0</v>
      </c>
      <c r="N19" s="37">
        <v>0</v>
      </c>
      <c r="O19" s="126">
        <f t="shared" si="7"/>
        <v>0</v>
      </c>
      <c r="P19" s="138" t="str">
        <f t="shared" si="3"/>
        <v>－</v>
      </c>
      <c r="Q19" s="139" t="str">
        <f t="shared" si="4"/>
        <v>－</v>
      </c>
      <c r="R19" s="154">
        <f t="shared" si="8"/>
        <v>0</v>
      </c>
      <c r="S19" s="155">
        <f t="shared" si="11"/>
        <v>0</v>
      </c>
      <c r="T19" s="156">
        <f t="shared" si="9"/>
        <v>0</v>
      </c>
      <c r="U19" s="157">
        <f t="shared" si="10"/>
        <v>284</v>
      </c>
    </row>
    <row r="20" spans="1:22" ht="17.25" thickBot="1" x14ac:dyDescent="0.2">
      <c r="A20" s="39" t="s">
        <v>99</v>
      </c>
      <c r="B20" s="40" t="s">
        <v>102</v>
      </c>
      <c r="C20" s="41">
        <v>284</v>
      </c>
      <c r="D20" s="127">
        <f t="shared" si="5"/>
        <v>0</v>
      </c>
      <c r="E20" s="123">
        <v>284</v>
      </c>
      <c r="F20" s="42">
        <v>0</v>
      </c>
      <c r="G20" s="43">
        <v>0</v>
      </c>
      <c r="H20" s="141">
        <f t="shared" si="0"/>
        <v>0</v>
      </c>
      <c r="I20" s="142">
        <f t="shared" si="1"/>
        <v>0</v>
      </c>
      <c r="J20" s="143">
        <f t="shared" si="2"/>
        <v>0</v>
      </c>
      <c r="K20" s="144">
        <f t="shared" si="6"/>
        <v>284</v>
      </c>
      <c r="L20" s="44">
        <v>0</v>
      </c>
      <c r="M20" s="42">
        <v>0</v>
      </c>
      <c r="N20" s="43">
        <v>0</v>
      </c>
      <c r="O20" s="158">
        <f t="shared" si="7"/>
        <v>0</v>
      </c>
      <c r="P20" s="142" t="str">
        <f t="shared" si="3"/>
        <v>－</v>
      </c>
      <c r="Q20" s="143" t="str">
        <f t="shared" si="4"/>
        <v>－</v>
      </c>
      <c r="R20" s="159">
        <f t="shared" si="8"/>
        <v>0</v>
      </c>
      <c r="S20" s="160">
        <f t="shared" si="11"/>
        <v>0</v>
      </c>
      <c r="T20" s="161">
        <f t="shared" si="9"/>
        <v>0</v>
      </c>
      <c r="U20" s="162">
        <f t="shared" si="10"/>
        <v>284</v>
      </c>
    </row>
    <row r="22" spans="1:22" s="85" customFormat="1" ht="9" x14ac:dyDescent="0.15">
      <c r="A22" s="244" t="s">
        <v>107</v>
      </c>
      <c r="B22" s="244"/>
      <c r="C22" s="244"/>
      <c r="D22" s="244"/>
      <c r="E22" s="244"/>
      <c r="F22" s="244"/>
      <c r="G22" s="244"/>
      <c r="H22" s="244"/>
      <c r="I22" s="244"/>
      <c r="J22" s="244"/>
      <c r="K22" s="244"/>
      <c r="L22" s="244"/>
      <c r="M22" s="244"/>
      <c r="N22" s="244"/>
      <c r="O22" s="244"/>
      <c r="P22" s="244"/>
      <c r="Q22" s="244"/>
      <c r="R22" s="244"/>
      <c r="S22" s="244"/>
      <c r="T22" s="244"/>
      <c r="U22" s="244"/>
    </row>
    <row r="23" spans="1:22" ht="9" thickBot="1" x14ac:dyDescent="0.2">
      <c r="T23" s="216" t="s">
        <v>24</v>
      </c>
      <c r="U23" s="216"/>
    </row>
    <row r="24" spans="1:22" ht="8.25" customHeight="1" x14ac:dyDescent="0.15">
      <c r="A24" s="45"/>
      <c r="B24" s="46"/>
      <c r="C24" s="207" t="s">
        <v>2</v>
      </c>
      <c r="D24" s="208"/>
      <c r="E24" s="208"/>
      <c r="F24" s="208"/>
      <c r="G24" s="208"/>
      <c r="H24" s="208"/>
      <c r="I24" s="208"/>
      <c r="J24" s="208"/>
      <c r="K24" s="208"/>
      <c r="L24" s="209"/>
      <c r="M24" s="207" t="s">
        <v>0</v>
      </c>
      <c r="N24" s="208"/>
      <c r="O24" s="208"/>
      <c r="P24" s="208"/>
      <c r="Q24" s="208"/>
      <c r="R24" s="208"/>
      <c r="S24" s="208"/>
      <c r="T24" s="218"/>
      <c r="U24" s="107" t="s">
        <v>90</v>
      </c>
    </row>
    <row r="25" spans="1:22" x14ac:dyDescent="0.15">
      <c r="A25" s="260" t="s">
        <v>69</v>
      </c>
      <c r="B25" s="261"/>
      <c r="C25" s="95" t="s">
        <v>10</v>
      </c>
      <c r="D25" s="96" t="s">
        <v>11</v>
      </c>
      <c r="E25" s="96" t="s">
        <v>12</v>
      </c>
      <c r="F25" s="96" t="s">
        <v>13</v>
      </c>
      <c r="G25" s="96" t="s">
        <v>14</v>
      </c>
      <c r="H25" s="96" t="s">
        <v>15</v>
      </c>
      <c r="I25" s="96" t="s">
        <v>16</v>
      </c>
      <c r="J25" s="96" t="s">
        <v>17</v>
      </c>
      <c r="K25" s="109" t="s">
        <v>18</v>
      </c>
      <c r="L25" s="219"/>
      <c r="M25" s="98" t="s">
        <v>19</v>
      </c>
      <c r="N25" s="96" t="s">
        <v>25</v>
      </c>
      <c r="O25" s="96" t="s">
        <v>26</v>
      </c>
      <c r="P25" s="96" t="s">
        <v>27</v>
      </c>
      <c r="Q25" s="96" t="s">
        <v>28</v>
      </c>
      <c r="R25" s="96" t="s">
        <v>29</v>
      </c>
      <c r="S25" s="108" t="s">
        <v>30</v>
      </c>
      <c r="T25" s="217"/>
      <c r="U25" s="265" t="s">
        <v>113</v>
      </c>
    </row>
    <row r="26" spans="1:22" ht="120" customHeight="1" thickBot="1" x14ac:dyDescent="0.2">
      <c r="A26" s="262"/>
      <c r="B26" s="263"/>
      <c r="C26" s="47" t="s">
        <v>53</v>
      </c>
      <c r="D26" s="48" t="s">
        <v>67</v>
      </c>
      <c r="E26" s="49" t="s">
        <v>68</v>
      </c>
      <c r="F26" s="47" t="s">
        <v>54</v>
      </c>
      <c r="G26" s="48" t="s">
        <v>55</v>
      </c>
      <c r="H26" s="48" t="s">
        <v>56</v>
      </c>
      <c r="I26" s="48" t="s">
        <v>57</v>
      </c>
      <c r="J26" s="48" t="s">
        <v>58</v>
      </c>
      <c r="K26" s="50" t="s">
        <v>59</v>
      </c>
      <c r="L26" s="219"/>
      <c r="M26" s="47" t="s">
        <v>60</v>
      </c>
      <c r="N26" s="48" t="s">
        <v>61</v>
      </c>
      <c r="O26" s="48" t="s">
        <v>62</v>
      </c>
      <c r="P26" s="48" t="s">
        <v>63</v>
      </c>
      <c r="Q26" s="48" t="s">
        <v>64</v>
      </c>
      <c r="R26" s="48" t="s">
        <v>65</v>
      </c>
      <c r="S26" s="51" t="s">
        <v>66</v>
      </c>
      <c r="T26" s="217"/>
      <c r="U26" s="266"/>
    </row>
    <row r="27" spans="1:22" ht="16.5" x14ac:dyDescent="0.15">
      <c r="A27" s="212" t="s">
        <v>1</v>
      </c>
      <c r="B27" s="113" t="s">
        <v>73</v>
      </c>
      <c r="C27" s="52"/>
      <c r="D27" s="53"/>
      <c r="E27" s="53"/>
      <c r="F27" s="53"/>
      <c r="G27" s="53"/>
      <c r="H27" s="53"/>
      <c r="I27" s="53"/>
      <c r="J27" s="53"/>
      <c r="K27" s="54"/>
      <c r="L27" s="163">
        <f>SUM(C27:K27)</f>
        <v>0</v>
      </c>
      <c r="M27" s="55"/>
      <c r="N27" s="53"/>
      <c r="O27" s="53"/>
      <c r="P27" s="53">
        <v>1</v>
      </c>
      <c r="Q27" s="53"/>
      <c r="R27" s="53"/>
      <c r="S27" s="56"/>
      <c r="T27" s="167">
        <f>SUM(M27:S27)</f>
        <v>1</v>
      </c>
      <c r="U27" s="168">
        <f>SUM(T27,L27)</f>
        <v>1</v>
      </c>
    </row>
    <row r="28" spans="1:22" ht="17.25" thickBot="1" x14ac:dyDescent="0.2">
      <c r="A28" s="213"/>
      <c r="B28" s="114" t="s">
        <v>70</v>
      </c>
      <c r="C28" s="57"/>
      <c r="D28" s="57"/>
      <c r="E28" s="57"/>
      <c r="F28" s="57"/>
      <c r="G28" s="57"/>
      <c r="H28" s="57"/>
      <c r="I28" s="57"/>
      <c r="J28" s="57"/>
      <c r="K28" s="58"/>
      <c r="L28" s="164">
        <f>SUM(C28:K28)</f>
        <v>0</v>
      </c>
      <c r="M28" s="59"/>
      <c r="N28" s="57"/>
      <c r="O28" s="57"/>
      <c r="P28" s="57">
        <v>284</v>
      </c>
      <c r="Q28" s="57"/>
      <c r="R28" s="57"/>
      <c r="S28" s="60"/>
      <c r="T28" s="169">
        <f>SUM(M28:S28)</f>
        <v>284</v>
      </c>
      <c r="U28" s="170">
        <f>SUM(L28,T28)</f>
        <v>284</v>
      </c>
    </row>
    <row r="29" spans="1:22" ht="17.25" thickTop="1" x14ac:dyDescent="0.15">
      <c r="A29" s="210" t="s">
        <v>9</v>
      </c>
      <c r="B29" s="113" t="s">
        <v>73</v>
      </c>
      <c r="C29" s="61"/>
      <c r="D29" s="62"/>
      <c r="E29" s="62"/>
      <c r="F29" s="62"/>
      <c r="G29" s="62"/>
      <c r="H29" s="62"/>
      <c r="I29" s="62"/>
      <c r="J29" s="62"/>
      <c r="K29" s="63"/>
      <c r="L29" s="165">
        <f>SUM(C29:K29)</f>
        <v>0</v>
      </c>
      <c r="M29" s="64"/>
      <c r="N29" s="62"/>
      <c r="O29" s="62"/>
      <c r="P29" s="62"/>
      <c r="Q29" s="62"/>
      <c r="R29" s="62"/>
      <c r="S29" s="65"/>
      <c r="T29" s="171">
        <f>SUM(M29:S29)</f>
        <v>0</v>
      </c>
      <c r="U29" s="172">
        <f>SUM(L29,T29)</f>
        <v>0</v>
      </c>
    </row>
    <row r="30" spans="1:22" ht="17.25" thickBot="1" x14ac:dyDescent="0.2">
      <c r="A30" s="211"/>
      <c r="B30" s="115" t="s">
        <v>70</v>
      </c>
      <c r="C30" s="66"/>
      <c r="D30" s="67"/>
      <c r="E30" s="67"/>
      <c r="F30" s="67"/>
      <c r="G30" s="67"/>
      <c r="H30" s="67"/>
      <c r="I30" s="67"/>
      <c r="J30" s="67"/>
      <c r="K30" s="68"/>
      <c r="L30" s="166">
        <f>SUM(C30:K30)</f>
        <v>0</v>
      </c>
      <c r="M30" s="69"/>
      <c r="N30" s="67"/>
      <c r="O30" s="67"/>
      <c r="P30" s="67"/>
      <c r="Q30" s="67"/>
      <c r="R30" s="67"/>
      <c r="S30" s="70"/>
      <c r="T30" s="173">
        <f>SUM(M30:S30)</f>
        <v>0</v>
      </c>
      <c r="U30" s="174">
        <f>SUM(L30,T30)</f>
        <v>0</v>
      </c>
    </row>
    <row r="31" spans="1:22" ht="9" thickBot="1" x14ac:dyDescent="0.2">
      <c r="A31" s="116"/>
      <c r="B31" s="116"/>
      <c r="C31" s="116"/>
      <c r="D31" s="116"/>
      <c r="E31" s="116"/>
      <c r="F31" s="116"/>
      <c r="G31" s="116"/>
      <c r="H31" s="116"/>
      <c r="I31" s="116"/>
      <c r="J31" s="116"/>
      <c r="K31" s="116"/>
      <c r="L31" s="116"/>
      <c r="M31" s="116"/>
      <c r="N31" s="116"/>
      <c r="O31" s="116"/>
      <c r="P31" s="116"/>
      <c r="Q31" s="116"/>
      <c r="R31" s="116"/>
      <c r="S31" s="116"/>
      <c r="T31" s="116"/>
      <c r="U31" s="116"/>
      <c r="V31" s="71"/>
    </row>
    <row r="32" spans="1:22" ht="17.25" customHeight="1" thickBot="1" x14ac:dyDescent="0.2">
      <c r="A32" s="247" t="s">
        <v>39</v>
      </c>
      <c r="B32" s="248"/>
      <c r="C32" s="248"/>
      <c r="D32" s="248"/>
      <c r="E32" s="248"/>
      <c r="F32" s="248"/>
      <c r="G32" s="248"/>
      <c r="H32" s="248"/>
      <c r="I32" s="248"/>
      <c r="J32" s="248"/>
      <c r="K32" s="248"/>
      <c r="L32" s="248"/>
      <c r="M32" s="248"/>
      <c r="N32" s="249"/>
      <c r="O32" s="117"/>
      <c r="P32" s="257" t="s">
        <v>108</v>
      </c>
      <c r="Q32" s="256">
        <v>1</v>
      </c>
      <c r="R32" s="245" t="s">
        <v>109</v>
      </c>
      <c r="S32" s="245"/>
      <c r="T32" s="246"/>
      <c r="U32" s="175">
        <f>SUM(U27,U29)</f>
        <v>1</v>
      </c>
      <c r="V32" s="72"/>
    </row>
    <row r="33" spans="1:36" ht="17.25" customHeight="1" thickBot="1" x14ac:dyDescent="0.2">
      <c r="A33" s="250"/>
      <c r="B33" s="251"/>
      <c r="C33" s="251"/>
      <c r="D33" s="251"/>
      <c r="E33" s="251"/>
      <c r="F33" s="251"/>
      <c r="G33" s="251"/>
      <c r="H33" s="251"/>
      <c r="I33" s="251"/>
      <c r="J33" s="251"/>
      <c r="K33" s="251"/>
      <c r="L33" s="251"/>
      <c r="M33" s="251"/>
      <c r="N33" s="252"/>
      <c r="O33" s="117"/>
      <c r="P33" s="257"/>
      <c r="Q33" s="256"/>
      <c r="R33" s="245" t="s">
        <v>110</v>
      </c>
      <c r="S33" s="245"/>
      <c r="T33" s="245"/>
      <c r="U33" s="175">
        <f>SUM(U28,U30)</f>
        <v>284</v>
      </c>
      <c r="V33" s="72"/>
    </row>
    <row r="34" spans="1:36" ht="9" customHeight="1" x14ac:dyDescent="0.15">
      <c r="A34" s="253"/>
      <c r="B34" s="254"/>
      <c r="C34" s="254"/>
      <c r="D34" s="254"/>
      <c r="E34" s="254"/>
      <c r="F34" s="254"/>
      <c r="G34" s="254"/>
      <c r="H34" s="254"/>
      <c r="I34" s="254"/>
      <c r="J34" s="254"/>
      <c r="K34" s="254"/>
      <c r="L34" s="254"/>
      <c r="M34" s="254"/>
      <c r="N34" s="255"/>
      <c r="O34" s="118"/>
      <c r="P34" s="118"/>
      <c r="Q34" s="119" t="s">
        <v>31</v>
      </c>
      <c r="R34" s="245"/>
      <c r="S34" s="245"/>
      <c r="T34" s="245"/>
      <c r="U34" s="118"/>
    </row>
    <row r="35" spans="1:36" x14ac:dyDescent="0.15">
      <c r="A35" s="74"/>
      <c r="B35" s="74"/>
      <c r="C35" s="74"/>
      <c r="D35" s="74"/>
      <c r="E35" s="74"/>
      <c r="F35" s="74"/>
      <c r="G35" s="74"/>
      <c r="H35" s="74"/>
      <c r="I35" s="74"/>
      <c r="J35" s="74"/>
      <c r="K35" s="74"/>
      <c r="L35" s="74"/>
      <c r="M35" s="74"/>
      <c r="N35" s="74"/>
      <c r="P35" s="73"/>
    </row>
    <row r="36" spans="1:36" ht="9" x14ac:dyDescent="0.15">
      <c r="A36" s="267" t="s">
        <v>111</v>
      </c>
      <c r="B36" s="267"/>
      <c r="C36" s="267"/>
      <c r="D36" s="267"/>
      <c r="E36" s="267"/>
      <c r="F36" s="267"/>
      <c r="G36" s="267"/>
      <c r="H36" s="267"/>
      <c r="I36" s="267"/>
      <c r="J36" s="267"/>
      <c r="K36" s="267"/>
      <c r="L36" s="267"/>
      <c r="M36" s="267"/>
      <c r="N36" s="267"/>
      <c r="O36" s="267"/>
      <c r="P36" s="267"/>
      <c r="Q36" s="267"/>
      <c r="R36" s="267"/>
      <c r="S36" s="267"/>
      <c r="T36" s="267"/>
      <c r="U36" s="267"/>
      <c r="V36" s="78"/>
      <c r="W36" s="78"/>
      <c r="X36" s="78"/>
      <c r="Y36" s="80"/>
      <c r="Z36" s="81"/>
      <c r="AA36" s="81"/>
      <c r="AB36" s="81"/>
      <c r="AC36" s="81"/>
      <c r="AD36" s="81"/>
      <c r="AE36" s="81"/>
      <c r="AF36" s="81"/>
      <c r="AG36" s="81"/>
      <c r="AH36" s="82"/>
      <c r="AI36" s="82"/>
      <c r="AJ36" s="75"/>
    </row>
    <row r="37" spans="1:36" x14ac:dyDescent="0.15">
      <c r="B37" s="75"/>
      <c r="C37" s="75"/>
      <c r="D37" s="76"/>
      <c r="E37" s="76"/>
      <c r="F37" s="76"/>
      <c r="G37" s="76"/>
      <c r="H37" s="76"/>
      <c r="I37" s="76"/>
      <c r="J37" s="76"/>
      <c r="K37" s="76"/>
      <c r="L37" s="76"/>
      <c r="M37" s="77"/>
      <c r="N37" s="77"/>
      <c r="O37" s="77"/>
      <c r="P37" s="77"/>
      <c r="Q37" s="78"/>
      <c r="R37" s="78"/>
      <c r="S37" s="78"/>
      <c r="T37" s="79"/>
      <c r="U37" s="78"/>
      <c r="V37" s="78"/>
      <c r="W37" s="78"/>
      <c r="X37" s="78"/>
      <c r="Y37" s="80"/>
      <c r="Z37" s="81"/>
      <c r="AA37" s="81"/>
      <c r="AB37" s="81"/>
      <c r="AC37" s="81"/>
      <c r="AD37" s="81"/>
      <c r="AE37" s="81"/>
      <c r="AF37" s="81"/>
      <c r="AG37" s="81"/>
      <c r="AH37" s="82"/>
      <c r="AI37" s="82"/>
      <c r="AJ37" s="75"/>
    </row>
    <row r="38" spans="1:36" ht="9" x14ac:dyDescent="0.15">
      <c r="B38" s="237" t="s">
        <v>1</v>
      </c>
      <c r="C38" s="238"/>
      <c r="D38" s="238"/>
      <c r="E38" s="238"/>
      <c r="F38" s="238"/>
      <c r="G38" s="238"/>
      <c r="H38" s="238"/>
      <c r="I38" s="238"/>
      <c r="J38" s="238"/>
      <c r="K38" s="238"/>
      <c r="L38" s="237" t="s">
        <v>9</v>
      </c>
      <c r="M38" s="238"/>
      <c r="N38" s="238"/>
      <c r="O38" s="238"/>
      <c r="P38" s="238"/>
      <c r="Q38" s="238"/>
      <c r="R38" s="238"/>
      <c r="S38" s="238"/>
      <c r="T38" s="238"/>
      <c r="U38" s="239"/>
      <c r="V38" s="76"/>
      <c r="W38" s="76"/>
      <c r="X38" s="76"/>
      <c r="Y38" s="83"/>
      <c r="Z38" s="83"/>
      <c r="AA38" s="83"/>
      <c r="AB38" s="83"/>
      <c r="AC38" s="83"/>
      <c r="AD38" s="83"/>
      <c r="AE38" s="83"/>
      <c r="AF38" s="83"/>
      <c r="AG38" s="83"/>
      <c r="AH38" s="84"/>
      <c r="AI38" s="75"/>
      <c r="AJ38" s="75"/>
    </row>
    <row r="39" spans="1:36" ht="75" customHeight="1" x14ac:dyDescent="0.15">
      <c r="A39" s="110" t="s">
        <v>32</v>
      </c>
      <c r="B39" s="268" t="s">
        <v>134</v>
      </c>
      <c r="C39" s="268"/>
      <c r="D39" s="268"/>
      <c r="E39" s="268"/>
      <c r="F39" s="268"/>
      <c r="G39" s="268"/>
      <c r="H39" s="268"/>
      <c r="I39" s="268"/>
      <c r="J39" s="268"/>
      <c r="K39" s="268"/>
      <c r="L39" s="259" t="s">
        <v>142</v>
      </c>
      <c r="M39" s="259"/>
      <c r="N39" s="259"/>
      <c r="O39" s="259"/>
      <c r="P39" s="259"/>
      <c r="Q39" s="259"/>
      <c r="R39" s="259"/>
      <c r="S39" s="259"/>
      <c r="T39" s="259"/>
      <c r="U39" s="259"/>
      <c r="AI39" s="75"/>
      <c r="AJ39" s="75"/>
    </row>
    <row r="40" spans="1:36" ht="75" customHeight="1" x14ac:dyDescent="0.15">
      <c r="A40" s="110" t="s">
        <v>35</v>
      </c>
      <c r="B40" s="264" t="s">
        <v>125</v>
      </c>
      <c r="C40" s="264"/>
      <c r="D40" s="264"/>
      <c r="E40" s="264"/>
      <c r="F40" s="264"/>
      <c r="G40" s="264"/>
      <c r="H40" s="264"/>
      <c r="I40" s="264"/>
      <c r="J40" s="264"/>
      <c r="K40" s="264"/>
      <c r="L40" s="259" t="s">
        <v>142</v>
      </c>
      <c r="M40" s="259"/>
      <c r="N40" s="259"/>
      <c r="O40" s="259"/>
      <c r="P40" s="259"/>
      <c r="Q40" s="259"/>
      <c r="R40" s="259"/>
      <c r="S40" s="259"/>
      <c r="T40" s="259"/>
      <c r="U40" s="259"/>
      <c r="AI40" s="75"/>
      <c r="AJ40" s="75"/>
    </row>
    <row r="41" spans="1:36" ht="75" customHeight="1" x14ac:dyDescent="0.15">
      <c r="A41" s="110" t="s">
        <v>36</v>
      </c>
      <c r="B41" s="264" t="s">
        <v>126</v>
      </c>
      <c r="C41" s="264"/>
      <c r="D41" s="264"/>
      <c r="E41" s="264"/>
      <c r="F41" s="264"/>
      <c r="G41" s="264"/>
      <c r="H41" s="264"/>
      <c r="I41" s="264"/>
      <c r="J41" s="264"/>
      <c r="K41" s="264"/>
      <c r="L41" s="259" t="s">
        <v>142</v>
      </c>
      <c r="M41" s="259"/>
      <c r="N41" s="259"/>
      <c r="O41" s="259"/>
      <c r="P41" s="259"/>
      <c r="Q41" s="259"/>
      <c r="R41" s="259"/>
      <c r="S41" s="259"/>
      <c r="T41" s="259"/>
      <c r="U41" s="259"/>
      <c r="AI41" s="75"/>
      <c r="AJ41" s="75"/>
    </row>
    <row r="42" spans="1:36" ht="75" customHeight="1" x14ac:dyDescent="0.15">
      <c r="A42" s="110" t="s">
        <v>37</v>
      </c>
      <c r="B42" s="264" t="s">
        <v>127</v>
      </c>
      <c r="C42" s="264"/>
      <c r="D42" s="264"/>
      <c r="E42" s="264"/>
      <c r="F42" s="264"/>
      <c r="G42" s="264"/>
      <c r="H42" s="264"/>
      <c r="I42" s="264"/>
      <c r="J42" s="264"/>
      <c r="K42" s="264"/>
      <c r="L42" s="259" t="s">
        <v>142</v>
      </c>
      <c r="M42" s="259"/>
      <c r="N42" s="259"/>
      <c r="O42" s="259"/>
      <c r="P42" s="259"/>
      <c r="Q42" s="259"/>
      <c r="R42" s="259"/>
      <c r="S42" s="259"/>
      <c r="T42" s="259"/>
      <c r="U42" s="259"/>
      <c r="AI42" s="75"/>
      <c r="AJ42" s="75"/>
    </row>
    <row r="44" spans="1:36" ht="9" x14ac:dyDescent="0.15">
      <c r="A44" s="267" t="s">
        <v>112</v>
      </c>
      <c r="B44" s="267"/>
      <c r="C44" s="267"/>
      <c r="D44" s="267"/>
      <c r="E44" s="267"/>
      <c r="F44" s="267"/>
      <c r="G44" s="267"/>
      <c r="H44" s="267"/>
      <c r="I44" s="267"/>
      <c r="J44" s="267"/>
      <c r="K44" s="267"/>
      <c r="L44" s="267"/>
      <c r="M44" s="267"/>
      <c r="N44" s="267"/>
      <c r="O44" s="267"/>
      <c r="P44" s="267"/>
      <c r="Q44" s="267"/>
      <c r="R44" s="267"/>
      <c r="S44" s="267"/>
      <c r="T44" s="267"/>
      <c r="U44" s="267"/>
    </row>
    <row r="46" spans="1:36" ht="9" x14ac:dyDescent="0.15">
      <c r="B46" s="237" t="s">
        <v>1</v>
      </c>
      <c r="C46" s="238"/>
      <c r="D46" s="238"/>
      <c r="E46" s="238"/>
      <c r="F46" s="238"/>
      <c r="G46" s="238"/>
      <c r="H46" s="238"/>
      <c r="I46" s="238"/>
      <c r="J46" s="238"/>
      <c r="K46" s="238"/>
      <c r="L46" s="237" t="s">
        <v>9</v>
      </c>
      <c r="M46" s="238"/>
      <c r="N46" s="238"/>
      <c r="O46" s="238"/>
      <c r="P46" s="238"/>
      <c r="Q46" s="238"/>
      <c r="R46" s="238"/>
      <c r="S46" s="238"/>
      <c r="T46" s="238"/>
      <c r="U46" s="239"/>
    </row>
    <row r="47" spans="1:36" ht="75" customHeight="1" x14ac:dyDescent="0.15">
      <c r="A47" s="111" t="s">
        <v>38</v>
      </c>
      <c r="B47" s="270" t="s">
        <v>128</v>
      </c>
      <c r="C47" s="270"/>
      <c r="D47" s="270"/>
      <c r="E47" s="270"/>
      <c r="F47" s="270"/>
      <c r="G47" s="270"/>
      <c r="H47" s="270"/>
      <c r="I47" s="270"/>
      <c r="J47" s="270"/>
      <c r="K47" s="270"/>
      <c r="L47" s="271" t="s">
        <v>142</v>
      </c>
      <c r="M47" s="271"/>
      <c r="N47" s="271"/>
      <c r="O47" s="271"/>
      <c r="P47" s="271"/>
      <c r="Q47" s="271"/>
      <c r="R47" s="271"/>
      <c r="S47" s="271"/>
      <c r="T47" s="271"/>
      <c r="U47" s="271"/>
    </row>
    <row r="49" spans="1:21" s="3" customFormat="1" ht="9" x14ac:dyDescent="0.15">
      <c r="A49" s="269"/>
      <c r="B49" s="269"/>
      <c r="C49" s="269"/>
      <c r="D49" s="269"/>
      <c r="E49" s="269"/>
      <c r="F49" s="269"/>
      <c r="G49" s="269"/>
      <c r="H49" s="269"/>
      <c r="I49" s="269"/>
      <c r="J49" s="269"/>
      <c r="K49" s="269"/>
      <c r="L49" s="269"/>
      <c r="M49" s="269"/>
      <c r="N49" s="269"/>
      <c r="O49" s="269"/>
      <c r="P49" s="269"/>
      <c r="Q49" s="269"/>
      <c r="R49" s="269"/>
      <c r="S49" s="269"/>
      <c r="T49" s="269"/>
      <c r="U49" s="269"/>
    </row>
    <row r="50" spans="1:21" s="3" customFormat="1" x14ac:dyDescent="0.15"/>
    <row r="51" spans="1:21" s="112" customFormat="1" ht="17.25" customHeight="1" x14ac:dyDescent="0.15">
      <c r="A51" s="272"/>
      <c r="B51" s="272"/>
      <c r="C51" s="272"/>
      <c r="D51" s="272"/>
      <c r="E51" s="272"/>
      <c r="F51" s="272"/>
      <c r="G51" s="197"/>
    </row>
    <row r="52" spans="1:21" s="112" customFormat="1" ht="9" x14ac:dyDescent="0.15">
      <c r="B52" s="198"/>
      <c r="C52" s="199"/>
      <c r="D52" s="199"/>
      <c r="E52" s="198"/>
    </row>
    <row r="53" spans="1:21" s="112" customFormat="1" ht="9" x14ac:dyDescent="0.15">
      <c r="A53" s="200"/>
      <c r="B53" s="200"/>
      <c r="C53" s="200"/>
      <c r="D53" s="200"/>
      <c r="E53" s="200"/>
      <c r="F53" s="198"/>
      <c r="G53" s="198"/>
      <c r="H53" s="201"/>
      <c r="I53" s="202"/>
      <c r="J53" s="198"/>
      <c r="K53" s="198"/>
      <c r="L53" s="198"/>
      <c r="M53" s="201"/>
      <c r="N53" s="202"/>
      <c r="O53" s="198"/>
      <c r="P53" s="201"/>
      <c r="Q53" s="198"/>
      <c r="R53" s="198"/>
      <c r="S53" s="201"/>
      <c r="T53" s="202"/>
    </row>
    <row r="54" spans="1:21" s="3" customFormat="1" ht="17.25" customHeight="1" x14ac:dyDescent="0.15">
      <c r="F54" s="273"/>
      <c r="G54" s="273"/>
      <c r="H54" s="203"/>
      <c r="I54" s="204"/>
      <c r="J54" s="198"/>
      <c r="K54" s="273"/>
      <c r="L54" s="273"/>
      <c r="M54" s="203"/>
      <c r="N54" s="204"/>
      <c r="O54" s="198"/>
      <c r="P54" s="274"/>
      <c r="Q54" s="274"/>
      <c r="R54" s="274"/>
      <c r="S54" s="203"/>
      <c r="T54" s="204"/>
    </row>
    <row r="55" spans="1:21" s="3" customFormat="1" x14ac:dyDescent="0.15"/>
    <row r="56" spans="1:21" s="3" customFormat="1" ht="17.25" customHeight="1" x14ac:dyDescent="0.15">
      <c r="A56" s="200"/>
      <c r="B56" s="200"/>
      <c r="C56" s="200"/>
      <c r="D56" s="200"/>
      <c r="E56" s="272"/>
      <c r="F56" s="272"/>
      <c r="G56" s="272"/>
      <c r="H56" s="272"/>
      <c r="I56" s="272"/>
      <c r="J56" s="272"/>
      <c r="K56" s="272"/>
      <c r="L56" s="272"/>
      <c r="M56" s="272"/>
      <c r="N56" s="272"/>
      <c r="O56" s="272"/>
      <c r="P56" s="272"/>
      <c r="Q56" s="272"/>
      <c r="R56" s="272"/>
      <c r="S56" s="272"/>
      <c r="T56" s="272"/>
      <c r="U56" s="272"/>
    </row>
  </sheetData>
  <sheetProtection formatCells="0" formatColumns="0" formatRows="0" insertColumns="0" insertRows="0" insertHyperlinks="0" deleteColumns="0" deleteRows="0" sort="0" autoFilter="0" pivotTables="0"/>
  <mergeCells count="54">
    <mergeCell ref="A9:U9"/>
    <mergeCell ref="A1:U1"/>
    <mergeCell ref="A3:B3"/>
    <mergeCell ref="C3:D3"/>
    <mergeCell ref="F3:H3"/>
    <mergeCell ref="I3:J3"/>
    <mergeCell ref="M3:N3"/>
    <mergeCell ref="P3:U3"/>
    <mergeCell ref="A5:U5"/>
    <mergeCell ref="F6:G6"/>
    <mergeCell ref="J6:U6"/>
    <mergeCell ref="G7:H7"/>
    <mergeCell ref="J7:U7"/>
    <mergeCell ref="U25:U26"/>
    <mergeCell ref="T10:U10"/>
    <mergeCell ref="C11:K11"/>
    <mergeCell ref="L11:R11"/>
    <mergeCell ref="S11:U11"/>
    <mergeCell ref="A22:U22"/>
    <mergeCell ref="T23:U23"/>
    <mergeCell ref="R32:T32"/>
    <mergeCell ref="R33:T34"/>
    <mergeCell ref="C24:L24"/>
    <mergeCell ref="M24:T24"/>
    <mergeCell ref="A25:B26"/>
    <mergeCell ref="L25:L26"/>
    <mergeCell ref="T25:T26"/>
    <mergeCell ref="A27:A28"/>
    <mergeCell ref="A29:A30"/>
    <mergeCell ref="A32:N34"/>
    <mergeCell ref="P32:P33"/>
    <mergeCell ref="Q32:Q33"/>
    <mergeCell ref="B46:K46"/>
    <mergeCell ref="L46:U46"/>
    <mergeCell ref="A36:U36"/>
    <mergeCell ref="B38:K38"/>
    <mergeCell ref="L38:U38"/>
    <mergeCell ref="B39:K39"/>
    <mergeCell ref="L39:U39"/>
    <mergeCell ref="B40:K40"/>
    <mergeCell ref="L40:U40"/>
    <mergeCell ref="B41:K41"/>
    <mergeCell ref="L41:U41"/>
    <mergeCell ref="B42:K42"/>
    <mergeCell ref="L42:U42"/>
    <mergeCell ref="A44:U44"/>
    <mergeCell ref="E56:U56"/>
    <mergeCell ref="B47:K47"/>
    <mergeCell ref="L47:U47"/>
    <mergeCell ref="A49:U49"/>
    <mergeCell ref="A51:F51"/>
    <mergeCell ref="F54:G54"/>
    <mergeCell ref="K54:L54"/>
    <mergeCell ref="P54:R54"/>
  </mergeCells>
  <phoneticPr fontId="3"/>
  <dataValidations count="4">
    <dataValidation type="whole" allowBlank="1" showInputMessage="1" showErrorMessage="1" error="百円単位を四捨五入した、千円単位の整数を入力してください。" sqref="C14:C20 E14:G20 L14:N20 C27:K30 M27:S30 Q32:Q33">
      <formula1>0</formula1>
      <formula2>100000000000</formula2>
    </dataValidation>
    <dataValidation type="list" allowBlank="1" showInputMessage="1" showErrorMessage="1" sqref="D7 F7 I7">
      <formula1>"A,B１,B２,－"</formula1>
    </dataValidation>
    <dataValidation type="list" allowBlank="1" showInputMessage="1" showErrorMessage="1" sqref="M3:N3">
      <formula1>"強制徴収公債権（強制公）,非強制徴収公債権（非強公）,私債権"</formula1>
    </dataValidation>
    <dataValidation type="list" allowBlank="1" showInputMessage="1" showErrorMessage="1" sqref="I8">
      <formula1>"A,B１,B２"</formula1>
    </dataValidation>
  </dataValidations>
  <printOptions horizontalCentered="1" verticalCentered="1"/>
  <pageMargins left="0.47244094488188981" right="0.47244094488188981" top="0.55118110236220474" bottom="0.51181102362204722" header="0.27559055118110237" footer="0.27559055118110237"/>
  <pageSetup paperSize="9" firstPageNumber="3" fitToHeight="2" orientation="landscape" useFirstPageNumber="1" r:id="rId1"/>
  <headerFooter>
    <oddFooter>&amp;C&amp;8&amp;P</oddFooter>
  </headerFooter>
  <rowBreaks count="1" manualBreakCount="1">
    <brk id="35" max="2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未収金目標及び具体取組内容の一覧</vt:lpstr>
      <vt:lpstr>未収金目標及び具体取組内容調書(001)</vt:lpstr>
      <vt:lpstr>未収金目標及び具体取組内容調書(003)</vt:lpstr>
      <vt:lpstr>'未収金目標及び具体取組内容調書(001)'!Print_Area</vt:lpstr>
      <vt:lpstr>'未収金目標及び具体取組内容調書(003)'!Print_Area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2022-09-13T04:01:11Z</cp:lastPrinted>
  <dcterms:created xsi:type="dcterms:W3CDTF">2012-06-01T01:56:01Z</dcterms:created>
  <dcterms:modified xsi:type="dcterms:W3CDTF">2022-09-14T01:44:36Z</dcterms:modified>
</cp:coreProperties>
</file>