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4720656\Desktop\HP\"/>
    </mc:Choice>
  </mc:AlternateContent>
  <bookViews>
    <workbookView xWindow="-15" yWindow="-15" windowWidth="14400" windowHeight="15630"/>
  </bookViews>
  <sheets>
    <sheet name="未収金目標及び具体取組内容の一覧" sheetId="1726" r:id="rId1"/>
    <sheet name="未収金目標及び具体取組内容調書(001)" sheetId="1725" r:id="rId2"/>
  </sheets>
  <definedNames>
    <definedName name="_xlnm.Print_Area" localSheetId="1">'未収金目標及び具体取組内容調書(001)'!$A$1:$U$48</definedName>
  </definedNames>
  <calcPr calcId="162913" calcMode="manual"/>
  <customWorkbookViews>
    <customWorkbookView name="小山　徹 - 個人用ビュー" guid="{A97AB902-68A8-4A89-8496-60DAAF15AEE2}" mergeInterval="0" personalView="1" maximized="1" xWindow="-8" yWindow="-8" windowWidth="1382" windowHeight="744" activeSheetId="1"/>
    <customWorkbookView name="藤井　大輔 - 個人用ビュー" guid="{5CD13352-64E5-4A89-9D9E-12E59E73AF37}" mergeInterval="0" personalView="1" maximized="1" xWindow="-8" yWindow="-8" windowWidth="1382" windowHeight="744" activeSheetId="2"/>
    <customWorkbookView name="平田　紘章 - 個人用ビュー" guid="{6FC6C6BA-F1E8-420C-8A03-8C370FCE3000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725" l="1"/>
  <c r="R18" i="1725"/>
  <c r="Q18" i="1725"/>
  <c r="P18" i="1725"/>
  <c r="O18" i="1725"/>
  <c r="K18" i="1725"/>
  <c r="U18" i="1725" s="1"/>
  <c r="I18" i="1725"/>
  <c r="S16" i="1725"/>
  <c r="R16" i="1725"/>
  <c r="Q16" i="1725"/>
  <c r="P16" i="1725"/>
  <c r="O16" i="1725"/>
  <c r="K16" i="1725"/>
  <c r="I16" i="1725"/>
  <c r="S15" i="1725"/>
  <c r="R15" i="1725"/>
  <c r="Q15" i="1725"/>
  <c r="P15" i="1725"/>
  <c r="O15" i="1725"/>
  <c r="K15" i="1725"/>
  <c r="U15" i="1725" s="1"/>
  <c r="I15" i="1725"/>
  <c r="S14" i="1725"/>
  <c r="R14" i="1725"/>
  <c r="Q14" i="1725"/>
  <c r="P14" i="1725"/>
  <c r="O14" i="1725"/>
  <c r="K14" i="1725"/>
  <c r="U14" i="1725" s="1"/>
  <c r="C15" i="1725" s="1"/>
  <c r="I14" i="1725"/>
  <c r="D14" i="1725"/>
  <c r="H14" i="1725" s="1"/>
  <c r="T30" i="1725"/>
  <c r="L30" i="1725"/>
  <c r="W29" i="1725"/>
  <c r="T29" i="1725"/>
  <c r="L29" i="1725"/>
  <c r="T28" i="1725"/>
  <c r="L28" i="1725"/>
  <c r="W27" i="1725"/>
  <c r="T27" i="1725"/>
  <c r="L27" i="1725"/>
  <c r="S20" i="1725"/>
  <c r="R20" i="1725"/>
  <c r="Q20" i="1725"/>
  <c r="P20" i="1725"/>
  <c r="O20" i="1725"/>
  <c r="K20" i="1725"/>
  <c r="U20" i="1725" s="1"/>
  <c r="I20" i="1725"/>
  <c r="S19" i="1725"/>
  <c r="R19" i="1725"/>
  <c r="Q19" i="1725"/>
  <c r="P19" i="1725"/>
  <c r="O19" i="1725"/>
  <c r="K19" i="1725"/>
  <c r="I19" i="1725"/>
  <c r="S17" i="1725"/>
  <c r="R17" i="1725"/>
  <c r="Q17" i="1725"/>
  <c r="P17" i="1725"/>
  <c r="O17" i="1725"/>
  <c r="K17" i="1725"/>
  <c r="U17" i="1725" s="1"/>
  <c r="I17" i="1725"/>
  <c r="U16" i="1725"/>
  <c r="C18" i="1725" s="1"/>
  <c r="U19" i="1725" l="1"/>
  <c r="C20" i="1725" s="1"/>
  <c r="U27" i="1725"/>
  <c r="D7" i="1725"/>
  <c r="T14" i="1725"/>
  <c r="U29" i="1725"/>
  <c r="U28" i="1725"/>
  <c r="U30" i="1725"/>
  <c r="J14" i="1725"/>
  <c r="C19" i="1725"/>
  <c r="I7" i="1725"/>
  <c r="C16" i="1725"/>
  <c r="C17" i="1725"/>
  <c r="D18" i="1725"/>
  <c r="H18" i="1725" s="1"/>
  <c r="D15" i="1725"/>
  <c r="H15" i="1725" s="1"/>
  <c r="D20" i="1725"/>
  <c r="H20" i="1725" s="1"/>
  <c r="J20" i="1725" s="1"/>
  <c r="T20" i="1725" l="1"/>
  <c r="U32" i="1725"/>
  <c r="U33" i="1725"/>
  <c r="T18" i="1725"/>
  <c r="J18" i="1725"/>
  <c r="T15" i="1725"/>
  <c r="J15" i="1725"/>
  <c r="D17" i="1725"/>
  <c r="H17" i="1725" s="1"/>
  <c r="J17" i="1725" s="1"/>
  <c r="D16" i="1725"/>
  <c r="H16" i="1725" s="1"/>
  <c r="D19" i="1725"/>
  <c r="H19" i="1725" s="1"/>
  <c r="J19" i="1725" s="1"/>
  <c r="T19" i="1725" l="1"/>
  <c r="T16" i="1725"/>
  <c r="J16" i="1725"/>
  <c r="T17" i="1725"/>
</calcChain>
</file>

<file path=xl/sharedStrings.xml><?xml version="1.0" encoding="utf-8"?>
<sst xmlns="http://schemas.openxmlformats.org/spreadsheetml/2006/main" count="155" uniqueCount="132">
  <si>
    <t>私債権</t>
  </si>
  <si>
    <t>所属</t>
    <rPh sb="0" eb="2">
      <t>ショゾク</t>
    </rPh>
    <phoneticPr fontId="2"/>
  </si>
  <si>
    <t>債権名</t>
    <rPh sb="0" eb="2">
      <t>サイケン</t>
    </rPh>
    <rPh sb="2" eb="3">
      <t>メイ</t>
    </rPh>
    <phoneticPr fontId="2"/>
  </si>
  <si>
    <t>合計</t>
    <rPh sb="0" eb="2">
      <t>ゴウケイ</t>
    </rPh>
    <phoneticPr fontId="2"/>
  </si>
  <si>
    <t>整理率</t>
    <rPh sb="0" eb="2">
      <t>セイリ</t>
    </rPh>
    <rPh sb="2" eb="3">
      <t>リツ</t>
    </rPh>
    <phoneticPr fontId="2"/>
  </si>
  <si>
    <t>過年度</t>
    <rPh sb="0" eb="3">
      <t>カネンド</t>
    </rPh>
    <phoneticPr fontId="2"/>
  </si>
  <si>
    <t>徴収率</t>
    <rPh sb="0" eb="2">
      <t>チョウシュウ</t>
    </rPh>
    <rPh sb="2" eb="3">
      <t>リツ</t>
    </rPh>
    <phoneticPr fontId="2"/>
  </si>
  <si>
    <t>Ａ</t>
    <phoneticPr fontId="2"/>
  </si>
  <si>
    <t>Ｂ</t>
    <phoneticPr fontId="2"/>
  </si>
  <si>
    <t>Ｃ</t>
    <phoneticPr fontId="2"/>
  </si>
  <si>
    <t>Ｅ</t>
    <phoneticPr fontId="2"/>
  </si>
  <si>
    <t>合計</t>
    <rPh sb="0" eb="2">
      <t>ゴウケイ</t>
    </rPh>
    <phoneticPr fontId="3"/>
  </si>
  <si>
    <t>過年度分</t>
    <rPh sb="0" eb="3">
      <t>カネンド</t>
    </rPh>
    <rPh sb="3" eb="4">
      <t>ブン</t>
    </rPh>
    <phoneticPr fontId="3"/>
  </si>
  <si>
    <t>調定額</t>
    <rPh sb="0" eb="1">
      <t>チョウ</t>
    </rPh>
    <rPh sb="1" eb="3">
      <t>テイガク</t>
    </rPh>
    <phoneticPr fontId="2"/>
  </si>
  <si>
    <t>徴収額</t>
    <rPh sb="0" eb="3">
      <t>チョウシュウガク</t>
    </rPh>
    <phoneticPr fontId="2"/>
  </si>
  <si>
    <t>不納欠損額</t>
    <rPh sb="0" eb="2">
      <t>フノウ</t>
    </rPh>
    <rPh sb="2" eb="4">
      <t>ケッソン</t>
    </rPh>
    <rPh sb="4" eb="5">
      <t>ガク</t>
    </rPh>
    <phoneticPr fontId="2"/>
  </si>
  <si>
    <t>整理額</t>
    <rPh sb="0" eb="2">
      <t>セイリ</t>
    </rPh>
    <rPh sb="2" eb="3">
      <t>ガク</t>
    </rPh>
    <phoneticPr fontId="2"/>
  </si>
  <si>
    <t>前年度からの
調定繰越額</t>
    <rPh sb="0" eb="3">
      <t>ゼンネンド</t>
    </rPh>
    <rPh sb="9" eb="11">
      <t>クリコシ</t>
    </rPh>
    <rPh sb="11" eb="12">
      <t>ガク</t>
    </rPh>
    <phoneticPr fontId="3"/>
  </si>
  <si>
    <t>年度中の
調定減少額</t>
    <rPh sb="0" eb="3">
      <t>ネンドチュウ</t>
    </rPh>
    <rPh sb="7" eb="9">
      <t>ゲンショウ</t>
    </rPh>
    <rPh sb="9" eb="10">
      <t>ガク</t>
    </rPh>
    <phoneticPr fontId="2"/>
  </si>
  <si>
    <t>未収金残高</t>
    <rPh sb="0" eb="3">
      <t>ミシュウキン</t>
    </rPh>
    <rPh sb="3" eb="5">
      <t>ザンダカ</t>
    </rPh>
    <phoneticPr fontId="2"/>
  </si>
  <si>
    <t>調定額</t>
    <rPh sb="0" eb="2">
      <t>チョウテイ</t>
    </rPh>
    <rPh sb="2" eb="3">
      <t>ガク</t>
    </rPh>
    <phoneticPr fontId="2"/>
  </si>
  <si>
    <t xml:space="preserve">エ
</t>
    <phoneticPr fontId="2"/>
  </si>
  <si>
    <t xml:space="preserve">オ
</t>
    <phoneticPr fontId="3"/>
  </si>
  <si>
    <t>ウ’</t>
    <phoneticPr fontId="2"/>
  </si>
  <si>
    <t>エ’</t>
    <phoneticPr fontId="2"/>
  </si>
  <si>
    <t>オ’</t>
    <phoneticPr fontId="2"/>
  </si>
  <si>
    <t xml:space="preserve">ウ
</t>
    <phoneticPr fontId="2"/>
  </si>
  <si>
    <t>カ
＝イ＋エ＋オ</t>
    <phoneticPr fontId="2"/>
  </si>
  <si>
    <t>キ
＝エ÷ウ</t>
    <phoneticPr fontId="3"/>
  </si>
  <si>
    <t>ク
＝カ÷ア</t>
    <phoneticPr fontId="2"/>
  </si>
  <si>
    <t>ケ
＝ウ-(エ＋オ）</t>
    <phoneticPr fontId="2"/>
  </si>
  <si>
    <t xml:space="preserve">カ’
＝エ’＋オ’
</t>
    <phoneticPr fontId="2"/>
  </si>
  <si>
    <t xml:space="preserve">キ’
＝エ’÷ウ’
</t>
    <phoneticPr fontId="3"/>
  </si>
  <si>
    <t xml:space="preserve">ク’
＝カ’÷ウ’
</t>
    <phoneticPr fontId="2"/>
  </si>
  <si>
    <t>ケ’
＝ウ’-
(エ’＋オ’）</t>
    <phoneticPr fontId="2"/>
  </si>
  <si>
    <t>キ”
＝（エ＋エ’）
÷（ウ＋ウ’）</t>
    <phoneticPr fontId="3"/>
  </si>
  <si>
    <t>ク”
＝（カ＋カ’）
÷（ア＋ウ’）</t>
    <phoneticPr fontId="2"/>
  </si>
  <si>
    <t>ケ”
＝ケ+ケ’</t>
    <phoneticPr fontId="2"/>
  </si>
  <si>
    <t>未収金目標及び具体取組内容調書</t>
    <rPh sb="0" eb="3">
      <t>ミシュウキン</t>
    </rPh>
    <rPh sb="3" eb="5">
      <t>モクヒョウ</t>
    </rPh>
    <rPh sb="5" eb="6">
      <t>オヨ</t>
    </rPh>
    <rPh sb="7" eb="9">
      <t>グタイ</t>
    </rPh>
    <rPh sb="9" eb="11">
      <t>トリクミ</t>
    </rPh>
    <rPh sb="11" eb="13">
      <t>ナイヨウ</t>
    </rPh>
    <rPh sb="13" eb="15">
      <t>チョウショ</t>
    </rPh>
    <phoneticPr fontId="2"/>
  </si>
  <si>
    <t>担当</t>
    <rPh sb="0" eb="2">
      <t>タントウ</t>
    </rPh>
    <phoneticPr fontId="2"/>
  </si>
  <si>
    <t>債権整理番号（３ケタ）</t>
    <rPh sb="0" eb="2">
      <t>サイケン</t>
    </rPh>
    <rPh sb="2" eb="4">
      <t>セイリ</t>
    </rPh>
    <rPh sb="4" eb="6">
      <t>バンゴウ</t>
    </rPh>
    <phoneticPr fontId="2"/>
  </si>
  <si>
    <t>債権区分</t>
    <rPh sb="0" eb="2">
      <t>サイケン</t>
    </rPh>
    <rPh sb="2" eb="4">
      <t>クブン</t>
    </rPh>
    <phoneticPr fontId="2"/>
  </si>
  <si>
    <t>現年度</t>
    <rPh sb="0" eb="3">
      <t>ゲンネンド</t>
    </rPh>
    <phoneticPr fontId="2"/>
  </si>
  <si>
    <t>合計（過年度＋現年度）</t>
    <rPh sb="0" eb="2">
      <t>ゴウケイ</t>
    </rPh>
    <rPh sb="3" eb="6">
      <t>カネンド</t>
    </rPh>
    <rPh sb="7" eb="10">
      <t>ゲンネンド</t>
    </rPh>
    <phoneticPr fontId="2"/>
  </si>
  <si>
    <t>（単位：千円）</t>
    <rPh sb="1" eb="3">
      <t>タンイ</t>
    </rPh>
    <rPh sb="4" eb="6">
      <t>センエン</t>
    </rPh>
    <phoneticPr fontId="2"/>
  </si>
  <si>
    <t>現年度分</t>
    <rPh sb="0" eb="1">
      <t>ゲン</t>
    </rPh>
    <rPh sb="1" eb="3">
      <t>ネンド</t>
    </rPh>
    <rPh sb="3" eb="4">
      <t>ブン</t>
    </rPh>
    <phoneticPr fontId="3"/>
  </si>
  <si>
    <t>ア
＝前年度ケ”</t>
    <rPh sb="3" eb="6">
      <t>ゼンネンド</t>
    </rPh>
    <phoneticPr fontId="3"/>
  </si>
  <si>
    <r>
      <t xml:space="preserve">イ
＝ア-ウ
</t>
    </r>
    <r>
      <rPr>
        <sz val="4"/>
        <rFont val="ＭＳ Ｐ明朝"/>
        <family val="1"/>
        <charset val="128"/>
      </rPr>
      <t>（▲＝増加を表す）</t>
    </r>
    <phoneticPr fontId="3"/>
  </si>
  <si>
    <t>令元
実績</t>
    <rPh sb="0" eb="1">
      <t>レイ</t>
    </rPh>
    <rPh sb="1" eb="2">
      <t>モト</t>
    </rPh>
    <rPh sb="3" eb="5">
      <t>ジッセキ</t>
    </rPh>
    <phoneticPr fontId="3"/>
  </si>
  <si>
    <t>Ｄ</t>
    <phoneticPr fontId="2"/>
  </si>
  <si>
    <t>Ｆ</t>
    <phoneticPr fontId="2"/>
  </si>
  <si>
    <t>Ｇ</t>
    <phoneticPr fontId="2"/>
  </si>
  <si>
    <t>（残高の単位：千円）</t>
    <rPh sb="1" eb="3">
      <t>ザンダカ</t>
    </rPh>
    <rPh sb="4" eb="6">
      <t>タンイ</t>
    </rPh>
    <rPh sb="7" eb="9">
      <t>センエン</t>
    </rPh>
    <phoneticPr fontId="2"/>
  </si>
  <si>
    <t>回収債権</t>
    <rPh sb="0" eb="2">
      <t>カイシュウ</t>
    </rPh>
    <rPh sb="2" eb="4">
      <t>サイケン</t>
    </rPh>
    <phoneticPr fontId="2"/>
  </si>
  <si>
    <t>整理債権</t>
    <rPh sb="0" eb="2">
      <t>セイリ</t>
    </rPh>
    <rPh sb="2" eb="4">
      <t>サイケン</t>
    </rPh>
    <phoneticPr fontId="2"/>
  </si>
  <si>
    <t>分類</t>
    <rPh sb="0" eb="2">
      <t>ブンルイ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</si>
  <si>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</si>
  <si>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</si>
  <si>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</si>
  <si>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</si>
  <si>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</si>
  <si>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</si>
  <si>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</si>
  <si>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</si>
  <si>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</si>
  <si>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</si>
  <si>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</si>
  <si>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</si>
  <si>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</si>
  <si>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</si>
  <si>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</si>
  <si>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</si>
  <si>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滞納発生直後のもの
（督促状未送付のもの）</t>
    <phoneticPr fontId="2"/>
  </si>
  <si>
    <t>督促状送付後、
各種催告中
又は
納付交渉中のもの</t>
    <phoneticPr fontId="2"/>
  </si>
  <si>
    <t>督促状送付後、
各種処分に向けて、財産調査中
又は
行方不明等で所在など調査中
又は
個人債務者が死亡したため、相続人調査中のもの</t>
    <phoneticPr fontId="2"/>
  </si>
  <si>
    <t xml:space="preserve">【強制公】
差押手続中のもの
又は
交付要求中のもの
【非・私】
債務名義取得のため法的手続中のもの
</t>
    <phoneticPr fontId="2"/>
  </si>
  <si>
    <t xml:space="preserve">【強制公】
差押え後、
換価手続中
又は
換価予定のもの
【非・私】
債務名義の取得後、
強制執行中
又は
強制執行予定のもの
</t>
    <rPh sb="31" eb="32">
      <t>ヒ</t>
    </rPh>
    <rPh sb="33" eb="34">
      <t>シ</t>
    </rPh>
    <phoneticPr fontId="2"/>
  </si>
  <si>
    <t>換価猶予等又は履行延期の特約等又は分納誓約により、
分割納付中であり、
現在の分割納付額で、10年以内の完納見込があるもの</t>
    <phoneticPr fontId="2"/>
  </si>
  <si>
    <t>換価猶予等又は履行延期の特約等又は分納誓約により、
分割納付中だが、
現在の分割納付額では、完納まで10年以上要するもの</t>
    <phoneticPr fontId="2"/>
  </si>
  <si>
    <t>換価猶予等又は履行延期の特約等により、
債務者の資力回復を待つため、納付を猶予（期限延長）しているもの</t>
    <phoneticPr fontId="2"/>
  </si>
  <si>
    <t>換価猶予等又は履行延期の特約等又は分納誓約を行ったが、
分割納付の履行が滞り、
再度、納付交渉中のもの</t>
    <phoneticPr fontId="2"/>
  </si>
  <si>
    <t>【強制公】
差押えを行ったが、換価見込のないもの
又は
換価済だが、未収金が残り、回収見込みがないもの
【非・私】
債務名義を取得したが、債務者の財産少額により、強制執行見込のないもの</t>
    <rPh sb="41" eb="43">
      <t>カイシュウ</t>
    </rPh>
    <rPh sb="43" eb="45">
      <t>ミコ</t>
    </rPh>
    <rPh sb="54" eb="55">
      <t>ヒ</t>
    </rPh>
    <rPh sb="56" eb="57">
      <t>シ</t>
    </rPh>
    <phoneticPr fontId="2"/>
  </si>
  <si>
    <t>所在など調査後なお行方不明等
又は
相続人調査後なお相続人未確定
若しくは
相続人不存在確定だが、
停止の判断に至れていないもの</t>
    <rPh sb="33" eb="34">
      <t>モ</t>
    </rPh>
    <rPh sb="38" eb="41">
      <t>ソウゾクニン</t>
    </rPh>
    <rPh sb="41" eb="44">
      <t>フソンザイ</t>
    </rPh>
    <rPh sb="44" eb="46">
      <t>カクテイ</t>
    </rPh>
    <phoneticPr fontId="2"/>
  </si>
  <si>
    <t>債務者の代理人から債務整理の受任通知が届いているもの
又は
債務者が破産手続中のもの</t>
    <phoneticPr fontId="2"/>
  </si>
  <si>
    <t>債務者が破産免責決定を受けたもの</t>
    <rPh sb="6" eb="8">
      <t>メンセキ</t>
    </rPh>
    <phoneticPr fontId="2"/>
  </si>
  <si>
    <t xml:space="preserve">【強制公】
法に基づく滞納処分の停止の決議を行っているもの
【非・私】
法に基づく徴収停止の決議を行っているもの
</t>
    <rPh sb="19" eb="21">
      <t>ケツギ</t>
    </rPh>
    <rPh sb="32" eb="33">
      <t>ヒ</t>
    </rPh>
    <rPh sb="34" eb="35">
      <t>シ</t>
    </rPh>
    <rPh sb="47" eb="49">
      <t>ケツギ</t>
    </rPh>
    <phoneticPr fontId="2"/>
  </si>
  <si>
    <t>【強制公】
債務者が生活困窮中だが、債権の特性上、停止の決議を行えないもの
【非・私】
債務者が無資力だが、納付交渉に応じず、履行延期の特約等を行えないもの</t>
    <rPh sb="28" eb="30">
      <t>ケツギ</t>
    </rPh>
    <rPh sb="40" eb="41">
      <t>ヒ</t>
    </rPh>
    <rPh sb="42" eb="43">
      <t>シ</t>
    </rPh>
    <phoneticPr fontId="2"/>
  </si>
  <si>
    <t>消滅時効期間が経過しているもの</t>
    <phoneticPr fontId="2"/>
  </si>
  <si>
    <t>未収債権
の件数</t>
    <rPh sb="0" eb="2">
      <t>ミシュウ</t>
    </rPh>
    <rPh sb="2" eb="4">
      <t>サイケン</t>
    </rPh>
    <rPh sb="6" eb="8">
      <t>ケンスウ</t>
    </rPh>
    <phoneticPr fontId="2"/>
  </si>
  <si>
    <t>未収金
残高</t>
    <rPh sb="0" eb="3">
      <t>ミシュウキン</t>
    </rPh>
    <rPh sb="4" eb="6">
      <t>ザンダカ</t>
    </rPh>
    <phoneticPr fontId="2"/>
  </si>
  <si>
    <t>【未収債権の件数及び債務者数並びに分類の考え方】
① 未収債権の件数は、原則、調定件数とする。調定をまとめて行っている場合は、事実上の債権の件数とする。 （例：毎月の定期給付債権の場合、１人の債務者につき、１年間で12件の債権が発生していることとなる。）
② １つの債権に、連帯債務者や連帯保証人が設定されている場合であっても、調査票上、未収債権の件数は１件、債務者数は１人と考え、３の表は、未収債権の状況の進捗が最も進んでいる者の状況で分類する。
③ 債務者が死亡した場合で、相続人が複数いる場合、相続割合に従い、債務が相続される （債務が分割して相続される） が、調査票上、未収債権の件数は１件、債務者数は１人と考える。
　　それぞれの相続人で、未収債権の状況が異なっている場合、３の表は、相続された債務額の最も大きい相続人の状況で分類する。同額の場合は、未収債権の状況の進捗が最も進んでいる者の状況で分類する。
※ 未収債権の進捗状況　…　① → ② → ③　⇒　回収債権 ： （④ → ⑤） 又は ⑥ 又は ⑦ 又は ⑧ 又は ⑨　／　整理債権 ： ｛ ｛⑩ 又は ⑪ 又は （⑫ → ⑬） ｝ → ⑭ ｝ 又は ⑮ → ⑯</t>
    <rPh sb="1" eb="3">
      <t>ミシュウ</t>
    </rPh>
    <rPh sb="3" eb="5">
      <t>サイケン</t>
    </rPh>
    <rPh sb="6" eb="8">
      <t>ケンスウ</t>
    </rPh>
    <rPh sb="8" eb="9">
      <t>オヨ</t>
    </rPh>
    <rPh sb="10" eb="13">
      <t>サイムシャ</t>
    </rPh>
    <rPh sb="13" eb="14">
      <t>スウ</t>
    </rPh>
    <rPh sb="14" eb="15">
      <t>ナラ</t>
    </rPh>
    <rPh sb="17" eb="19">
      <t>ブンルイ</t>
    </rPh>
    <rPh sb="20" eb="21">
      <t>カンガ</t>
    </rPh>
    <rPh sb="22" eb="23">
      <t>カタ</t>
    </rPh>
    <rPh sb="27" eb="29">
      <t>ミシュウ</t>
    </rPh>
    <rPh sb="29" eb="31">
      <t>サイケン</t>
    </rPh>
    <rPh sb="32" eb="34">
      <t>ケンスウ</t>
    </rPh>
    <rPh sb="36" eb="38">
      <t>ゲンソク</t>
    </rPh>
    <rPh sb="39" eb="41">
      <t>チョウテイ</t>
    </rPh>
    <rPh sb="41" eb="43">
      <t>ケンスウ</t>
    </rPh>
    <rPh sb="47" eb="49">
      <t>チョウテイ</t>
    </rPh>
    <rPh sb="54" eb="55">
      <t>オコナ</t>
    </rPh>
    <rPh sb="59" eb="61">
      <t>バアイ</t>
    </rPh>
    <rPh sb="63" eb="66">
      <t>ジジツジョウ</t>
    </rPh>
    <rPh sb="67" eb="69">
      <t>サイケン</t>
    </rPh>
    <rPh sb="70" eb="72">
      <t>ケンスウ</t>
    </rPh>
    <rPh sb="78" eb="79">
      <t>レイ</t>
    </rPh>
    <rPh sb="80" eb="82">
      <t>マイツキ</t>
    </rPh>
    <rPh sb="83" eb="85">
      <t>テイキ</t>
    </rPh>
    <rPh sb="85" eb="87">
      <t>キュウフ</t>
    </rPh>
    <rPh sb="87" eb="89">
      <t>サイケン</t>
    </rPh>
    <rPh sb="90" eb="92">
      <t>バアイ</t>
    </rPh>
    <rPh sb="94" eb="95">
      <t>ニン</t>
    </rPh>
    <rPh sb="96" eb="99">
      <t>サイムシャ</t>
    </rPh>
    <rPh sb="104" eb="105">
      <t>ネン</t>
    </rPh>
    <rPh sb="105" eb="106">
      <t>カン</t>
    </rPh>
    <rPh sb="109" eb="110">
      <t>ケン</t>
    </rPh>
    <rPh sb="111" eb="113">
      <t>サイケン</t>
    </rPh>
    <rPh sb="114" eb="116">
      <t>ハッセイ</t>
    </rPh>
    <rPh sb="133" eb="135">
      <t>サイケン</t>
    </rPh>
    <rPh sb="137" eb="139">
      <t>レンタイ</t>
    </rPh>
    <rPh sb="139" eb="141">
      <t>サイム</t>
    </rPh>
    <rPh sb="141" eb="142">
      <t>シャ</t>
    </rPh>
    <rPh sb="143" eb="145">
      <t>レンタイ</t>
    </rPh>
    <rPh sb="145" eb="148">
      <t>ホショウニン</t>
    </rPh>
    <rPh sb="149" eb="151">
      <t>セッテイ</t>
    </rPh>
    <rPh sb="156" eb="158">
      <t>バアイ</t>
    </rPh>
    <rPh sb="169" eb="171">
      <t>ミシュウ</t>
    </rPh>
    <rPh sb="171" eb="173">
      <t>サイケン</t>
    </rPh>
    <rPh sb="174" eb="176">
      <t>ケンスウ</t>
    </rPh>
    <rPh sb="178" eb="179">
      <t>ケン</t>
    </rPh>
    <rPh sb="180" eb="183">
      <t>サイムシャ</t>
    </rPh>
    <rPh sb="183" eb="184">
      <t>スウ</t>
    </rPh>
    <rPh sb="186" eb="187">
      <t>ニン</t>
    </rPh>
    <rPh sb="188" eb="189">
      <t>カンガ</t>
    </rPh>
    <rPh sb="193" eb="194">
      <t>ヒョウ</t>
    </rPh>
    <rPh sb="196" eb="198">
      <t>ミシュウ</t>
    </rPh>
    <rPh sb="198" eb="200">
      <t>サイケン</t>
    </rPh>
    <rPh sb="201" eb="203">
      <t>ジョウキョウ</t>
    </rPh>
    <rPh sb="204" eb="206">
      <t>シンチョク</t>
    </rPh>
    <rPh sb="207" eb="208">
      <t>モット</t>
    </rPh>
    <rPh sb="209" eb="210">
      <t>スス</t>
    </rPh>
    <rPh sb="216" eb="218">
      <t>ジョウキョウ</t>
    </rPh>
    <rPh sb="219" eb="221">
      <t>ブンルイ</t>
    </rPh>
    <rPh sb="227" eb="230">
      <t>サイムシャ</t>
    </rPh>
    <rPh sb="231" eb="233">
      <t>シボウ</t>
    </rPh>
    <rPh sb="235" eb="237">
      <t>バアイ</t>
    </rPh>
    <rPh sb="239" eb="241">
      <t>ソウゾク</t>
    </rPh>
    <rPh sb="241" eb="242">
      <t>ニン</t>
    </rPh>
    <rPh sb="243" eb="245">
      <t>フクスウ</t>
    </rPh>
    <rPh sb="247" eb="249">
      <t>バアイ</t>
    </rPh>
    <rPh sb="250" eb="252">
      <t>ソウゾク</t>
    </rPh>
    <rPh sb="252" eb="254">
      <t>ワリアイ</t>
    </rPh>
    <rPh sb="255" eb="256">
      <t>シタガ</t>
    </rPh>
    <rPh sb="258" eb="260">
      <t>サイム</t>
    </rPh>
    <rPh sb="261" eb="263">
      <t>ソウゾク</t>
    </rPh>
    <rPh sb="268" eb="270">
      <t>サイム</t>
    </rPh>
    <rPh sb="271" eb="273">
      <t>ブンカツ</t>
    </rPh>
    <rPh sb="275" eb="277">
      <t>ソウゾク</t>
    </rPh>
    <rPh sb="284" eb="287">
      <t>チョウサヒョウ</t>
    </rPh>
    <rPh sb="287" eb="288">
      <t>ジョウ</t>
    </rPh>
    <rPh sb="306" eb="307">
      <t>ニン</t>
    </rPh>
    <rPh sb="325" eb="327">
      <t>ミシュウ</t>
    </rPh>
    <rPh sb="327" eb="329">
      <t>サイケン</t>
    </rPh>
    <rPh sb="344" eb="345">
      <t>ヒョウ</t>
    </rPh>
    <rPh sb="347" eb="349">
      <t>ソウゾク</t>
    </rPh>
    <rPh sb="352" eb="354">
      <t>サイム</t>
    </rPh>
    <rPh sb="354" eb="355">
      <t>ガク</t>
    </rPh>
    <rPh sb="356" eb="357">
      <t>モット</t>
    </rPh>
    <rPh sb="358" eb="359">
      <t>オオ</t>
    </rPh>
    <rPh sb="361" eb="363">
      <t>ソウゾク</t>
    </rPh>
    <rPh sb="363" eb="364">
      <t>ニン</t>
    </rPh>
    <rPh sb="365" eb="367">
      <t>ジョウキョウ</t>
    </rPh>
    <rPh sb="368" eb="370">
      <t>ブンルイ</t>
    </rPh>
    <rPh sb="373" eb="374">
      <t>ドウ</t>
    </rPh>
    <rPh sb="374" eb="375">
      <t>ガク</t>
    </rPh>
    <rPh sb="376" eb="378">
      <t>バアイ</t>
    </rPh>
    <rPh sb="411" eb="413">
      <t>ミシュウ</t>
    </rPh>
    <rPh sb="413" eb="415">
      <t>サイケン</t>
    </rPh>
    <rPh sb="416" eb="418">
      <t>シンチョク</t>
    </rPh>
    <rPh sb="418" eb="420">
      <t>ジョウキョウ</t>
    </rPh>
    <rPh sb="435" eb="437">
      <t>カイシュウ</t>
    </rPh>
    <rPh sb="450" eb="451">
      <t>マタ</t>
    </rPh>
    <rPh sb="455" eb="456">
      <t>マタ</t>
    </rPh>
    <rPh sb="460" eb="461">
      <t>マタ</t>
    </rPh>
    <rPh sb="465" eb="466">
      <t>マタ</t>
    </rPh>
    <rPh sb="472" eb="474">
      <t>セイリ</t>
    </rPh>
    <rPh sb="474" eb="476">
      <t>サイケン</t>
    </rPh>
    <rPh sb="484" eb="485">
      <t>マタ</t>
    </rPh>
    <rPh sb="489" eb="490">
      <t>マタ</t>
    </rPh>
    <rPh sb="508" eb="509">
      <t>マタ</t>
    </rPh>
    <phoneticPr fontId="2"/>
  </si>
  <si>
    <t>人</t>
    <rPh sb="0" eb="1">
      <t>ニン</t>
    </rPh>
    <phoneticPr fontId="2"/>
  </si>
  <si>
    <t>取組内容</t>
    <rPh sb="0" eb="2">
      <t>トリク</t>
    </rPh>
    <rPh sb="2" eb="4">
      <t>ナイヨウ</t>
    </rPh>
    <phoneticPr fontId="2"/>
  </si>
  <si>
    <t>取組実績</t>
    <rPh sb="0" eb="2">
      <t>トリク</t>
    </rPh>
    <rPh sb="2" eb="4">
      <t>ジッセキ</t>
    </rPh>
    <phoneticPr fontId="2"/>
  </si>
  <si>
    <t>課題</t>
    <rPh sb="0" eb="2">
      <t>カダイ</t>
    </rPh>
    <phoneticPr fontId="2"/>
  </si>
  <si>
    <t>改善策</t>
    <rPh sb="0" eb="3">
      <t>カイゼンサク</t>
    </rPh>
    <phoneticPr fontId="2"/>
  </si>
  <si>
    <t>取組内容</t>
    <rPh sb="2" eb="4">
      <t>ナイヨウ</t>
    </rPh>
    <phoneticPr fontId="2"/>
  </si>
  <si>
    <t>　　　　　　　　　（例）令和３年度修正目標＝令和３年度当初に、令和２年度末の未収金残高の結果を踏まえて、令和３年度当初目標を修正したもの</t>
    <rPh sb="57" eb="59">
      <t>トウショ</t>
    </rPh>
    <rPh sb="59" eb="61">
      <t>モクヒョウ</t>
    </rPh>
    <rPh sb="62" eb="64">
      <t>シュウセイ</t>
    </rPh>
    <phoneticPr fontId="2"/>
  </si>
  <si>
    <t>令２
実績</t>
    <rPh sb="3" eb="5">
      <t>ジッセキ</t>
    </rPh>
    <phoneticPr fontId="3"/>
  </si>
  <si>
    <t>令３
修正目標</t>
    <phoneticPr fontId="2"/>
  </si>
  <si>
    <t>令３
実績</t>
    <rPh sb="3" eb="5">
      <t>ジッセキ</t>
    </rPh>
    <phoneticPr fontId="3"/>
  </si>
  <si>
    <t>令４
当初目標</t>
    <rPh sb="3" eb="5">
      <t>トウショ</t>
    </rPh>
    <rPh sb="5" eb="7">
      <t>モクヒョウ</t>
    </rPh>
    <phoneticPr fontId="3"/>
  </si>
  <si>
    <t>令４
修正目標</t>
    <phoneticPr fontId="3"/>
  </si>
  <si>
    <t>令５
当初目標</t>
    <rPh sb="3" eb="5">
      <t>トウショ</t>
    </rPh>
    <rPh sb="5" eb="7">
      <t>モクヒョウ</t>
    </rPh>
    <phoneticPr fontId="3"/>
  </si>
  <si>
    <t xml:space="preserve">
　残高の合計
＝ 上記２のＤ
　 （令３実績）
　 のケ及びケ’
※ 残高の数字の
　一致を確認の
　上、提出。
　ただし四捨五入
　に伴う不一致の
　場合は除く。
　（その場合は、
　不一致となった
　合計欄のセルを
　黄色く塗りつぶ
　して提出）</t>
  </si>
  <si>
    <t>　令和３年度
　決算見込に
　おける
　債務者数</t>
    <rPh sb="8" eb="10">
      <t>ケッサン</t>
    </rPh>
    <rPh sb="10" eb="12">
      <t>ミコミ</t>
    </rPh>
    <rPh sb="20" eb="23">
      <t>サイムシャ</t>
    </rPh>
    <rPh sb="23" eb="24">
      <t>スウ</t>
    </rPh>
    <phoneticPr fontId="2"/>
  </si>
  <si>
    <t>令和３年度決算見込における
未収債権の件数（過年度＋現年度）</t>
    <rPh sb="5" eb="7">
      <t>ケッサン</t>
    </rPh>
    <rPh sb="7" eb="9">
      <t>ミコミ</t>
    </rPh>
    <rPh sb="14" eb="16">
      <t>ミシュウ</t>
    </rPh>
    <rPh sb="16" eb="18">
      <t>サイケン</t>
    </rPh>
    <rPh sb="19" eb="21">
      <t>ケンスウ</t>
    </rPh>
    <rPh sb="22" eb="25">
      <t>カネンド</t>
    </rPh>
    <rPh sb="26" eb="27">
      <t>ゲン</t>
    </rPh>
    <rPh sb="27" eb="29">
      <t>ネンド</t>
    </rPh>
    <phoneticPr fontId="2"/>
  </si>
  <si>
    <t>令和３年度決算見込における
未収金残高（過年度＋現年度）
＝ 上記２のＤ（ 令２実績）のケ”</t>
    <rPh sb="5" eb="7">
      <t>ケッサン</t>
    </rPh>
    <rPh sb="7" eb="9">
      <t>ミコミ</t>
    </rPh>
    <rPh sb="14" eb="16">
      <t>ミシュウ</t>
    </rPh>
    <rPh sb="17" eb="19">
      <t>ザンダカ</t>
    </rPh>
    <rPh sb="20" eb="23">
      <t>カネンド</t>
    </rPh>
    <rPh sb="24" eb="25">
      <t>ゲン</t>
    </rPh>
    <rPh sb="25" eb="27">
      <t>ネンド</t>
    </rPh>
    <phoneticPr fontId="2"/>
  </si>
  <si>
    <t>４．令和３年度の取組内容の検証など</t>
    <phoneticPr fontId="2"/>
  </si>
  <si>
    <t>５．令和４年度の取組内容　…　「１．令和３年度の修正目標（＝未収金残高目標）の達成状況」及び「４．令和３年度の取組内容の検証など」の内容を踏まえて記載</t>
    <rPh sb="8" eb="9">
      <t>ト</t>
    </rPh>
    <rPh sb="9" eb="10">
      <t>ク</t>
    </rPh>
    <rPh sb="10" eb="12">
      <t>ナイヨウ</t>
    </rPh>
    <rPh sb="24" eb="26">
      <t>シュウセイ</t>
    </rPh>
    <rPh sb="66" eb="68">
      <t>ナイヨウ</t>
    </rPh>
    <rPh sb="69" eb="70">
      <t>フ</t>
    </rPh>
    <rPh sb="73" eb="75">
      <t>キサイ</t>
    </rPh>
    <phoneticPr fontId="2"/>
  </si>
  <si>
    <t>001</t>
  </si>
  <si>
    <t>救急資器材に係る損害賠償金</t>
  </si>
  <si>
    <r>
      <rPr>
        <sz val="7"/>
        <rFont val="HG創英角ｺﾞｼｯｸUB"/>
        <family val="3"/>
        <charset val="128"/>
      </rPr>
      <t>３．令和３年度決算見込における未収金実績の状況　（区分別の未収債権の件数・未収金残高、債務者数）　</t>
    </r>
    <r>
      <rPr>
        <sz val="6"/>
        <rFont val="ＭＳ Ｐゴシック"/>
        <family val="3"/>
        <charset val="128"/>
      </rPr>
      <t>…　</t>
    </r>
    <r>
      <rPr>
        <sz val="5"/>
        <rFont val="ＭＳ Ｐゴシック"/>
        <family val="3"/>
        <charset val="128"/>
      </rPr>
      <t>未収債権の件数及び債務者数については、色付け箇所のみ、整数で入力。未収金残高については、色付け箇所のみ、百円単位を四捨五入した、千円単位の整数で入力</t>
    </r>
    <rPh sb="7" eb="9">
      <t>ケッサン</t>
    </rPh>
    <rPh sb="9" eb="11">
      <t>ミコミ</t>
    </rPh>
    <rPh sb="15" eb="17">
      <t>ミシュウ</t>
    </rPh>
    <rPh sb="17" eb="18">
      <t>キン</t>
    </rPh>
    <rPh sb="18" eb="20">
      <t>ジッセキ</t>
    </rPh>
    <rPh sb="21" eb="23">
      <t>ジョウキョウ</t>
    </rPh>
    <rPh sb="25" eb="27">
      <t>クブン</t>
    </rPh>
    <rPh sb="27" eb="28">
      <t>ベツ</t>
    </rPh>
    <rPh sb="29" eb="31">
      <t>ミシュウ</t>
    </rPh>
    <rPh sb="31" eb="33">
      <t>サイケン</t>
    </rPh>
    <rPh sb="34" eb="36">
      <t>ケンスウ</t>
    </rPh>
    <rPh sb="37" eb="40">
      <t>ミシュウキン</t>
    </rPh>
    <rPh sb="40" eb="42">
      <t>ザンダカ</t>
    </rPh>
    <rPh sb="43" eb="45">
      <t>サイム</t>
    </rPh>
    <rPh sb="45" eb="46">
      <t>シャ</t>
    </rPh>
    <rPh sb="46" eb="47">
      <t>スウ</t>
    </rPh>
    <rPh sb="51" eb="53">
      <t>ミシュウ</t>
    </rPh>
    <rPh sb="53" eb="55">
      <t>サイケン</t>
    </rPh>
    <rPh sb="56" eb="58">
      <t>ケンスウ</t>
    </rPh>
    <rPh sb="58" eb="59">
      <t>オヨ</t>
    </rPh>
    <rPh sb="60" eb="63">
      <t>サイムシャ</t>
    </rPh>
    <rPh sb="63" eb="64">
      <t>スウ</t>
    </rPh>
    <rPh sb="70" eb="71">
      <t>イロ</t>
    </rPh>
    <rPh sb="71" eb="72">
      <t>ヅ</t>
    </rPh>
    <rPh sb="73" eb="75">
      <t>カショ</t>
    </rPh>
    <rPh sb="78" eb="80">
      <t>セイスウ</t>
    </rPh>
    <rPh sb="81" eb="83">
      <t>ニュウリョク</t>
    </rPh>
    <rPh sb="84" eb="87">
      <t>ミシュウキン</t>
    </rPh>
    <rPh sb="87" eb="89">
      <t>ザンダカ</t>
    </rPh>
    <rPh sb="123" eb="125">
      <t>ニュウリョク</t>
    </rPh>
    <phoneticPr fontId="2"/>
  </si>
  <si>
    <r>
      <rPr>
        <sz val="7"/>
        <rFont val="HGS創英角ｺﾞｼｯｸUB"/>
        <family val="3"/>
        <charset val="128"/>
      </rPr>
      <t>２．未収金の推移（実績及び目標）　</t>
    </r>
    <r>
      <rPr>
        <sz val="5"/>
        <rFont val="ＭＳ Ｐゴシック"/>
        <family val="3"/>
        <charset val="128"/>
      </rPr>
      <t>…　色付け箇所のみ、</t>
    </r>
    <r>
      <rPr>
        <u/>
        <sz val="5"/>
        <rFont val="ＭＳ Ｐゴシック"/>
        <family val="3"/>
        <charset val="128"/>
      </rPr>
      <t>百円単位を四捨五入した、千円単位の整数</t>
    </r>
    <r>
      <rPr>
        <sz val="6"/>
        <rFont val="ＭＳ Ｐゴシック"/>
        <family val="3"/>
        <charset val="128"/>
      </rPr>
      <t>　　</t>
    </r>
    <r>
      <rPr>
        <sz val="5"/>
        <rFont val="ＭＳ Ｐゴシック"/>
        <family val="3"/>
        <charset val="128"/>
      </rPr>
      <t>※当初目標　…　前年度中に設定する当年度の目標　</t>
    </r>
    <rPh sb="2" eb="5">
      <t>ミシュウキン</t>
    </rPh>
    <rPh sb="6" eb="8">
      <t>スイイ</t>
    </rPh>
    <rPh sb="9" eb="11">
      <t>ジッセキ</t>
    </rPh>
    <rPh sb="11" eb="12">
      <t>オヨ</t>
    </rPh>
    <rPh sb="13" eb="15">
      <t>モクヒョウ</t>
    </rPh>
    <rPh sb="49" eb="51">
      <t>トウショ</t>
    </rPh>
    <rPh sb="51" eb="53">
      <t>モクヒョウ</t>
    </rPh>
    <rPh sb="56" eb="60">
      <t>ゼンネンドチュウ</t>
    </rPh>
    <rPh sb="61" eb="63">
      <t>セッテイ</t>
    </rPh>
    <rPh sb="65" eb="68">
      <t>トウネンド</t>
    </rPh>
    <rPh sb="69" eb="71">
      <t>モクヒョウ</t>
    </rPh>
    <phoneticPr fontId="2"/>
  </si>
  <si>
    <t>　 「A」 … 目標達成、「B1」 … 取組みは予定通り実施したが、目標は未達、「B2」 … 取組みを予定通り実施できず、目標も未達 、 「－」 …当年度中に新規発生した債権のため、前年度時点で目標未設定</t>
    <rPh sb="74" eb="77">
      <t>トウネンド</t>
    </rPh>
    <rPh sb="77" eb="78">
      <t>チュウ</t>
    </rPh>
    <rPh sb="79" eb="81">
      <t>シンキ</t>
    </rPh>
    <rPh sb="81" eb="83">
      <t>ハッセイ</t>
    </rPh>
    <rPh sb="85" eb="87">
      <t>サイケン</t>
    </rPh>
    <rPh sb="91" eb="94">
      <t>ゼンネンド</t>
    </rPh>
    <rPh sb="94" eb="96">
      <t>ジテン</t>
    </rPh>
    <rPh sb="97" eb="99">
      <t>モクヒョウ</t>
    </rPh>
    <rPh sb="99" eb="102">
      <t>ミセッテイ</t>
    </rPh>
    <phoneticPr fontId="2"/>
  </si>
  <si>
    <r>
      <rPr>
        <sz val="7"/>
        <rFont val="HGS創英角ｺﾞｼｯｸUB"/>
        <family val="3"/>
        <charset val="128"/>
      </rPr>
      <t>１．令和３年度の修正目標（＝未収金残高目標）の達成状況</t>
    </r>
    <r>
      <rPr>
        <b/>
        <sz val="6"/>
        <rFont val="ＭＳ Ｐゴシック"/>
        <family val="3"/>
        <charset val="128"/>
      </rPr>
      <t>　…　</t>
    </r>
    <r>
      <rPr>
        <sz val="6"/>
        <rFont val="ＭＳ Ｐゴシック"/>
        <family val="3"/>
        <charset val="128"/>
      </rPr>
      <t>いずれかの記号を入力　　　※修正目標 　…　当年度当初に、前年度末の未収金残高の結果を踏まえて、当初目標を修正したもの　</t>
    </r>
    <rPh sb="8" eb="10">
      <t>シュウセイ</t>
    </rPh>
    <rPh sb="10" eb="12">
      <t>モクヒョウ</t>
    </rPh>
    <rPh sb="14" eb="17">
      <t>ミシュウキン</t>
    </rPh>
    <rPh sb="17" eb="19">
      <t>ザンダカ</t>
    </rPh>
    <rPh sb="19" eb="21">
      <t>モクヒョウ</t>
    </rPh>
    <rPh sb="23" eb="25">
      <t>タッセイ</t>
    </rPh>
    <rPh sb="25" eb="27">
      <t>ジョウキョウ</t>
    </rPh>
    <rPh sb="35" eb="37">
      <t>キゴウ</t>
    </rPh>
    <rPh sb="38" eb="40">
      <t>ニュウリョク</t>
    </rPh>
    <rPh sb="44" eb="46">
      <t>シュウセイ</t>
    </rPh>
    <rPh sb="62" eb="63">
      <t>マツ</t>
    </rPh>
    <rPh sb="78" eb="80">
      <t>トウショ</t>
    </rPh>
    <rPh sb="83" eb="85">
      <t>シュウセイ</t>
    </rPh>
    <phoneticPr fontId="2"/>
  </si>
  <si>
    <t>総務部総務課（計理）</t>
    <phoneticPr fontId="2"/>
  </si>
  <si>
    <t>１　履行延期も期限をむかえることから、面接を実施し、現在の生活状況を把握し、債務弁済について話し合いを行う。
２　債務者と早期に面会ができるように努める。</t>
    <rPh sb="2" eb="6">
      <t>リコウエンキ</t>
    </rPh>
    <rPh sb="7" eb="9">
      <t>キゲン</t>
    </rPh>
    <rPh sb="19" eb="21">
      <t>メンセツ</t>
    </rPh>
    <rPh sb="22" eb="24">
      <t>ジッシ</t>
    </rPh>
    <rPh sb="26" eb="28">
      <t>ゲンザイ</t>
    </rPh>
    <rPh sb="29" eb="33">
      <t>セイカツジョウキョウ</t>
    </rPh>
    <rPh sb="34" eb="36">
      <t>ハアク</t>
    </rPh>
    <rPh sb="38" eb="42">
      <t>サイムベンサイ</t>
    </rPh>
    <rPh sb="46" eb="47">
      <t>ハナ</t>
    </rPh>
    <rPh sb="48" eb="49">
      <t>ア</t>
    </rPh>
    <rPh sb="51" eb="52">
      <t>オコナ</t>
    </rPh>
    <rPh sb="58" eb="61">
      <t>サイムシャ</t>
    </rPh>
    <rPh sb="62" eb="64">
      <t>ソウキ</t>
    </rPh>
    <rPh sb="65" eb="67">
      <t>メンカイ</t>
    </rPh>
    <rPh sb="74" eb="75">
      <t>ツト</t>
    </rPh>
    <phoneticPr fontId="3"/>
  </si>
  <si>
    <t>１　生活困窮状態で回収の目途がたたないこと。
２　債務者と連絡が取れていないこと。</t>
    <rPh sb="2" eb="4">
      <t>セイカツ</t>
    </rPh>
    <rPh sb="4" eb="8">
      <t>コンキュウジョウタイ</t>
    </rPh>
    <rPh sb="9" eb="11">
      <t>カイシュウ</t>
    </rPh>
    <rPh sb="12" eb="14">
      <t>メド</t>
    </rPh>
    <rPh sb="26" eb="29">
      <t>サイムシャ</t>
    </rPh>
    <rPh sb="30" eb="32">
      <t>レンラク</t>
    </rPh>
    <rPh sb="33" eb="34">
      <t>ト</t>
    </rPh>
    <phoneticPr fontId="3"/>
  </si>
  <si>
    <t>１　資力が回復するのを待ち回収に努める。
２　債務者の住所は特定しているため連絡、面会に努める。</t>
    <rPh sb="2" eb="4">
      <t>シリョク</t>
    </rPh>
    <rPh sb="5" eb="7">
      <t>カイフク</t>
    </rPh>
    <rPh sb="11" eb="12">
      <t>マ</t>
    </rPh>
    <rPh sb="13" eb="15">
      <t>カイシュウ</t>
    </rPh>
    <rPh sb="16" eb="17">
      <t>ツト</t>
    </rPh>
    <rPh sb="24" eb="27">
      <t>サイムシャ</t>
    </rPh>
    <rPh sb="28" eb="30">
      <t>ジュウショ</t>
    </rPh>
    <rPh sb="31" eb="33">
      <t>トクテイ</t>
    </rPh>
    <rPh sb="39" eb="41">
      <t>レンラク</t>
    </rPh>
    <rPh sb="42" eb="44">
      <t>メンカイ</t>
    </rPh>
    <rPh sb="45" eb="46">
      <t>ツト</t>
    </rPh>
    <phoneticPr fontId="3"/>
  </si>
  <si>
    <t>１　履行延期も期限をむかえることから、面接を実施し、現在の生活状況を把握し、債務弁済について話し合いを行う。
２　債務者と早期に面会が出来るように努める。</t>
    <rPh sb="2" eb="4">
      <t>リコウ</t>
    </rPh>
    <rPh sb="4" eb="6">
      <t>エンキ</t>
    </rPh>
    <rPh sb="7" eb="9">
      <t>キゲン</t>
    </rPh>
    <rPh sb="19" eb="21">
      <t>メンセツ</t>
    </rPh>
    <rPh sb="22" eb="24">
      <t>ジッシ</t>
    </rPh>
    <rPh sb="26" eb="28">
      <t>ゲンザイ</t>
    </rPh>
    <rPh sb="29" eb="33">
      <t>セイカツジョウキョウ</t>
    </rPh>
    <rPh sb="34" eb="36">
      <t>ハアク</t>
    </rPh>
    <rPh sb="38" eb="40">
      <t>サイム</t>
    </rPh>
    <rPh sb="40" eb="42">
      <t>ベンサイ</t>
    </rPh>
    <rPh sb="46" eb="47">
      <t>ハナ</t>
    </rPh>
    <rPh sb="48" eb="49">
      <t>ア</t>
    </rPh>
    <rPh sb="51" eb="52">
      <t>オコナ</t>
    </rPh>
    <rPh sb="58" eb="61">
      <t>サイムシャ</t>
    </rPh>
    <rPh sb="62" eb="64">
      <t>ソウキ</t>
    </rPh>
    <rPh sb="65" eb="67">
      <t>メンカイ</t>
    </rPh>
    <rPh sb="68" eb="70">
      <t>デキ</t>
    </rPh>
    <rPh sb="74" eb="75">
      <t>ツト</t>
    </rPh>
    <phoneticPr fontId="3"/>
  </si>
  <si>
    <t>―</t>
    <phoneticPr fontId="2"/>
  </si>
  <si>
    <t>１　令和３年６月に本人と面接し、履行延期申請書を得るとともに、現在の生活状況を把握し、債務弁済について話し合いを行った。
２　住民票を取得し、定期に特定した住所を訪問したが、債務者の行方が確認できなかった。</t>
    <rPh sb="2" eb="4">
      <t>レイワ</t>
    </rPh>
    <rPh sb="5" eb="6">
      <t>ネン</t>
    </rPh>
    <rPh sb="7" eb="8">
      <t>ガツ</t>
    </rPh>
    <rPh sb="9" eb="11">
      <t>ホンニン</t>
    </rPh>
    <rPh sb="12" eb="14">
      <t>メンセツ</t>
    </rPh>
    <rPh sb="16" eb="23">
      <t>リコウエンキシンセイショ</t>
    </rPh>
    <rPh sb="24" eb="25">
      <t>エ</t>
    </rPh>
    <rPh sb="31" eb="33">
      <t>ゲンザイ</t>
    </rPh>
    <rPh sb="34" eb="38">
      <t>セイカツジョウキョウ</t>
    </rPh>
    <rPh sb="39" eb="41">
      <t>ハアク</t>
    </rPh>
    <rPh sb="43" eb="47">
      <t>サイムベンサイ</t>
    </rPh>
    <rPh sb="51" eb="52">
      <t>ハナ</t>
    </rPh>
    <rPh sb="53" eb="54">
      <t>ア</t>
    </rPh>
    <rPh sb="56" eb="57">
      <t>オコナ</t>
    </rPh>
    <rPh sb="64" eb="67">
      <t>ジュウミンヒョウ</t>
    </rPh>
    <rPh sb="68" eb="70">
      <t>シュトク</t>
    </rPh>
    <phoneticPr fontId="3"/>
  </si>
  <si>
    <t>消防局</t>
    <phoneticPr fontId="2"/>
  </si>
  <si>
    <t>未収金目標及び具体取組内容の一覧</t>
    <rPh sb="14" eb="16">
      <t>イチラン</t>
    </rPh>
    <phoneticPr fontId="2"/>
  </si>
  <si>
    <t>所属名：消防局</t>
    <rPh sb="2" eb="3">
      <t>メイ</t>
    </rPh>
    <rPh sb="4" eb="7">
      <t>ショウボウキョク</t>
    </rPh>
    <phoneticPr fontId="2"/>
  </si>
  <si>
    <t>頁</t>
    <rPh sb="0" eb="1">
      <t>ページ</t>
    </rPh>
    <phoneticPr fontId="2"/>
  </si>
  <si>
    <t>整理
番号</t>
    <rPh sb="0" eb="2">
      <t>セイリ</t>
    </rPh>
    <rPh sb="3" eb="5">
      <t>バンゴウ</t>
    </rPh>
    <phoneticPr fontId="2"/>
  </si>
  <si>
    <t>所管部署
（連絡先）</t>
    <rPh sb="0" eb="2">
      <t>ショカン</t>
    </rPh>
    <rPh sb="2" eb="4">
      <t>ブショ</t>
    </rPh>
    <rPh sb="6" eb="9">
      <t>レンラクサキ</t>
    </rPh>
    <phoneticPr fontId="2"/>
  </si>
  <si>
    <t>001</t>
    <phoneticPr fontId="2"/>
  </si>
  <si>
    <t>救急資器材に係る損害賠償金</t>
    <phoneticPr fontId="2"/>
  </si>
  <si>
    <t>総務部総務課（06-4393-6028）</t>
    <rPh sb="0" eb="6">
      <t>ソウムブソウムカ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</si>
</sst>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;&quot;△ &quot;#,##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5.5"/>
      <name val="ＭＳ Ｐゴシック"/>
      <family val="3"/>
      <charset val="128"/>
    </font>
    <font>
      <sz val="5"/>
      <color theme="1"/>
      <name val="ＭＳ Ｐゴシック"/>
      <family val="3"/>
      <charset val="128"/>
    </font>
    <font>
      <sz val="6"/>
      <name val="HGP創英角ｺﾞｼｯｸUB"/>
      <family val="3"/>
      <charset val="128"/>
    </font>
    <font>
      <sz val="5"/>
      <name val="ＭＳ Ｐゴシック"/>
      <family val="3"/>
      <charset val="128"/>
    </font>
    <font>
      <u/>
      <sz val="5"/>
      <name val="ＭＳ Ｐゴシック"/>
      <family val="3"/>
      <charset val="128"/>
    </font>
    <font>
      <sz val="5"/>
      <color theme="1"/>
      <name val="ＭＳ Ｐゴシック"/>
      <family val="2"/>
      <charset val="128"/>
      <scheme val="minor"/>
    </font>
    <font>
      <sz val="5.5"/>
      <color theme="1"/>
      <name val="HGP創英角ｺﾞｼｯｸUB"/>
      <family val="3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5"/>
      <color theme="1"/>
      <name val="HGP創英角ｺﾞｼｯｸUB"/>
      <family val="3"/>
      <charset val="128"/>
    </font>
    <font>
      <sz val="5.5"/>
      <name val="HGP創英角ｺﾞｼｯｸUB"/>
      <family val="3"/>
      <charset val="128"/>
    </font>
    <font>
      <sz val="5"/>
      <name val="HGP創英角ｺﾞｼｯｸUB"/>
      <family val="3"/>
      <charset val="128"/>
    </font>
    <font>
      <b/>
      <sz val="5"/>
      <name val="ＭＳ Ｐ明朝"/>
      <family val="1"/>
      <charset val="128"/>
    </font>
    <font>
      <sz val="16"/>
      <name val="ＭＳ Ｐゴシック"/>
      <family val="3"/>
      <charset val="128"/>
    </font>
    <font>
      <sz val="7"/>
      <name val="HGP創英角ｺﾞｼｯｸUB"/>
      <family val="3"/>
      <charset val="128"/>
    </font>
    <font>
      <b/>
      <sz val="6"/>
      <name val="ＭＳ Ｐゴシック"/>
      <family val="3"/>
      <charset val="128"/>
    </font>
    <font>
      <sz val="7"/>
      <name val="HG創英角ｺﾞｼｯｸUB"/>
      <family val="3"/>
      <charset val="128"/>
    </font>
    <font>
      <sz val="7"/>
      <name val="HGS創英角ｺﾞｼｯｸUB"/>
      <family val="3"/>
      <charset val="128"/>
    </font>
    <font>
      <sz val="16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0">
    <xf numFmtId="0" fontId="0" fillId="0" borderId="0" xfId="0"/>
    <xf numFmtId="38" fontId="4" fillId="0" borderId="10" xfId="2" applyFont="1" applyFill="1" applyBorder="1" applyAlignment="1">
      <alignment horizontal="center" vertical="top" wrapText="1"/>
    </xf>
    <xf numFmtId="38" fontId="4" fillId="0" borderId="2" xfId="2" applyFont="1" applyFill="1" applyBorder="1" applyAlignment="1">
      <alignment horizontal="center" vertical="top" wrapText="1"/>
    </xf>
    <xf numFmtId="176" fontId="4" fillId="0" borderId="4" xfId="2" applyNumberFormat="1" applyFont="1" applyFill="1" applyBorder="1" applyAlignment="1">
      <alignment horizontal="center" vertical="top" wrapText="1"/>
    </xf>
    <xf numFmtId="38" fontId="4" fillId="0" borderId="14" xfId="2" applyFont="1" applyFill="1" applyBorder="1" applyAlignment="1">
      <alignment horizontal="center" vertical="top" wrapText="1"/>
    </xf>
    <xf numFmtId="38" fontId="4" fillId="0" borderId="4" xfId="2" applyFont="1" applyFill="1" applyBorder="1" applyAlignment="1">
      <alignment horizontal="center" vertical="top" wrapText="1"/>
    </xf>
    <xf numFmtId="10" fontId="4" fillId="0" borderId="46" xfId="2" applyNumberFormat="1" applyFont="1" applyFill="1" applyBorder="1" applyAlignment="1">
      <alignment horizontal="center" vertical="top" wrapText="1"/>
    </xf>
    <xf numFmtId="10" fontId="4" fillId="0" borderId="4" xfId="2" applyNumberFormat="1" applyFont="1" applyFill="1" applyBorder="1" applyAlignment="1">
      <alignment horizontal="center" vertical="top" wrapText="1"/>
    </xf>
    <xf numFmtId="10" fontId="4" fillId="0" borderId="78" xfId="2" applyNumberFormat="1" applyFont="1" applyFill="1" applyBorder="1" applyAlignment="1">
      <alignment horizontal="center" vertical="top" wrapText="1"/>
    </xf>
    <xf numFmtId="38" fontId="4" fillId="0" borderId="79" xfId="2" applyFont="1" applyFill="1" applyBorder="1" applyAlignment="1">
      <alignment horizontal="center" vertical="top" wrapText="1"/>
    </xf>
    <xf numFmtId="10" fontId="4" fillId="0" borderId="43" xfId="2" applyNumberFormat="1" applyFont="1" applyFill="1" applyBorder="1" applyAlignment="1">
      <alignment horizontal="center" vertical="top" wrapText="1"/>
    </xf>
    <xf numFmtId="10" fontId="4" fillId="0" borderId="41" xfId="2" applyNumberFormat="1" applyFont="1" applyFill="1" applyBorder="1" applyAlignment="1">
      <alignment horizontal="center" vertical="top" wrapText="1"/>
    </xf>
    <xf numFmtId="38" fontId="4" fillId="0" borderId="58" xfId="2" applyFont="1" applyFill="1" applyBorder="1" applyAlignment="1">
      <alignment horizontal="center" vertical="top" wrapText="1"/>
    </xf>
    <xf numFmtId="38" fontId="11" fillId="0" borderId="5" xfId="2" applyFont="1" applyFill="1" applyBorder="1" applyAlignment="1">
      <alignment horizontal="center" vertical="top" wrapText="1" shrinkToFit="1"/>
    </xf>
    <xf numFmtId="38" fontId="11" fillId="0" borderId="6" xfId="2" applyFont="1" applyFill="1" applyBorder="1" applyAlignment="1">
      <alignment horizontal="center" vertical="top" wrapText="1" shrinkToFit="1"/>
    </xf>
    <xf numFmtId="176" fontId="11" fillId="0" borderId="45" xfId="2" applyNumberFormat="1" applyFont="1" applyFill="1" applyBorder="1" applyAlignment="1">
      <alignment horizontal="center" vertical="top" wrapText="1" shrinkToFit="1"/>
    </xf>
    <xf numFmtId="38" fontId="11" fillId="0" borderId="9" xfId="2" applyFont="1" applyFill="1" applyBorder="1" applyAlignment="1">
      <alignment horizontal="center" vertical="top" wrapText="1" shrinkToFit="1"/>
    </xf>
    <xf numFmtId="38" fontId="11" fillId="0" borderId="45" xfId="2" applyFont="1" applyFill="1" applyBorder="1" applyAlignment="1">
      <alignment horizontal="center" vertical="top" wrapText="1" shrinkToFit="1"/>
    </xf>
    <xf numFmtId="10" fontId="11" fillId="0" borderId="5" xfId="2" applyNumberFormat="1" applyFont="1" applyFill="1" applyBorder="1" applyAlignment="1">
      <alignment horizontal="center" vertical="top" wrapText="1" shrinkToFit="1"/>
    </xf>
    <xf numFmtId="10" fontId="11" fillId="0" borderId="45" xfId="2" applyNumberFormat="1" applyFont="1" applyFill="1" applyBorder="1" applyAlignment="1">
      <alignment horizontal="center" vertical="top" wrapText="1" shrinkToFit="1"/>
    </xf>
    <xf numFmtId="10" fontId="11" fillId="0" borderId="80" xfId="2" applyNumberFormat="1" applyFont="1" applyFill="1" applyBorder="1" applyAlignment="1">
      <alignment horizontal="center" vertical="top" wrapText="1" shrinkToFit="1"/>
    </xf>
    <xf numFmtId="38" fontId="11" fillId="0" borderId="81" xfId="2" applyFont="1" applyFill="1" applyBorder="1" applyAlignment="1">
      <alignment horizontal="center" vertical="top" wrapText="1" shrinkToFit="1"/>
    </xf>
    <xf numFmtId="10" fontId="11" fillId="0" borderId="82" xfId="2" applyNumberFormat="1" applyFont="1" applyFill="1" applyBorder="1" applyAlignment="1">
      <alignment horizontal="center" vertical="top" wrapText="1" shrinkToFit="1"/>
    </xf>
    <xf numFmtId="10" fontId="11" fillId="0" borderId="42" xfId="2" applyNumberFormat="1" applyFont="1" applyFill="1" applyBorder="1" applyAlignment="1">
      <alignment horizontal="center" vertical="top" wrapText="1" shrinkToFit="1"/>
    </xf>
    <xf numFmtId="38" fontId="11" fillId="0" borderId="68" xfId="2" applyFont="1" applyFill="1" applyBorder="1" applyAlignment="1">
      <alignment horizontal="center" vertical="top" wrapText="1" shrinkToFit="1"/>
    </xf>
    <xf numFmtId="176" fontId="5" fillId="0" borderId="38" xfId="4" applyNumberFormat="1" applyFont="1" applyFill="1" applyBorder="1" applyProtection="1">
      <alignment vertical="center"/>
    </xf>
    <xf numFmtId="176" fontId="5" fillId="0" borderId="36" xfId="4" applyNumberFormat="1" applyFont="1" applyFill="1" applyBorder="1" applyProtection="1">
      <alignment vertical="center"/>
    </xf>
    <xf numFmtId="177" fontId="5" fillId="0" borderId="11" xfId="4" applyNumberFormat="1" applyFont="1" applyFill="1" applyBorder="1" applyAlignment="1" applyProtection="1">
      <alignment horizontal="right" vertical="center"/>
    </xf>
    <xf numFmtId="177" fontId="5" fillId="0" borderId="36" xfId="4" applyNumberFormat="1" applyFont="1" applyFill="1" applyBorder="1" applyAlignment="1" applyProtection="1">
      <alignment horizontal="right" vertical="center"/>
    </xf>
    <xf numFmtId="38" fontId="5" fillId="0" borderId="83" xfId="4" applyFont="1" applyFill="1" applyBorder="1" applyAlignment="1" applyProtection="1">
      <alignment horizontal="right" vertical="center"/>
    </xf>
    <xf numFmtId="176" fontId="5" fillId="0" borderId="1" xfId="4" applyNumberFormat="1" applyFont="1" applyFill="1" applyBorder="1" applyProtection="1">
      <alignment vertical="center"/>
    </xf>
    <xf numFmtId="38" fontId="5" fillId="0" borderId="83" xfId="4" applyFont="1" applyFill="1" applyBorder="1" applyProtection="1">
      <alignment vertical="center"/>
    </xf>
    <xf numFmtId="177" fontId="5" fillId="0" borderId="85" xfId="4" applyNumberFormat="1" applyFont="1" applyFill="1" applyBorder="1" applyAlignment="1" applyProtection="1">
      <alignment horizontal="right" vertical="center"/>
    </xf>
    <xf numFmtId="177" fontId="5" fillId="0" borderId="3" xfId="4" applyNumberFormat="1" applyFont="1" applyFill="1" applyBorder="1" applyAlignment="1" applyProtection="1">
      <alignment horizontal="right" vertical="center"/>
    </xf>
    <xf numFmtId="38" fontId="5" fillId="0" borderId="86" xfId="4" applyFont="1" applyFill="1" applyBorder="1" applyProtection="1">
      <alignment vertical="center"/>
    </xf>
    <xf numFmtId="38" fontId="5" fillId="2" borderId="66" xfId="4" applyFont="1" applyFill="1" applyBorder="1" applyProtection="1">
      <alignment vertical="center"/>
      <protection locked="0"/>
    </xf>
    <xf numFmtId="38" fontId="5" fillId="2" borderId="75" xfId="4" applyFont="1" applyFill="1" applyBorder="1" applyProtection="1">
      <alignment vertical="center"/>
      <protection locked="0"/>
    </xf>
    <xf numFmtId="38" fontId="5" fillId="2" borderId="38" xfId="4" applyFont="1" applyFill="1" applyBorder="1" applyProtection="1">
      <alignment vertical="center"/>
      <protection locked="0"/>
    </xf>
    <xf numFmtId="176" fontId="5" fillId="0" borderId="66" xfId="4" applyNumberFormat="1" applyFont="1" applyFill="1" applyBorder="1" applyProtection="1">
      <alignment vertical="center"/>
    </xf>
    <xf numFmtId="177" fontId="5" fillId="0" borderId="37" xfId="4" applyNumberFormat="1" applyFont="1" applyFill="1" applyBorder="1" applyAlignment="1" applyProtection="1">
      <alignment horizontal="right" vertical="center"/>
    </xf>
    <xf numFmtId="177" fontId="5" fillId="0" borderId="66" xfId="4" applyNumberFormat="1" applyFont="1" applyFill="1" applyBorder="1" applyAlignment="1" applyProtection="1">
      <alignment horizontal="right" vertical="center"/>
    </xf>
    <xf numFmtId="38" fontId="5" fillId="0" borderId="0" xfId="4" applyFont="1" applyFill="1" applyBorder="1" applyAlignment="1" applyProtection="1">
      <alignment horizontal="right" vertical="center"/>
    </xf>
    <xf numFmtId="38" fontId="5" fillId="2" borderId="87" xfId="4" applyFont="1" applyFill="1" applyBorder="1" applyProtection="1">
      <alignment vertical="center"/>
      <protection locked="0"/>
    </xf>
    <xf numFmtId="177" fontId="5" fillId="0" borderId="77" xfId="4" applyNumberFormat="1" applyFont="1" applyFill="1" applyBorder="1" applyAlignment="1" applyProtection="1">
      <alignment horizontal="right" vertical="center"/>
    </xf>
    <xf numFmtId="177" fontId="5" fillId="0" borderId="39" xfId="4" applyNumberFormat="1" applyFont="1" applyFill="1" applyBorder="1" applyAlignment="1" applyProtection="1">
      <alignment horizontal="right" vertical="center"/>
    </xf>
    <xf numFmtId="176" fontId="5" fillId="0" borderId="7" xfId="4" applyNumberFormat="1" applyFont="1" applyFill="1" applyBorder="1" applyProtection="1">
      <alignment vertical="center"/>
    </xf>
    <xf numFmtId="38" fontId="5" fillId="0" borderId="88" xfId="4" applyFont="1" applyFill="1" applyBorder="1" applyAlignment="1" applyProtection="1">
      <alignment horizontal="right" vertical="center"/>
    </xf>
    <xf numFmtId="38" fontId="5" fillId="0" borderId="88" xfId="4" applyFont="1" applyFill="1" applyBorder="1" applyProtection="1">
      <alignment vertical="center"/>
    </xf>
    <xf numFmtId="38" fontId="5" fillId="0" borderId="33" xfId="4" applyFont="1" applyFill="1" applyBorder="1" applyProtection="1">
      <alignment vertical="center"/>
    </xf>
    <xf numFmtId="176" fontId="5" fillId="0" borderId="92" xfId="4" applyNumberFormat="1" applyFont="1" applyFill="1" applyBorder="1" applyProtection="1">
      <alignment vertical="center"/>
    </xf>
    <xf numFmtId="38" fontId="5" fillId="2" borderId="93" xfId="4" applyFont="1" applyFill="1" applyBorder="1" applyProtection="1">
      <alignment vertical="center"/>
      <protection locked="0"/>
    </xf>
    <xf numFmtId="38" fontId="5" fillId="2" borderId="94" xfId="4" applyFont="1" applyFill="1" applyBorder="1" applyProtection="1">
      <alignment vertical="center"/>
      <protection locked="0"/>
    </xf>
    <xf numFmtId="38" fontId="5" fillId="2" borderId="92" xfId="4" applyFont="1" applyFill="1" applyBorder="1" applyProtection="1">
      <alignment vertical="center"/>
      <protection locked="0"/>
    </xf>
    <xf numFmtId="176" fontId="5" fillId="0" borderId="93" xfId="4" applyNumberFormat="1" applyFont="1" applyFill="1" applyBorder="1" applyProtection="1">
      <alignment vertical="center"/>
    </xf>
    <xf numFmtId="177" fontId="5" fillId="0" borderId="91" xfId="4" applyNumberFormat="1" applyFont="1" applyFill="1" applyBorder="1" applyAlignment="1" applyProtection="1">
      <alignment horizontal="right" vertical="center"/>
    </xf>
    <xf numFmtId="177" fontId="5" fillId="0" borderId="93" xfId="4" applyNumberFormat="1" applyFont="1" applyFill="1" applyBorder="1" applyAlignment="1" applyProtection="1">
      <alignment horizontal="right" vertical="center"/>
    </xf>
    <xf numFmtId="38" fontId="5" fillId="0" borderId="95" xfId="4" applyFont="1" applyFill="1" applyBorder="1" applyAlignment="1" applyProtection="1">
      <alignment horizontal="right" vertical="center"/>
    </xf>
    <xf numFmtId="38" fontId="5" fillId="2" borderId="96" xfId="4" applyFont="1" applyFill="1" applyBorder="1" applyProtection="1">
      <alignment vertical="center"/>
      <protection locked="0"/>
    </xf>
    <xf numFmtId="38" fontId="5" fillId="0" borderId="95" xfId="4" applyFont="1" applyFill="1" applyBorder="1" applyProtection="1">
      <alignment vertical="center"/>
    </xf>
    <xf numFmtId="177" fontId="5" fillId="0" borderId="97" xfId="4" applyNumberFormat="1" applyFont="1" applyFill="1" applyBorder="1" applyAlignment="1" applyProtection="1">
      <alignment horizontal="right" vertical="center"/>
    </xf>
    <xf numFmtId="177" fontId="5" fillId="0" borderId="98" xfId="4" applyNumberFormat="1" applyFont="1" applyFill="1" applyBorder="1" applyAlignment="1" applyProtection="1">
      <alignment horizontal="right" vertical="center"/>
    </xf>
    <xf numFmtId="38" fontId="5" fillId="0" borderId="67" xfId="4" applyFont="1" applyFill="1" applyBorder="1" applyProtection="1">
      <alignment vertical="center"/>
    </xf>
    <xf numFmtId="176" fontId="5" fillId="0" borderId="52" xfId="4" applyNumberFormat="1" applyFont="1" applyFill="1" applyBorder="1" applyProtection="1">
      <alignment vertical="center"/>
    </xf>
    <xf numFmtId="38" fontId="5" fillId="2" borderId="54" xfId="4" applyFont="1" applyFill="1" applyBorder="1" applyProtection="1">
      <alignment vertical="center"/>
      <protection locked="0"/>
    </xf>
    <xf numFmtId="38" fontId="5" fillId="2" borderId="55" xfId="4" applyFont="1" applyFill="1" applyBorder="1" applyProtection="1">
      <alignment vertical="center"/>
      <protection locked="0"/>
    </xf>
    <xf numFmtId="38" fontId="5" fillId="2" borderId="53" xfId="4" applyFont="1" applyFill="1" applyBorder="1" applyProtection="1">
      <alignment vertical="center"/>
      <protection locked="0"/>
    </xf>
    <xf numFmtId="176" fontId="5" fillId="0" borderId="54" xfId="4" applyNumberFormat="1" applyFont="1" applyFill="1" applyBorder="1" applyProtection="1">
      <alignment vertical="center"/>
    </xf>
    <xf numFmtId="177" fontId="5" fillId="0" borderId="100" xfId="4" applyNumberFormat="1" applyFont="1" applyFill="1" applyBorder="1" applyAlignment="1" applyProtection="1">
      <alignment horizontal="right" vertical="center"/>
    </xf>
    <xf numFmtId="177" fontId="5" fillId="0" borderId="54" xfId="4" applyNumberFormat="1" applyFont="1" applyFill="1" applyBorder="1" applyAlignment="1" applyProtection="1">
      <alignment horizontal="right" vertical="center"/>
    </xf>
    <xf numFmtId="38" fontId="5" fillId="0" borderId="101" xfId="4" applyFont="1" applyFill="1" applyBorder="1" applyAlignment="1" applyProtection="1">
      <alignment horizontal="right" vertical="center"/>
    </xf>
    <xf numFmtId="38" fontId="5" fillId="2" borderId="102" xfId="4" applyFont="1" applyFill="1" applyBorder="1" applyProtection="1">
      <alignment vertical="center"/>
      <protection locked="0"/>
    </xf>
    <xf numFmtId="176" fontId="5" fillId="0" borderId="53" xfId="4" applyNumberFormat="1" applyFont="1" applyFill="1" applyBorder="1" applyProtection="1">
      <alignment vertical="center"/>
    </xf>
    <xf numFmtId="38" fontId="5" fillId="0" borderId="101" xfId="4" applyFont="1" applyFill="1" applyBorder="1" applyProtection="1">
      <alignment vertical="center"/>
    </xf>
    <xf numFmtId="177" fontId="5" fillId="0" borderId="57" xfId="4" applyNumberFormat="1" applyFont="1" applyFill="1" applyBorder="1" applyAlignment="1" applyProtection="1">
      <alignment horizontal="right" vertical="center"/>
    </xf>
    <xf numFmtId="177" fontId="5" fillId="0" borderId="56" xfId="4" applyNumberFormat="1" applyFont="1" applyFill="1" applyBorder="1" applyAlignment="1" applyProtection="1">
      <alignment horizontal="right" vertical="center"/>
    </xf>
    <xf numFmtId="38" fontId="5" fillId="0" borderId="103" xfId="4" applyFont="1" applyFill="1" applyBorder="1" applyProtection="1">
      <alignment vertical="center"/>
    </xf>
    <xf numFmtId="38" fontId="14" fillId="0" borderId="31" xfId="2" applyFont="1" applyFill="1" applyBorder="1" applyAlignment="1">
      <alignment horizontal="center" vertical="top" wrapText="1"/>
    </xf>
    <xf numFmtId="38" fontId="4" fillId="0" borderId="8" xfId="2" applyFont="1" applyFill="1" applyBorder="1" applyAlignment="1">
      <alignment horizontal="center" vertical="top" wrapText="1"/>
    </xf>
    <xf numFmtId="38" fontId="4" fillId="0" borderId="105" xfId="2" applyFont="1" applyFill="1" applyBorder="1" applyAlignment="1">
      <alignment horizontal="center" vertical="top" wrapText="1"/>
    </xf>
    <xf numFmtId="38" fontId="7" fillId="0" borderId="9" xfId="2" applyFont="1" applyFill="1" applyBorder="1" applyAlignment="1">
      <alignment horizontal="left" vertical="top" wrapText="1"/>
    </xf>
    <xf numFmtId="38" fontId="7" fillId="0" borderId="6" xfId="2" applyFont="1" applyFill="1" applyBorder="1" applyAlignment="1">
      <alignment horizontal="left" vertical="top" wrapText="1"/>
    </xf>
    <xf numFmtId="38" fontId="7" fillId="0" borderId="106" xfId="2" applyFont="1" applyFill="1" applyBorder="1" applyAlignment="1">
      <alignment horizontal="left" vertical="top" wrapText="1"/>
    </xf>
    <xf numFmtId="38" fontId="7" fillId="0" borderId="45" xfId="2" applyFont="1" applyFill="1" applyBorder="1" applyAlignment="1">
      <alignment horizontal="left" vertical="top" wrapText="1"/>
    </xf>
    <xf numFmtId="38" fontId="7" fillId="0" borderId="42" xfId="2" applyFont="1" applyFill="1" applyBorder="1" applyAlignment="1">
      <alignment horizontal="left" vertical="top" wrapText="1"/>
    </xf>
    <xf numFmtId="38" fontId="15" fillId="0" borderId="48" xfId="4" applyFont="1" applyFill="1" applyBorder="1" applyAlignment="1">
      <alignment vertical="center" wrapText="1"/>
    </xf>
    <xf numFmtId="38" fontId="7" fillId="2" borderId="63" xfId="4" applyFont="1" applyFill="1" applyBorder="1" applyAlignment="1" applyProtection="1">
      <alignment vertical="center" wrapText="1"/>
      <protection locked="0"/>
    </xf>
    <xf numFmtId="38" fontId="7" fillId="2" borderId="47" xfId="4" applyFont="1" applyFill="1" applyBorder="1" applyAlignment="1" applyProtection="1">
      <alignment vertical="center" wrapText="1"/>
      <protection locked="0"/>
    </xf>
    <xf numFmtId="38" fontId="7" fillId="2" borderId="48" xfId="4" applyFont="1" applyFill="1" applyBorder="1" applyAlignment="1" applyProtection="1">
      <alignment vertical="center" wrapText="1"/>
      <protection locked="0"/>
    </xf>
    <xf numFmtId="38" fontId="7" fillId="0" borderId="107" xfId="4" applyFont="1" applyFill="1" applyBorder="1" applyAlignment="1" applyProtection="1">
      <alignment vertical="center" wrapText="1"/>
    </xf>
    <xf numFmtId="38" fontId="7" fillId="2" borderId="49" xfId="4" applyFont="1" applyFill="1" applyBorder="1" applyAlignment="1" applyProtection="1">
      <alignment vertical="center" wrapText="1"/>
      <protection locked="0"/>
    </xf>
    <xf numFmtId="38" fontId="7" fillId="2" borderId="108" xfId="4" applyFont="1" applyFill="1" applyBorder="1" applyAlignment="1" applyProtection="1">
      <alignment vertical="center" wrapText="1"/>
      <protection locked="0"/>
    </xf>
    <xf numFmtId="38" fontId="7" fillId="0" borderId="109" xfId="4" applyFont="1" applyFill="1" applyBorder="1" applyAlignment="1" applyProtection="1">
      <alignment vertical="center" wrapText="1"/>
    </xf>
    <xf numFmtId="38" fontId="7" fillId="0" borderId="58" xfId="4" applyFont="1" applyFill="1" applyBorder="1" applyAlignment="1" applyProtection="1">
      <alignment vertical="center" wrapText="1"/>
    </xf>
    <xf numFmtId="38" fontId="15" fillId="0" borderId="111" xfId="4" applyFont="1" applyFill="1" applyBorder="1" applyAlignment="1">
      <alignment vertical="center" wrapText="1"/>
    </xf>
    <xf numFmtId="38" fontId="7" fillId="2" borderId="112" xfId="4" applyFont="1" applyFill="1" applyBorder="1" applyAlignment="1" applyProtection="1">
      <alignment vertical="center" wrapText="1"/>
      <protection locked="0"/>
    </xf>
    <xf numFmtId="38" fontId="7" fillId="2" borderId="111" xfId="4" applyFont="1" applyFill="1" applyBorder="1" applyAlignment="1" applyProtection="1">
      <alignment vertical="center" wrapText="1"/>
      <protection locked="0"/>
    </xf>
    <xf numFmtId="38" fontId="7" fillId="0" borderId="29" xfId="4" applyFont="1" applyFill="1" applyBorder="1" applyAlignment="1" applyProtection="1">
      <alignment vertical="center" wrapText="1"/>
    </xf>
    <xf numFmtId="38" fontId="7" fillId="2" borderId="113" xfId="4" applyFont="1" applyFill="1" applyBorder="1" applyAlignment="1" applyProtection="1">
      <alignment vertical="center" wrapText="1"/>
      <protection locked="0"/>
    </xf>
    <xf numFmtId="38" fontId="7" fillId="2" borderId="114" xfId="4" applyFont="1" applyFill="1" applyBorder="1" applyAlignment="1" applyProtection="1">
      <alignment vertical="center" wrapText="1"/>
      <protection locked="0"/>
    </xf>
    <xf numFmtId="38" fontId="7" fillId="0" borderId="115" xfId="4" applyFont="1" applyFill="1" applyBorder="1" applyAlignment="1" applyProtection="1">
      <alignment vertical="center" wrapText="1"/>
    </xf>
    <xf numFmtId="38" fontId="7" fillId="2" borderId="10" xfId="4" applyFont="1" applyFill="1" applyBorder="1" applyAlignment="1" applyProtection="1">
      <alignment vertical="center" wrapText="1"/>
      <protection locked="0"/>
    </xf>
    <xf numFmtId="38" fontId="7" fillId="2" borderId="2" xfId="4" applyFont="1" applyFill="1" applyBorder="1" applyAlignment="1" applyProtection="1">
      <alignment vertical="center" wrapText="1"/>
      <protection locked="0"/>
    </xf>
    <xf numFmtId="38" fontId="7" fillId="2" borderId="8" xfId="4" applyFont="1" applyFill="1" applyBorder="1" applyAlignment="1" applyProtection="1">
      <alignment vertical="center" wrapText="1"/>
      <protection locked="0"/>
    </xf>
    <xf numFmtId="38" fontId="7" fillId="0" borderId="116" xfId="4" applyFont="1" applyFill="1" applyBorder="1" applyAlignment="1" applyProtection="1">
      <alignment vertical="center" wrapText="1"/>
    </xf>
    <xf numFmtId="38" fontId="7" fillId="2" borderId="14" xfId="4" applyFont="1" applyFill="1" applyBorder="1" applyAlignment="1" applyProtection="1">
      <alignment vertical="center" wrapText="1"/>
      <protection locked="0"/>
    </xf>
    <xf numFmtId="38" fontId="7" fillId="2" borderId="117" xfId="4" applyFont="1" applyFill="1" applyBorder="1" applyAlignment="1" applyProtection="1">
      <alignment vertical="center" wrapText="1"/>
      <protection locked="0"/>
    </xf>
    <xf numFmtId="38" fontId="7" fillId="0" borderId="118" xfId="4" applyFont="1" applyFill="1" applyBorder="1" applyAlignment="1" applyProtection="1">
      <alignment vertical="center" wrapText="1"/>
    </xf>
    <xf numFmtId="38" fontId="7" fillId="0" borderId="60" xfId="4" applyFont="1" applyFill="1" applyBorder="1" applyAlignment="1" applyProtection="1">
      <alignment vertical="center" wrapText="1"/>
    </xf>
    <xf numFmtId="38" fontId="15" fillId="0" borderId="64" xfId="4" applyFont="1" applyFill="1" applyBorder="1" applyAlignment="1">
      <alignment vertical="center" wrapText="1"/>
    </xf>
    <xf numFmtId="38" fontId="7" fillId="2" borderId="120" xfId="4" applyFont="1" applyFill="1" applyBorder="1" applyAlignment="1" applyProtection="1">
      <alignment vertical="center" wrapText="1"/>
      <protection locked="0"/>
    </xf>
    <xf numFmtId="38" fontId="7" fillId="2" borderId="51" xfId="4" applyFont="1" applyFill="1" applyBorder="1" applyAlignment="1" applyProtection="1">
      <alignment vertical="center" wrapText="1"/>
      <protection locked="0"/>
    </xf>
    <xf numFmtId="38" fontId="7" fillId="2" borderId="64" xfId="4" applyFont="1" applyFill="1" applyBorder="1" applyAlignment="1" applyProtection="1">
      <alignment vertical="center" wrapText="1"/>
      <protection locked="0"/>
    </xf>
    <xf numFmtId="38" fontId="7" fillId="0" borderId="30" xfId="4" applyFont="1" applyFill="1" applyBorder="1" applyAlignment="1" applyProtection="1">
      <alignment vertical="center" wrapText="1"/>
    </xf>
    <xf numFmtId="38" fontId="7" fillId="2" borderId="65" xfId="4" applyFont="1" applyFill="1" applyBorder="1" applyAlignment="1" applyProtection="1">
      <alignment vertical="center" wrapText="1"/>
      <protection locked="0"/>
    </xf>
    <xf numFmtId="38" fontId="7" fillId="2" borderId="121" xfId="4" applyFont="1" applyFill="1" applyBorder="1" applyAlignment="1" applyProtection="1">
      <alignment vertical="center" wrapText="1"/>
      <protection locked="0"/>
    </xf>
    <xf numFmtId="38" fontId="7" fillId="0" borderId="25" xfId="4" applyFont="1" applyFill="1" applyBorder="1" applyAlignment="1" applyProtection="1">
      <alignment vertical="center" wrapText="1"/>
    </xf>
    <xf numFmtId="38" fontId="7" fillId="0" borderId="27" xfId="4" applyFont="1" applyFill="1" applyBorder="1" applyAlignment="1" applyProtection="1">
      <alignment vertical="center" wrapText="1"/>
    </xf>
    <xf numFmtId="38" fontId="11" fillId="0" borderId="0" xfId="4" applyFont="1" applyAlignment="1">
      <alignment vertical="top" wrapText="1"/>
    </xf>
    <xf numFmtId="38" fontId="7" fillId="0" borderId="125" xfId="4" applyFont="1" applyBorder="1">
      <alignment vertical="center"/>
    </xf>
    <xf numFmtId="38" fontId="7" fillId="0" borderId="35" xfId="4" applyFont="1" applyBorder="1" applyProtection="1">
      <alignment vertical="center"/>
    </xf>
    <xf numFmtId="38" fontId="7" fillId="0" borderId="0" xfId="4" applyFont="1">
      <alignment vertical="center"/>
    </xf>
    <xf numFmtId="38" fontId="7" fillId="0" borderId="0" xfId="4" applyFont="1" applyAlignment="1">
      <alignment horizontal="right" vertical="top"/>
    </xf>
    <xf numFmtId="178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vertical="center" shrinkToFit="1"/>
    </xf>
    <xf numFmtId="0" fontId="7" fillId="0" borderId="0" xfId="1" applyFont="1" applyFill="1" applyBorder="1" applyAlignment="1"/>
    <xf numFmtId="0" fontId="7" fillId="0" borderId="0" xfId="1" applyFont="1" applyFill="1" applyBorder="1"/>
    <xf numFmtId="0" fontId="7" fillId="0" borderId="0" xfId="1" applyFont="1"/>
    <xf numFmtId="0" fontId="7" fillId="0" borderId="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 shrinkToFit="1"/>
    </xf>
    <xf numFmtId="0" fontId="7" fillId="0" borderId="0" xfId="1" applyFont="1" applyBorder="1" applyAlignment="1"/>
    <xf numFmtId="0" fontId="7" fillId="0" borderId="0" xfId="1" applyFont="1" applyBorder="1"/>
    <xf numFmtId="38" fontId="5" fillId="3" borderId="11" xfId="4" applyFont="1" applyFill="1" applyBorder="1" applyProtection="1">
      <alignment vertical="center"/>
      <protection locked="0"/>
    </xf>
    <xf numFmtId="0" fontId="7" fillId="0" borderId="0" xfId="7" applyFont="1">
      <alignment vertical="center"/>
    </xf>
    <xf numFmtId="0" fontId="17" fillId="0" borderId="0" xfId="7" applyFont="1">
      <alignment vertical="center"/>
    </xf>
    <xf numFmtId="0" fontId="2" fillId="0" borderId="0" xfId="7" applyFont="1" applyAlignment="1">
      <alignment vertical="center"/>
    </xf>
    <xf numFmtId="0" fontId="2" fillId="0" borderId="0" xfId="7" applyFont="1">
      <alignment vertical="center"/>
    </xf>
    <xf numFmtId="0" fontId="2" fillId="0" borderId="0" xfId="7" applyFont="1" applyAlignment="1">
      <alignment horizontal="left" vertical="center"/>
    </xf>
    <xf numFmtId="0" fontId="17" fillId="0" borderId="0" xfId="7" applyFont="1" applyAlignment="1">
      <alignment horizontal="left" vertical="center"/>
    </xf>
    <xf numFmtId="0" fontId="7" fillId="0" borderId="0" xfId="7" applyFont="1" applyAlignment="1">
      <alignment horizontal="center" vertical="center"/>
    </xf>
    <xf numFmtId="0" fontId="17" fillId="0" borderId="0" xfId="7" applyFont="1" applyAlignment="1">
      <alignment horizontal="center" vertical="center"/>
    </xf>
    <xf numFmtId="0" fontId="6" fillId="0" borderId="70" xfId="7" applyFont="1" applyBorder="1" applyAlignment="1">
      <alignment horizontal="center" vertical="center" textRotation="255"/>
    </xf>
    <xf numFmtId="0" fontId="6" fillId="0" borderId="17" xfId="7" applyFont="1" applyBorder="1" applyAlignment="1">
      <alignment horizontal="center" vertical="center" textRotation="255"/>
    </xf>
    <xf numFmtId="0" fontId="17" fillId="0" borderId="0" xfId="1" applyFont="1" applyBorder="1" applyAlignment="1">
      <alignment vertical="center"/>
    </xf>
    <xf numFmtId="178" fontId="17" fillId="0" borderId="0" xfId="1" applyNumberFormat="1" applyFont="1" applyFill="1" applyBorder="1" applyAlignment="1">
      <alignment vertical="center"/>
    </xf>
    <xf numFmtId="0" fontId="7" fillId="0" borderId="0" xfId="7" applyFont="1" applyAlignment="1">
      <alignment horizontal="right" vertical="top"/>
    </xf>
    <xf numFmtId="0" fontId="11" fillId="0" borderId="0" xfId="7" applyFont="1" applyBorder="1" applyAlignment="1">
      <alignment horizontal="left" vertical="center" wrapText="1"/>
    </xf>
    <xf numFmtId="0" fontId="7" fillId="0" borderId="0" xfId="7" applyFont="1" applyAlignment="1">
      <alignment vertical="center" wrapText="1"/>
    </xf>
    <xf numFmtId="38" fontId="7" fillId="3" borderId="35" xfId="4" applyFont="1" applyFill="1" applyBorder="1" applyProtection="1">
      <alignment vertical="center"/>
    </xf>
    <xf numFmtId="0" fontId="11" fillId="0" borderId="0" xfId="7" applyFont="1" applyAlignment="1">
      <alignment vertical="top" wrapText="1"/>
    </xf>
    <xf numFmtId="38" fontId="7" fillId="3" borderId="34" xfId="4" applyFont="1" applyFill="1" applyBorder="1" applyAlignment="1" applyProtection="1">
      <alignment vertical="center" wrapText="1"/>
    </xf>
    <xf numFmtId="0" fontId="11" fillId="0" borderId="20" xfId="7" applyFont="1" applyBorder="1" applyAlignment="1">
      <alignment vertical="top" wrapText="1"/>
    </xf>
    <xf numFmtId="0" fontId="11" fillId="0" borderId="19" xfId="7" applyFont="1" applyBorder="1" applyAlignment="1">
      <alignment vertical="top" wrapText="1"/>
    </xf>
    <xf numFmtId="38" fontId="5" fillId="0" borderId="100" xfId="4" applyFont="1" applyFill="1" applyBorder="1" applyProtection="1">
      <alignment vertical="center"/>
      <protection locked="0"/>
    </xf>
    <xf numFmtId="0" fontId="13" fillId="0" borderId="99" xfId="7" applyFont="1" applyFill="1" applyBorder="1" applyAlignment="1">
      <alignment vertical="center" wrapText="1"/>
    </xf>
    <xf numFmtId="0" fontId="7" fillId="0" borderId="61" xfId="7" applyFont="1" applyBorder="1" applyAlignment="1">
      <alignment horizontal="center" vertical="center"/>
    </xf>
    <xf numFmtId="38" fontId="5" fillId="0" borderId="91" xfId="4" applyFont="1" applyFill="1" applyBorder="1" applyProtection="1">
      <alignment vertical="center"/>
      <protection locked="0"/>
    </xf>
    <xf numFmtId="0" fontId="13" fillId="0" borderId="90" xfId="7" applyFont="1" applyFill="1" applyBorder="1" applyAlignment="1">
      <alignment vertical="center" wrapText="1"/>
    </xf>
    <xf numFmtId="0" fontId="7" fillId="0" borderId="89" xfId="7" applyFont="1" applyBorder="1" applyAlignment="1">
      <alignment horizontal="center" vertical="center"/>
    </xf>
    <xf numFmtId="38" fontId="5" fillId="3" borderId="1" xfId="4" applyFont="1" applyFill="1" applyBorder="1" applyProtection="1">
      <alignment vertical="center"/>
      <protection locked="0"/>
    </xf>
    <xf numFmtId="38" fontId="5" fillId="3" borderId="44" xfId="4" applyFont="1" applyFill="1" applyBorder="1" applyProtection="1">
      <alignment vertical="center"/>
      <protection locked="0"/>
    </xf>
    <xf numFmtId="38" fontId="5" fillId="3" borderId="84" xfId="4" applyFont="1" applyFill="1" applyBorder="1" applyProtection="1">
      <alignment vertical="center"/>
      <protection locked="0"/>
    </xf>
    <xf numFmtId="38" fontId="5" fillId="3" borderId="36" xfId="4" applyFont="1" applyFill="1" applyBorder="1" applyProtection="1">
      <alignment vertical="center"/>
      <protection locked="0"/>
    </xf>
    <xf numFmtId="38" fontId="5" fillId="0" borderId="11" xfId="4" applyFont="1" applyFill="1" applyBorder="1" applyProtection="1">
      <alignment vertical="center"/>
      <protection locked="0"/>
    </xf>
    <xf numFmtId="0" fontId="13" fillId="0" borderId="15" xfId="7" applyFont="1" applyFill="1" applyBorder="1" applyAlignment="1">
      <alignment vertical="center" wrapText="1"/>
    </xf>
    <xf numFmtId="0" fontId="7" fillId="0" borderId="50" xfId="7" applyFont="1" applyBorder="1" applyAlignment="1">
      <alignment horizontal="center" vertical="center"/>
    </xf>
    <xf numFmtId="38" fontId="5" fillId="0" borderId="37" xfId="4" applyFont="1" applyFill="1" applyBorder="1" applyProtection="1">
      <alignment vertical="center"/>
      <protection locked="0"/>
    </xf>
    <xf numFmtId="0" fontId="13" fillId="0" borderId="16" xfId="7" applyFont="1" applyFill="1" applyBorder="1" applyAlignment="1">
      <alignment vertical="center" wrapText="1"/>
    </xf>
    <xf numFmtId="0" fontId="7" fillId="0" borderId="37" xfId="7" applyFont="1" applyBorder="1" applyAlignment="1">
      <alignment horizontal="center" vertical="center"/>
    </xf>
    <xf numFmtId="0" fontId="13" fillId="0" borderId="0" xfId="7" applyFont="1" applyFill="1" applyBorder="1" applyAlignment="1">
      <alignment vertical="center" wrapText="1"/>
    </xf>
    <xf numFmtId="0" fontId="7" fillId="0" borderId="13" xfId="7" applyFont="1" applyBorder="1" applyAlignment="1">
      <alignment horizontal="center" vertical="center"/>
    </xf>
    <xf numFmtId="38" fontId="5" fillId="3" borderId="38" xfId="4" applyFont="1" applyFill="1" applyBorder="1" applyProtection="1">
      <alignment vertical="center"/>
      <protection locked="0"/>
    </xf>
    <xf numFmtId="38" fontId="5" fillId="3" borderId="75" xfId="4" applyFont="1" applyFill="1" applyBorder="1" applyProtection="1">
      <alignment vertical="center"/>
      <protection locked="0"/>
    </xf>
    <xf numFmtId="38" fontId="5" fillId="3" borderId="87" xfId="4" applyFont="1" applyFill="1" applyBorder="1" applyProtection="1">
      <alignment vertical="center"/>
      <protection locked="0"/>
    </xf>
    <xf numFmtId="38" fontId="5" fillId="3" borderId="66" xfId="4" applyFont="1" applyFill="1" applyBorder="1" applyProtection="1">
      <alignment vertical="center"/>
      <protection locked="0"/>
    </xf>
    <xf numFmtId="0" fontId="9" fillId="0" borderId="0" xfId="7" applyFont="1" applyFill="1">
      <alignment vertical="center"/>
    </xf>
    <xf numFmtId="0" fontId="7" fillId="0" borderId="0" xfId="7" applyFont="1" applyAlignment="1">
      <alignment vertical="center"/>
    </xf>
    <xf numFmtId="0" fontId="2" fillId="2" borderId="74" xfId="7" applyFont="1" applyFill="1" applyBorder="1" applyAlignment="1" applyProtection="1">
      <alignment horizontal="center" vertical="center"/>
      <protection locked="0"/>
    </xf>
    <xf numFmtId="0" fontId="2" fillId="2" borderId="71" xfId="7" applyFont="1" applyFill="1" applyBorder="1" applyAlignment="1" applyProtection="1">
      <alignment horizontal="center" vertical="center"/>
      <protection locked="0"/>
    </xf>
    <xf numFmtId="0" fontId="2" fillId="0" borderId="37" xfId="7" applyFont="1" applyBorder="1" applyAlignment="1">
      <alignment horizontal="center" vertical="center"/>
    </xf>
    <xf numFmtId="0" fontId="2" fillId="2" borderId="66" xfId="7" applyFont="1" applyFill="1" applyBorder="1" applyAlignment="1" applyProtection="1">
      <alignment horizontal="center" vertical="center"/>
      <protection locked="0"/>
    </xf>
    <xf numFmtId="0" fontId="7" fillId="0" borderId="21" xfId="7" applyFont="1" applyBorder="1">
      <alignment vertical="center"/>
    </xf>
    <xf numFmtId="0" fontId="7" fillId="0" borderId="0" xfId="7" applyFont="1" applyBorder="1">
      <alignment vertical="center"/>
    </xf>
    <xf numFmtId="0" fontId="7" fillId="0" borderId="0" xfId="7" applyFont="1" applyFill="1" applyBorder="1">
      <alignment vertical="center"/>
    </xf>
    <xf numFmtId="0" fontId="22" fillId="0" borderId="0" xfId="7" applyFont="1" applyAlignment="1">
      <alignment horizontal="center" vertical="center"/>
    </xf>
    <xf numFmtId="0" fontId="2" fillId="0" borderId="70" xfId="7" applyFont="1" applyBorder="1" applyAlignment="1">
      <alignment horizontal="center" vertical="center"/>
    </xf>
    <xf numFmtId="49" fontId="2" fillId="3" borderId="70" xfId="7" applyNumberFormat="1" applyFont="1" applyFill="1" applyBorder="1" applyAlignment="1" applyProtection="1">
      <alignment horizontal="left" vertical="center"/>
      <protection locked="0"/>
    </xf>
    <xf numFmtId="0" fontId="17" fillId="0" borderId="0" xfId="7" applyFont="1" applyAlignment="1">
      <alignment horizontal="right" vertical="center"/>
    </xf>
    <xf numFmtId="0" fontId="24" fillId="0" borderId="0" xfId="0" applyFont="1"/>
    <xf numFmtId="0" fontId="23" fillId="0" borderId="0" xfId="0" applyFont="1" applyAlignment="1">
      <alignment horizontal="center"/>
    </xf>
    <xf numFmtId="0" fontId="24" fillId="0" borderId="21" xfId="0" applyFont="1" applyBorder="1" applyAlignment="1"/>
    <xf numFmtId="0" fontId="24" fillId="0" borderId="35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 wrapText="1"/>
    </xf>
    <xf numFmtId="0" fontId="24" fillId="0" borderId="13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131" xfId="0" applyFont="1" applyBorder="1" applyAlignment="1">
      <alignment horizontal="center" vertical="center"/>
    </xf>
    <xf numFmtId="49" fontId="24" fillId="0" borderId="131" xfId="0" applyNumberFormat="1" applyFont="1" applyBorder="1" applyAlignment="1">
      <alignment horizontal="center" vertical="center"/>
    </xf>
    <xf numFmtId="0" fontId="24" fillId="0" borderId="131" xfId="0" applyFont="1" applyBorder="1" applyAlignment="1">
      <alignment horizontal="left" vertical="center"/>
    </xf>
    <xf numFmtId="0" fontId="24" fillId="0" borderId="132" xfId="0" applyFont="1" applyBorder="1" applyAlignment="1">
      <alignment horizontal="left" vertical="center"/>
    </xf>
    <xf numFmtId="0" fontId="24" fillId="0" borderId="86" xfId="0" applyFont="1" applyBorder="1"/>
    <xf numFmtId="0" fontId="24" fillId="0" borderId="104" xfId="0" applyFont="1" applyBorder="1"/>
    <xf numFmtId="0" fontId="24" fillId="0" borderId="103" xfId="0" applyFont="1" applyBorder="1"/>
    <xf numFmtId="0" fontId="24" fillId="0" borderId="133" xfId="0" applyFont="1" applyBorder="1"/>
    <xf numFmtId="0" fontId="23" fillId="0" borderId="0" xfId="0" applyFont="1" applyAlignment="1">
      <alignment horizontal="center"/>
    </xf>
    <xf numFmtId="0" fontId="2" fillId="0" borderId="0" xfId="7" applyFont="1" applyAlignment="1">
      <alignment horizontal="left" vertical="center"/>
    </xf>
    <xf numFmtId="0" fontId="19" fillId="0" borderId="0" xfId="7" applyFont="1" applyAlignment="1">
      <alignment horizontal="left" vertical="center"/>
    </xf>
    <xf numFmtId="0" fontId="18" fillId="0" borderId="0" xfId="7" applyFont="1" applyAlignment="1">
      <alignment horizontal="center" vertical="center"/>
    </xf>
    <xf numFmtId="0" fontId="2" fillId="0" borderId="17" xfId="7" applyFont="1" applyBorder="1" applyAlignment="1">
      <alignment horizontal="center" vertical="center"/>
    </xf>
    <xf numFmtId="0" fontId="2" fillId="0" borderId="69" xfId="7" applyFont="1" applyBorder="1" applyAlignment="1">
      <alignment horizontal="center" vertical="center"/>
    </xf>
    <xf numFmtId="0" fontId="2" fillId="3" borderId="17" xfId="7" applyFont="1" applyFill="1" applyBorder="1" applyAlignment="1" applyProtection="1">
      <alignment horizontal="center" vertical="center"/>
      <protection locked="0"/>
    </xf>
    <xf numFmtId="0" fontId="2" fillId="3" borderId="69" xfId="7" applyFont="1" applyFill="1" applyBorder="1" applyAlignment="1" applyProtection="1">
      <alignment horizontal="center" vertical="center"/>
      <protection locked="0"/>
    </xf>
    <xf numFmtId="0" fontId="2" fillId="2" borderId="17" xfId="7" applyFont="1" applyFill="1" applyBorder="1" applyAlignment="1" applyProtection="1">
      <alignment horizontal="center" vertical="center"/>
      <protection locked="0"/>
    </xf>
    <xf numFmtId="0" fontId="2" fillId="2" borderId="16" xfId="7" applyFont="1" applyFill="1" applyBorder="1" applyAlignment="1" applyProtection="1">
      <alignment horizontal="center" vertical="center"/>
      <protection locked="0"/>
    </xf>
    <xf numFmtId="0" fontId="2" fillId="2" borderId="69" xfId="7" applyFont="1" applyFill="1" applyBorder="1" applyAlignment="1" applyProtection="1">
      <alignment horizontal="center" vertical="center"/>
      <protection locked="0"/>
    </xf>
    <xf numFmtId="0" fontId="2" fillId="3" borderId="70" xfId="7" applyFont="1" applyFill="1" applyBorder="1" applyAlignment="1" applyProtection="1">
      <alignment horizontal="left" vertical="center" wrapText="1"/>
      <protection locked="0"/>
    </xf>
    <xf numFmtId="0" fontId="2" fillId="3" borderId="17" xfId="7" applyFont="1" applyFill="1" applyBorder="1" applyAlignment="1" applyProtection="1">
      <alignment horizontal="left" vertical="center"/>
      <protection locked="0"/>
    </xf>
    <xf numFmtId="0" fontId="2" fillId="3" borderId="16" xfId="7" applyFont="1" applyFill="1" applyBorder="1" applyAlignment="1" applyProtection="1">
      <alignment horizontal="left" vertical="center"/>
      <protection locked="0"/>
    </xf>
    <xf numFmtId="0" fontId="2" fillId="3" borderId="69" xfId="7" applyFont="1" applyFill="1" applyBorder="1" applyAlignment="1" applyProtection="1">
      <alignment horizontal="left" vertical="center"/>
      <protection locked="0"/>
    </xf>
    <xf numFmtId="0" fontId="7" fillId="0" borderId="0" xfId="7" applyFont="1" applyBorder="1" applyAlignment="1">
      <alignment horizontal="left" vertical="center"/>
    </xf>
    <xf numFmtId="0" fontId="7" fillId="0" borderId="21" xfId="7" applyFont="1" applyBorder="1" applyAlignment="1">
      <alignment horizontal="left" vertical="center"/>
    </xf>
    <xf numFmtId="0" fontId="7" fillId="0" borderId="0" xfId="7" applyFont="1" applyAlignment="1">
      <alignment horizontal="left" vertical="center" wrapText="1"/>
    </xf>
    <xf numFmtId="0" fontId="2" fillId="0" borderId="72" xfId="7" applyFont="1" applyBorder="1" applyAlignment="1">
      <alignment horizontal="center" vertical="center"/>
    </xf>
    <xf numFmtId="0" fontId="2" fillId="0" borderId="73" xfId="7" applyFont="1" applyBorder="1" applyAlignment="1">
      <alignment horizontal="center" vertical="center"/>
    </xf>
    <xf numFmtId="0" fontId="7" fillId="0" borderId="22" xfId="7" applyFont="1" applyBorder="1" applyAlignment="1">
      <alignment horizontal="left" wrapText="1"/>
    </xf>
    <xf numFmtId="0" fontId="7" fillId="0" borderId="0" xfId="7" applyFont="1" applyAlignment="1">
      <alignment horizontal="left" wrapText="1"/>
    </xf>
    <xf numFmtId="38" fontId="7" fillId="0" borderId="32" xfId="2" applyFont="1" applyFill="1" applyBorder="1" applyAlignment="1">
      <alignment horizontal="left" vertical="top" wrapText="1"/>
    </xf>
    <xf numFmtId="38" fontId="7" fillId="0" borderId="27" xfId="2" applyFont="1" applyFill="1" applyBorder="1" applyAlignment="1">
      <alignment horizontal="left" vertical="top" wrapText="1"/>
    </xf>
    <xf numFmtId="0" fontId="7" fillId="0" borderId="19" xfId="7" applyFont="1" applyBorder="1" applyAlignment="1" applyProtection="1">
      <alignment horizontal="right" vertical="center"/>
      <protection locked="0"/>
    </xf>
    <xf numFmtId="0" fontId="10" fillId="0" borderId="37" xfId="2" applyNumberFormat="1" applyFont="1" applyFill="1" applyBorder="1" applyAlignment="1">
      <alignment horizontal="center" vertical="center" justifyLastLine="1"/>
    </xf>
    <xf numFmtId="0" fontId="10" fillId="0" borderId="38" xfId="2" applyNumberFormat="1" applyFont="1" applyFill="1" applyBorder="1" applyAlignment="1">
      <alignment horizontal="center" vertical="center" justifyLastLine="1"/>
    </xf>
    <xf numFmtId="0" fontId="10" fillId="0" borderId="66" xfId="2" applyNumberFormat="1" applyFont="1" applyFill="1" applyBorder="1" applyAlignment="1">
      <alignment horizontal="center" vertical="center" justifyLastLine="1"/>
    </xf>
    <xf numFmtId="38" fontId="10" fillId="0" borderId="75" xfId="2" applyFont="1" applyFill="1" applyBorder="1" applyAlignment="1">
      <alignment horizontal="center" vertical="center" justifyLastLine="1"/>
    </xf>
    <xf numFmtId="38" fontId="10" fillId="0" borderId="38" xfId="2" applyFont="1" applyFill="1" applyBorder="1" applyAlignment="1">
      <alignment horizontal="center" vertical="center" justifyLastLine="1"/>
    </xf>
    <xf numFmtId="38" fontId="10" fillId="0" borderId="76" xfId="2" applyFont="1" applyFill="1" applyBorder="1" applyAlignment="1">
      <alignment horizontal="center" vertical="center" justifyLastLine="1"/>
    </xf>
    <xf numFmtId="38" fontId="10" fillId="0" borderId="77" xfId="2" applyFont="1" applyFill="1" applyBorder="1" applyAlignment="1">
      <alignment horizontal="center" vertical="center" justifyLastLine="1"/>
    </xf>
    <xf numFmtId="38" fontId="10" fillId="0" borderId="40" xfId="2" applyFont="1" applyFill="1" applyBorder="1" applyAlignment="1">
      <alignment horizontal="center" vertical="center" justifyLastLine="1"/>
    </xf>
    <xf numFmtId="38" fontId="7" fillId="0" borderId="0" xfId="4" applyFont="1" applyBorder="1" applyAlignment="1">
      <alignment horizontal="right" vertical="top" wrapText="1"/>
    </xf>
    <xf numFmtId="38" fontId="7" fillId="0" borderId="23" xfId="4" applyFont="1" applyBorder="1" applyAlignment="1">
      <alignment horizontal="right" vertical="top" wrapText="1"/>
    </xf>
    <xf numFmtId="0" fontId="14" fillId="0" borderId="17" xfId="7" applyFont="1" applyFill="1" applyBorder="1" applyAlignment="1">
      <alignment horizontal="center" vertical="top" wrapText="1"/>
    </xf>
    <xf numFmtId="0" fontId="14" fillId="0" borderId="16" xfId="7" applyFont="1" applyFill="1" applyBorder="1" applyAlignment="1">
      <alignment horizontal="center" vertical="top" wrapText="1"/>
    </xf>
    <xf numFmtId="0" fontId="14" fillId="0" borderId="69" xfId="7" applyFont="1" applyFill="1" applyBorder="1" applyAlignment="1">
      <alignment horizontal="center" vertical="top" wrapText="1"/>
    </xf>
    <xf numFmtId="0" fontId="14" fillId="0" borderId="104" xfId="7" applyFont="1" applyFill="1" applyBorder="1" applyAlignment="1">
      <alignment horizontal="center" vertical="top" wrapText="1"/>
    </xf>
    <xf numFmtId="0" fontId="6" fillId="0" borderId="24" xfId="7" applyFont="1" applyBorder="1" applyAlignment="1">
      <alignment horizontal="center" vertical="center" wrapText="1"/>
    </xf>
    <xf numFmtId="0" fontId="6" fillId="0" borderId="12" xfId="7" applyFont="1" applyBorder="1" applyAlignment="1">
      <alignment horizontal="center" vertical="center" wrapText="1"/>
    </xf>
    <xf numFmtId="0" fontId="6" fillId="0" borderId="25" xfId="7" applyFont="1" applyBorder="1" applyAlignment="1">
      <alignment horizontal="center" vertical="center" wrapText="1"/>
    </xf>
    <xf numFmtId="0" fontId="6" fillId="0" borderId="26" xfId="7" applyFont="1" applyBorder="1" applyAlignment="1">
      <alignment horizontal="center" vertical="center" wrapText="1"/>
    </xf>
    <xf numFmtId="38" fontId="7" fillId="0" borderId="28" xfId="2" applyFont="1" applyFill="1" applyBorder="1" applyAlignment="1">
      <alignment horizontal="center" vertical="center" wrapText="1"/>
    </xf>
    <xf numFmtId="38" fontId="7" fillId="0" borderId="18" xfId="2" applyFont="1" applyFill="1" applyBorder="1" applyAlignment="1">
      <alignment horizontal="center" vertical="center" wrapText="1"/>
    </xf>
    <xf numFmtId="38" fontId="6" fillId="0" borderId="62" xfId="4" applyFont="1" applyFill="1" applyBorder="1" applyAlignment="1">
      <alignment vertical="center" textRotation="255" wrapText="1"/>
    </xf>
    <xf numFmtId="38" fontId="6" fillId="0" borderId="110" xfId="4" applyFont="1" applyFill="1" applyBorder="1" applyAlignment="1">
      <alignment vertical="center" textRotation="255" wrapText="1"/>
    </xf>
    <xf numFmtId="38" fontId="6" fillId="0" borderId="59" xfId="4" applyFont="1" applyFill="1" applyBorder="1" applyAlignment="1">
      <alignment vertical="center" textRotation="255" wrapText="1"/>
    </xf>
    <xf numFmtId="38" fontId="6" fillId="0" borderId="119" xfId="4" applyFont="1" applyFill="1" applyBorder="1" applyAlignment="1">
      <alignment vertical="center" textRotation="255" wrapText="1"/>
    </xf>
    <xf numFmtId="38" fontId="11" fillId="0" borderId="122" xfId="4" applyFont="1" applyBorder="1" applyAlignment="1">
      <alignment horizontal="left" vertical="top" wrapText="1"/>
    </xf>
    <xf numFmtId="38" fontId="11" fillId="0" borderId="123" xfId="4" applyFont="1" applyBorder="1" applyAlignment="1">
      <alignment horizontal="left" vertical="top" wrapText="1"/>
    </xf>
    <xf numFmtId="38" fontId="11" fillId="0" borderId="124" xfId="4" applyFont="1" applyBorder="1" applyAlignment="1">
      <alignment horizontal="left" vertical="top" wrapText="1"/>
    </xf>
    <xf numFmtId="38" fontId="11" fillId="0" borderId="125" xfId="4" applyFont="1" applyBorder="1" applyAlignment="1">
      <alignment horizontal="left" vertical="top" wrapText="1"/>
    </xf>
    <xf numFmtId="38" fontId="11" fillId="0" borderId="0" xfId="4" applyFont="1" applyBorder="1" applyAlignment="1">
      <alignment horizontal="left" vertical="top" wrapText="1"/>
    </xf>
    <xf numFmtId="38" fontId="11" fillId="0" borderId="126" xfId="4" applyFont="1" applyBorder="1" applyAlignment="1">
      <alignment horizontal="left" vertical="top" wrapText="1"/>
    </xf>
    <xf numFmtId="38" fontId="11" fillId="0" borderId="127" xfId="4" applyFont="1" applyBorder="1" applyAlignment="1">
      <alignment horizontal="left" vertical="top" wrapText="1"/>
    </xf>
    <xf numFmtId="38" fontId="11" fillId="0" borderId="128" xfId="4" applyFont="1" applyBorder="1" applyAlignment="1">
      <alignment horizontal="left" vertical="top" wrapText="1"/>
    </xf>
    <xf numFmtId="38" fontId="11" fillId="0" borderId="129" xfId="4" applyFont="1" applyBorder="1" applyAlignment="1">
      <alignment horizontal="left" vertical="top" wrapText="1"/>
    </xf>
    <xf numFmtId="38" fontId="7" fillId="0" borderId="0" xfId="4" applyFont="1" applyBorder="1" applyAlignment="1">
      <alignment horizontal="right" vertical="center" wrapText="1"/>
    </xf>
    <xf numFmtId="38" fontId="16" fillId="2" borderId="70" xfId="4" applyFont="1" applyFill="1" applyBorder="1" applyAlignment="1" applyProtection="1">
      <alignment horizontal="center" vertical="center" wrapText="1"/>
      <protection locked="0"/>
    </xf>
    <xf numFmtId="0" fontId="7" fillId="2" borderId="70" xfId="1" applyFont="1" applyFill="1" applyBorder="1" applyAlignment="1" applyProtection="1">
      <alignment horizontal="left" vertical="top" wrapText="1"/>
      <protection locked="0"/>
    </xf>
    <xf numFmtId="0" fontId="7" fillId="2" borderId="70" xfId="7" applyFont="1" applyFill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6" fillId="0" borderId="0" xfId="7" applyFont="1" applyAlignment="1">
      <alignment horizontal="left" vertical="center"/>
    </xf>
  </cellXfs>
  <cellStyles count="8">
    <cellStyle name="桁区切り 2" xfId="2"/>
    <cellStyle name="桁区切り 3" xfId="4"/>
    <cellStyle name="標準" xfId="0" builtinId="0"/>
    <cellStyle name="標準 2" xfId="1"/>
    <cellStyle name="標準 3" xfId="3"/>
    <cellStyle name="標準 4" xfId="5"/>
    <cellStyle name="標準 5" xfId="6"/>
    <cellStyle name="標準 6" xfId="7"/>
  </cellStyles>
  <dxfs count="0"/>
  <tableStyles count="0" defaultTableStyle="TableStyleMedium9" defaultPivotStyle="PivotStyleLight16"/>
  <colors>
    <mruColors>
      <color rgb="FFFF0000"/>
      <color rgb="FFCCFFFF"/>
      <color rgb="FFFFCC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view="pageBreakPreview" zoomScaleNormal="100" zoomScaleSheetLayoutView="100" workbookViewId="0">
      <selection activeCell="J7" sqref="J7"/>
    </sheetView>
  </sheetViews>
  <sheetFormatPr defaultColWidth="6.625" defaultRowHeight="18" customHeight="1" x14ac:dyDescent="0.15"/>
  <cols>
    <col min="1" max="1" width="4.625" style="188" customWidth="1"/>
    <col min="2" max="2" width="6.25" style="188" customWidth="1"/>
    <col min="3" max="4" width="40.625" style="188" customWidth="1"/>
    <col min="5" max="256" width="6.625" style="188"/>
    <col min="257" max="257" width="4.625" style="188" customWidth="1"/>
    <col min="258" max="258" width="6.25" style="188" customWidth="1"/>
    <col min="259" max="260" width="40.625" style="188" customWidth="1"/>
    <col min="261" max="512" width="6.625" style="188"/>
    <col min="513" max="513" width="4.625" style="188" customWidth="1"/>
    <col min="514" max="514" width="6.25" style="188" customWidth="1"/>
    <col min="515" max="516" width="40.625" style="188" customWidth="1"/>
    <col min="517" max="768" width="6.625" style="188"/>
    <col min="769" max="769" width="4.625" style="188" customWidth="1"/>
    <col min="770" max="770" width="6.25" style="188" customWidth="1"/>
    <col min="771" max="772" width="40.625" style="188" customWidth="1"/>
    <col min="773" max="1024" width="6.625" style="188"/>
    <col min="1025" max="1025" width="4.625" style="188" customWidth="1"/>
    <col min="1026" max="1026" width="6.25" style="188" customWidth="1"/>
    <col min="1027" max="1028" width="40.625" style="188" customWidth="1"/>
    <col min="1029" max="1280" width="6.625" style="188"/>
    <col min="1281" max="1281" width="4.625" style="188" customWidth="1"/>
    <col min="1282" max="1282" width="6.25" style="188" customWidth="1"/>
    <col min="1283" max="1284" width="40.625" style="188" customWidth="1"/>
    <col min="1285" max="1536" width="6.625" style="188"/>
    <col min="1537" max="1537" width="4.625" style="188" customWidth="1"/>
    <col min="1538" max="1538" width="6.25" style="188" customWidth="1"/>
    <col min="1539" max="1540" width="40.625" style="188" customWidth="1"/>
    <col min="1541" max="1792" width="6.625" style="188"/>
    <col min="1793" max="1793" width="4.625" style="188" customWidth="1"/>
    <col min="1794" max="1794" width="6.25" style="188" customWidth="1"/>
    <col min="1795" max="1796" width="40.625" style="188" customWidth="1"/>
    <col min="1797" max="2048" width="6.625" style="188"/>
    <col min="2049" max="2049" width="4.625" style="188" customWidth="1"/>
    <col min="2050" max="2050" width="6.25" style="188" customWidth="1"/>
    <col min="2051" max="2052" width="40.625" style="188" customWidth="1"/>
    <col min="2053" max="2304" width="6.625" style="188"/>
    <col min="2305" max="2305" width="4.625" style="188" customWidth="1"/>
    <col min="2306" max="2306" width="6.25" style="188" customWidth="1"/>
    <col min="2307" max="2308" width="40.625" style="188" customWidth="1"/>
    <col min="2309" max="2560" width="6.625" style="188"/>
    <col min="2561" max="2561" width="4.625" style="188" customWidth="1"/>
    <col min="2562" max="2562" width="6.25" style="188" customWidth="1"/>
    <col min="2563" max="2564" width="40.625" style="188" customWidth="1"/>
    <col min="2565" max="2816" width="6.625" style="188"/>
    <col min="2817" max="2817" width="4.625" style="188" customWidth="1"/>
    <col min="2818" max="2818" width="6.25" style="188" customWidth="1"/>
    <col min="2819" max="2820" width="40.625" style="188" customWidth="1"/>
    <col min="2821" max="3072" width="6.625" style="188"/>
    <col min="3073" max="3073" width="4.625" style="188" customWidth="1"/>
    <col min="3074" max="3074" width="6.25" style="188" customWidth="1"/>
    <col min="3075" max="3076" width="40.625" style="188" customWidth="1"/>
    <col min="3077" max="3328" width="6.625" style="188"/>
    <col min="3329" max="3329" width="4.625" style="188" customWidth="1"/>
    <col min="3330" max="3330" width="6.25" style="188" customWidth="1"/>
    <col min="3331" max="3332" width="40.625" style="188" customWidth="1"/>
    <col min="3333" max="3584" width="6.625" style="188"/>
    <col min="3585" max="3585" width="4.625" style="188" customWidth="1"/>
    <col min="3586" max="3586" width="6.25" style="188" customWidth="1"/>
    <col min="3587" max="3588" width="40.625" style="188" customWidth="1"/>
    <col min="3589" max="3840" width="6.625" style="188"/>
    <col min="3841" max="3841" width="4.625" style="188" customWidth="1"/>
    <col min="3842" max="3842" width="6.25" style="188" customWidth="1"/>
    <col min="3843" max="3844" width="40.625" style="188" customWidth="1"/>
    <col min="3845" max="4096" width="6.625" style="188"/>
    <col min="4097" max="4097" width="4.625" style="188" customWidth="1"/>
    <col min="4098" max="4098" width="6.25" style="188" customWidth="1"/>
    <col min="4099" max="4100" width="40.625" style="188" customWidth="1"/>
    <col min="4101" max="4352" width="6.625" style="188"/>
    <col min="4353" max="4353" width="4.625" style="188" customWidth="1"/>
    <col min="4354" max="4354" width="6.25" style="188" customWidth="1"/>
    <col min="4355" max="4356" width="40.625" style="188" customWidth="1"/>
    <col min="4357" max="4608" width="6.625" style="188"/>
    <col min="4609" max="4609" width="4.625" style="188" customWidth="1"/>
    <col min="4610" max="4610" width="6.25" style="188" customWidth="1"/>
    <col min="4611" max="4612" width="40.625" style="188" customWidth="1"/>
    <col min="4613" max="4864" width="6.625" style="188"/>
    <col min="4865" max="4865" width="4.625" style="188" customWidth="1"/>
    <col min="4866" max="4866" width="6.25" style="188" customWidth="1"/>
    <col min="4867" max="4868" width="40.625" style="188" customWidth="1"/>
    <col min="4869" max="5120" width="6.625" style="188"/>
    <col min="5121" max="5121" width="4.625" style="188" customWidth="1"/>
    <col min="5122" max="5122" width="6.25" style="188" customWidth="1"/>
    <col min="5123" max="5124" width="40.625" style="188" customWidth="1"/>
    <col min="5125" max="5376" width="6.625" style="188"/>
    <col min="5377" max="5377" width="4.625" style="188" customWidth="1"/>
    <col min="5378" max="5378" width="6.25" style="188" customWidth="1"/>
    <col min="5379" max="5380" width="40.625" style="188" customWidth="1"/>
    <col min="5381" max="5632" width="6.625" style="188"/>
    <col min="5633" max="5633" width="4.625" style="188" customWidth="1"/>
    <col min="5634" max="5634" width="6.25" style="188" customWidth="1"/>
    <col min="5635" max="5636" width="40.625" style="188" customWidth="1"/>
    <col min="5637" max="5888" width="6.625" style="188"/>
    <col min="5889" max="5889" width="4.625" style="188" customWidth="1"/>
    <col min="5890" max="5890" width="6.25" style="188" customWidth="1"/>
    <col min="5891" max="5892" width="40.625" style="188" customWidth="1"/>
    <col min="5893" max="6144" width="6.625" style="188"/>
    <col min="6145" max="6145" width="4.625" style="188" customWidth="1"/>
    <col min="6146" max="6146" width="6.25" style="188" customWidth="1"/>
    <col min="6147" max="6148" width="40.625" style="188" customWidth="1"/>
    <col min="6149" max="6400" width="6.625" style="188"/>
    <col min="6401" max="6401" width="4.625" style="188" customWidth="1"/>
    <col min="6402" max="6402" width="6.25" style="188" customWidth="1"/>
    <col min="6403" max="6404" width="40.625" style="188" customWidth="1"/>
    <col min="6405" max="6656" width="6.625" style="188"/>
    <col min="6657" max="6657" width="4.625" style="188" customWidth="1"/>
    <col min="6658" max="6658" width="6.25" style="188" customWidth="1"/>
    <col min="6659" max="6660" width="40.625" style="188" customWidth="1"/>
    <col min="6661" max="6912" width="6.625" style="188"/>
    <col min="6913" max="6913" width="4.625" style="188" customWidth="1"/>
    <col min="6914" max="6914" width="6.25" style="188" customWidth="1"/>
    <col min="6915" max="6916" width="40.625" style="188" customWidth="1"/>
    <col min="6917" max="7168" width="6.625" style="188"/>
    <col min="7169" max="7169" width="4.625" style="188" customWidth="1"/>
    <col min="7170" max="7170" width="6.25" style="188" customWidth="1"/>
    <col min="7171" max="7172" width="40.625" style="188" customWidth="1"/>
    <col min="7173" max="7424" width="6.625" style="188"/>
    <col min="7425" max="7425" width="4.625" style="188" customWidth="1"/>
    <col min="7426" max="7426" width="6.25" style="188" customWidth="1"/>
    <col min="7427" max="7428" width="40.625" style="188" customWidth="1"/>
    <col min="7429" max="7680" width="6.625" style="188"/>
    <col min="7681" max="7681" width="4.625" style="188" customWidth="1"/>
    <col min="7682" max="7682" width="6.25" style="188" customWidth="1"/>
    <col min="7683" max="7684" width="40.625" style="188" customWidth="1"/>
    <col min="7685" max="7936" width="6.625" style="188"/>
    <col min="7937" max="7937" width="4.625" style="188" customWidth="1"/>
    <col min="7938" max="7938" width="6.25" style="188" customWidth="1"/>
    <col min="7939" max="7940" width="40.625" style="188" customWidth="1"/>
    <col min="7941" max="8192" width="6.625" style="188"/>
    <col min="8193" max="8193" width="4.625" style="188" customWidth="1"/>
    <col min="8194" max="8194" width="6.25" style="188" customWidth="1"/>
    <col min="8195" max="8196" width="40.625" style="188" customWidth="1"/>
    <col min="8197" max="8448" width="6.625" style="188"/>
    <col min="8449" max="8449" width="4.625" style="188" customWidth="1"/>
    <col min="8450" max="8450" width="6.25" style="188" customWidth="1"/>
    <col min="8451" max="8452" width="40.625" style="188" customWidth="1"/>
    <col min="8453" max="8704" width="6.625" style="188"/>
    <col min="8705" max="8705" width="4.625" style="188" customWidth="1"/>
    <col min="8706" max="8706" width="6.25" style="188" customWidth="1"/>
    <col min="8707" max="8708" width="40.625" style="188" customWidth="1"/>
    <col min="8709" max="8960" width="6.625" style="188"/>
    <col min="8961" max="8961" width="4.625" style="188" customWidth="1"/>
    <col min="8962" max="8962" width="6.25" style="188" customWidth="1"/>
    <col min="8963" max="8964" width="40.625" style="188" customWidth="1"/>
    <col min="8965" max="9216" width="6.625" style="188"/>
    <col min="9217" max="9217" width="4.625" style="188" customWidth="1"/>
    <col min="9218" max="9218" width="6.25" style="188" customWidth="1"/>
    <col min="9219" max="9220" width="40.625" style="188" customWidth="1"/>
    <col min="9221" max="9472" width="6.625" style="188"/>
    <col min="9473" max="9473" width="4.625" style="188" customWidth="1"/>
    <col min="9474" max="9474" width="6.25" style="188" customWidth="1"/>
    <col min="9475" max="9476" width="40.625" style="188" customWidth="1"/>
    <col min="9477" max="9728" width="6.625" style="188"/>
    <col min="9729" max="9729" width="4.625" style="188" customWidth="1"/>
    <col min="9730" max="9730" width="6.25" style="188" customWidth="1"/>
    <col min="9731" max="9732" width="40.625" style="188" customWidth="1"/>
    <col min="9733" max="9984" width="6.625" style="188"/>
    <col min="9985" max="9985" width="4.625" style="188" customWidth="1"/>
    <col min="9986" max="9986" width="6.25" style="188" customWidth="1"/>
    <col min="9987" max="9988" width="40.625" style="188" customWidth="1"/>
    <col min="9989" max="10240" width="6.625" style="188"/>
    <col min="10241" max="10241" width="4.625" style="188" customWidth="1"/>
    <col min="10242" max="10242" width="6.25" style="188" customWidth="1"/>
    <col min="10243" max="10244" width="40.625" style="188" customWidth="1"/>
    <col min="10245" max="10496" width="6.625" style="188"/>
    <col min="10497" max="10497" width="4.625" style="188" customWidth="1"/>
    <col min="10498" max="10498" width="6.25" style="188" customWidth="1"/>
    <col min="10499" max="10500" width="40.625" style="188" customWidth="1"/>
    <col min="10501" max="10752" width="6.625" style="188"/>
    <col min="10753" max="10753" width="4.625" style="188" customWidth="1"/>
    <col min="10754" max="10754" width="6.25" style="188" customWidth="1"/>
    <col min="10755" max="10756" width="40.625" style="188" customWidth="1"/>
    <col min="10757" max="11008" width="6.625" style="188"/>
    <col min="11009" max="11009" width="4.625" style="188" customWidth="1"/>
    <col min="11010" max="11010" width="6.25" style="188" customWidth="1"/>
    <col min="11011" max="11012" width="40.625" style="188" customWidth="1"/>
    <col min="11013" max="11264" width="6.625" style="188"/>
    <col min="11265" max="11265" width="4.625" style="188" customWidth="1"/>
    <col min="11266" max="11266" width="6.25" style="188" customWidth="1"/>
    <col min="11267" max="11268" width="40.625" style="188" customWidth="1"/>
    <col min="11269" max="11520" width="6.625" style="188"/>
    <col min="11521" max="11521" width="4.625" style="188" customWidth="1"/>
    <col min="11522" max="11522" width="6.25" style="188" customWidth="1"/>
    <col min="11523" max="11524" width="40.625" style="188" customWidth="1"/>
    <col min="11525" max="11776" width="6.625" style="188"/>
    <col min="11777" max="11777" width="4.625" style="188" customWidth="1"/>
    <col min="11778" max="11778" width="6.25" style="188" customWidth="1"/>
    <col min="11779" max="11780" width="40.625" style="188" customWidth="1"/>
    <col min="11781" max="12032" width="6.625" style="188"/>
    <col min="12033" max="12033" width="4.625" style="188" customWidth="1"/>
    <col min="12034" max="12034" width="6.25" style="188" customWidth="1"/>
    <col min="12035" max="12036" width="40.625" style="188" customWidth="1"/>
    <col min="12037" max="12288" width="6.625" style="188"/>
    <col min="12289" max="12289" width="4.625" style="188" customWidth="1"/>
    <col min="12290" max="12290" width="6.25" style="188" customWidth="1"/>
    <col min="12291" max="12292" width="40.625" style="188" customWidth="1"/>
    <col min="12293" max="12544" width="6.625" style="188"/>
    <col min="12545" max="12545" width="4.625" style="188" customWidth="1"/>
    <col min="12546" max="12546" width="6.25" style="188" customWidth="1"/>
    <col min="12547" max="12548" width="40.625" style="188" customWidth="1"/>
    <col min="12549" max="12800" width="6.625" style="188"/>
    <col min="12801" max="12801" width="4.625" style="188" customWidth="1"/>
    <col min="12802" max="12802" width="6.25" style="188" customWidth="1"/>
    <col min="12803" max="12804" width="40.625" style="188" customWidth="1"/>
    <col min="12805" max="13056" width="6.625" style="188"/>
    <col min="13057" max="13057" width="4.625" style="188" customWidth="1"/>
    <col min="13058" max="13058" width="6.25" style="188" customWidth="1"/>
    <col min="13059" max="13060" width="40.625" style="188" customWidth="1"/>
    <col min="13061" max="13312" width="6.625" style="188"/>
    <col min="13313" max="13313" width="4.625" style="188" customWidth="1"/>
    <col min="13314" max="13314" width="6.25" style="188" customWidth="1"/>
    <col min="13315" max="13316" width="40.625" style="188" customWidth="1"/>
    <col min="13317" max="13568" width="6.625" style="188"/>
    <col min="13569" max="13569" width="4.625" style="188" customWidth="1"/>
    <col min="13570" max="13570" width="6.25" style="188" customWidth="1"/>
    <col min="13571" max="13572" width="40.625" style="188" customWidth="1"/>
    <col min="13573" max="13824" width="6.625" style="188"/>
    <col min="13825" max="13825" width="4.625" style="188" customWidth="1"/>
    <col min="13826" max="13826" width="6.25" style="188" customWidth="1"/>
    <col min="13827" max="13828" width="40.625" style="188" customWidth="1"/>
    <col min="13829" max="14080" width="6.625" style="188"/>
    <col min="14081" max="14081" width="4.625" style="188" customWidth="1"/>
    <col min="14082" max="14082" width="6.25" style="188" customWidth="1"/>
    <col min="14083" max="14084" width="40.625" style="188" customWidth="1"/>
    <col min="14085" max="14336" width="6.625" style="188"/>
    <col min="14337" max="14337" width="4.625" style="188" customWidth="1"/>
    <col min="14338" max="14338" width="6.25" style="188" customWidth="1"/>
    <col min="14339" max="14340" width="40.625" style="188" customWidth="1"/>
    <col min="14341" max="14592" width="6.625" style="188"/>
    <col min="14593" max="14593" width="4.625" style="188" customWidth="1"/>
    <col min="14594" max="14594" width="6.25" style="188" customWidth="1"/>
    <col min="14595" max="14596" width="40.625" style="188" customWidth="1"/>
    <col min="14597" max="14848" width="6.625" style="188"/>
    <col min="14849" max="14849" width="4.625" style="188" customWidth="1"/>
    <col min="14850" max="14850" width="6.25" style="188" customWidth="1"/>
    <col min="14851" max="14852" width="40.625" style="188" customWidth="1"/>
    <col min="14853" max="15104" width="6.625" style="188"/>
    <col min="15105" max="15105" width="4.625" style="188" customWidth="1"/>
    <col min="15106" max="15106" width="6.25" style="188" customWidth="1"/>
    <col min="15107" max="15108" width="40.625" style="188" customWidth="1"/>
    <col min="15109" max="15360" width="6.625" style="188"/>
    <col min="15361" max="15361" width="4.625" style="188" customWidth="1"/>
    <col min="15362" max="15362" width="6.25" style="188" customWidth="1"/>
    <col min="15363" max="15364" width="40.625" style="188" customWidth="1"/>
    <col min="15365" max="15616" width="6.625" style="188"/>
    <col min="15617" max="15617" width="4.625" style="188" customWidth="1"/>
    <col min="15618" max="15618" width="6.25" style="188" customWidth="1"/>
    <col min="15619" max="15620" width="40.625" style="188" customWidth="1"/>
    <col min="15621" max="15872" width="6.625" style="188"/>
    <col min="15873" max="15873" width="4.625" style="188" customWidth="1"/>
    <col min="15874" max="15874" width="6.25" style="188" customWidth="1"/>
    <col min="15875" max="15876" width="40.625" style="188" customWidth="1"/>
    <col min="15877" max="16128" width="6.625" style="188"/>
    <col min="16129" max="16129" width="4.625" style="188" customWidth="1"/>
    <col min="16130" max="16130" width="6.25" style="188" customWidth="1"/>
    <col min="16131" max="16132" width="40.625" style="188" customWidth="1"/>
    <col min="16133" max="16384" width="6.625" style="188"/>
  </cols>
  <sheetData>
    <row r="1" spans="1:4" ht="18" customHeight="1" x14ac:dyDescent="0.2">
      <c r="A1" s="203" t="s">
        <v>124</v>
      </c>
      <c r="B1" s="203"/>
      <c r="C1" s="203"/>
      <c r="D1" s="203"/>
    </row>
    <row r="2" spans="1:4" ht="6" customHeight="1" x14ac:dyDescent="0.2">
      <c r="A2" s="189"/>
      <c r="B2" s="189"/>
      <c r="C2" s="189"/>
      <c r="D2" s="189"/>
    </row>
    <row r="3" spans="1:4" ht="24" customHeight="1" thickBot="1" x14ac:dyDescent="0.2">
      <c r="D3" s="190" t="s">
        <v>125</v>
      </c>
    </row>
    <row r="4" spans="1:4" ht="6" customHeight="1" thickBot="1" x14ac:dyDescent="0.2"/>
    <row r="5" spans="1:4" s="194" customFormat="1" ht="42" customHeight="1" thickBot="1" x14ac:dyDescent="0.2">
      <c r="A5" s="191" t="s">
        <v>126</v>
      </c>
      <c r="B5" s="192" t="s">
        <v>127</v>
      </c>
      <c r="C5" s="191" t="s">
        <v>2</v>
      </c>
      <c r="D5" s="193" t="s">
        <v>128</v>
      </c>
    </row>
    <row r="6" spans="1:4" ht="18" customHeight="1" x14ac:dyDescent="0.15">
      <c r="A6" s="195">
        <v>1</v>
      </c>
      <c r="B6" s="196" t="s">
        <v>129</v>
      </c>
      <c r="C6" s="197" t="s">
        <v>130</v>
      </c>
      <c r="D6" s="198" t="s">
        <v>131</v>
      </c>
    </row>
    <row r="7" spans="1:4" ht="18" customHeight="1" x14ac:dyDescent="0.15">
      <c r="A7" s="199"/>
      <c r="B7" s="199"/>
      <c r="C7" s="199"/>
      <c r="D7" s="200"/>
    </row>
    <row r="8" spans="1:4" ht="18" customHeight="1" x14ac:dyDescent="0.15">
      <c r="A8" s="199"/>
      <c r="B8" s="199"/>
      <c r="C8" s="199"/>
      <c r="D8" s="200"/>
    </row>
    <row r="9" spans="1:4" ht="18" customHeight="1" x14ac:dyDescent="0.15">
      <c r="A9" s="199"/>
      <c r="B9" s="199"/>
      <c r="C9" s="199"/>
      <c r="D9" s="200"/>
    </row>
    <row r="10" spans="1:4" ht="18" customHeight="1" x14ac:dyDescent="0.15">
      <c r="A10" s="199"/>
      <c r="B10" s="199"/>
      <c r="C10" s="199"/>
      <c r="D10" s="200"/>
    </row>
    <row r="11" spans="1:4" ht="18" customHeight="1" x14ac:dyDescent="0.15">
      <c r="A11" s="199"/>
      <c r="B11" s="199"/>
      <c r="C11" s="199"/>
      <c r="D11" s="200"/>
    </row>
    <row r="12" spans="1:4" ht="18" customHeight="1" x14ac:dyDescent="0.15">
      <c r="A12" s="199"/>
      <c r="B12" s="199"/>
      <c r="C12" s="199"/>
      <c r="D12" s="200"/>
    </row>
    <row r="13" spans="1:4" ht="18" customHeight="1" x14ac:dyDescent="0.15">
      <c r="A13" s="199"/>
      <c r="B13" s="199"/>
      <c r="C13" s="199"/>
      <c r="D13" s="200"/>
    </row>
    <row r="14" spans="1:4" ht="18" customHeight="1" x14ac:dyDescent="0.15">
      <c r="A14" s="199"/>
      <c r="B14" s="199"/>
      <c r="C14" s="199"/>
      <c r="D14" s="200"/>
    </row>
    <row r="15" spans="1:4" ht="18" customHeight="1" x14ac:dyDescent="0.15">
      <c r="A15" s="199"/>
      <c r="B15" s="199"/>
      <c r="C15" s="199"/>
      <c r="D15" s="200"/>
    </row>
    <row r="16" spans="1:4" ht="18" customHeight="1" x14ac:dyDescent="0.15">
      <c r="A16" s="199"/>
      <c r="B16" s="199"/>
      <c r="C16" s="199"/>
      <c r="D16" s="200"/>
    </row>
    <row r="17" spans="1:4" ht="18" customHeight="1" x14ac:dyDescent="0.15">
      <c r="A17" s="199"/>
      <c r="B17" s="199"/>
      <c r="C17" s="199"/>
      <c r="D17" s="200"/>
    </row>
    <row r="18" spans="1:4" ht="18" customHeight="1" x14ac:dyDescent="0.15">
      <c r="A18" s="199"/>
      <c r="B18" s="199"/>
      <c r="C18" s="199"/>
      <c r="D18" s="200"/>
    </row>
    <row r="19" spans="1:4" ht="18" customHeight="1" x14ac:dyDescent="0.15">
      <c r="A19" s="199"/>
      <c r="B19" s="199"/>
      <c r="C19" s="199"/>
      <c r="D19" s="200"/>
    </row>
    <row r="20" spans="1:4" ht="18" customHeight="1" x14ac:dyDescent="0.15">
      <c r="A20" s="199"/>
      <c r="B20" s="199"/>
      <c r="C20" s="199"/>
      <c r="D20" s="200"/>
    </row>
    <row r="21" spans="1:4" ht="18" customHeight="1" x14ac:dyDescent="0.15">
      <c r="A21" s="199"/>
      <c r="B21" s="199"/>
      <c r="C21" s="199"/>
      <c r="D21" s="200"/>
    </row>
    <row r="22" spans="1:4" ht="18" customHeight="1" x14ac:dyDescent="0.15">
      <c r="A22" s="199"/>
      <c r="B22" s="199"/>
      <c r="C22" s="199"/>
      <c r="D22" s="200"/>
    </row>
    <row r="23" spans="1:4" ht="18" customHeight="1" x14ac:dyDescent="0.15">
      <c r="A23" s="199"/>
      <c r="B23" s="199"/>
      <c r="C23" s="199"/>
      <c r="D23" s="200"/>
    </row>
    <row r="24" spans="1:4" ht="18" customHeight="1" x14ac:dyDescent="0.15">
      <c r="A24" s="199"/>
      <c r="B24" s="199"/>
      <c r="C24" s="199"/>
      <c r="D24" s="200"/>
    </row>
    <row r="25" spans="1:4" ht="18" customHeight="1" x14ac:dyDescent="0.15">
      <c r="A25" s="199"/>
      <c r="B25" s="199"/>
      <c r="C25" s="199"/>
      <c r="D25" s="200"/>
    </row>
    <row r="26" spans="1:4" ht="18" customHeight="1" x14ac:dyDescent="0.15">
      <c r="A26" s="199"/>
      <c r="B26" s="199"/>
      <c r="C26" s="199"/>
      <c r="D26" s="200"/>
    </row>
    <row r="27" spans="1:4" ht="18" customHeight="1" x14ac:dyDescent="0.15">
      <c r="A27" s="199"/>
      <c r="B27" s="199"/>
      <c r="C27" s="199"/>
      <c r="D27" s="200"/>
    </row>
    <row r="28" spans="1:4" ht="18" customHeight="1" x14ac:dyDescent="0.15">
      <c r="A28" s="199"/>
      <c r="B28" s="199"/>
      <c r="C28" s="199"/>
      <c r="D28" s="200"/>
    </row>
    <row r="29" spans="1:4" ht="18" customHeight="1" x14ac:dyDescent="0.15">
      <c r="A29" s="199"/>
      <c r="B29" s="199"/>
      <c r="C29" s="199"/>
      <c r="D29" s="200"/>
    </row>
    <row r="30" spans="1:4" ht="18" customHeight="1" x14ac:dyDescent="0.15">
      <c r="A30" s="199"/>
      <c r="B30" s="199"/>
      <c r="C30" s="199"/>
      <c r="D30" s="200"/>
    </row>
    <row r="31" spans="1:4" ht="18" customHeight="1" x14ac:dyDescent="0.15">
      <c r="A31" s="199"/>
      <c r="B31" s="199"/>
      <c r="C31" s="199"/>
      <c r="D31" s="200"/>
    </row>
    <row r="32" spans="1:4" ht="18" customHeight="1" x14ac:dyDescent="0.15">
      <c r="A32" s="199"/>
      <c r="B32" s="199"/>
      <c r="C32" s="199"/>
      <c r="D32" s="200"/>
    </row>
    <row r="33" spans="1:4" ht="18" customHeight="1" x14ac:dyDescent="0.15">
      <c r="A33" s="199"/>
      <c r="B33" s="199"/>
      <c r="C33" s="199"/>
      <c r="D33" s="200"/>
    </row>
    <row r="34" spans="1:4" ht="18" customHeight="1" x14ac:dyDescent="0.15">
      <c r="A34" s="199"/>
      <c r="B34" s="199"/>
      <c r="C34" s="199"/>
      <c r="D34" s="200"/>
    </row>
    <row r="35" spans="1:4" ht="18" customHeight="1" x14ac:dyDescent="0.15">
      <c r="A35" s="199"/>
      <c r="B35" s="199"/>
      <c r="C35" s="199"/>
      <c r="D35" s="200"/>
    </row>
    <row r="36" spans="1:4" ht="18" customHeight="1" x14ac:dyDescent="0.15">
      <c r="A36" s="199"/>
      <c r="B36" s="199"/>
      <c r="C36" s="199"/>
      <c r="D36" s="200"/>
    </row>
    <row r="37" spans="1:4" ht="18" customHeight="1" x14ac:dyDescent="0.15">
      <c r="A37" s="199"/>
      <c r="B37" s="199"/>
      <c r="C37" s="199"/>
      <c r="D37" s="200"/>
    </row>
    <row r="38" spans="1:4" ht="18" customHeight="1" x14ac:dyDescent="0.15">
      <c r="A38" s="199"/>
      <c r="B38" s="199"/>
      <c r="C38" s="199"/>
      <c r="D38" s="200"/>
    </row>
    <row r="39" spans="1:4" ht="18" customHeight="1" x14ac:dyDescent="0.15">
      <c r="A39" s="199"/>
      <c r="B39" s="199"/>
      <c r="C39" s="199"/>
      <c r="D39" s="200"/>
    </row>
    <row r="40" spans="1:4" ht="18" customHeight="1" x14ac:dyDescent="0.15">
      <c r="A40" s="199"/>
      <c r="B40" s="199"/>
      <c r="C40" s="199"/>
      <c r="D40" s="200"/>
    </row>
    <row r="41" spans="1:4" ht="18" customHeight="1" x14ac:dyDescent="0.15">
      <c r="A41" s="199"/>
      <c r="B41" s="199"/>
      <c r="C41" s="199"/>
      <c r="D41" s="200"/>
    </row>
    <row r="42" spans="1:4" ht="18" customHeight="1" x14ac:dyDescent="0.15">
      <c r="A42" s="199"/>
      <c r="B42" s="199"/>
      <c r="C42" s="199"/>
      <c r="D42" s="200"/>
    </row>
    <row r="43" spans="1:4" ht="18" customHeight="1" thickBot="1" x14ac:dyDescent="0.2">
      <c r="A43" s="201"/>
      <c r="B43" s="201"/>
      <c r="C43" s="201"/>
      <c r="D43" s="202"/>
    </row>
  </sheetData>
  <mergeCells count="1">
    <mergeCell ref="A1:D1"/>
  </mergeCells>
  <phoneticPr fontId="2"/>
  <pageMargins left="0.59055118110236227" right="0.39370078740157483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3"/>
  <dimension ref="A1:AI48"/>
  <sheetViews>
    <sheetView view="pageBreakPreview" zoomScale="130" zoomScaleNormal="100" zoomScaleSheetLayoutView="130" zoomScalePageLayoutView="70" workbookViewId="0">
      <selection activeCell="A9" sqref="A9:U9"/>
    </sheetView>
  </sheetViews>
  <sheetFormatPr defaultRowHeight="18.75" x14ac:dyDescent="0.15"/>
  <cols>
    <col min="1" max="1" width="1.625" style="133" customWidth="1"/>
    <col min="2" max="2" width="5" style="133" bestFit="1" customWidth="1"/>
    <col min="3" max="20" width="6.625" style="133" customWidth="1"/>
    <col min="21" max="21" width="8.125" style="133" bestFit="1" customWidth="1"/>
    <col min="22" max="22" width="5" style="133" customWidth="1"/>
    <col min="23" max="23" width="17.375" style="134" customWidth="1"/>
    <col min="24" max="24" width="9" style="133"/>
    <col min="25" max="25" width="18.875" style="133" customWidth="1"/>
    <col min="26" max="16384" width="9" style="133"/>
  </cols>
  <sheetData>
    <row r="1" spans="1:23" ht="9" customHeight="1" x14ac:dyDescent="0.15">
      <c r="A1" s="206" t="s">
        <v>38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W1" s="187"/>
    </row>
    <row r="2" spans="1:23" ht="3.75" customHeight="1" x14ac:dyDescent="0.15"/>
    <row r="3" spans="1:23" s="137" customFormat="1" ht="16.5" customHeight="1" x14ac:dyDescent="0.15">
      <c r="A3" s="207" t="s">
        <v>1</v>
      </c>
      <c r="B3" s="208"/>
      <c r="C3" s="209" t="s">
        <v>123</v>
      </c>
      <c r="D3" s="210"/>
      <c r="E3" s="185" t="s">
        <v>39</v>
      </c>
      <c r="F3" s="211" t="s">
        <v>116</v>
      </c>
      <c r="G3" s="212"/>
      <c r="H3" s="213"/>
      <c r="I3" s="207" t="s">
        <v>40</v>
      </c>
      <c r="J3" s="208"/>
      <c r="K3" s="186" t="s">
        <v>110</v>
      </c>
      <c r="L3" s="185" t="s">
        <v>41</v>
      </c>
      <c r="M3" s="214" t="s">
        <v>0</v>
      </c>
      <c r="N3" s="214"/>
      <c r="O3" s="185" t="s">
        <v>2</v>
      </c>
      <c r="P3" s="215" t="s">
        <v>111</v>
      </c>
      <c r="Q3" s="216" t="s">
        <v>111</v>
      </c>
      <c r="R3" s="216" t="s">
        <v>111</v>
      </c>
      <c r="S3" s="216" t="s">
        <v>111</v>
      </c>
      <c r="T3" s="216" t="s">
        <v>111</v>
      </c>
      <c r="U3" s="217" t="s">
        <v>111</v>
      </c>
      <c r="W3" s="138"/>
    </row>
    <row r="4" spans="1:23" ht="3.75" customHeight="1" x14ac:dyDescent="0.15"/>
    <row r="5" spans="1:23" x14ac:dyDescent="0.15">
      <c r="A5" s="205" t="s">
        <v>115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W5" s="184"/>
    </row>
    <row r="6" spans="1:23" ht="9" customHeight="1" thickBot="1" x14ac:dyDescent="0.2">
      <c r="C6" s="183"/>
      <c r="D6" s="182"/>
      <c r="F6" s="218"/>
      <c r="G6" s="219"/>
      <c r="H6" s="181"/>
      <c r="J6" s="220" t="s">
        <v>97</v>
      </c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</row>
    <row r="7" spans="1:23" s="136" customFormat="1" ht="16.5" customHeight="1" thickBot="1" x14ac:dyDescent="0.2">
      <c r="C7" s="179" t="s">
        <v>5</v>
      </c>
      <c r="D7" s="180" t="str">
        <f>+IF(K17&lt;=K16,"A","　")</f>
        <v>A</v>
      </c>
      <c r="E7" s="179" t="s">
        <v>42</v>
      </c>
      <c r="F7" s="178" t="s">
        <v>121</v>
      </c>
      <c r="G7" s="221" t="s">
        <v>43</v>
      </c>
      <c r="H7" s="222"/>
      <c r="I7" s="177" t="str">
        <f>+IF(U17&lt;=U16,"A","　")</f>
        <v>A</v>
      </c>
      <c r="J7" s="223" t="s">
        <v>114</v>
      </c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135"/>
      <c r="W7" s="134"/>
    </row>
    <row r="8" spans="1:23" ht="9" customHeight="1" x14ac:dyDescent="0.15"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</row>
    <row r="9" spans="1:23" x14ac:dyDescent="0.15">
      <c r="A9" s="204" t="s">
        <v>113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</row>
    <row r="10" spans="1:23" ht="9" customHeight="1" x14ac:dyDescent="0.15">
      <c r="T10" s="227" t="s">
        <v>44</v>
      </c>
      <c r="U10" s="227"/>
    </row>
    <row r="11" spans="1:23" ht="11.25" customHeight="1" thickBot="1" x14ac:dyDescent="0.2">
      <c r="B11" s="175"/>
      <c r="C11" s="228" t="s">
        <v>12</v>
      </c>
      <c r="D11" s="229"/>
      <c r="E11" s="229"/>
      <c r="F11" s="229"/>
      <c r="G11" s="229"/>
      <c r="H11" s="229"/>
      <c r="I11" s="229"/>
      <c r="J11" s="229"/>
      <c r="K11" s="230"/>
      <c r="L11" s="231" t="s">
        <v>45</v>
      </c>
      <c r="M11" s="232"/>
      <c r="N11" s="232"/>
      <c r="O11" s="232"/>
      <c r="P11" s="232"/>
      <c r="Q11" s="232"/>
      <c r="R11" s="233"/>
      <c r="S11" s="234" t="s">
        <v>11</v>
      </c>
      <c r="T11" s="232"/>
      <c r="U11" s="235"/>
    </row>
    <row r="12" spans="1:23" x14ac:dyDescent="0.15">
      <c r="B12" s="175"/>
      <c r="C12" s="1" t="s">
        <v>17</v>
      </c>
      <c r="D12" s="2" t="s">
        <v>18</v>
      </c>
      <c r="E12" s="3" t="s">
        <v>13</v>
      </c>
      <c r="F12" s="4" t="s">
        <v>14</v>
      </c>
      <c r="G12" s="2" t="s">
        <v>15</v>
      </c>
      <c r="H12" s="5" t="s">
        <v>16</v>
      </c>
      <c r="I12" s="6" t="s">
        <v>6</v>
      </c>
      <c r="J12" s="7" t="s">
        <v>4</v>
      </c>
      <c r="K12" s="8" t="s">
        <v>19</v>
      </c>
      <c r="L12" s="9" t="s">
        <v>20</v>
      </c>
      <c r="M12" s="4" t="s">
        <v>14</v>
      </c>
      <c r="N12" s="2" t="s">
        <v>15</v>
      </c>
      <c r="O12" s="2" t="s">
        <v>16</v>
      </c>
      <c r="P12" s="6" t="s">
        <v>6</v>
      </c>
      <c r="Q12" s="7" t="s">
        <v>4</v>
      </c>
      <c r="R12" s="4" t="s">
        <v>19</v>
      </c>
      <c r="S12" s="10" t="s">
        <v>6</v>
      </c>
      <c r="T12" s="11" t="s">
        <v>4</v>
      </c>
      <c r="U12" s="12" t="s">
        <v>19</v>
      </c>
    </row>
    <row r="13" spans="1:23" ht="24.75" x14ac:dyDescent="0.15">
      <c r="B13" s="175"/>
      <c r="C13" s="13" t="s">
        <v>46</v>
      </c>
      <c r="D13" s="14" t="s">
        <v>47</v>
      </c>
      <c r="E13" s="15" t="s">
        <v>26</v>
      </c>
      <c r="F13" s="16" t="s">
        <v>21</v>
      </c>
      <c r="G13" s="14" t="s">
        <v>22</v>
      </c>
      <c r="H13" s="17" t="s">
        <v>27</v>
      </c>
      <c r="I13" s="18" t="s">
        <v>28</v>
      </c>
      <c r="J13" s="19" t="s">
        <v>29</v>
      </c>
      <c r="K13" s="20" t="s">
        <v>30</v>
      </c>
      <c r="L13" s="21" t="s">
        <v>23</v>
      </c>
      <c r="M13" s="16" t="s">
        <v>24</v>
      </c>
      <c r="N13" s="14" t="s">
        <v>25</v>
      </c>
      <c r="O13" s="14" t="s">
        <v>31</v>
      </c>
      <c r="P13" s="18" t="s">
        <v>32</v>
      </c>
      <c r="Q13" s="19" t="s">
        <v>33</v>
      </c>
      <c r="R13" s="22" t="s">
        <v>34</v>
      </c>
      <c r="S13" s="18" t="s">
        <v>35</v>
      </c>
      <c r="T13" s="23" t="s">
        <v>36</v>
      </c>
      <c r="U13" s="24" t="s">
        <v>37</v>
      </c>
    </row>
    <row r="14" spans="1:23" ht="16.5" customHeight="1" x14ac:dyDescent="0.15">
      <c r="A14" s="168" t="s">
        <v>7</v>
      </c>
      <c r="B14" s="167" t="s">
        <v>48</v>
      </c>
      <c r="C14" s="132">
        <v>359</v>
      </c>
      <c r="D14" s="25">
        <f t="shared" ref="D14" si="0">SUM(C14-E14)</f>
        <v>0</v>
      </c>
      <c r="E14" s="162">
        <v>359</v>
      </c>
      <c r="F14" s="160">
        <v>0</v>
      </c>
      <c r="G14" s="159">
        <v>0</v>
      </c>
      <c r="H14" s="26">
        <f t="shared" ref="H14:H16" si="1">SUM(D14,F14,G14)</f>
        <v>0</v>
      </c>
      <c r="I14" s="27">
        <f t="shared" ref="I14:I16" si="2">IF(E14=0,"－",ROUND(F14/E14,3))</f>
        <v>0</v>
      </c>
      <c r="J14" s="28">
        <f t="shared" ref="J14:J16" si="3">IF(C14=0,"－",ROUND(H14/C14,3))</f>
        <v>0</v>
      </c>
      <c r="K14" s="29">
        <f t="shared" ref="K14:K16" si="4">SUM(E14-(F14+G14))</f>
        <v>359</v>
      </c>
      <c r="L14" s="161">
        <v>0</v>
      </c>
      <c r="M14" s="160">
        <v>0</v>
      </c>
      <c r="N14" s="159">
        <v>0</v>
      </c>
      <c r="O14" s="30">
        <f t="shared" ref="O14:O16" si="5">SUM(M14,N14)</f>
        <v>0</v>
      </c>
      <c r="P14" s="27" t="str">
        <f t="shared" ref="P14:P16" si="6">IF(L14=0,"－",ROUND(M14/L14,3))</f>
        <v>－</v>
      </c>
      <c r="Q14" s="28" t="str">
        <f t="shared" ref="Q14:Q16" si="7">IF(L14=0,"－",ROUND(O14/L14,3))</f>
        <v>－</v>
      </c>
      <c r="R14" s="31">
        <f t="shared" ref="R14:R16" si="8">SUM(L14-(M14+N14))</f>
        <v>0</v>
      </c>
      <c r="S14" s="32">
        <f t="shared" ref="S14:S16" si="9">IF(E14+L14=0,"－",ROUND((F14+M14)/(E14+L14),3))</f>
        <v>0</v>
      </c>
      <c r="T14" s="33">
        <f t="shared" ref="T14:T16" si="10">IF(C14+L14=0,"－",ROUND((H14+O14)/(C14+L14),3))</f>
        <v>0</v>
      </c>
      <c r="U14" s="34">
        <f t="shared" ref="U14:U20" si="11">SUM(K14,R14)</f>
        <v>359</v>
      </c>
    </row>
    <row r="15" spans="1:23" ht="16.5" customHeight="1" x14ac:dyDescent="0.15">
      <c r="A15" s="168" t="s">
        <v>8</v>
      </c>
      <c r="B15" s="167" t="s">
        <v>98</v>
      </c>
      <c r="C15" s="166">
        <f>+U14</f>
        <v>359</v>
      </c>
      <c r="D15" s="25">
        <f t="shared" ref="D15:D20" si="12">SUM(C15-E15)</f>
        <v>0</v>
      </c>
      <c r="E15" s="174">
        <v>359</v>
      </c>
      <c r="F15" s="172">
        <v>0</v>
      </c>
      <c r="G15" s="171">
        <v>0</v>
      </c>
      <c r="H15" s="38">
        <f t="shared" si="1"/>
        <v>0</v>
      </c>
      <c r="I15" s="39">
        <f t="shared" si="2"/>
        <v>0</v>
      </c>
      <c r="J15" s="40">
        <f t="shared" si="3"/>
        <v>0</v>
      </c>
      <c r="K15" s="41">
        <f t="shared" si="4"/>
        <v>359</v>
      </c>
      <c r="L15" s="173">
        <v>0</v>
      </c>
      <c r="M15" s="172">
        <v>0</v>
      </c>
      <c r="N15" s="171">
        <v>0</v>
      </c>
      <c r="O15" s="25">
        <f t="shared" si="5"/>
        <v>0</v>
      </c>
      <c r="P15" s="39" t="str">
        <f t="shared" si="6"/>
        <v>－</v>
      </c>
      <c r="Q15" s="40" t="str">
        <f t="shared" si="7"/>
        <v>－</v>
      </c>
      <c r="R15" s="31">
        <f t="shared" si="8"/>
        <v>0</v>
      </c>
      <c r="S15" s="43">
        <f t="shared" si="9"/>
        <v>0</v>
      </c>
      <c r="T15" s="44">
        <f t="shared" si="10"/>
        <v>0</v>
      </c>
      <c r="U15" s="34">
        <f t="shared" si="11"/>
        <v>359</v>
      </c>
    </row>
    <row r="16" spans="1:23" ht="16.5" customHeight="1" x14ac:dyDescent="0.15">
      <c r="A16" s="170" t="s">
        <v>9</v>
      </c>
      <c r="B16" s="169" t="s">
        <v>99</v>
      </c>
      <c r="C16" s="163">
        <f>+U15</f>
        <v>359</v>
      </c>
      <c r="D16" s="25">
        <f t="shared" si="12"/>
        <v>0</v>
      </c>
      <c r="E16" s="162">
        <v>359</v>
      </c>
      <c r="F16" s="160">
        <v>0</v>
      </c>
      <c r="G16" s="159">
        <v>0</v>
      </c>
      <c r="H16" s="38">
        <f t="shared" si="1"/>
        <v>0</v>
      </c>
      <c r="I16" s="39">
        <f t="shared" si="2"/>
        <v>0</v>
      </c>
      <c r="J16" s="40">
        <f t="shared" si="3"/>
        <v>0</v>
      </c>
      <c r="K16" s="29">
        <f t="shared" si="4"/>
        <v>359</v>
      </c>
      <c r="L16" s="161">
        <v>0</v>
      </c>
      <c r="M16" s="160">
        <v>0</v>
      </c>
      <c r="N16" s="159">
        <v>0</v>
      </c>
      <c r="O16" s="25">
        <f t="shared" si="5"/>
        <v>0</v>
      </c>
      <c r="P16" s="39" t="str">
        <f t="shared" si="6"/>
        <v>－</v>
      </c>
      <c r="Q16" s="40" t="str">
        <f t="shared" si="7"/>
        <v>－</v>
      </c>
      <c r="R16" s="31">
        <f t="shared" si="8"/>
        <v>0</v>
      </c>
      <c r="S16" s="43">
        <f t="shared" si="9"/>
        <v>0</v>
      </c>
      <c r="T16" s="44">
        <f t="shared" si="10"/>
        <v>0</v>
      </c>
      <c r="U16" s="34">
        <f t="shared" si="11"/>
        <v>359</v>
      </c>
    </row>
    <row r="17" spans="1:23" ht="16.5" customHeight="1" x14ac:dyDescent="0.15">
      <c r="A17" s="168" t="s">
        <v>49</v>
      </c>
      <c r="B17" s="167" t="s">
        <v>100</v>
      </c>
      <c r="C17" s="166">
        <f>+U15</f>
        <v>359</v>
      </c>
      <c r="D17" s="25">
        <f t="shared" si="12"/>
        <v>0</v>
      </c>
      <c r="E17" s="35">
        <v>359</v>
      </c>
      <c r="F17" s="36">
        <v>0</v>
      </c>
      <c r="G17" s="37">
        <v>0</v>
      </c>
      <c r="H17" s="38">
        <f>SUM(D17,F17,G17)</f>
        <v>0</v>
      </c>
      <c r="I17" s="39">
        <f>IF(E17=0,"－",ROUND(F17/E17,3))</f>
        <v>0</v>
      </c>
      <c r="J17" s="40">
        <f>IF(C17=0,"－",ROUND(H17/C17,3))</f>
        <v>0</v>
      </c>
      <c r="K17" s="29">
        <f>SUM(E17-(F17+G17))</f>
        <v>359</v>
      </c>
      <c r="L17" s="42">
        <v>0</v>
      </c>
      <c r="M17" s="36">
        <v>0</v>
      </c>
      <c r="N17" s="37">
        <v>0</v>
      </c>
      <c r="O17" s="25">
        <f>SUM(M17,N17)</f>
        <v>0</v>
      </c>
      <c r="P17" s="39" t="str">
        <f>IF(L17=0,"－",ROUND(M17/L17,3))</f>
        <v>－</v>
      </c>
      <c r="Q17" s="40" t="str">
        <f>IF(L17=0,"－",ROUND(O17/L17,3))</f>
        <v>－</v>
      </c>
      <c r="R17" s="31">
        <f>SUM(L17-(M17+N17))</f>
        <v>0</v>
      </c>
      <c r="S17" s="43">
        <f>IF(E17+L17=0,"－",ROUND((F17+M17)/(E17+L17),3))</f>
        <v>0</v>
      </c>
      <c r="T17" s="44">
        <f>IF(C17+L17=0,"－",ROUND((H17+O17)/(C17+L17),3))</f>
        <v>0</v>
      </c>
      <c r="U17" s="34">
        <f t="shared" si="11"/>
        <v>359</v>
      </c>
    </row>
    <row r="18" spans="1:23" ht="16.5" customHeight="1" thickBot="1" x14ac:dyDescent="0.2">
      <c r="A18" s="165" t="s">
        <v>10</v>
      </c>
      <c r="B18" s="164" t="s">
        <v>101</v>
      </c>
      <c r="C18" s="163">
        <f>+U16</f>
        <v>359</v>
      </c>
      <c r="D18" s="45">
        <f t="shared" si="12"/>
        <v>0</v>
      </c>
      <c r="E18" s="162">
        <v>359</v>
      </c>
      <c r="F18" s="160">
        <v>0</v>
      </c>
      <c r="G18" s="159">
        <v>0</v>
      </c>
      <c r="H18" s="26">
        <f t="shared" ref="H18" si="13">SUM(D18,F18,G18)</f>
        <v>0</v>
      </c>
      <c r="I18" s="27">
        <f t="shared" ref="I18" si="14">IF(E18=0,"－",ROUND(F18/E18,3))</f>
        <v>0</v>
      </c>
      <c r="J18" s="28">
        <f t="shared" ref="J18" si="15">IF(C18=0,"－",ROUND(H18/C18,3))</f>
        <v>0</v>
      </c>
      <c r="K18" s="46">
        <f t="shared" ref="K18" si="16">SUM(E18-(F18+G18))</f>
        <v>359</v>
      </c>
      <c r="L18" s="161">
        <v>0</v>
      </c>
      <c r="M18" s="160">
        <v>0</v>
      </c>
      <c r="N18" s="159">
        <v>0</v>
      </c>
      <c r="O18" s="30">
        <f t="shared" ref="O18" si="17">SUM(M18,N18)</f>
        <v>0</v>
      </c>
      <c r="P18" s="27" t="str">
        <f t="shared" ref="P18" si="18">IF(L18=0,"－",ROUND(M18/L18,3))</f>
        <v>－</v>
      </c>
      <c r="Q18" s="28" t="str">
        <f t="shared" ref="Q18" si="19">IF(L18=0,"－",ROUND(O18/L18,3))</f>
        <v>－</v>
      </c>
      <c r="R18" s="47">
        <f t="shared" ref="R18" si="20">SUM(L18-(M18+N18))</f>
        <v>0</v>
      </c>
      <c r="S18" s="32">
        <f t="shared" ref="S18" si="21">IF(E18+L18=0,"－",ROUND((F18+M18)/(E18+L18),3))</f>
        <v>0</v>
      </c>
      <c r="T18" s="33">
        <f t="shared" ref="T18" si="22">IF(C18+L18=0,"－",ROUND((H18+O18)/(C18+L18),3))</f>
        <v>0</v>
      </c>
      <c r="U18" s="48">
        <f t="shared" si="11"/>
        <v>359</v>
      </c>
    </row>
    <row r="19" spans="1:23" ht="16.5" customHeight="1" x14ac:dyDescent="0.15">
      <c r="A19" s="158" t="s">
        <v>50</v>
      </c>
      <c r="B19" s="157" t="s">
        <v>102</v>
      </c>
      <c r="C19" s="156">
        <f>+U17</f>
        <v>359</v>
      </c>
      <c r="D19" s="49">
        <f t="shared" si="12"/>
        <v>0</v>
      </c>
      <c r="E19" s="50">
        <v>359</v>
      </c>
      <c r="F19" s="51">
        <v>0</v>
      </c>
      <c r="G19" s="52">
        <v>0</v>
      </c>
      <c r="H19" s="53">
        <f>SUM(D19,F19,G19)</f>
        <v>0</v>
      </c>
      <c r="I19" s="54">
        <f>IF(E19=0,"－",ROUND(F19/E19,3))</f>
        <v>0</v>
      </c>
      <c r="J19" s="55">
        <f>IF(C19=0,"－",ROUND(H19/C19,3))</f>
        <v>0</v>
      </c>
      <c r="K19" s="56">
        <f>SUM(E19-(F19+G19))</f>
        <v>359</v>
      </c>
      <c r="L19" s="57">
        <v>0</v>
      </c>
      <c r="M19" s="51">
        <v>0</v>
      </c>
      <c r="N19" s="52">
        <v>0</v>
      </c>
      <c r="O19" s="49">
        <f>SUM(M19,N19)</f>
        <v>0</v>
      </c>
      <c r="P19" s="54" t="str">
        <f>IF(L19=0,"－",ROUND(M19/L19,3))</f>
        <v>－</v>
      </c>
      <c r="Q19" s="55" t="str">
        <f>IF(L19=0,"－",ROUND(O19/L19,3))</f>
        <v>－</v>
      </c>
      <c r="R19" s="58">
        <f>SUM(L19-(M19+N19))</f>
        <v>0</v>
      </c>
      <c r="S19" s="59">
        <f>IF(E19+L19=0,"－",ROUND((F19+M19)/(E19+L19),3))</f>
        <v>0</v>
      </c>
      <c r="T19" s="60">
        <f>IF(C19+L19=0,"－",ROUND((H19+O19)/(C19+L19),3))</f>
        <v>0</v>
      </c>
      <c r="U19" s="61">
        <f t="shared" si="11"/>
        <v>359</v>
      </c>
    </row>
    <row r="20" spans="1:23" ht="16.5" customHeight="1" thickBot="1" x14ac:dyDescent="0.2">
      <c r="A20" s="155" t="s">
        <v>51</v>
      </c>
      <c r="B20" s="154" t="s">
        <v>103</v>
      </c>
      <c r="C20" s="153">
        <f>+U19</f>
        <v>359</v>
      </c>
      <c r="D20" s="62">
        <f t="shared" si="12"/>
        <v>0</v>
      </c>
      <c r="E20" s="63">
        <v>359</v>
      </c>
      <c r="F20" s="64">
        <v>0</v>
      </c>
      <c r="G20" s="65">
        <v>0</v>
      </c>
      <c r="H20" s="66">
        <f>SUM(D20,F20,G20)</f>
        <v>0</v>
      </c>
      <c r="I20" s="67">
        <f>IF(E20=0,"－",ROUND(F20/E20,3))</f>
        <v>0</v>
      </c>
      <c r="J20" s="68">
        <f>IF(C20=0,"－",ROUND(H20/C20,3))</f>
        <v>0</v>
      </c>
      <c r="K20" s="69">
        <f>SUM(E20-(F20+G20))</f>
        <v>359</v>
      </c>
      <c r="L20" s="70">
        <v>0</v>
      </c>
      <c r="M20" s="64">
        <v>0</v>
      </c>
      <c r="N20" s="65">
        <v>0</v>
      </c>
      <c r="O20" s="71">
        <f>SUM(M20,N20)</f>
        <v>0</v>
      </c>
      <c r="P20" s="67" t="str">
        <f>IF(L20=0,"－",ROUND(M20/L20,3))</f>
        <v>－</v>
      </c>
      <c r="Q20" s="68" t="str">
        <f>IF(L20=0,"－",ROUND(O20/L20,3))</f>
        <v>－</v>
      </c>
      <c r="R20" s="72">
        <f>SUM(L20-(M20+N20))</f>
        <v>0</v>
      </c>
      <c r="S20" s="73">
        <f>IF(E20+L20=0,"－",ROUND((F20+M20)/(E20+L20),3))</f>
        <v>0</v>
      </c>
      <c r="T20" s="74">
        <f>IF(C20+L20=0,"－",ROUND((H20+O20)/(C20+L20),3))</f>
        <v>0</v>
      </c>
      <c r="U20" s="75">
        <f t="shared" si="11"/>
        <v>359</v>
      </c>
    </row>
    <row r="21" spans="1:23" ht="9" customHeight="1" x14ac:dyDescent="0.15"/>
    <row r="22" spans="1:23" s="136" customFormat="1" x14ac:dyDescent="0.15">
      <c r="A22" s="204" t="s">
        <v>112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W22" s="134"/>
    </row>
    <row r="23" spans="1:23" ht="9" customHeight="1" thickBot="1" x14ac:dyDescent="0.2">
      <c r="T23" s="227" t="s">
        <v>52</v>
      </c>
      <c r="U23" s="227"/>
    </row>
    <row r="24" spans="1:23" ht="8.25" customHeight="1" x14ac:dyDescent="0.15">
      <c r="A24" s="152"/>
      <c r="B24" s="151"/>
      <c r="C24" s="238" t="s">
        <v>53</v>
      </c>
      <c r="D24" s="239"/>
      <c r="E24" s="239"/>
      <c r="F24" s="239"/>
      <c r="G24" s="239"/>
      <c r="H24" s="239"/>
      <c r="I24" s="239"/>
      <c r="J24" s="239"/>
      <c r="K24" s="239"/>
      <c r="L24" s="240"/>
      <c r="M24" s="238" t="s">
        <v>54</v>
      </c>
      <c r="N24" s="239"/>
      <c r="O24" s="239"/>
      <c r="P24" s="239"/>
      <c r="Q24" s="239"/>
      <c r="R24" s="239"/>
      <c r="S24" s="239"/>
      <c r="T24" s="241"/>
      <c r="U24" s="76" t="s">
        <v>3</v>
      </c>
    </row>
    <row r="25" spans="1:23" ht="11.25" customHeight="1" x14ac:dyDescent="0.15">
      <c r="A25" s="242" t="s">
        <v>55</v>
      </c>
      <c r="B25" s="243"/>
      <c r="C25" s="1" t="s">
        <v>56</v>
      </c>
      <c r="D25" s="2" t="s">
        <v>57</v>
      </c>
      <c r="E25" s="2" t="s">
        <v>58</v>
      </c>
      <c r="F25" s="2" t="s">
        <v>59</v>
      </c>
      <c r="G25" s="2" t="s">
        <v>60</v>
      </c>
      <c r="H25" s="2" t="s">
        <v>61</v>
      </c>
      <c r="I25" s="2" t="s">
        <v>62</v>
      </c>
      <c r="J25" s="2" t="s">
        <v>63</v>
      </c>
      <c r="K25" s="77" t="s">
        <v>64</v>
      </c>
      <c r="L25" s="246"/>
      <c r="M25" s="4" t="s">
        <v>65</v>
      </c>
      <c r="N25" s="2" t="s">
        <v>66</v>
      </c>
      <c r="O25" s="2" t="s">
        <v>67</v>
      </c>
      <c r="P25" s="2" t="s">
        <v>68</v>
      </c>
      <c r="Q25" s="2" t="s">
        <v>69</v>
      </c>
      <c r="R25" s="2" t="s">
        <v>70</v>
      </c>
      <c r="S25" s="78" t="s">
        <v>71</v>
      </c>
      <c r="T25" s="247"/>
      <c r="U25" s="225" t="s">
        <v>104</v>
      </c>
    </row>
    <row r="26" spans="1:23" ht="135" customHeight="1" thickBot="1" x14ac:dyDescent="0.2">
      <c r="A26" s="244"/>
      <c r="B26" s="245"/>
      <c r="C26" s="79" t="s">
        <v>72</v>
      </c>
      <c r="D26" s="80" t="s">
        <v>73</v>
      </c>
      <c r="E26" s="81" t="s">
        <v>74</v>
      </c>
      <c r="F26" s="79" t="s">
        <v>75</v>
      </c>
      <c r="G26" s="80" t="s">
        <v>76</v>
      </c>
      <c r="H26" s="80" t="s">
        <v>77</v>
      </c>
      <c r="I26" s="80" t="s">
        <v>78</v>
      </c>
      <c r="J26" s="80" t="s">
        <v>79</v>
      </c>
      <c r="K26" s="82" t="s">
        <v>80</v>
      </c>
      <c r="L26" s="246"/>
      <c r="M26" s="79" t="s">
        <v>81</v>
      </c>
      <c r="N26" s="80" t="s">
        <v>82</v>
      </c>
      <c r="O26" s="80" t="s">
        <v>83</v>
      </c>
      <c r="P26" s="80" t="s">
        <v>84</v>
      </c>
      <c r="Q26" s="80" t="s">
        <v>85</v>
      </c>
      <c r="R26" s="80" t="s">
        <v>86</v>
      </c>
      <c r="S26" s="83" t="s">
        <v>87</v>
      </c>
      <c r="T26" s="247"/>
      <c r="U26" s="226"/>
    </row>
    <row r="27" spans="1:23" ht="16.5" customHeight="1" x14ac:dyDescent="0.15">
      <c r="A27" s="248" t="s">
        <v>5</v>
      </c>
      <c r="B27" s="84" t="s">
        <v>88</v>
      </c>
      <c r="C27" s="85"/>
      <c r="D27" s="86"/>
      <c r="E27" s="86"/>
      <c r="F27" s="86"/>
      <c r="G27" s="86"/>
      <c r="H27" s="86"/>
      <c r="I27" s="86"/>
      <c r="J27" s="86">
        <v>1</v>
      </c>
      <c r="K27" s="87"/>
      <c r="L27" s="88">
        <f>SUM(C27:K27)</f>
        <v>1</v>
      </c>
      <c r="M27" s="89"/>
      <c r="N27" s="86"/>
      <c r="O27" s="86"/>
      <c r="P27" s="86"/>
      <c r="Q27" s="86"/>
      <c r="R27" s="86"/>
      <c r="S27" s="90">
        <v>1</v>
      </c>
      <c r="T27" s="91">
        <f>SUM(M27:S27)</f>
        <v>1</v>
      </c>
      <c r="U27" s="92">
        <f>SUM(T27,L27)</f>
        <v>2</v>
      </c>
      <c r="W27" s="134" t="str">
        <f>+IF(C27&gt;0,"過年度で①督促状未送付は原則起こりませんので、誤りが無いか確認をお願いします。","")</f>
        <v/>
      </c>
    </row>
    <row r="28" spans="1:23" ht="16.5" customHeight="1" thickBot="1" x14ac:dyDescent="0.2">
      <c r="A28" s="249"/>
      <c r="B28" s="93" t="s">
        <v>89</v>
      </c>
      <c r="C28" s="94"/>
      <c r="D28" s="94"/>
      <c r="E28" s="94"/>
      <c r="F28" s="94"/>
      <c r="G28" s="94"/>
      <c r="H28" s="94"/>
      <c r="I28" s="94"/>
      <c r="J28" s="94">
        <v>332</v>
      </c>
      <c r="K28" s="95"/>
      <c r="L28" s="96">
        <f>SUM(C28:K28)</f>
        <v>332</v>
      </c>
      <c r="M28" s="97"/>
      <c r="N28" s="94"/>
      <c r="O28" s="94"/>
      <c r="P28" s="94"/>
      <c r="Q28" s="94"/>
      <c r="R28" s="94"/>
      <c r="S28" s="98">
        <v>27</v>
      </c>
      <c r="T28" s="99">
        <f>SUM(M28:S28)</f>
        <v>27</v>
      </c>
      <c r="U28" s="150">
        <f>SUM(L28,T28)</f>
        <v>359</v>
      </c>
    </row>
    <row r="29" spans="1:23" ht="16.5" customHeight="1" thickTop="1" x14ac:dyDescent="0.15">
      <c r="A29" s="250" t="s">
        <v>42</v>
      </c>
      <c r="B29" s="84" t="s">
        <v>88</v>
      </c>
      <c r="C29" s="100"/>
      <c r="D29" s="101"/>
      <c r="E29" s="101"/>
      <c r="F29" s="101"/>
      <c r="G29" s="101"/>
      <c r="H29" s="101"/>
      <c r="I29" s="101"/>
      <c r="J29" s="101"/>
      <c r="K29" s="102"/>
      <c r="L29" s="103">
        <f>SUM(C29:K29)</f>
        <v>0</v>
      </c>
      <c r="M29" s="104"/>
      <c r="N29" s="101"/>
      <c r="O29" s="101"/>
      <c r="P29" s="101"/>
      <c r="Q29" s="101"/>
      <c r="R29" s="101"/>
      <c r="S29" s="105"/>
      <c r="T29" s="106">
        <f>SUM(M29:S29)</f>
        <v>0</v>
      </c>
      <c r="U29" s="107">
        <f>SUM(L29,T29)</f>
        <v>0</v>
      </c>
      <c r="W29" s="134" t="str">
        <f>+IF(S29&gt;0,"現年度で⑯消滅時効期間経過は原則起こりませんので、誤りが無いか確認をお願いします。","")</f>
        <v/>
      </c>
    </row>
    <row r="30" spans="1:23" ht="16.5" customHeight="1" thickBot="1" x14ac:dyDescent="0.2">
      <c r="A30" s="251"/>
      <c r="B30" s="108" t="s">
        <v>89</v>
      </c>
      <c r="C30" s="109"/>
      <c r="D30" s="110"/>
      <c r="E30" s="110"/>
      <c r="F30" s="110"/>
      <c r="G30" s="110"/>
      <c r="H30" s="110"/>
      <c r="I30" s="110"/>
      <c r="J30" s="110"/>
      <c r="K30" s="111"/>
      <c r="L30" s="112">
        <f>SUM(C30:K30)</f>
        <v>0</v>
      </c>
      <c r="M30" s="113"/>
      <c r="N30" s="110"/>
      <c r="O30" s="110"/>
      <c r="P30" s="110"/>
      <c r="Q30" s="110"/>
      <c r="R30" s="110"/>
      <c r="S30" s="114"/>
      <c r="T30" s="115">
        <f>SUM(M30:S30)</f>
        <v>0</v>
      </c>
      <c r="U30" s="116">
        <f>SUM(L30,T30)</f>
        <v>0</v>
      </c>
    </row>
    <row r="31" spans="1:23" ht="9" customHeight="1" thickBot="1" x14ac:dyDescent="0.2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49"/>
    </row>
    <row r="32" spans="1:23" ht="17.25" customHeight="1" thickBot="1" x14ac:dyDescent="0.2">
      <c r="A32" s="252" t="s">
        <v>90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4"/>
      <c r="O32" s="118"/>
      <c r="P32" s="261" t="s">
        <v>105</v>
      </c>
      <c r="Q32" s="262">
        <v>2</v>
      </c>
      <c r="R32" s="236" t="s">
        <v>106</v>
      </c>
      <c r="S32" s="236"/>
      <c r="T32" s="237"/>
      <c r="U32" s="119">
        <f>SUM(U27,U29)</f>
        <v>2</v>
      </c>
      <c r="V32" s="147"/>
    </row>
    <row r="33" spans="1:35" ht="17.25" customHeight="1" thickBot="1" x14ac:dyDescent="0.2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7"/>
      <c r="O33" s="118"/>
      <c r="P33" s="261"/>
      <c r="Q33" s="262"/>
      <c r="R33" s="236" t="s">
        <v>107</v>
      </c>
      <c r="S33" s="236"/>
      <c r="T33" s="236"/>
      <c r="U33" s="148">
        <f>SUM(U28,U30)</f>
        <v>359</v>
      </c>
      <c r="V33" s="147"/>
    </row>
    <row r="34" spans="1:35" ht="17.25" customHeight="1" x14ac:dyDescent="0.15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60"/>
      <c r="O34" s="120"/>
      <c r="P34" s="120"/>
      <c r="Q34" s="121" t="s">
        <v>91</v>
      </c>
      <c r="R34" s="236"/>
      <c r="S34" s="236"/>
      <c r="T34" s="236"/>
      <c r="U34" s="120"/>
    </row>
    <row r="35" spans="1:35" ht="5.25" customHeight="1" x14ac:dyDescent="0.1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P35" s="145"/>
    </row>
    <row r="36" spans="1:35" x14ac:dyDescent="0.15">
      <c r="A36" s="268" t="s">
        <v>108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122"/>
      <c r="W36" s="144"/>
      <c r="X36" s="123"/>
      <c r="Y36" s="124"/>
      <c r="Z36" s="124"/>
      <c r="AA36" s="124"/>
      <c r="AB36" s="124"/>
      <c r="AC36" s="124"/>
      <c r="AD36" s="124"/>
      <c r="AE36" s="124"/>
      <c r="AF36" s="124"/>
      <c r="AG36" s="125"/>
      <c r="AH36" s="125"/>
      <c r="AI36" s="126"/>
    </row>
    <row r="37" spans="1:35" ht="2.25" customHeight="1" x14ac:dyDescent="0.15">
      <c r="B37" s="126"/>
      <c r="C37" s="126"/>
      <c r="D37" s="127"/>
      <c r="E37" s="127"/>
      <c r="F37" s="127"/>
      <c r="G37" s="127"/>
      <c r="H37" s="127"/>
      <c r="I37" s="127"/>
      <c r="J37" s="127"/>
      <c r="K37" s="127"/>
      <c r="L37" s="127"/>
      <c r="M37" s="128"/>
      <c r="N37" s="128"/>
      <c r="O37" s="128"/>
      <c r="P37" s="128"/>
      <c r="Q37" s="122"/>
      <c r="R37" s="122"/>
      <c r="S37" s="122"/>
      <c r="T37" s="129"/>
      <c r="U37" s="122"/>
      <c r="V37" s="122"/>
      <c r="W37" s="144"/>
      <c r="X37" s="123"/>
      <c r="Y37" s="124"/>
      <c r="Z37" s="124"/>
      <c r="AA37" s="124"/>
      <c r="AB37" s="124"/>
      <c r="AC37" s="124"/>
      <c r="AD37" s="124"/>
      <c r="AE37" s="124"/>
      <c r="AF37" s="124"/>
      <c r="AG37" s="125"/>
      <c r="AH37" s="125"/>
      <c r="AI37" s="126"/>
    </row>
    <row r="38" spans="1:35" x14ac:dyDescent="0.15">
      <c r="B38" s="265" t="s">
        <v>5</v>
      </c>
      <c r="C38" s="266"/>
      <c r="D38" s="266"/>
      <c r="E38" s="266"/>
      <c r="F38" s="266"/>
      <c r="G38" s="266"/>
      <c r="H38" s="266"/>
      <c r="I38" s="266"/>
      <c r="J38" s="266"/>
      <c r="K38" s="266"/>
      <c r="L38" s="265" t="s">
        <v>42</v>
      </c>
      <c r="M38" s="266"/>
      <c r="N38" s="266"/>
      <c r="O38" s="266"/>
      <c r="P38" s="266"/>
      <c r="Q38" s="266"/>
      <c r="R38" s="266"/>
      <c r="S38" s="266"/>
      <c r="T38" s="266"/>
      <c r="U38" s="267"/>
      <c r="V38" s="127"/>
      <c r="W38" s="143"/>
      <c r="X38" s="130"/>
      <c r="Y38" s="130"/>
      <c r="Z38" s="130"/>
      <c r="AA38" s="130"/>
      <c r="AB38" s="130"/>
      <c r="AC38" s="130"/>
      <c r="AD38" s="130"/>
      <c r="AE38" s="130"/>
      <c r="AF38" s="130"/>
      <c r="AG38" s="131"/>
      <c r="AH38" s="126"/>
      <c r="AI38" s="126"/>
    </row>
    <row r="39" spans="1:35" ht="75" customHeight="1" x14ac:dyDescent="0.15">
      <c r="A39" s="142" t="s">
        <v>92</v>
      </c>
      <c r="B39" s="263" t="s">
        <v>117</v>
      </c>
      <c r="C39" s="263"/>
      <c r="D39" s="263"/>
      <c r="E39" s="263"/>
      <c r="F39" s="263"/>
      <c r="G39" s="263"/>
      <c r="H39" s="263"/>
      <c r="I39" s="263"/>
      <c r="J39" s="263"/>
      <c r="K39" s="263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AH39" s="126"/>
      <c r="AI39" s="126"/>
    </row>
    <row r="40" spans="1:35" ht="75" customHeight="1" x14ac:dyDescent="0.15">
      <c r="A40" s="142" t="s">
        <v>93</v>
      </c>
      <c r="B40" s="264" t="s">
        <v>122</v>
      </c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AH40" s="126"/>
      <c r="AI40" s="126"/>
    </row>
    <row r="41" spans="1:35" ht="75" customHeight="1" x14ac:dyDescent="0.15">
      <c r="A41" s="142" t="s">
        <v>94</v>
      </c>
      <c r="B41" s="264" t="s">
        <v>118</v>
      </c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AH41" s="126"/>
      <c r="AI41" s="126"/>
    </row>
    <row r="42" spans="1:35" ht="75" customHeight="1" x14ac:dyDescent="0.15">
      <c r="A42" s="142" t="s">
        <v>95</v>
      </c>
      <c r="B42" s="264" t="s">
        <v>119</v>
      </c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AH42" s="126"/>
      <c r="AI42" s="126"/>
    </row>
    <row r="43" spans="1:35" ht="11.25" customHeight="1" x14ac:dyDescent="0.15"/>
    <row r="44" spans="1:35" x14ac:dyDescent="0.15">
      <c r="A44" s="269" t="s">
        <v>109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</row>
    <row r="45" spans="1:35" ht="9.75" customHeight="1" x14ac:dyDescent="0.15"/>
    <row r="46" spans="1:35" x14ac:dyDescent="0.15">
      <c r="B46" s="265" t="s">
        <v>5</v>
      </c>
      <c r="C46" s="266"/>
      <c r="D46" s="266"/>
      <c r="E46" s="266"/>
      <c r="F46" s="266"/>
      <c r="G46" s="266"/>
      <c r="H46" s="266"/>
      <c r="I46" s="266"/>
      <c r="J46" s="266"/>
      <c r="K46" s="266"/>
      <c r="L46" s="265" t="s">
        <v>42</v>
      </c>
      <c r="M46" s="266"/>
      <c r="N46" s="266"/>
      <c r="O46" s="266"/>
      <c r="P46" s="266"/>
      <c r="Q46" s="266"/>
      <c r="R46" s="266"/>
      <c r="S46" s="266"/>
      <c r="T46" s="266"/>
      <c r="U46" s="267"/>
    </row>
    <row r="47" spans="1:35" ht="75" customHeight="1" x14ac:dyDescent="0.15">
      <c r="A47" s="141" t="s">
        <v>96</v>
      </c>
      <c r="B47" s="263" t="s">
        <v>120</v>
      </c>
      <c r="C47" s="263"/>
      <c r="D47" s="263"/>
      <c r="E47" s="263"/>
      <c r="F47" s="263"/>
      <c r="G47" s="263"/>
      <c r="H47" s="263"/>
      <c r="I47" s="263"/>
      <c r="J47" s="263"/>
      <c r="K47" s="263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W47" s="140"/>
      <c r="Z47" s="139"/>
    </row>
    <row r="48" spans="1:35" ht="12.75" customHeight="1" x14ac:dyDescent="0.15">
      <c r="W48" s="138"/>
    </row>
  </sheetData>
  <sheetProtection formatCells="0" formatColumns="0" formatRows="0" insertColumns="0" insertRows="0" insertHyperlinks="0" deleteColumns="0" deleteRows="0" sort="0" autoFilter="0" pivotTables="0"/>
  <mergeCells count="48">
    <mergeCell ref="B47:K47"/>
    <mergeCell ref="L47:U47"/>
    <mergeCell ref="B46:K46"/>
    <mergeCell ref="L46:U46"/>
    <mergeCell ref="A36:U36"/>
    <mergeCell ref="B38:K38"/>
    <mergeCell ref="L38:U38"/>
    <mergeCell ref="B39:K39"/>
    <mergeCell ref="L39:U39"/>
    <mergeCell ref="B40:K40"/>
    <mergeCell ref="L40:U40"/>
    <mergeCell ref="B41:K41"/>
    <mergeCell ref="L41:U41"/>
    <mergeCell ref="B42:K42"/>
    <mergeCell ref="L42:U42"/>
    <mergeCell ref="A44:U44"/>
    <mergeCell ref="R32:T32"/>
    <mergeCell ref="R33:T34"/>
    <mergeCell ref="C24:L24"/>
    <mergeCell ref="M24:T24"/>
    <mergeCell ref="A25:B26"/>
    <mergeCell ref="L25:L26"/>
    <mergeCell ref="T25:T26"/>
    <mergeCell ref="A27:A28"/>
    <mergeCell ref="A29:A30"/>
    <mergeCell ref="A32:N34"/>
    <mergeCell ref="P32:P33"/>
    <mergeCell ref="Q32:Q33"/>
    <mergeCell ref="U25:U26"/>
    <mergeCell ref="T10:U10"/>
    <mergeCell ref="C11:K11"/>
    <mergeCell ref="L11:R11"/>
    <mergeCell ref="S11:U11"/>
    <mergeCell ref="A22:U22"/>
    <mergeCell ref="T23:U23"/>
    <mergeCell ref="A9:U9"/>
    <mergeCell ref="A1:U1"/>
    <mergeCell ref="A3:B3"/>
    <mergeCell ref="C3:D3"/>
    <mergeCell ref="F3:H3"/>
    <mergeCell ref="I3:J3"/>
    <mergeCell ref="M3:N3"/>
    <mergeCell ref="P3:U3"/>
    <mergeCell ref="A5:U5"/>
    <mergeCell ref="F6:G6"/>
    <mergeCell ref="J6:U6"/>
    <mergeCell ref="G7:H7"/>
    <mergeCell ref="J7:U7"/>
  </mergeCells>
  <phoneticPr fontId="2"/>
  <dataValidations count="3">
    <dataValidation type="list" allowBlank="1" showInputMessage="1" showErrorMessage="1" sqref="I8">
      <formula1>"A,B１,B２"</formula1>
    </dataValidation>
    <dataValidation type="list" allowBlank="1" showInputMessage="1" showErrorMessage="1" sqref="M3:N3">
      <formula1>"強制徴収公債権（強制公）,非強制徴収公債権（非強公）,私債権"</formula1>
    </dataValidation>
    <dataValidation type="whole" allowBlank="1" showInputMessage="1" showErrorMessage="1" error="百円単位を四捨五入した、千円単位の整数を入力してください。" sqref="C14:C20 E14:G20 L14:N20 C27:K30 M27:S30 Q32:Q33">
      <formula1>0</formula1>
      <formula2>100000000000</formula2>
    </dataValidation>
  </dataValidations>
  <printOptions horizontalCentered="1" verticalCentered="1"/>
  <pageMargins left="0.47244094488188981" right="0.47244094488188981" top="0.55118110236220474" bottom="0.51181102362204722" header="0.27559055118110237" footer="0.27559055118110237"/>
  <pageSetup paperSize="9" scale="95" fitToWidth="2" fitToHeight="2" orientation="landscape" r:id="rId1"/>
  <headerFooter>
    <oddFooter>&amp;C&amp;8&amp;P</oddFooter>
  </headerFooter>
  <rowBreaks count="1" manualBreakCount="1">
    <brk id="3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未収金目標及び具体取組内容の一覧</vt:lpstr>
      <vt:lpstr>未収金目標及び具体取組内容調書(001)</vt:lpstr>
      <vt:lpstr>'未収金目標及び具体取組内容調書(001)'!Print_Area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2022-08-26T09:38:38Z</cp:lastPrinted>
  <dcterms:created xsi:type="dcterms:W3CDTF">2007-10-03T03:00:02Z</dcterms:created>
  <dcterms:modified xsi:type="dcterms:W3CDTF">2022-09-14T01:46:20Z</dcterms:modified>
</cp:coreProperties>
</file>