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X:\ユーザ作業用フォルダ\03_計理\01_【常用】歳入・歳出事務関連\10_歳入関連\令和07年度\20未収金・債権回収\01照会・回答等\06「未収金目標及び具体取組内容調書（調査票６）」の公表について（依頼）\02作業\文管\"/>
    </mc:Choice>
  </mc:AlternateContent>
  <xr:revisionPtr revIDLastSave="0" documentId="13_ncr:1_{9931ECB0-BF10-4E86-AD92-D8918279D4BC}" xr6:coauthVersionLast="47" xr6:coauthVersionMax="47" xr10:uidLastSave="{00000000-0000-0000-0000-000000000000}"/>
  <bookViews>
    <workbookView xWindow="984" yWindow="13464" windowWidth="20328" windowHeight="11652" xr2:uid="{EAB69E4A-8748-42D2-9D1E-7C1EE198B4DF}"/>
  </bookViews>
  <sheets>
    <sheet name="未収金目標及び具体取組内容の一覧" sheetId="4" r:id="rId1"/>
    <sheet name="消防-001-救急資器材に係る損害賠償金" sheetId="1" r:id="rId2"/>
    <sheet name="消防‐002‐救急自動車に係る損害賠償金" sheetId="2" r:id="rId3"/>
    <sheet name="消防-003-（新規）通勤手当の過年度戻入" sheetId="3" r:id="rId4"/>
  </sheets>
  <definedNames>
    <definedName name="_xlnm.Print_Area" localSheetId="1">'消防-001-救急資器材に係る損害賠償金'!$A$1:$U$42</definedName>
    <definedName name="_xlnm.Print_Area" localSheetId="2">消防‐002‐救急自動車に係る損害賠償金!$A$1:$U$42</definedName>
    <definedName name="_xlnm.Print_Area" localSheetId="3">'消防-003-（新規）通勤手当の過年度戻入'!$A$1:$U$42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8" i="3" l="1"/>
  <c r="L38" i="3"/>
  <c r="U38" i="3" s="1"/>
  <c r="W37" i="3"/>
  <c r="T37" i="3"/>
  <c r="L37" i="3"/>
  <c r="U37" i="3" s="1"/>
  <c r="T36" i="3"/>
  <c r="L36" i="3"/>
  <c r="U36" i="3" s="1"/>
  <c r="U41" i="3" s="1"/>
  <c r="W35" i="3"/>
  <c r="T35" i="3"/>
  <c r="L35" i="3"/>
  <c r="S19" i="3"/>
  <c r="R19" i="3"/>
  <c r="Q19" i="3"/>
  <c r="P19" i="3"/>
  <c r="O19" i="3"/>
  <c r="K19" i="3"/>
  <c r="U19" i="3" s="1"/>
  <c r="I19" i="3"/>
  <c r="T18" i="3"/>
  <c r="S18" i="3"/>
  <c r="R18" i="3"/>
  <c r="Q18" i="3"/>
  <c r="P18" i="3"/>
  <c r="O18" i="3"/>
  <c r="K18" i="3"/>
  <c r="U18" i="3" s="1"/>
  <c r="J18" i="3"/>
  <c r="I18" i="3"/>
  <c r="D18" i="3"/>
  <c r="H18" i="3" s="1"/>
  <c r="S17" i="3"/>
  <c r="R17" i="3"/>
  <c r="P17" i="3"/>
  <c r="O17" i="3"/>
  <c r="Q17" i="3" s="1"/>
  <c r="K17" i="3"/>
  <c r="U17" i="3" s="1"/>
  <c r="C19" i="3" s="1"/>
  <c r="I17" i="3"/>
  <c r="S16" i="3"/>
  <c r="R16" i="3"/>
  <c r="Q16" i="3"/>
  <c r="P16" i="3"/>
  <c r="O16" i="3"/>
  <c r="K16" i="3"/>
  <c r="U16" i="3" s="1"/>
  <c r="I16" i="3"/>
  <c r="S15" i="3"/>
  <c r="R15" i="3"/>
  <c r="Q15" i="3"/>
  <c r="P15" i="3"/>
  <c r="O15" i="3"/>
  <c r="K15" i="3"/>
  <c r="U15" i="3" s="1"/>
  <c r="I15" i="3"/>
  <c r="T14" i="3"/>
  <c r="S14" i="3"/>
  <c r="R14" i="3"/>
  <c r="Q14" i="3"/>
  <c r="P14" i="3"/>
  <c r="O14" i="3"/>
  <c r="K14" i="3"/>
  <c r="U14" i="3" s="1"/>
  <c r="C15" i="3" s="1"/>
  <c r="J14" i="3"/>
  <c r="I14" i="3"/>
  <c r="D14" i="3"/>
  <c r="H14" i="3" s="1"/>
  <c r="T38" i="2"/>
  <c r="L38" i="2"/>
  <c r="U38" i="2" s="1"/>
  <c r="W37" i="2"/>
  <c r="T37" i="2"/>
  <c r="L37" i="2"/>
  <c r="U37" i="2" s="1"/>
  <c r="T36" i="2"/>
  <c r="L36" i="2"/>
  <c r="U36" i="2" s="1"/>
  <c r="U41" i="2" s="1"/>
  <c r="W35" i="2"/>
  <c r="T35" i="2"/>
  <c r="L35" i="2"/>
  <c r="S19" i="2"/>
  <c r="R19" i="2"/>
  <c r="Q19" i="2"/>
  <c r="P19" i="2"/>
  <c r="O19" i="2"/>
  <c r="K19" i="2"/>
  <c r="U19" i="2" s="1"/>
  <c r="I19" i="2"/>
  <c r="S18" i="2"/>
  <c r="R18" i="2"/>
  <c r="Q18" i="2"/>
  <c r="P18" i="2"/>
  <c r="O18" i="2"/>
  <c r="K18" i="2"/>
  <c r="U18" i="2" s="1"/>
  <c r="I18" i="2"/>
  <c r="C18" i="2"/>
  <c r="S17" i="2"/>
  <c r="R17" i="2"/>
  <c r="P17" i="2"/>
  <c r="O17" i="2"/>
  <c r="Q17" i="2" s="1"/>
  <c r="K17" i="2"/>
  <c r="U17" i="2" s="1"/>
  <c r="C19" i="2" s="1"/>
  <c r="I17" i="2"/>
  <c r="S16" i="2"/>
  <c r="R16" i="2"/>
  <c r="Q16" i="2"/>
  <c r="P16" i="2"/>
  <c r="O16" i="2"/>
  <c r="K16" i="2"/>
  <c r="U16" i="2" s="1"/>
  <c r="I16" i="2"/>
  <c r="S15" i="2"/>
  <c r="R15" i="2"/>
  <c r="P15" i="2"/>
  <c r="O15" i="2"/>
  <c r="Q15" i="2" s="1"/>
  <c r="K15" i="2"/>
  <c r="U15" i="2" s="1"/>
  <c r="I15" i="2"/>
  <c r="S14" i="2"/>
  <c r="R14" i="2"/>
  <c r="P14" i="2"/>
  <c r="O14" i="2"/>
  <c r="Q14" i="2" s="1"/>
  <c r="K14" i="2"/>
  <c r="U14" i="2" s="1"/>
  <c r="C15" i="2" s="1"/>
  <c r="J14" i="2"/>
  <c r="I14" i="2"/>
  <c r="D14" i="2"/>
  <c r="H14" i="2" s="1"/>
  <c r="T14" i="2" s="1"/>
  <c r="T38" i="1"/>
  <c r="L38" i="1"/>
  <c r="U38" i="1" s="1"/>
  <c r="W37" i="1"/>
  <c r="T37" i="1"/>
  <c r="L37" i="1"/>
  <c r="U37" i="1" s="1"/>
  <c r="T36" i="1"/>
  <c r="L36" i="1"/>
  <c r="U36" i="1" s="1"/>
  <c r="U41" i="1" s="1"/>
  <c r="W35" i="1"/>
  <c r="T35" i="1"/>
  <c r="L35" i="1"/>
  <c r="S19" i="1"/>
  <c r="R19" i="1"/>
  <c r="Q19" i="1"/>
  <c r="P19" i="1"/>
  <c r="O19" i="1"/>
  <c r="K19" i="1"/>
  <c r="U19" i="1" s="1"/>
  <c r="I19" i="1"/>
  <c r="S18" i="1"/>
  <c r="R18" i="1"/>
  <c r="Q18" i="1"/>
  <c r="P18" i="1"/>
  <c r="O18" i="1"/>
  <c r="K18" i="1"/>
  <c r="U18" i="1" s="1"/>
  <c r="I18" i="1"/>
  <c r="D18" i="1"/>
  <c r="H18" i="1" s="1"/>
  <c r="S17" i="1"/>
  <c r="R17" i="1"/>
  <c r="Q17" i="1"/>
  <c r="P17" i="1"/>
  <c r="O17" i="1"/>
  <c r="K17" i="1"/>
  <c r="U17" i="1" s="1"/>
  <c r="C19" i="1" s="1"/>
  <c r="I17" i="1"/>
  <c r="S16" i="1"/>
  <c r="R16" i="1"/>
  <c r="Q16" i="1"/>
  <c r="P16" i="1"/>
  <c r="O16" i="1"/>
  <c r="K16" i="1"/>
  <c r="U16" i="1" s="1"/>
  <c r="I16" i="1"/>
  <c r="S15" i="1"/>
  <c r="R15" i="1"/>
  <c r="Q15" i="1"/>
  <c r="P15" i="1"/>
  <c r="O15" i="1"/>
  <c r="K15" i="1"/>
  <c r="U15" i="1" s="1"/>
  <c r="I15" i="1"/>
  <c r="S14" i="1"/>
  <c r="R14" i="1"/>
  <c r="Q14" i="1"/>
  <c r="P14" i="1"/>
  <c r="O14" i="1"/>
  <c r="K14" i="1"/>
  <c r="U14" i="1" s="1"/>
  <c r="C15" i="1" s="1"/>
  <c r="I14" i="1"/>
  <c r="D14" i="1"/>
  <c r="H14" i="1" s="1"/>
  <c r="T14" i="1" l="1"/>
  <c r="J14" i="1"/>
  <c r="D15" i="1"/>
  <c r="H15" i="1" s="1"/>
  <c r="C17" i="1"/>
  <c r="C16" i="1"/>
  <c r="D19" i="1"/>
  <c r="H19" i="1" s="1"/>
  <c r="T18" i="1"/>
  <c r="J18" i="1"/>
  <c r="U35" i="1"/>
  <c r="U40" i="1" s="1"/>
  <c r="D15" i="2"/>
  <c r="H15" i="2" s="1"/>
  <c r="C17" i="2"/>
  <c r="C16" i="2"/>
  <c r="D19" i="2"/>
  <c r="H19" i="2" s="1"/>
  <c r="T18" i="2"/>
  <c r="J18" i="2"/>
  <c r="D18" i="2"/>
  <c r="H18" i="2" s="1"/>
  <c r="U35" i="2"/>
  <c r="U40" i="2" s="1"/>
  <c r="T15" i="3"/>
  <c r="J15" i="3"/>
  <c r="D15" i="3"/>
  <c r="H15" i="3" s="1"/>
  <c r="C17" i="3"/>
  <c r="C16" i="3"/>
  <c r="D19" i="3"/>
  <c r="H19" i="3" s="1"/>
  <c r="U35" i="3"/>
  <c r="U40" i="3" s="1"/>
  <c r="T19" i="3" l="1"/>
  <c r="J19" i="3"/>
  <c r="T16" i="3"/>
  <c r="J16" i="3"/>
  <c r="D16" i="3"/>
  <c r="H16" i="3" s="1"/>
  <c r="J17" i="3"/>
  <c r="D17" i="3"/>
  <c r="H17" i="3" s="1"/>
  <c r="T17" i="3" s="1"/>
  <c r="T19" i="2"/>
  <c r="J19" i="2"/>
  <c r="D16" i="2"/>
  <c r="H16" i="2" s="1"/>
  <c r="D17" i="2"/>
  <c r="H17" i="2" s="1"/>
  <c r="T15" i="2"/>
  <c r="J15" i="2"/>
  <c r="T19" i="1"/>
  <c r="J19" i="1"/>
  <c r="D16" i="1"/>
  <c r="H16" i="1" s="1"/>
  <c r="D17" i="1"/>
  <c r="H17" i="1" s="1"/>
  <c r="T15" i="1"/>
  <c r="J15" i="1"/>
  <c r="T17" i="1" l="1"/>
  <c r="J17" i="1"/>
  <c r="T16" i="1"/>
  <c r="J16" i="1"/>
  <c r="T17" i="2"/>
  <c r="J17" i="2"/>
  <c r="T16" i="2"/>
  <c r="J16" i="2"/>
</calcChain>
</file>

<file path=xl/sharedStrings.xml><?xml version="1.0" encoding="utf-8"?>
<sst xmlns="http://schemas.openxmlformats.org/spreadsheetml/2006/main" count="430" uniqueCount="147">
  <si>
    <t>未収金目標及び具体取組内容調書</t>
    <rPh sb="0" eb="3">
      <t>ミシュウキン</t>
    </rPh>
    <rPh sb="3" eb="5">
      <t>モクヒョウ</t>
    </rPh>
    <rPh sb="5" eb="6">
      <t>オヨ</t>
    </rPh>
    <rPh sb="7" eb="9">
      <t>グタイ</t>
    </rPh>
    <rPh sb="9" eb="11">
      <t>トリクミ</t>
    </rPh>
    <rPh sb="11" eb="13">
      <t>ナイヨウ</t>
    </rPh>
    <rPh sb="13" eb="15">
      <t>チョウショ</t>
    </rPh>
    <phoneticPr fontId="4"/>
  </si>
  <si>
    <t>所属</t>
    <rPh sb="0" eb="2">
      <t>ショゾク</t>
    </rPh>
    <phoneticPr fontId="4"/>
  </si>
  <si>
    <t>消防局</t>
    <rPh sb="0" eb="2">
      <t>ショウボウ</t>
    </rPh>
    <rPh sb="2" eb="3">
      <t>キョク</t>
    </rPh>
    <phoneticPr fontId="4"/>
  </si>
  <si>
    <t>担当・事業所名</t>
    <phoneticPr fontId="4"/>
  </si>
  <si>
    <t>総務課　計理</t>
    <phoneticPr fontId="4"/>
  </si>
  <si>
    <t>債権整理番号（３ケタ）</t>
    <rPh sb="0" eb="2">
      <t>サイケン</t>
    </rPh>
    <rPh sb="2" eb="4">
      <t>セイリ</t>
    </rPh>
    <rPh sb="4" eb="6">
      <t>バンゴウ</t>
    </rPh>
    <phoneticPr fontId="4"/>
  </si>
  <si>
    <t>001</t>
  </si>
  <si>
    <t>債権区分</t>
    <rPh sb="0" eb="2">
      <t>サイケン</t>
    </rPh>
    <rPh sb="2" eb="4">
      <t>クブン</t>
    </rPh>
    <phoneticPr fontId="4"/>
  </si>
  <si>
    <t>私債権</t>
  </si>
  <si>
    <t>債権名</t>
    <rPh sb="0" eb="2">
      <t>サイケン</t>
    </rPh>
    <rPh sb="2" eb="3">
      <t>メイ</t>
    </rPh>
    <phoneticPr fontId="4"/>
  </si>
  <si>
    <t>救急資器材に係る損害賠償金</t>
  </si>
  <si>
    <r>
      <t>１．令和６年度の修正目標（＝未収金残高目標）の達成状況</t>
    </r>
    <r>
      <rPr>
        <sz val="6"/>
        <rFont val="ＭＳ Ｐゴシック"/>
        <family val="3"/>
        <charset val="128"/>
      </rPr>
      <t>　</t>
    </r>
    <r>
      <rPr>
        <b/>
        <sz val="6"/>
        <rFont val="ＭＳ Ｐゴシック"/>
        <family val="3"/>
        <charset val="128"/>
      </rPr>
      <t>…　</t>
    </r>
    <r>
      <rPr>
        <sz val="5"/>
        <rFont val="ＭＳ Ｐゴシック"/>
        <family val="3"/>
        <charset val="128"/>
      </rPr>
      <t>いずれかの記号を入力　　　※修正目標 　…　当年度当初に、前年度末の未収金残高の結果を踏まえて、当初目標を修正したもの　</t>
    </r>
    <rPh sb="8" eb="10">
      <t>シュウセイ</t>
    </rPh>
    <rPh sb="10" eb="12">
      <t>モクヒョウ</t>
    </rPh>
    <rPh sb="14" eb="17">
      <t>ミシュウキン</t>
    </rPh>
    <rPh sb="17" eb="19">
      <t>ザンダカ</t>
    </rPh>
    <rPh sb="19" eb="21">
      <t>モクヒョウ</t>
    </rPh>
    <rPh sb="23" eb="25">
      <t>タッセイ</t>
    </rPh>
    <rPh sb="25" eb="27">
      <t>ジョウキョウ</t>
    </rPh>
    <rPh sb="35" eb="37">
      <t>キゴウ</t>
    </rPh>
    <rPh sb="38" eb="40">
      <t>ニュウリョク</t>
    </rPh>
    <rPh sb="44" eb="46">
      <t>シュウセイ</t>
    </rPh>
    <rPh sb="62" eb="63">
      <t>マツ</t>
    </rPh>
    <rPh sb="78" eb="80">
      <t>トウショ</t>
    </rPh>
    <rPh sb="83" eb="85">
      <t>シュウセイ</t>
    </rPh>
    <phoneticPr fontId="4"/>
  </si>
  <si>
    <t>　　　　　　　　　（例）令和7年度修正目標＝令和7年度当初に、令和6年度末の未収金残高の結果を踏まえて、令和7年度当初目標を修正したもの</t>
    <rPh sb="57" eb="59">
      <t>トウショ</t>
    </rPh>
    <rPh sb="59" eb="61">
      <t>モクヒョウ</t>
    </rPh>
    <rPh sb="62" eb="64">
      <t>シュウセイ</t>
    </rPh>
    <phoneticPr fontId="4"/>
  </si>
  <si>
    <t>過年度</t>
    <rPh sb="0" eb="3">
      <t>カネンド</t>
    </rPh>
    <phoneticPr fontId="4"/>
  </si>
  <si>
    <t>A</t>
  </si>
  <si>
    <t>現年度</t>
    <rPh sb="0" eb="3">
      <t>ゲンネンド</t>
    </rPh>
    <phoneticPr fontId="4"/>
  </si>
  <si>
    <t>合計（過年度＋現年度）</t>
    <rPh sb="0" eb="2">
      <t>ゴウケイ</t>
    </rPh>
    <rPh sb="3" eb="6">
      <t>カネンド</t>
    </rPh>
    <rPh sb="7" eb="10">
      <t>ゲンネンド</t>
    </rPh>
    <phoneticPr fontId="4"/>
  </si>
  <si>
    <t>　 「A」 … 目標達成、「B1」 … 取組みは予定通り実施したが目標は未達、「B2」 … 取組みを予定通り実施できず目標も未達 、 「－」 …当年度中に新規発生した債権のため、前年度時点で目標未設定</t>
    <rPh sb="72" eb="75">
      <t>トウネンド</t>
    </rPh>
    <rPh sb="75" eb="76">
      <t>チュウ</t>
    </rPh>
    <rPh sb="77" eb="79">
      <t>シンキ</t>
    </rPh>
    <rPh sb="79" eb="81">
      <t>ハッセイ</t>
    </rPh>
    <rPh sb="83" eb="85">
      <t>サイケン</t>
    </rPh>
    <rPh sb="89" eb="92">
      <t>ゼンネンド</t>
    </rPh>
    <rPh sb="92" eb="94">
      <t>ジテン</t>
    </rPh>
    <rPh sb="95" eb="97">
      <t>モクヒョウ</t>
    </rPh>
    <rPh sb="97" eb="100">
      <t>ミセッテイ</t>
    </rPh>
    <phoneticPr fontId="4"/>
  </si>
  <si>
    <r>
      <t>２．未収金の推移（実績及び目標）　</t>
    </r>
    <r>
      <rPr>
        <sz val="5"/>
        <rFont val="ＭＳ Ｐゴシック"/>
        <family val="3"/>
        <charset val="128"/>
      </rPr>
      <t>…　色付け箇所のみ、</t>
    </r>
    <r>
      <rPr>
        <u/>
        <sz val="5"/>
        <rFont val="ＭＳ Ｐゴシック"/>
        <family val="3"/>
        <charset val="128"/>
      </rPr>
      <t>百円単位を四捨五入した、千円単位の整数</t>
    </r>
    <r>
      <rPr>
        <sz val="6"/>
        <rFont val="ＭＳ Ｐゴシック"/>
        <family val="3"/>
        <charset val="128"/>
      </rPr>
      <t>　　</t>
    </r>
    <rPh sb="2" eb="5">
      <t>ミシュウキン</t>
    </rPh>
    <rPh sb="6" eb="8">
      <t>スイイ</t>
    </rPh>
    <rPh sb="9" eb="11">
      <t>ジッセキ</t>
    </rPh>
    <rPh sb="11" eb="12">
      <t>オヨ</t>
    </rPh>
    <rPh sb="13" eb="15">
      <t>モクヒョウ</t>
    </rPh>
    <phoneticPr fontId="4"/>
  </si>
  <si>
    <t>（単位：千円）</t>
    <rPh sb="1" eb="3">
      <t>タンイ</t>
    </rPh>
    <rPh sb="4" eb="6">
      <t>センエン</t>
    </rPh>
    <phoneticPr fontId="4"/>
  </si>
  <si>
    <t>過年度分</t>
    <rPh sb="0" eb="3">
      <t>カネンド</t>
    </rPh>
    <rPh sb="3" eb="4">
      <t>ブン</t>
    </rPh>
    <phoneticPr fontId="3"/>
  </si>
  <si>
    <t>現年度分</t>
    <rPh sb="0" eb="1">
      <t>ゲン</t>
    </rPh>
    <rPh sb="1" eb="3">
      <t>ネンド</t>
    </rPh>
    <rPh sb="3" eb="4">
      <t>ブン</t>
    </rPh>
    <phoneticPr fontId="3"/>
  </si>
  <si>
    <t>合計</t>
    <rPh sb="0" eb="2">
      <t>ゴウケイ</t>
    </rPh>
    <phoneticPr fontId="3"/>
  </si>
  <si>
    <t>前年度からの
調定繰越額</t>
    <rPh sb="0" eb="3">
      <t>ゼンネンド</t>
    </rPh>
    <rPh sb="9" eb="11">
      <t>クリコシ</t>
    </rPh>
    <rPh sb="11" eb="12">
      <t>ガク</t>
    </rPh>
    <phoneticPr fontId="3"/>
  </si>
  <si>
    <t>年度中の
調定減少額</t>
    <rPh sb="0" eb="3">
      <t>ネンドチュウ</t>
    </rPh>
    <rPh sb="7" eb="9">
      <t>ゲンショウ</t>
    </rPh>
    <rPh sb="9" eb="10">
      <t>ガク</t>
    </rPh>
    <phoneticPr fontId="4"/>
  </si>
  <si>
    <t>調定額</t>
    <rPh sb="0" eb="1">
      <t>チョウ</t>
    </rPh>
    <rPh sb="1" eb="3">
      <t>テイガク</t>
    </rPh>
    <phoneticPr fontId="4"/>
  </si>
  <si>
    <t>徴収額</t>
    <rPh sb="0" eb="3">
      <t>チョウシュウガク</t>
    </rPh>
    <phoneticPr fontId="4"/>
  </si>
  <si>
    <t>不納欠損額</t>
    <rPh sb="0" eb="2">
      <t>フノウ</t>
    </rPh>
    <rPh sb="2" eb="4">
      <t>ケッソン</t>
    </rPh>
    <rPh sb="4" eb="5">
      <t>ガク</t>
    </rPh>
    <phoneticPr fontId="4"/>
  </si>
  <si>
    <t>整理額</t>
    <rPh sb="0" eb="2">
      <t>セイリ</t>
    </rPh>
    <rPh sb="2" eb="3">
      <t>ガク</t>
    </rPh>
    <phoneticPr fontId="4"/>
  </si>
  <si>
    <t>徴収率</t>
    <rPh sb="0" eb="2">
      <t>チョウシュウ</t>
    </rPh>
    <rPh sb="2" eb="3">
      <t>リツ</t>
    </rPh>
    <phoneticPr fontId="4"/>
  </si>
  <si>
    <t>整理率</t>
    <rPh sb="0" eb="2">
      <t>セイリ</t>
    </rPh>
    <rPh sb="2" eb="3">
      <t>リツ</t>
    </rPh>
    <phoneticPr fontId="4"/>
  </si>
  <si>
    <t>未収金残高</t>
    <rPh sb="0" eb="3">
      <t>ミシュウキン</t>
    </rPh>
    <rPh sb="3" eb="5">
      <t>ザンダカ</t>
    </rPh>
    <phoneticPr fontId="4"/>
  </si>
  <si>
    <t>調定額</t>
    <rPh sb="0" eb="2">
      <t>チョウテイ</t>
    </rPh>
    <rPh sb="2" eb="3">
      <t>ガク</t>
    </rPh>
    <phoneticPr fontId="4"/>
  </si>
  <si>
    <t>ア
＝前年度ケ”</t>
    <rPh sb="3" eb="6">
      <t>ゼンネンド</t>
    </rPh>
    <phoneticPr fontId="3"/>
  </si>
  <si>
    <r>
      <t xml:space="preserve">イ
＝ア-ウ
</t>
    </r>
    <r>
      <rPr>
        <sz val="4"/>
        <rFont val="ＭＳ Ｐ明朝"/>
        <family val="1"/>
        <charset val="128"/>
      </rPr>
      <t>（▲＝増加を表す）</t>
    </r>
    <phoneticPr fontId="3"/>
  </si>
  <si>
    <t xml:space="preserve">ウ
</t>
    <phoneticPr fontId="4"/>
  </si>
  <si>
    <t xml:space="preserve">エ
</t>
    <phoneticPr fontId="4"/>
  </si>
  <si>
    <t xml:space="preserve">オ
</t>
    <phoneticPr fontId="3"/>
  </si>
  <si>
    <t>カ
＝イ＋エ＋オ</t>
    <phoneticPr fontId="4"/>
  </si>
  <si>
    <t>キ
＝エ÷ウ</t>
    <phoneticPr fontId="3"/>
  </si>
  <si>
    <t>ク
＝カ÷ア</t>
    <phoneticPr fontId="4"/>
  </si>
  <si>
    <t>ケ
＝ウ-(エ＋オ）</t>
    <phoneticPr fontId="4"/>
  </si>
  <si>
    <t>ウ’</t>
    <phoneticPr fontId="4"/>
  </si>
  <si>
    <t>エ’</t>
    <phoneticPr fontId="4"/>
  </si>
  <si>
    <t>オ’</t>
    <phoneticPr fontId="4"/>
  </si>
  <si>
    <t xml:space="preserve">カ’
＝エ’＋オ’
</t>
    <phoneticPr fontId="4"/>
  </si>
  <si>
    <t xml:space="preserve">キ’
＝エ’÷ウ’
</t>
    <phoneticPr fontId="3"/>
  </si>
  <si>
    <t xml:space="preserve">ク’
＝カ’÷ウ’
</t>
    <phoneticPr fontId="4"/>
  </si>
  <si>
    <t>ケ’
＝ウ’-
(エ’＋オ’）</t>
    <phoneticPr fontId="4"/>
  </si>
  <si>
    <t>キ”
＝（エ＋エ’）
÷（ウ＋ウ’）</t>
    <phoneticPr fontId="3"/>
  </si>
  <si>
    <t>ク”
＝（カ＋カ’）
÷（ア＋ウ’）</t>
    <phoneticPr fontId="4"/>
  </si>
  <si>
    <t>ケ”
＝ケ+ケ’</t>
    <phoneticPr fontId="4"/>
  </si>
  <si>
    <t>A</t>
    <phoneticPr fontId="4"/>
  </si>
  <si>
    <t>令和４年度
実績</t>
    <rPh sb="0" eb="2">
      <t>レイワ</t>
    </rPh>
    <rPh sb="3" eb="5">
      <t>ネンド</t>
    </rPh>
    <rPh sb="6" eb="8">
      <t>ジッセキ</t>
    </rPh>
    <phoneticPr fontId="3"/>
  </si>
  <si>
    <t>B</t>
    <phoneticPr fontId="4"/>
  </si>
  <si>
    <t>令和５年度
実績</t>
    <rPh sb="0" eb="2">
      <t>レイワ</t>
    </rPh>
    <rPh sb="3" eb="5">
      <t>ネンド</t>
    </rPh>
    <rPh sb="6" eb="8">
      <t>ジッセキ</t>
    </rPh>
    <phoneticPr fontId="3"/>
  </si>
  <si>
    <t>C</t>
    <phoneticPr fontId="4"/>
  </si>
  <si>
    <t>令和６年度
修正目標</t>
    <rPh sb="0" eb="2">
      <t>レイワ</t>
    </rPh>
    <rPh sb="3" eb="5">
      <t>ネンド</t>
    </rPh>
    <phoneticPr fontId="3"/>
  </si>
  <si>
    <t>Ｄ</t>
    <phoneticPr fontId="4"/>
  </si>
  <si>
    <t>令和6年度
実績</t>
    <rPh sb="0" eb="2">
      <t>レイワ</t>
    </rPh>
    <rPh sb="3" eb="5">
      <t>ネンド</t>
    </rPh>
    <rPh sb="6" eb="8">
      <t>ジッセキ</t>
    </rPh>
    <phoneticPr fontId="3"/>
  </si>
  <si>
    <t>Ｅ</t>
    <phoneticPr fontId="4"/>
  </si>
  <si>
    <t>令和7年度
計画</t>
    <rPh sb="0" eb="2">
      <t>レイワ</t>
    </rPh>
    <rPh sb="3" eb="5">
      <t>ネンド</t>
    </rPh>
    <rPh sb="6" eb="8">
      <t>ケイカク</t>
    </rPh>
    <phoneticPr fontId="3"/>
  </si>
  <si>
    <t>Ｆ</t>
    <phoneticPr fontId="4"/>
  </si>
  <si>
    <t>令和7年度
目標</t>
    <rPh sb="0" eb="2">
      <t>レイワ</t>
    </rPh>
    <rPh sb="3" eb="5">
      <t>ネンド</t>
    </rPh>
    <phoneticPr fontId="3"/>
  </si>
  <si>
    <t>（参考）未収金残高の中期目標</t>
    <phoneticPr fontId="4"/>
  </si>
  <si>
    <t>令和７年度末</t>
    <rPh sb="0" eb="2">
      <t>レイワ</t>
    </rPh>
    <rPh sb="3" eb="6">
      <t>ネンドマツ</t>
    </rPh>
    <phoneticPr fontId="4"/>
  </si>
  <si>
    <t>令和８年度末</t>
    <rPh sb="0" eb="2">
      <t>レイワ</t>
    </rPh>
    <rPh sb="3" eb="6">
      <t>ネンドマツ</t>
    </rPh>
    <phoneticPr fontId="4"/>
  </si>
  <si>
    <t>令和９年度末</t>
    <rPh sb="0" eb="2">
      <t>レイワ</t>
    </rPh>
    <rPh sb="3" eb="6">
      <t>ネンドマツ</t>
    </rPh>
    <phoneticPr fontId="4"/>
  </si>
  <si>
    <t>３．令和６年度の取組実績・課題・改善策など</t>
    <rPh sb="10" eb="12">
      <t>ジッセキ</t>
    </rPh>
    <rPh sb="13" eb="15">
      <t>カダイ</t>
    </rPh>
    <rPh sb="16" eb="19">
      <t>カイゼンサク</t>
    </rPh>
    <phoneticPr fontId="4"/>
  </si>
  <si>
    <r>
      <t>４．令和７年度の取組内容　</t>
    </r>
    <r>
      <rPr>
        <sz val="5"/>
        <rFont val="HGP創英角ｺﾞｼｯｸUB"/>
        <family val="3"/>
        <charset val="128"/>
      </rPr>
      <t>…　「１．令和６年度の修正目標（＝未収金残高目標）の達成状況」及び「３．令和６年度の取組内容の検証など」の内容を踏まえて記載</t>
    </r>
    <phoneticPr fontId="4"/>
  </si>
  <si>
    <t>令和6年度の取組実績</t>
    <rPh sb="0" eb="2">
      <t>レイワ</t>
    </rPh>
    <rPh sb="3" eb="5">
      <t>ネンド</t>
    </rPh>
    <rPh sb="6" eb="8">
      <t>トリクミ</t>
    </rPh>
    <rPh sb="8" eb="10">
      <t>ジッセキ</t>
    </rPh>
    <phoneticPr fontId="4"/>
  </si>
  <si>
    <t>未収金の解消に向けた取組</t>
    <rPh sb="0" eb="3">
      <t>ミシュウキン</t>
    </rPh>
    <rPh sb="4" eb="6">
      <t>カイショウ</t>
    </rPh>
    <rPh sb="7" eb="8">
      <t>ム</t>
    </rPh>
    <rPh sb="10" eb="12">
      <t>トリクミ</t>
    </rPh>
    <phoneticPr fontId="4"/>
  </si>
  <si>
    <t>令和６年７月、当局への分割払いでの返済の調整を図るも、令和６年12月に本人から病気による生活苦のため支払い困難であるため履行延期の申し出を受ける。</t>
    <phoneticPr fontId="4"/>
  </si>
  <si>
    <t>・毎年11月に面談予定。今後の返済について話し合う。</t>
    <rPh sb="1" eb="3">
      <t>マイネン</t>
    </rPh>
    <rPh sb="5" eb="6">
      <t>ガツ</t>
    </rPh>
    <rPh sb="7" eb="9">
      <t>メンダン</t>
    </rPh>
    <rPh sb="9" eb="11">
      <t>ヨテイ</t>
    </rPh>
    <rPh sb="12" eb="14">
      <t>コンゴ</t>
    </rPh>
    <rPh sb="15" eb="17">
      <t>ヘンサイ</t>
    </rPh>
    <rPh sb="21" eb="22">
      <t>ハナ</t>
    </rPh>
    <rPh sb="23" eb="24">
      <t>ア</t>
    </rPh>
    <phoneticPr fontId="4"/>
  </si>
  <si>
    <t>課題と改善策</t>
    <rPh sb="0" eb="2">
      <t>カダイ</t>
    </rPh>
    <rPh sb="3" eb="6">
      <t>カイゼンサク</t>
    </rPh>
    <phoneticPr fontId="4"/>
  </si>
  <si>
    <t>未収金の発生抑制に向けた取組</t>
    <rPh sb="0" eb="3">
      <t>ミシュウキン</t>
    </rPh>
    <rPh sb="4" eb="6">
      <t>ハッセイ</t>
    </rPh>
    <rPh sb="6" eb="8">
      <t>ヨクセイ</t>
    </rPh>
    <rPh sb="9" eb="10">
      <t>ム</t>
    </rPh>
    <rPh sb="12" eb="14">
      <t>トリクミ</t>
    </rPh>
    <phoneticPr fontId="4"/>
  </si>
  <si>
    <t>【課題】
・生活困窮状態で回収の目途がたたない。
【改善策】
・資力の回復を待ち、回収に努める。</t>
    <rPh sb="1" eb="3">
      <t>カダイ</t>
    </rPh>
    <rPh sb="27" eb="30">
      <t>カイゼンサク</t>
    </rPh>
    <phoneticPr fontId="4"/>
  </si>
  <si>
    <r>
      <t>５．令和６年度決算見込における未収金実績の状況　（区分別の未収債権の件数・未収金残高、債務者数）　</t>
    </r>
    <r>
      <rPr>
        <sz val="6"/>
        <rFont val="ＭＳ Ｐゴシック"/>
        <family val="3"/>
        <charset val="128"/>
      </rPr>
      <t>…　</t>
    </r>
    <r>
      <rPr>
        <sz val="5"/>
        <rFont val="ＭＳ Ｐゴシック"/>
        <family val="3"/>
        <charset val="128"/>
      </rPr>
      <t>未収債権の件数及び債務者数については、色付け箇所のみ、整数で入力。未収金残高については、色付け箇所のみ、百円単位を四捨五入した、千円単位の整数で入力</t>
    </r>
    <rPh sb="7" eb="9">
      <t>ケッサン</t>
    </rPh>
    <rPh sb="9" eb="11">
      <t>ミコミ</t>
    </rPh>
    <rPh sb="15" eb="17">
      <t>ミシュウ</t>
    </rPh>
    <rPh sb="17" eb="18">
      <t>キン</t>
    </rPh>
    <rPh sb="18" eb="20">
      <t>ジッセキ</t>
    </rPh>
    <rPh sb="21" eb="23">
      <t>ジョウキョウ</t>
    </rPh>
    <rPh sb="25" eb="27">
      <t>クブン</t>
    </rPh>
    <rPh sb="27" eb="28">
      <t>ベツ</t>
    </rPh>
    <rPh sb="29" eb="31">
      <t>ミシュウ</t>
    </rPh>
    <rPh sb="31" eb="33">
      <t>サイケン</t>
    </rPh>
    <rPh sb="34" eb="36">
      <t>ケンスウ</t>
    </rPh>
    <rPh sb="37" eb="40">
      <t>ミシュウキン</t>
    </rPh>
    <rPh sb="40" eb="42">
      <t>ザンダカ</t>
    </rPh>
    <rPh sb="43" eb="45">
      <t>サイム</t>
    </rPh>
    <rPh sb="45" eb="46">
      <t>シャ</t>
    </rPh>
    <rPh sb="46" eb="47">
      <t>スウ</t>
    </rPh>
    <rPh sb="51" eb="53">
      <t>ミシュウ</t>
    </rPh>
    <rPh sb="53" eb="55">
      <t>サイケン</t>
    </rPh>
    <rPh sb="56" eb="58">
      <t>ケンスウ</t>
    </rPh>
    <rPh sb="58" eb="59">
      <t>オヨ</t>
    </rPh>
    <rPh sb="60" eb="63">
      <t>サイムシャ</t>
    </rPh>
    <rPh sb="63" eb="64">
      <t>スウ</t>
    </rPh>
    <rPh sb="70" eb="71">
      <t>イロ</t>
    </rPh>
    <rPh sb="71" eb="72">
      <t>ヅ</t>
    </rPh>
    <rPh sb="73" eb="75">
      <t>カショ</t>
    </rPh>
    <rPh sb="78" eb="80">
      <t>セイスウ</t>
    </rPh>
    <rPh sb="81" eb="83">
      <t>ニュウリョク</t>
    </rPh>
    <rPh sb="84" eb="87">
      <t>ミシュウキン</t>
    </rPh>
    <rPh sb="87" eb="89">
      <t>ザンダカ</t>
    </rPh>
    <rPh sb="123" eb="125">
      <t>ニュウリョク</t>
    </rPh>
    <phoneticPr fontId="4"/>
  </si>
  <si>
    <t>（残高の単位：千円）</t>
    <rPh sb="1" eb="3">
      <t>ザンダカ</t>
    </rPh>
    <rPh sb="4" eb="6">
      <t>タンイ</t>
    </rPh>
    <rPh sb="7" eb="9">
      <t>センエン</t>
    </rPh>
    <phoneticPr fontId="4"/>
  </si>
  <si>
    <t>回収債権</t>
    <rPh sb="0" eb="2">
      <t>カイシュウ</t>
    </rPh>
    <rPh sb="2" eb="4">
      <t>サイケン</t>
    </rPh>
    <phoneticPr fontId="4"/>
  </si>
  <si>
    <t>整理債権</t>
    <rPh sb="0" eb="2">
      <t>セイリ</t>
    </rPh>
    <rPh sb="2" eb="4">
      <t>サイケン</t>
    </rPh>
    <phoneticPr fontId="4"/>
  </si>
  <si>
    <t>合計</t>
    <rPh sb="0" eb="2">
      <t>ゴウケイ</t>
    </rPh>
    <phoneticPr fontId="4"/>
  </si>
  <si>
    <t>分類</t>
    <rPh sb="0" eb="2">
      <t>ブンルイ</t>
    </rPh>
    <phoneticPr fontId="4"/>
  </si>
  <si>
    <t>①</t>
    <phoneticPr fontId="4"/>
  </si>
  <si>
    <t>②</t>
    <phoneticPr fontId="4"/>
  </si>
  <si>
    <t>③</t>
    <phoneticPr fontId="4"/>
  </si>
  <si>
    <t>④</t>
    <phoneticPr fontId="4"/>
  </si>
  <si>
    <t>⑤</t>
    <phoneticPr fontId="4"/>
  </si>
  <si>
    <t>⑥</t>
    <phoneticPr fontId="4"/>
  </si>
  <si>
    <t>⑦</t>
    <phoneticPr fontId="4"/>
  </si>
  <si>
    <t>⑧</t>
    <phoneticPr fontId="4"/>
  </si>
  <si>
    <t>⑨</t>
    <phoneticPr fontId="4"/>
  </si>
  <si>
    <t>⑩</t>
    <phoneticPr fontId="4"/>
  </si>
  <si>
    <t>⑪</t>
    <phoneticPr fontId="4"/>
  </si>
  <si>
    <t>⑫</t>
    <phoneticPr fontId="4"/>
  </si>
  <si>
    <t>⑬</t>
    <phoneticPr fontId="4"/>
  </si>
  <si>
    <t>⑭</t>
    <phoneticPr fontId="4"/>
  </si>
  <si>
    <t>⑮</t>
    <phoneticPr fontId="4"/>
  </si>
  <si>
    <t>⑯</t>
    <phoneticPr fontId="4"/>
  </si>
  <si>
    <t xml:space="preserve">
　残高の合計
＝ 上記２のＤ
　 （令６実績）
　 のケ及びケ’
※ 残高の数字の
　一致を確認の
　上、提出。
　ただし四捨五入
　に伴う不一致の
　場合は除く。
　（その場合は、
　不一致となった
　合計欄のセルを
　黄色く塗りつぶ
　して提出）</t>
    <phoneticPr fontId="4"/>
  </si>
  <si>
    <t>滞納発生直後のもの
（督促状未送付のもの）</t>
    <phoneticPr fontId="4"/>
  </si>
  <si>
    <t>督促状送付後、
各種催告中
又は
納付交渉中のもの</t>
    <phoneticPr fontId="4"/>
  </si>
  <si>
    <t>督促状送付後、
各種処分に向けて、財産調査中
又は
行方不明等で所在など調査中
又は
個人債務者が死亡したため、相続人調査中のもの</t>
    <phoneticPr fontId="4"/>
  </si>
  <si>
    <t xml:space="preserve">【強制公】
差押手続中のもの
又は
交付要求中のもの
【非・私】
債務名義取得のため法的手続中のもの
</t>
    <phoneticPr fontId="4"/>
  </si>
  <si>
    <t xml:space="preserve">【強制公】
差押え後、
換価手続中
又は
換価予定のもの
【非・私】
債務名義の取得後、
強制執行中
又は
強制執行予定のもの
</t>
    <rPh sb="31" eb="32">
      <t>ヒ</t>
    </rPh>
    <rPh sb="33" eb="34">
      <t>シ</t>
    </rPh>
    <phoneticPr fontId="4"/>
  </si>
  <si>
    <t>換価猶予等又は履行延期の特約等又は分納誓約により、
分割納付中であり、
現在の分割納付額で、10年以内の完納見込があるもの</t>
    <phoneticPr fontId="4"/>
  </si>
  <si>
    <t>換価猶予等又は履行延期の特約等又は分納誓約により、
分割納付中だが、
現在の分割納付額では、完納まで10年以上要するもの</t>
    <phoneticPr fontId="4"/>
  </si>
  <si>
    <t>換価猶予等又は履行延期の特約等により、
債務者の資力回復を待つため、納付を猶予（期限延長）しているもの</t>
    <phoneticPr fontId="4"/>
  </si>
  <si>
    <t>換価猶予等又は履行延期の特約等又は分納誓約を行ったが、
分割納付の履行が滞り、
再度、納付交渉中のもの</t>
    <phoneticPr fontId="4"/>
  </si>
  <si>
    <t>【強制公】
差押えを行ったが、換価見込のないもの
又は
換価済だが、未収金が残り、回収見込みがないもの
【非・私】
債務名義を取得したが、債務者の財産少額により、強制執行見込のないもの</t>
    <rPh sb="41" eb="43">
      <t>カイシュウ</t>
    </rPh>
    <rPh sb="43" eb="45">
      <t>ミコ</t>
    </rPh>
    <rPh sb="54" eb="55">
      <t>ヒ</t>
    </rPh>
    <rPh sb="56" eb="57">
      <t>シ</t>
    </rPh>
    <phoneticPr fontId="4"/>
  </si>
  <si>
    <t>所在など調査後なお行方不明等
又は
相続人調査後なお相続人未確定
若しくは
相続人不存在確定だが、
停止の判断に至れていないもの</t>
    <rPh sb="33" eb="34">
      <t>モ</t>
    </rPh>
    <rPh sb="38" eb="41">
      <t>ソウゾクニン</t>
    </rPh>
    <rPh sb="41" eb="44">
      <t>フソンザイ</t>
    </rPh>
    <rPh sb="44" eb="46">
      <t>カクテイ</t>
    </rPh>
    <phoneticPr fontId="4"/>
  </si>
  <si>
    <t>債務者の代理人から債務整理の受任通知が届いているもの
又は
債務者が破産手続中のもの</t>
    <phoneticPr fontId="4"/>
  </si>
  <si>
    <t>債務者が破産免責決定を受けたもの</t>
    <rPh sb="6" eb="8">
      <t>メンセキ</t>
    </rPh>
    <phoneticPr fontId="4"/>
  </si>
  <si>
    <t xml:space="preserve">【強制公】
法に基づく滞納処分の停止の決議を行っているもの
【非・私】
法に基づく徴収停止の決議を行っているもの
</t>
    <rPh sb="19" eb="21">
      <t>ケツギ</t>
    </rPh>
    <rPh sb="32" eb="33">
      <t>ヒ</t>
    </rPh>
    <rPh sb="34" eb="35">
      <t>シ</t>
    </rPh>
    <rPh sb="47" eb="49">
      <t>ケツギ</t>
    </rPh>
    <phoneticPr fontId="4"/>
  </si>
  <si>
    <t>【強制公】
債務者が生活困窮中だが、債権の特性上、停止の決議を行えないもの
【非・私】
債務者が無資力だが、納付交渉に応じず、履行延期の特約等を行えないもの</t>
    <rPh sb="28" eb="30">
      <t>ケツギ</t>
    </rPh>
    <rPh sb="40" eb="41">
      <t>ヒ</t>
    </rPh>
    <rPh sb="42" eb="43">
      <t>シ</t>
    </rPh>
    <phoneticPr fontId="4"/>
  </si>
  <si>
    <t>消滅時効期間が経過しているもの</t>
    <phoneticPr fontId="4"/>
  </si>
  <si>
    <t>未収債権
の件数</t>
    <rPh sb="0" eb="2">
      <t>ミシュウ</t>
    </rPh>
    <rPh sb="2" eb="4">
      <t>サイケン</t>
    </rPh>
    <rPh sb="6" eb="8">
      <t>ケンスウ</t>
    </rPh>
    <phoneticPr fontId="4"/>
  </si>
  <si>
    <t>未収金
残高</t>
    <rPh sb="0" eb="3">
      <t>ミシュウキン</t>
    </rPh>
    <rPh sb="4" eb="6">
      <t>ザンダカ</t>
    </rPh>
    <phoneticPr fontId="4"/>
  </si>
  <si>
    <t>【未収債権の件数及び債務者数並びに分類の考え方】
① 未収債権の件数は、原則、調定件数とする。調定をまとめて行っている場合は、事実上の債権の件数とする。 （例：毎月の定期給付債権の場合、１人の債務者につき、１年間で12件の債権が発生していることとなる。）
② １つの債権に、連帯債務者や連帯保証人が設定されている場合であっても、調査票上、未収債権の件数は１件、債務者数は１人と考え、３の表は、未収債権の状況の進捗が最も進んでいる者の状況で分類する。
③ 債務者が死亡した場合で、相続人が複数いる場合、相続割合に従い、債務が相続される （債務が分割して相続される） が、調査票上、未収債権の件数は１件、債務者数は１人と考える。
　　それぞれの相続人で、未収債権の状況が異なっている場合、３の表は、相続された債務額の最も大きい相続人の状況で分類する。同額の場合は、未収債権の状況の進捗が最も進んでいる者の状況で分類する。
※ 未収債権の進捗状況　…　① → ② → ③　⇒　回収債権 ： （④ → ⑤） 又は ⑥ 又は ⑦ 又は ⑧ 又は ⑨　／　整理債権 ： ｛ ｛⑩ 又は ⑪ 又は （⑫ → ⑬） ｝ → ⑭ ｝ 又は ⑮ → ⑯</t>
    <rPh sb="1" eb="3">
      <t>ミシュウ</t>
    </rPh>
    <rPh sb="3" eb="5">
      <t>サイケン</t>
    </rPh>
    <rPh sb="6" eb="8">
      <t>ケンスウ</t>
    </rPh>
    <rPh sb="8" eb="9">
      <t>オヨ</t>
    </rPh>
    <rPh sb="10" eb="13">
      <t>サイムシャ</t>
    </rPh>
    <rPh sb="13" eb="14">
      <t>スウ</t>
    </rPh>
    <rPh sb="14" eb="15">
      <t>ナラ</t>
    </rPh>
    <rPh sb="17" eb="19">
      <t>ブンルイ</t>
    </rPh>
    <rPh sb="20" eb="21">
      <t>カンガ</t>
    </rPh>
    <rPh sb="22" eb="23">
      <t>カタ</t>
    </rPh>
    <rPh sb="27" eb="29">
      <t>ミシュウ</t>
    </rPh>
    <rPh sb="29" eb="31">
      <t>サイケン</t>
    </rPh>
    <rPh sb="32" eb="34">
      <t>ケンスウ</t>
    </rPh>
    <rPh sb="36" eb="38">
      <t>ゲンソク</t>
    </rPh>
    <rPh sb="39" eb="41">
      <t>チョウテイ</t>
    </rPh>
    <rPh sb="41" eb="43">
      <t>ケンスウ</t>
    </rPh>
    <rPh sb="47" eb="49">
      <t>チョウテイ</t>
    </rPh>
    <rPh sb="54" eb="55">
      <t>オコナ</t>
    </rPh>
    <rPh sb="59" eb="61">
      <t>バアイ</t>
    </rPh>
    <rPh sb="63" eb="66">
      <t>ジジツジョウ</t>
    </rPh>
    <rPh sb="67" eb="69">
      <t>サイケン</t>
    </rPh>
    <rPh sb="70" eb="72">
      <t>ケンスウ</t>
    </rPh>
    <rPh sb="78" eb="79">
      <t>レイ</t>
    </rPh>
    <rPh sb="80" eb="82">
      <t>マイツキ</t>
    </rPh>
    <rPh sb="83" eb="85">
      <t>テイキ</t>
    </rPh>
    <rPh sb="85" eb="87">
      <t>キュウフ</t>
    </rPh>
    <rPh sb="87" eb="89">
      <t>サイケン</t>
    </rPh>
    <rPh sb="90" eb="92">
      <t>バアイ</t>
    </rPh>
    <rPh sb="94" eb="95">
      <t>ニン</t>
    </rPh>
    <rPh sb="96" eb="99">
      <t>サイムシャ</t>
    </rPh>
    <rPh sb="104" eb="105">
      <t>ネン</t>
    </rPh>
    <rPh sb="105" eb="106">
      <t>カン</t>
    </rPh>
    <rPh sb="109" eb="110">
      <t>ケン</t>
    </rPh>
    <rPh sb="111" eb="113">
      <t>サイケン</t>
    </rPh>
    <rPh sb="114" eb="116">
      <t>ハッセイ</t>
    </rPh>
    <rPh sb="133" eb="135">
      <t>サイケン</t>
    </rPh>
    <rPh sb="137" eb="139">
      <t>レンタイ</t>
    </rPh>
    <rPh sb="139" eb="141">
      <t>サイム</t>
    </rPh>
    <rPh sb="141" eb="142">
      <t>シャ</t>
    </rPh>
    <rPh sb="143" eb="145">
      <t>レンタイ</t>
    </rPh>
    <rPh sb="145" eb="148">
      <t>ホショウニン</t>
    </rPh>
    <rPh sb="149" eb="151">
      <t>セッテイ</t>
    </rPh>
    <rPh sb="156" eb="158">
      <t>バアイ</t>
    </rPh>
    <rPh sb="169" eb="171">
      <t>ミシュウ</t>
    </rPh>
    <rPh sb="171" eb="173">
      <t>サイケン</t>
    </rPh>
    <rPh sb="174" eb="176">
      <t>ケンスウ</t>
    </rPh>
    <rPh sb="178" eb="179">
      <t>ケン</t>
    </rPh>
    <rPh sb="180" eb="183">
      <t>サイムシャ</t>
    </rPh>
    <rPh sb="183" eb="184">
      <t>スウ</t>
    </rPh>
    <rPh sb="186" eb="187">
      <t>ニン</t>
    </rPh>
    <rPh sb="188" eb="189">
      <t>カンガ</t>
    </rPh>
    <rPh sb="193" eb="194">
      <t>ヒョウ</t>
    </rPh>
    <rPh sb="196" eb="198">
      <t>ミシュウ</t>
    </rPh>
    <rPh sb="198" eb="200">
      <t>サイケン</t>
    </rPh>
    <rPh sb="201" eb="203">
      <t>ジョウキョウ</t>
    </rPh>
    <rPh sb="204" eb="206">
      <t>シンチョク</t>
    </rPh>
    <rPh sb="207" eb="208">
      <t>モット</t>
    </rPh>
    <rPh sb="209" eb="210">
      <t>スス</t>
    </rPh>
    <rPh sb="216" eb="218">
      <t>ジョウキョウ</t>
    </rPh>
    <rPh sb="219" eb="221">
      <t>ブンルイ</t>
    </rPh>
    <rPh sb="227" eb="230">
      <t>サイムシャ</t>
    </rPh>
    <rPh sb="231" eb="233">
      <t>シボウ</t>
    </rPh>
    <rPh sb="235" eb="237">
      <t>バアイ</t>
    </rPh>
    <rPh sb="239" eb="241">
      <t>ソウゾク</t>
    </rPh>
    <rPh sb="241" eb="242">
      <t>ニン</t>
    </rPh>
    <rPh sb="243" eb="245">
      <t>フクスウ</t>
    </rPh>
    <rPh sb="247" eb="249">
      <t>バアイ</t>
    </rPh>
    <rPh sb="250" eb="252">
      <t>ソウゾク</t>
    </rPh>
    <rPh sb="252" eb="254">
      <t>ワリアイ</t>
    </rPh>
    <rPh sb="255" eb="256">
      <t>シタガ</t>
    </rPh>
    <rPh sb="258" eb="260">
      <t>サイム</t>
    </rPh>
    <rPh sb="261" eb="263">
      <t>ソウゾク</t>
    </rPh>
    <rPh sb="268" eb="270">
      <t>サイム</t>
    </rPh>
    <rPh sb="271" eb="273">
      <t>ブンカツ</t>
    </rPh>
    <rPh sb="275" eb="277">
      <t>ソウゾク</t>
    </rPh>
    <rPh sb="284" eb="287">
      <t>チョウサヒョウ</t>
    </rPh>
    <rPh sb="287" eb="288">
      <t>ジョウ</t>
    </rPh>
    <rPh sb="306" eb="307">
      <t>ニン</t>
    </rPh>
    <rPh sb="325" eb="327">
      <t>ミシュウ</t>
    </rPh>
    <rPh sb="327" eb="329">
      <t>サイケン</t>
    </rPh>
    <rPh sb="344" eb="345">
      <t>ヒョウ</t>
    </rPh>
    <rPh sb="347" eb="349">
      <t>ソウゾク</t>
    </rPh>
    <rPh sb="352" eb="354">
      <t>サイム</t>
    </rPh>
    <rPh sb="354" eb="355">
      <t>ガク</t>
    </rPh>
    <rPh sb="356" eb="357">
      <t>モット</t>
    </rPh>
    <rPh sb="358" eb="359">
      <t>オオ</t>
    </rPh>
    <rPh sb="361" eb="363">
      <t>ソウゾク</t>
    </rPh>
    <rPh sb="363" eb="364">
      <t>ニン</t>
    </rPh>
    <rPh sb="365" eb="367">
      <t>ジョウキョウ</t>
    </rPh>
    <rPh sb="368" eb="370">
      <t>ブンルイ</t>
    </rPh>
    <rPh sb="373" eb="374">
      <t>ドウ</t>
    </rPh>
    <rPh sb="374" eb="375">
      <t>ガク</t>
    </rPh>
    <rPh sb="376" eb="378">
      <t>バアイ</t>
    </rPh>
    <rPh sb="411" eb="413">
      <t>ミシュウ</t>
    </rPh>
    <rPh sb="413" eb="415">
      <t>サイケン</t>
    </rPh>
    <rPh sb="416" eb="418">
      <t>シンチョク</t>
    </rPh>
    <rPh sb="418" eb="420">
      <t>ジョウキョウ</t>
    </rPh>
    <rPh sb="435" eb="437">
      <t>カイシュウ</t>
    </rPh>
    <rPh sb="450" eb="451">
      <t>マタ</t>
    </rPh>
    <rPh sb="455" eb="456">
      <t>マタ</t>
    </rPh>
    <rPh sb="460" eb="461">
      <t>マタ</t>
    </rPh>
    <rPh sb="465" eb="466">
      <t>マタ</t>
    </rPh>
    <rPh sb="472" eb="474">
      <t>セイリ</t>
    </rPh>
    <rPh sb="474" eb="476">
      <t>サイケン</t>
    </rPh>
    <rPh sb="484" eb="485">
      <t>マタ</t>
    </rPh>
    <rPh sb="489" eb="490">
      <t>マタ</t>
    </rPh>
    <rPh sb="508" eb="509">
      <t>マタ</t>
    </rPh>
    <phoneticPr fontId="4"/>
  </si>
  <si>
    <t>　令和６年度
　決算見込に
　おける
　債務者数</t>
    <rPh sb="8" eb="10">
      <t>ケッサン</t>
    </rPh>
    <rPh sb="10" eb="12">
      <t>ミコミ</t>
    </rPh>
    <rPh sb="20" eb="23">
      <t>サイムシャ</t>
    </rPh>
    <rPh sb="23" eb="24">
      <t>スウ</t>
    </rPh>
    <phoneticPr fontId="4"/>
  </si>
  <si>
    <t>令和６年度決算見込における
未収債権の件数（過年度＋現年度）</t>
    <rPh sb="5" eb="7">
      <t>ケッサン</t>
    </rPh>
    <rPh sb="7" eb="9">
      <t>ミコミ</t>
    </rPh>
    <rPh sb="14" eb="16">
      <t>ミシュウ</t>
    </rPh>
    <rPh sb="16" eb="18">
      <t>サイケン</t>
    </rPh>
    <rPh sb="19" eb="21">
      <t>ケンスウ</t>
    </rPh>
    <rPh sb="22" eb="25">
      <t>カネンド</t>
    </rPh>
    <rPh sb="26" eb="27">
      <t>ゲン</t>
    </rPh>
    <rPh sb="27" eb="29">
      <t>ネンド</t>
    </rPh>
    <phoneticPr fontId="4"/>
  </si>
  <si>
    <t>令和６年度決算見込における
未収金残高（過年度＋現年度）
＝ 上記２のＤ（ 令６実績）のケ”</t>
    <rPh sb="5" eb="7">
      <t>ケッサン</t>
    </rPh>
    <rPh sb="7" eb="9">
      <t>ミコミ</t>
    </rPh>
    <rPh sb="14" eb="16">
      <t>ミシュウ</t>
    </rPh>
    <rPh sb="17" eb="19">
      <t>ザンダカ</t>
    </rPh>
    <rPh sb="20" eb="23">
      <t>カネンド</t>
    </rPh>
    <rPh sb="24" eb="25">
      <t>ゲン</t>
    </rPh>
    <rPh sb="25" eb="27">
      <t>ネンド</t>
    </rPh>
    <phoneticPr fontId="4"/>
  </si>
  <si>
    <t>人</t>
    <rPh sb="0" eb="1">
      <t>ニン</t>
    </rPh>
    <phoneticPr fontId="4"/>
  </si>
  <si>
    <t>002</t>
    <phoneticPr fontId="4"/>
  </si>
  <si>
    <t>救急自動車に係る損害賠償金</t>
    <rPh sb="0" eb="5">
      <t>キュウキュウジドウシャ</t>
    </rPh>
    <rPh sb="6" eb="7">
      <t>カカ</t>
    </rPh>
    <rPh sb="8" eb="13">
      <t>ソンガイバイショウキン</t>
    </rPh>
    <phoneticPr fontId="4"/>
  </si>
  <si>
    <t>B１</t>
  </si>
  <si>
    <t>過年度分
令和６年７月～10月電話・訪問催告を試みるも、対象者と接触出来ず。
令和６年11月１日に特定記録郵便で催告書送付。
令和６年11月８日債務者宅へ訪問したところ転居が判明。
令和６年12月12日転居先に督促状を送付。
現年度分
令和７年3月　所在調査中</t>
    <rPh sb="0" eb="4">
      <t>カネンドブン</t>
    </rPh>
    <rPh sb="5" eb="7">
      <t>レイワ</t>
    </rPh>
    <rPh sb="8" eb="9">
      <t>ネン</t>
    </rPh>
    <rPh sb="39" eb="41">
      <t>レイワ</t>
    </rPh>
    <rPh sb="42" eb="43">
      <t>ネン</t>
    </rPh>
    <rPh sb="63" eb="65">
      <t>レイワ</t>
    </rPh>
    <rPh sb="66" eb="67">
      <t>ネン</t>
    </rPh>
    <rPh sb="77" eb="79">
      <t>ホウモン</t>
    </rPh>
    <rPh sb="84" eb="86">
      <t>テンキョ</t>
    </rPh>
    <rPh sb="91" eb="93">
      <t>レイワ</t>
    </rPh>
    <rPh sb="94" eb="95">
      <t>ネン</t>
    </rPh>
    <rPh sb="114" eb="118">
      <t>ゲンネンドブン</t>
    </rPh>
    <rPh sb="119" eb="121">
      <t>レイワ</t>
    </rPh>
    <rPh sb="122" eb="123">
      <t>ネン</t>
    </rPh>
    <rPh sb="124" eb="125">
      <t>ガツ</t>
    </rPh>
    <rPh sb="126" eb="128">
      <t>ショザイ</t>
    </rPh>
    <phoneticPr fontId="4"/>
  </si>
  <si>
    <t>・まずは面会し、債務者の資力を確認しする。必要であれば分納による債権回収に努める。</t>
    <rPh sb="4" eb="6">
      <t>メンカイ</t>
    </rPh>
    <phoneticPr fontId="4"/>
  </si>
  <si>
    <t>【課題】
・債務者と面会できていないため、まずは面会する。
【改善策】
・本人の生活状況を確認し、必要であれば分納による債権回収を行う。</t>
    <rPh sb="1" eb="3">
      <t>カダイ</t>
    </rPh>
    <rPh sb="6" eb="9">
      <t>サイムシャ</t>
    </rPh>
    <rPh sb="10" eb="12">
      <t>メンカイ</t>
    </rPh>
    <rPh sb="24" eb="26">
      <t>メンカイ</t>
    </rPh>
    <rPh sb="32" eb="35">
      <t>カイゼンサク</t>
    </rPh>
    <phoneticPr fontId="4"/>
  </si>
  <si>
    <t>総務課　計理</t>
    <rPh sb="0" eb="3">
      <t>ソウムカ</t>
    </rPh>
    <rPh sb="4" eb="6">
      <t>ケイリ</t>
    </rPh>
    <phoneticPr fontId="3"/>
  </si>
  <si>
    <t>003</t>
    <phoneticPr fontId="3"/>
  </si>
  <si>
    <t>通勤手当の過年度戻入</t>
    <phoneticPr fontId="4"/>
  </si>
  <si>
    <t>－</t>
  </si>
  <si>
    <t>・令和７年２月13日督促状を送付。以後、電話による催告を行う。</t>
    <rPh sb="28" eb="29">
      <t>オコナ</t>
    </rPh>
    <phoneticPr fontId="4"/>
  </si>
  <si>
    <t>・債務者の自宅へ訪問、転居が判明すれば住民票の公用請求を行う等を進める。</t>
    <rPh sb="1" eb="4">
      <t>サイムシャ</t>
    </rPh>
    <rPh sb="5" eb="7">
      <t>ジタク</t>
    </rPh>
    <rPh sb="8" eb="10">
      <t>ホウモン</t>
    </rPh>
    <rPh sb="11" eb="13">
      <t>テンキョ</t>
    </rPh>
    <rPh sb="14" eb="16">
      <t>ハンメイ</t>
    </rPh>
    <rPh sb="30" eb="31">
      <t>トウ</t>
    </rPh>
    <rPh sb="32" eb="33">
      <t>スス</t>
    </rPh>
    <phoneticPr fontId="4"/>
  </si>
  <si>
    <t>【課題】
・電話による催告を行うも音信不通である。
【改善策】
・債務者の自宅へ訪問、転居が判明すれば住民票の公用請求を行う等を進める。</t>
    <rPh sb="1" eb="3">
      <t>カダイ</t>
    </rPh>
    <rPh sb="6" eb="8">
      <t>デンワ</t>
    </rPh>
    <rPh sb="11" eb="13">
      <t>サイコク</t>
    </rPh>
    <rPh sb="14" eb="15">
      <t>オコナ</t>
    </rPh>
    <rPh sb="17" eb="21">
      <t>オンシンフツウ</t>
    </rPh>
    <rPh sb="28" eb="31">
      <t>カイゼンサク</t>
    </rPh>
    <phoneticPr fontId="4"/>
  </si>
  <si>
    <t>・
・
・</t>
    <phoneticPr fontId="4"/>
  </si>
  <si>
    <t>未収金目標及び具体取組内容の一覧</t>
    <rPh sb="14" eb="16">
      <t>イチラン</t>
    </rPh>
    <phoneticPr fontId="4"/>
  </si>
  <si>
    <t>頁</t>
    <rPh sb="0" eb="1">
      <t>ページ</t>
    </rPh>
    <phoneticPr fontId="4"/>
  </si>
  <si>
    <t>債権
整理
番号</t>
    <rPh sb="0" eb="2">
      <t>サイケン</t>
    </rPh>
    <rPh sb="3" eb="5">
      <t>セイリ</t>
    </rPh>
    <rPh sb="6" eb="8">
      <t>バンゴウ</t>
    </rPh>
    <phoneticPr fontId="4"/>
  </si>
  <si>
    <t>担当・事業所名
（連絡先）</t>
    <rPh sb="9" eb="12">
      <t>レンラクサキ</t>
    </rPh>
    <phoneticPr fontId="4"/>
  </si>
  <si>
    <t>救急資器材に係る損害賠償金</t>
    <phoneticPr fontId="4"/>
  </si>
  <si>
    <t>救急自動車に係る損害賠償金</t>
    <phoneticPr fontId="4"/>
  </si>
  <si>
    <t>001</t>
    <phoneticPr fontId="4"/>
  </si>
  <si>
    <t>003</t>
    <phoneticPr fontId="4"/>
  </si>
  <si>
    <t>消防局総務課（06-4393-6028）</t>
    <phoneticPr fontId="4"/>
  </si>
  <si>
    <t>所属：　　　　　　　消防局</t>
    <rPh sb="10" eb="13">
      <t>ショウボウキョク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</si>
</sst>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0.0%"/>
    <numFmt numFmtId="178" formatCode="#,##0;&quot;△ &quot;#,##0"/>
  </numFmts>
  <fonts count="26" x14ac:knownFonts="1">
    <font>
      <sz val="11"/>
      <name val="ＭＳ Ｐゴシック"/>
      <family val="3"/>
      <charset val="128"/>
    </font>
    <font>
      <sz val="11"/>
      <name val="ＭＳ Ｐゴシック"/>
      <family val="3"/>
      <charset val="128"/>
    </font>
    <font>
      <sz val="7"/>
      <name val="HGP創英角ｺﾞｼｯｸUB"/>
      <family val="3"/>
      <charset val="128"/>
    </font>
    <font>
      <sz val="6"/>
      <name val="游ゴシック"/>
      <family val="2"/>
      <charset val="128"/>
      <scheme val="minor"/>
    </font>
    <font>
      <sz val="6"/>
      <name val="ＭＳ Ｐゴシック"/>
      <family val="3"/>
      <charset val="128"/>
    </font>
    <font>
      <sz val="5"/>
      <name val="ＭＳ Ｐゴシック"/>
      <family val="3"/>
      <charset val="128"/>
    </font>
    <font>
      <sz val="16"/>
      <name val="ＭＳ Ｐゴシック"/>
      <family val="3"/>
      <charset val="128"/>
    </font>
    <font>
      <sz val="7"/>
      <name val="HGS創英角ｺﾞｼｯｸUB"/>
      <family val="3"/>
      <charset val="128"/>
    </font>
    <font>
      <b/>
      <sz val="6"/>
      <name val="ＭＳ Ｐゴシック"/>
      <family val="3"/>
      <charset val="128"/>
    </font>
    <font>
      <sz val="16"/>
      <color rgb="FFFF0000"/>
      <name val="ＭＳ Ｐゴシック"/>
      <family val="3"/>
      <charset val="128"/>
    </font>
    <font>
      <u/>
      <sz val="5"/>
      <name val="ＭＳ Ｐゴシック"/>
      <family val="3"/>
      <charset val="128"/>
    </font>
    <font>
      <sz val="5"/>
      <color theme="1"/>
      <name val="游ゴシック"/>
      <family val="2"/>
      <charset val="128"/>
      <scheme val="minor"/>
    </font>
    <font>
      <sz val="5.5"/>
      <color theme="1"/>
      <name val="HGP創英角ｺﾞｼｯｸUB"/>
      <family val="3"/>
      <charset val="128"/>
    </font>
    <font>
      <sz val="5.5"/>
      <name val="ＭＳ Ｐゴシック"/>
      <family val="3"/>
      <charset val="128"/>
    </font>
    <font>
      <sz val="5"/>
      <name val="ＭＳ Ｐ明朝"/>
      <family val="1"/>
      <charset val="128"/>
    </font>
    <font>
      <sz val="4"/>
      <name val="ＭＳ Ｐ明朝"/>
      <family val="1"/>
      <charset val="128"/>
    </font>
    <font>
      <sz val="5"/>
      <color theme="1"/>
      <name val="HGP創英角ｺﾞｼｯｸUB"/>
      <family val="3"/>
      <charset val="128"/>
    </font>
    <font>
      <sz val="5"/>
      <color theme="1"/>
      <name val="ＭＳ Ｐゴシック"/>
      <family val="3"/>
      <charset val="128"/>
    </font>
    <font>
      <sz val="6"/>
      <name val="HGP創英角ｺﾞｼｯｸUB"/>
      <family val="3"/>
      <charset val="128"/>
    </font>
    <font>
      <sz val="5"/>
      <name val="HGP創英角ｺﾞｼｯｸUB"/>
      <family val="3"/>
      <charset val="128"/>
    </font>
    <font>
      <sz val="16"/>
      <name val="HGP創英角ｺﾞｼｯｸUB"/>
      <family val="3"/>
      <charset val="128"/>
    </font>
    <font>
      <sz val="7"/>
      <name val="HG創英角ｺﾞｼｯｸUB"/>
      <family val="3"/>
      <charset val="128"/>
    </font>
    <font>
      <sz val="5.5"/>
      <name val="HGP創英角ｺﾞｼｯｸUB"/>
      <family val="3"/>
      <charset val="128"/>
    </font>
    <font>
      <b/>
      <sz val="5"/>
      <name val="ＭＳ Ｐ明朝"/>
      <family val="1"/>
      <charset val="128"/>
    </font>
    <font>
      <b/>
      <sz val="14"/>
      <name val="ＭＳ Ｐゴシック"/>
      <family val="3"/>
      <charset val="128"/>
    </font>
    <font>
      <sz val="1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CCCC"/>
        <bgColor indexed="64"/>
      </patternFill>
    </fill>
  </fills>
  <borders count="153">
    <border>
      <left/>
      <right/>
      <top/>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hair">
        <color indexed="64"/>
      </right>
      <top style="thin">
        <color auto="1"/>
      </top>
      <bottom style="thin">
        <color auto="1"/>
      </bottom>
      <diagonal/>
    </border>
    <border>
      <left style="hair">
        <color indexed="64"/>
      </left>
      <right style="thin">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bottom/>
      <diagonal/>
    </border>
    <border>
      <left/>
      <right/>
      <top/>
      <bottom style="thin">
        <color indexed="64"/>
      </bottom>
      <diagonal/>
    </border>
    <border>
      <left style="hair">
        <color indexed="64"/>
      </left>
      <right style="hair">
        <color indexed="64"/>
      </right>
      <top style="thin">
        <color auto="1"/>
      </top>
      <bottom style="thin">
        <color auto="1"/>
      </bottom>
      <diagonal/>
    </border>
    <border>
      <left/>
      <right style="hair">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right/>
      <top/>
      <bottom style="hair">
        <color indexed="64"/>
      </bottom>
      <diagonal/>
    </border>
    <border>
      <left style="double">
        <color indexed="64"/>
      </left>
      <right style="thin">
        <color indexed="64"/>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top/>
      <bottom style="hair">
        <color indexed="64"/>
      </bottom>
      <diagonal/>
    </border>
    <border>
      <left style="medium">
        <color indexed="64"/>
      </left>
      <right style="medium">
        <color indexed="64"/>
      </right>
      <top style="medium">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thin">
        <color indexed="64"/>
      </left>
      <right style="hair">
        <color indexed="64"/>
      </right>
      <top style="thin">
        <color indexed="64"/>
      </top>
      <bottom/>
      <diagonal/>
    </border>
    <border>
      <left/>
      <right style="thin">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bottom/>
      <diagonal/>
    </border>
    <border>
      <left style="thin">
        <color indexed="64"/>
      </left>
      <right style="hair">
        <color indexed="64"/>
      </right>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right style="hair">
        <color indexed="64"/>
      </right>
      <top style="thin">
        <color indexed="64"/>
      </top>
      <bottom/>
      <diagonal/>
    </border>
    <border>
      <left style="hair">
        <color indexed="64"/>
      </left>
      <right style="hair">
        <color indexed="64"/>
      </right>
      <top/>
      <bottom/>
      <diagonal/>
    </border>
    <border>
      <left style="double">
        <color indexed="64"/>
      </left>
      <right style="hair">
        <color indexed="64"/>
      </right>
      <top/>
      <bottom/>
      <diagonal/>
    </border>
    <border>
      <left style="hair">
        <color indexed="64"/>
      </left>
      <right/>
      <top/>
      <bottom/>
      <diagonal/>
    </border>
    <border>
      <left style="medium">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hair">
        <color indexed="64"/>
      </left>
      <right/>
      <top style="thin">
        <color auto="1"/>
      </top>
      <bottom style="thin">
        <color auto="1"/>
      </bottom>
      <diagonal/>
    </border>
    <border>
      <left style="double">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auto="1"/>
      </bottom>
      <diagonal/>
    </border>
    <border>
      <left style="thin">
        <color indexed="64"/>
      </left>
      <right style="hair">
        <color indexed="64"/>
      </right>
      <top style="thin">
        <color auto="1"/>
      </top>
      <bottom style="medium">
        <color indexed="64"/>
      </bottom>
      <diagonal/>
    </border>
    <border>
      <left/>
      <right/>
      <top style="thin">
        <color indexed="64"/>
      </top>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double">
        <color indexed="64"/>
      </right>
      <top style="thin">
        <color indexed="64"/>
      </top>
      <bottom/>
      <diagonal/>
    </border>
    <border>
      <left style="medium">
        <color indexed="64"/>
      </left>
      <right style="medium">
        <color indexed="64"/>
      </right>
      <top style="thin">
        <color indexed="64"/>
      </top>
      <bottom/>
      <diagonal/>
    </border>
    <border>
      <left style="medium">
        <color indexed="64"/>
      </left>
      <right style="hair">
        <color indexed="64"/>
      </right>
      <top style="medium">
        <color indexed="64"/>
      </top>
      <bottom style="medium">
        <color indexed="64"/>
      </bottom>
      <diagonal/>
    </border>
    <border>
      <left/>
      <right style="thin">
        <color auto="1"/>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double">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auto="1"/>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style="hair">
        <color indexed="64"/>
      </left>
      <right style="thin">
        <color indexed="64"/>
      </right>
      <top/>
      <bottom style="hair">
        <color indexed="64"/>
      </bottom>
      <diagonal/>
    </border>
    <border>
      <left style="thin">
        <color indexed="64"/>
      </left>
      <right style="thin">
        <color indexed="64"/>
      </right>
      <top/>
      <bottom/>
      <diagonal/>
    </border>
    <border>
      <left/>
      <right style="thin">
        <color indexed="64"/>
      </right>
      <top/>
      <bottom style="hair">
        <color indexed="64"/>
      </bottom>
      <diagonal/>
    </border>
    <border>
      <left style="thin">
        <color indexed="64"/>
      </left>
      <right/>
      <top/>
      <bottom/>
      <diagonal/>
    </border>
    <border>
      <left style="medium">
        <color indexed="64"/>
      </left>
      <right style="medium">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hair">
        <color indexed="64"/>
      </left>
      <right style="dotted">
        <color indexed="64"/>
      </right>
      <top style="hair">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hair">
        <color indexed="64"/>
      </right>
      <top style="medium">
        <color indexed="64"/>
      </top>
      <bottom/>
      <diagonal/>
    </border>
    <border>
      <left style="hair">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hair">
        <color indexed="64"/>
      </left>
      <right style="hair">
        <color indexed="64"/>
      </right>
      <top/>
      <bottom style="double">
        <color indexed="64"/>
      </bottom>
      <diagonal/>
    </border>
    <border>
      <left style="thin">
        <color indexed="64"/>
      </left>
      <right style="thin">
        <color indexed="64"/>
      </right>
      <top/>
      <bottom style="double">
        <color indexed="64"/>
      </bottom>
      <diagonal/>
    </border>
    <border>
      <left/>
      <right style="hair">
        <color indexed="64"/>
      </right>
      <top/>
      <bottom style="double">
        <color indexed="64"/>
      </bottom>
      <diagonal/>
    </border>
    <border>
      <left style="hair">
        <color indexed="64"/>
      </left>
      <right/>
      <top/>
      <bottom style="double">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hair">
        <color indexed="64"/>
      </right>
      <top/>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medium">
        <color indexed="64"/>
      </right>
      <top/>
      <bottom style="hair">
        <color indexed="64"/>
      </bottom>
      <diagonal/>
    </border>
    <border>
      <left style="medium">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thin">
        <color indexed="64"/>
      </left>
      <right style="thin">
        <color indexed="64"/>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style="thin">
        <color indexed="64"/>
      </left>
      <right style="medium">
        <color indexed="64"/>
      </right>
      <top/>
      <bottom style="medium">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medium">
        <color indexed="64"/>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double">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double">
        <color indexed="64"/>
      </left>
      <right style="thin">
        <color indexed="64"/>
      </right>
      <top style="medium">
        <color indexed="64"/>
      </top>
      <bottom style="medium">
        <color indexed="64"/>
      </bottom>
      <diagonal/>
    </border>
    <border>
      <left/>
      <right style="thin">
        <color indexed="64"/>
      </right>
      <top/>
      <bottom/>
      <diagonal/>
    </border>
    <border>
      <left style="double">
        <color indexed="64"/>
      </left>
      <right style="thin">
        <color indexed="64"/>
      </right>
      <top/>
      <bottom/>
      <diagonal/>
    </border>
    <border>
      <left/>
      <right style="hair">
        <color indexed="64"/>
      </right>
      <top/>
      <bottom/>
      <diagonal/>
    </border>
    <border>
      <left style="hair">
        <color indexed="64"/>
      </left>
      <right style="medium">
        <color indexed="64"/>
      </right>
      <top style="medium">
        <color indexed="64"/>
      </top>
      <bottom style="hair">
        <color indexed="64"/>
      </bottom>
      <diagonal/>
    </border>
    <border>
      <left style="thin">
        <color indexed="64"/>
      </left>
      <right/>
      <top style="medium">
        <color indexed="64"/>
      </top>
      <bottom style="hair">
        <color indexed="64"/>
      </bottom>
      <diagonal/>
    </border>
    <border>
      <left style="hair">
        <color indexed="64"/>
      </left>
      <right style="medium">
        <color indexed="64"/>
      </right>
      <top/>
      <bottom style="double">
        <color indexed="64"/>
      </bottom>
      <diagonal/>
    </border>
    <border>
      <left style="thin">
        <color auto="1"/>
      </left>
      <right/>
      <top/>
      <bottom style="double">
        <color indexed="64"/>
      </bottom>
      <diagonal/>
    </border>
    <border>
      <left style="hair">
        <color indexed="64"/>
      </left>
      <right style="medium">
        <color indexed="64"/>
      </right>
      <top/>
      <bottom style="hair">
        <color indexed="64"/>
      </bottom>
      <diagonal/>
    </border>
    <border>
      <left style="thin">
        <color auto="1"/>
      </left>
      <right/>
      <top/>
      <bottom style="hair">
        <color indexed="64"/>
      </bottom>
      <diagonal/>
    </border>
    <border>
      <left style="hair">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s>
  <cellStyleXfs count="5">
    <xf numFmtId="0" fontId="0" fillId="0" borderId="0"/>
    <xf numFmtId="0" fontId="1" fillId="0" borderId="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0" fontId="1" fillId="0" borderId="0"/>
  </cellStyleXfs>
  <cellXfs count="302">
    <xf numFmtId="0" fontId="0" fillId="0" borderId="0" xfId="0"/>
    <xf numFmtId="0" fontId="5" fillId="0" borderId="0" xfId="1" applyFont="1">
      <alignment vertical="center"/>
    </xf>
    <xf numFmtId="0" fontId="6" fillId="0" borderId="0" xfId="1" applyFont="1" applyAlignment="1">
      <alignment horizontal="right" vertical="center"/>
    </xf>
    <xf numFmtId="0" fontId="6" fillId="0" borderId="0" xfId="1" applyFont="1">
      <alignment vertical="center"/>
    </xf>
    <xf numFmtId="0" fontId="4" fillId="0" borderId="3" xfId="1" applyFont="1" applyBorder="1" applyAlignment="1">
      <alignment horizontal="center" vertical="center" shrinkToFit="1"/>
    </xf>
    <xf numFmtId="49" fontId="4" fillId="2" borderId="3" xfId="1" applyNumberFormat="1" applyFont="1" applyFill="1" applyBorder="1" applyAlignment="1">
      <alignment horizontal="center" vertical="center"/>
    </xf>
    <xf numFmtId="0" fontId="4" fillId="0" borderId="3" xfId="1" applyFont="1" applyBorder="1" applyAlignment="1">
      <alignment horizontal="center" vertical="center"/>
    </xf>
    <xf numFmtId="0" fontId="4" fillId="0" borderId="0" xfId="1" applyFont="1" applyAlignment="1">
      <alignment horizontal="left" vertical="center"/>
    </xf>
    <xf numFmtId="0" fontId="6" fillId="0" borderId="0" xfId="1" applyFont="1" applyAlignment="1">
      <alignment horizontal="left" vertical="center"/>
    </xf>
    <xf numFmtId="0" fontId="9" fillId="0" borderId="0" xfId="1" applyFont="1" applyAlignment="1">
      <alignment horizontal="center" vertical="center"/>
    </xf>
    <xf numFmtId="0" fontId="5" fillId="0" borderId="5" xfId="1" applyFont="1" applyBorder="1">
      <alignment vertical="center"/>
    </xf>
    <xf numFmtId="0" fontId="4" fillId="0" borderId="0" xfId="1" applyFont="1">
      <alignment vertical="center"/>
    </xf>
    <xf numFmtId="0" fontId="4" fillId="0" borderId="6" xfId="1" applyFont="1" applyBorder="1" applyAlignment="1">
      <alignment horizontal="center" vertical="center"/>
    </xf>
    <xf numFmtId="0" fontId="4" fillId="3" borderId="7" xfId="1" applyFont="1" applyFill="1" applyBorder="1" applyAlignment="1" applyProtection="1">
      <alignment horizontal="center" vertical="center"/>
      <protection locked="0"/>
    </xf>
    <xf numFmtId="0" fontId="4" fillId="3" borderId="8" xfId="1" applyFont="1" applyFill="1" applyBorder="1" applyAlignment="1" applyProtection="1">
      <alignment horizontal="center" vertical="center"/>
      <protection locked="0"/>
    </xf>
    <xf numFmtId="0" fontId="4" fillId="3" borderId="11" xfId="1" applyFont="1" applyFill="1" applyBorder="1" applyAlignment="1" applyProtection="1">
      <alignment horizontal="center" vertical="center"/>
      <protection locked="0"/>
    </xf>
    <xf numFmtId="0" fontId="11" fillId="0" borderId="0" xfId="1" applyFont="1">
      <alignment vertical="center"/>
    </xf>
    <xf numFmtId="38" fontId="13" fillId="0" borderId="19" xfId="2" applyFont="1" applyFill="1" applyBorder="1" applyAlignment="1" applyProtection="1">
      <alignment horizontal="center" vertical="top" wrapText="1"/>
    </xf>
    <xf numFmtId="38" fontId="13" fillId="0" borderId="20" xfId="2" applyFont="1" applyFill="1" applyBorder="1" applyAlignment="1" applyProtection="1">
      <alignment horizontal="center" vertical="top" wrapText="1"/>
    </xf>
    <xf numFmtId="176" fontId="13" fillId="0" borderId="21" xfId="2" applyNumberFormat="1" applyFont="1" applyFill="1" applyBorder="1" applyAlignment="1" applyProtection="1">
      <alignment horizontal="center" vertical="top" wrapText="1"/>
    </xf>
    <xf numFmtId="38" fontId="13" fillId="0" borderId="22" xfId="2" applyFont="1" applyFill="1" applyBorder="1" applyAlignment="1" applyProtection="1">
      <alignment horizontal="center" vertical="top" wrapText="1"/>
    </xf>
    <xf numFmtId="38" fontId="13" fillId="0" borderId="21" xfId="2" applyFont="1" applyFill="1" applyBorder="1" applyAlignment="1" applyProtection="1">
      <alignment horizontal="center" vertical="top" wrapText="1"/>
    </xf>
    <xf numFmtId="10" fontId="13" fillId="0" borderId="23" xfId="2" applyNumberFormat="1" applyFont="1" applyFill="1" applyBorder="1" applyAlignment="1" applyProtection="1">
      <alignment horizontal="center" vertical="top" wrapText="1"/>
    </xf>
    <xf numFmtId="10" fontId="13" fillId="0" borderId="21" xfId="2" applyNumberFormat="1" applyFont="1" applyFill="1" applyBorder="1" applyAlignment="1" applyProtection="1">
      <alignment horizontal="center" vertical="top" wrapText="1"/>
    </xf>
    <xf numFmtId="10" fontId="13" fillId="0" borderId="24" xfId="2" applyNumberFormat="1" applyFont="1" applyFill="1" applyBorder="1" applyAlignment="1" applyProtection="1">
      <alignment horizontal="center" vertical="top" wrapText="1"/>
    </xf>
    <xf numFmtId="38" fontId="13" fillId="0" borderId="25" xfId="2" applyFont="1" applyFill="1" applyBorder="1" applyAlignment="1" applyProtection="1">
      <alignment horizontal="center" vertical="top" wrapText="1"/>
    </xf>
    <xf numFmtId="10" fontId="13" fillId="0" borderId="26" xfId="2" applyNumberFormat="1" applyFont="1" applyFill="1" applyBorder="1" applyAlignment="1" applyProtection="1">
      <alignment horizontal="center" vertical="top" wrapText="1"/>
    </xf>
    <xf numFmtId="10" fontId="13" fillId="0" borderId="27" xfId="2" applyNumberFormat="1" applyFont="1" applyFill="1" applyBorder="1" applyAlignment="1" applyProtection="1">
      <alignment horizontal="center" vertical="top" wrapText="1"/>
    </xf>
    <xf numFmtId="38" fontId="13" fillId="0" borderId="28" xfId="2" applyFont="1" applyFill="1" applyBorder="1" applyAlignment="1" applyProtection="1">
      <alignment horizontal="center" vertical="top" wrapText="1"/>
    </xf>
    <xf numFmtId="38" fontId="14" fillId="0" borderId="29" xfId="2" applyFont="1" applyFill="1" applyBorder="1" applyAlignment="1" applyProtection="1">
      <alignment horizontal="center" vertical="top" wrapText="1" shrinkToFit="1"/>
    </xf>
    <xf numFmtId="38" fontId="14" fillId="0" borderId="30" xfId="2" applyFont="1" applyFill="1" applyBorder="1" applyAlignment="1" applyProtection="1">
      <alignment horizontal="center" vertical="top" wrapText="1" shrinkToFit="1"/>
    </xf>
    <xf numFmtId="176" fontId="14" fillId="0" borderId="31" xfId="2" applyNumberFormat="1" applyFont="1" applyFill="1" applyBorder="1" applyAlignment="1" applyProtection="1">
      <alignment horizontal="center" vertical="top" wrapText="1" shrinkToFit="1"/>
    </xf>
    <xf numFmtId="38" fontId="14" fillId="0" borderId="32" xfId="2" applyFont="1" applyFill="1" applyBorder="1" applyAlignment="1" applyProtection="1">
      <alignment horizontal="center" vertical="top" wrapText="1" shrinkToFit="1"/>
    </xf>
    <xf numFmtId="38" fontId="14" fillId="0" borderId="33" xfId="2" applyFont="1" applyFill="1" applyBorder="1" applyAlignment="1" applyProtection="1">
      <alignment horizontal="center" vertical="top" wrapText="1" shrinkToFit="1"/>
    </xf>
    <xf numFmtId="10" fontId="14" fillId="0" borderId="29" xfId="2" applyNumberFormat="1" applyFont="1" applyFill="1" applyBorder="1" applyAlignment="1" applyProtection="1">
      <alignment horizontal="center" vertical="top" wrapText="1" shrinkToFit="1"/>
    </xf>
    <xf numFmtId="10" fontId="14" fillId="0" borderId="33" xfId="2" applyNumberFormat="1" applyFont="1" applyFill="1" applyBorder="1" applyAlignment="1" applyProtection="1">
      <alignment horizontal="center" vertical="top" wrapText="1" shrinkToFit="1"/>
    </xf>
    <xf numFmtId="10" fontId="14" fillId="0" borderId="34" xfId="2" applyNumberFormat="1" applyFont="1" applyFill="1" applyBorder="1" applyAlignment="1" applyProtection="1">
      <alignment horizontal="center" vertical="top" wrapText="1" shrinkToFit="1"/>
    </xf>
    <xf numFmtId="38" fontId="14" fillId="0" borderId="35" xfId="2" applyFont="1" applyFill="1" applyBorder="1" applyAlignment="1" applyProtection="1">
      <alignment horizontal="center" vertical="top" wrapText="1" shrinkToFit="1"/>
    </xf>
    <xf numFmtId="10" fontId="14" fillId="0" borderId="36" xfId="2" applyNumberFormat="1" applyFont="1" applyFill="1" applyBorder="1" applyAlignment="1" applyProtection="1">
      <alignment horizontal="center" vertical="top" wrapText="1" shrinkToFit="1"/>
    </xf>
    <xf numFmtId="10" fontId="14" fillId="0" borderId="37" xfId="2" applyNumberFormat="1" applyFont="1" applyFill="1" applyBorder="1" applyAlignment="1" applyProtection="1">
      <alignment horizontal="center" vertical="top" wrapText="1" shrinkToFit="1"/>
    </xf>
    <xf numFmtId="38" fontId="14" fillId="0" borderId="38" xfId="2" applyFont="1" applyFill="1" applyBorder="1" applyAlignment="1" applyProtection="1">
      <alignment horizontal="center" vertical="top" wrapText="1" shrinkToFit="1"/>
    </xf>
    <xf numFmtId="0" fontId="5" fillId="0" borderId="6" xfId="1" applyFont="1" applyBorder="1" applyAlignment="1">
      <alignment horizontal="center" vertical="center"/>
    </xf>
    <xf numFmtId="0" fontId="16" fillId="0" borderId="4" xfId="1" applyFont="1" applyBorder="1" applyAlignment="1">
      <alignment vertical="center" wrapText="1"/>
    </xf>
    <xf numFmtId="38" fontId="17" fillId="0" borderId="39" xfId="3" applyFont="1" applyFill="1" applyBorder="1" applyProtection="1">
      <alignment vertical="center"/>
    </xf>
    <xf numFmtId="176" fontId="17" fillId="0" borderId="14" xfId="3" applyNumberFormat="1" applyFont="1" applyFill="1" applyBorder="1" applyProtection="1">
      <alignment vertical="center"/>
    </xf>
    <xf numFmtId="38" fontId="17" fillId="0" borderId="40" xfId="3" applyFont="1" applyFill="1" applyBorder="1" applyProtection="1">
      <alignment vertical="center"/>
    </xf>
    <xf numFmtId="38" fontId="17" fillId="0" borderId="41" xfId="3" applyFont="1" applyFill="1" applyBorder="1" applyProtection="1">
      <alignment vertical="center"/>
    </xf>
    <xf numFmtId="176" fontId="17" fillId="0" borderId="42" xfId="3" applyNumberFormat="1" applyFont="1" applyFill="1" applyBorder="1" applyProtection="1">
      <alignment vertical="center"/>
    </xf>
    <xf numFmtId="177" fontId="17" fillId="0" borderId="43" xfId="3" applyNumberFormat="1" applyFont="1" applyFill="1" applyBorder="1" applyAlignment="1" applyProtection="1">
      <alignment horizontal="right" vertical="center"/>
    </xf>
    <xf numFmtId="177" fontId="17" fillId="0" borderId="42" xfId="3" applyNumberFormat="1" applyFont="1" applyFill="1" applyBorder="1" applyAlignment="1" applyProtection="1">
      <alignment horizontal="right" vertical="center"/>
    </xf>
    <xf numFmtId="38" fontId="17" fillId="0" borderId="44" xfId="3" applyFont="1" applyFill="1" applyBorder="1" applyAlignment="1" applyProtection="1">
      <alignment horizontal="right" vertical="center"/>
    </xf>
    <xf numFmtId="38" fontId="17" fillId="0" borderId="45" xfId="3" applyFont="1" applyFill="1" applyBorder="1" applyProtection="1">
      <alignment vertical="center"/>
    </xf>
    <xf numFmtId="38" fontId="17" fillId="0" borderId="46" xfId="3" applyFont="1" applyFill="1" applyBorder="1" applyProtection="1">
      <alignment vertical="center"/>
    </xf>
    <xf numFmtId="176" fontId="17" fillId="0" borderId="47" xfId="3" applyNumberFormat="1" applyFont="1" applyFill="1" applyBorder="1" applyProtection="1">
      <alignment vertical="center"/>
    </xf>
    <xf numFmtId="38" fontId="17" fillId="0" borderId="44" xfId="3" applyFont="1" applyFill="1" applyBorder="1" applyProtection="1">
      <alignment vertical="center"/>
    </xf>
    <xf numFmtId="177" fontId="17" fillId="0" borderId="48" xfId="3" applyNumberFormat="1" applyFont="1" applyFill="1" applyBorder="1" applyAlignment="1" applyProtection="1">
      <alignment horizontal="right" vertical="center"/>
    </xf>
    <xf numFmtId="177" fontId="17" fillId="0" borderId="49" xfId="3" applyNumberFormat="1" applyFont="1" applyFill="1" applyBorder="1" applyAlignment="1" applyProtection="1">
      <alignment horizontal="right" vertical="center"/>
    </xf>
    <xf numFmtId="38" fontId="17" fillId="0" borderId="50" xfId="3" applyFont="1" applyFill="1" applyBorder="1" applyProtection="1">
      <alignment vertical="center"/>
    </xf>
    <xf numFmtId="0" fontId="5" fillId="0" borderId="3" xfId="1" applyFont="1" applyBorder="1" applyAlignment="1">
      <alignment horizontal="center" vertical="center"/>
    </xf>
    <xf numFmtId="0" fontId="16" fillId="0" borderId="3" xfId="1" applyFont="1" applyBorder="1" applyAlignment="1">
      <alignment vertical="center" wrapText="1"/>
    </xf>
    <xf numFmtId="38" fontId="17" fillId="0" borderId="6" xfId="3" applyFont="1" applyFill="1" applyBorder="1" applyProtection="1">
      <alignment vertical="center"/>
    </xf>
    <xf numFmtId="38" fontId="17" fillId="2" borderId="2" xfId="3" applyFont="1" applyFill="1" applyBorder="1" applyProtection="1">
      <alignment vertical="center"/>
    </xf>
    <xf numFmtId="38" fontId="17" fillId="2" borderId="6" xfId="3" applyFont="1" applyFill="1" applyBorder="1" applyProtection="1">
      <alignment vertical="center"/>
    </xf>
    <xf numFmtId="38" fontId="17" fillId="2" borderId="14" xfId="3" applyFont="1" applyFill="1" applyBorder="1" applyProtection="1">
      <alignment vertical="center"/>
    </xf>
    <xf numFmtId="176" fontId="17" fillId="0" borderId="7" xfId="3" applyNumberFormat="1" applyFont="1" applyFill="1" applyBorder="1" applyProtection="1">
      <alignment vertical="center"/>
    </xf>
    <xf numFmtId="177" fontId="17" fillId="0" borderId="6" xfId="3" applyNumberFormat="1" applyFont="1" applyFill="1" applyBorder="1" applyAlignment="1" applyProtection="1">
      <alignment horizontal="right" vertical="center"/>
    </xf>
    <xf numFmtId="177" fontId="17" fillId="0" borderId="7" xfId="3" applyNumberFormat="1" applyFont="1" applyFill="1" applyBorder="1" applyAlignment="1" applyProtection="1">
      <alignment horizontal="right" vertical="center"/>
    </xf>
    <xf numFmtId="38" fontId="17" fillId="0" borderId="0" xfId="3" applyFont="1" applyFill="1" applyBorder="1" applyAlignment="1" applyProtection="1">
      <alignment horizontal="right" vertical="center"/>
    </xf>
    <xf numFmtId="38" fontId="17" fillId="2" borderId="51" xfId="3" applyFont="1" applyFill="1" applyBorder="1" applyProtection="1">
      <alignment vertical="center"/>
    </xf>
    <xf numFmtId="38" fontId="17" fillId="2" borderId="15" xfId="3" applyFont="1" applyFill="1" applyBorder="1" applyProtection="1">
      <alignment vertical="center"/>
    </xf>
    <xf numFmtId="177" fontId="17" fillId="0" borderId="17" xfId="3" applyNumberFormat="1" applyFont="1" applyFill="1" applyBorder="1" applyAlignment="1" applyProtection="1">
      <alignment horizontal="right" vertical="center"/>
    </xf>
    <xf numFmtId="177" fontId="17" fillId="0" borderId="52" xfId="3" applyNumberFormat="1" applyFont="1" applyFill="1" applyBorder="1" applyAlignment="1" applyProtection="1">
      <alignment horizontal="right" vertical="center"/>
    </xf>
    <xf numFmtId="38" fontId="17" fillId="0" borderId="43" xfId="3" applyFont="1" applyFill="1" applyBorder="1" applyProtection="1">
      <alignment vertical="center"/>
    </xf>
    <xf numFmtId="38" fontId="17" fillId="2" borderId="53" xfId="3" applyFont="1" applyFill="1" applyBorder="1" applyProtection="1">
      <alignment vertical="center"/>
    </xf>
    <xf numFmtId="38" fontId="17" fillId="2" borderId="54" xfId="3" applyFont="1" applyFill="1" applyBorder="1" applyProtection="1">
      <alignment vertical="center"/>
    </xf>
    <xf numFmtId="38" fontId="17" fillId="2" borderId="55" xfId="3" applyFont="1" applyFill="1" applyBorder="1" applyProtection="1">
      <alignment vertical="center"/>
    </xf>
    <xf numFmtId="38" fontId="17" fillId="3" borderId="2" xfId="3" applyFont="1" applyFill="1" applyBorder="1" applyProtection="1">
      <alignment vertical="center"/>
      <protection locked="0"/>
    </xf>
    <xf numFmtId="38" fontId="17" fillId="3" borderId="6" xfId="3" applyFont="1" applyFill="1" applyBorder="1" applyProtection="1">
      <alignment vertical="center"/>
      <protection locked="0"/>
    </xf>
    <xf numFmtId="38" fontId="17" fillId="3" borderId="14" xfId="3" applyFont="1" applyFill="1" applyBorder="1" applyProtection="1">
      <alignment vertical="center"/>
      <protection locked="0"/>
    </xf>
    <xf numFmtId="38" fontId="17" fillId="3" borderId="53" xfId="3" applyFont="1" applyFill="1" applyBorder="1" applyProtection="1">
      <alignment vertical="center"/>
      <protection locked="0"/>
    </xf>
    <xf numFmtId="38" fontId="17" fillId="3" borderId="54" xfId="3" applyFont="1" applyFill="1" applyBorder="1" applyProtection="1">
      <alignment vertical="center"/>
      <protection locked="0"/>
    </xf>
    <xf numFmtId="38" fontId="17" fillId="3" borderId="55" xfId="3" applyFont="1" applyFill="1" applyBorder="1" applyProtection="1">
      <alignment vertical="center"/>
      <protection locked="0"/>
    </xf>
    <xf numFmtId="0" fontId="5" fillId="0" borderId="56" xfId="1" applyFont="1" applyBorder="1" applyAlignment="1">
      <alignment horizontal="center" vertical="center"/>
    </xf>
    <xf numFmtId="0" fontId="16" fillId="0" borderId="57" xfId="1" applyFont="1" applyBorder="1" applyAlignment="1">
      <alignment vertical="center" wrapText="1"/>
    </xf>
    <xf numFmtId="176" fontId="17" fillId="0" borderId="41" xfId="3" applyNumberFormat="1" applyFont="1" applyFill="1" applyBorder="1" applyProtection="1">
      <alignment vertical="center"/>
    </xf>
    <xf numFmtId="38" fontId="17" fillId="0" borderId="58" xfId="3" applyFont="1" applyFill="1" applyBorder="1" applyProtection="1">
      <alignment vertical="center"/>
    </xf>
    <xf numFmtId="38" fontId="17" fillId="0" borderId="59" xfId="3" applyFont="1" applyFill="1" applyBorder="1" applyProtection="1">
      <alignment vertical="center"/>
    </xf>
    <xf numFmtId="38" fontId="17" fillId="0" borderId="60" xfId="3" applyFont="1" applyFill="1" applyBorder="1" applyProtection="1">
      <alignment vertical="center"/>
    </xf>
    <xf numFmtId="38" fontId="17" fillId="0" borderId="61" xfId="3" applyFont="1" applyFill="1" applyBorder="1" applyAlignment="1" applyProtection="1">
      <alignment horizontal="right" vertical="center"/>
    </xf>
    <xf numFmtId="38" fontId="17" fillId="0" borderId="14" xfId="3" applyFont="1" applyFill="1" applyBorder="1" applyProtection="1">
      <alignment vertical="center"/>
    </xf>
    <xf numFmtId="38" fontId="17" fillId="0" borderId="61" xfId="3" applyFont="1" applyFill="1" applyBorder="1" applyProtection="1">
      <alignment vertical="center"/>
    </xf>
    <xf numFmtId="38" fontId="17" fillId="0" borderId="62" xfId="3" applyFont="1" applyFill="1" applyBorder="1" applyProtection="1">
      <alignment vertical="center"/>
    </xf>
    <xf numFmtId="0" fontId="5" fillId="0" borderId="63" xfId="1" applyFont="1" applyBorder="1" applyAlignment="1">
      <alignment horizontal="center" vertical="center"/>
    </xf>
    <xf numFmtId="0" fontId="16" fillId="0" borderId="64" xfId="1" applyFont="1" applyBorder="1" applyAlignment="1">
      <alignment vertical="center" wrapText="1"/>
    </xf>
    <xf numFmtId="38" fontId="17" fillId="0" borderId="65" xfId="3" applyFont="1" applyFill="1" applyBorder="1" applyProtection="1">
      <alignment vertical="center"/>
    </xf>
    <xf numFmtId="176" fontId="17" fillId="0" borderId="66" xfId="3" applyNumberFormat="1" applyFont="1" applyFill="1" applyBorder="1" applyProtection="1">
      <alignment vertical="center"/>
    </xf>
    <xf numFmtId="38" fontId="17" fillId="3" borderId="67" xfId="3" applyFont="1" applyFill="1" applyBorder="1" applyProtection="1">
      <alignment vertical="center"/>
      <protection locked="0"/>
    </xf>
    <xf numFmtId="38" fontId="17" fillId="3" borderId="65" xfId="3" applyFont="1" applyFill="1" applyBorder="1" applyProtection="1">
      <alignment vertical="center"/>
      <protection locked="0"/>
    </xf>
    <xf numFmtId="38" fontId="17" fillId="3" borderId="66" xfId="3" applyFont="1" applyFill="1" applyBorder="1" applyProtection="1">
      <alignment vertical="center"/>
      <protection locked="0"/>
    </xf>
    <xf numFmtId="176" fontId="17" fillId="0" borderId="67" xfId="3" applyNumberFormat="1" applyFont="1" applyFill="1" applyBorder="1" applyProtection="1">
      <alignment vertical="center"/>
    </xf>
    <xf numFmtId="177" fontId="17" fillId="0" borderId="65" xfId="3" applyNumberFormat="1" applyFont="1" applyFill="1" applyBorder="1" applyAlignment="1" applyProtection="1">
      <alignment horizontal="right" vertical="center"/>
    </xf>
    <xf numFmtId="177" fontId="17" fillId="0" borderId="67" xfId="3" applyNumberFormat="1" applyFont="1" applyFill="1" applyBorder="1" applyAlignment="1" applyProtection="1">
      <alignment horizontal="right" vertical="center"/>
    </xf>
    <xf numFmtId="38" fontId="17" fillId="0" borderId="68" xfId="3" applyFont="1" applyFill="1" applyBorder="1" applyAlignment="1" applyProtection="1">
      <alignment horizontal="right" vertical="center"/>
    </xf>
    <xf numFmtId="38" fontId="17" fillId="3" borderId="51" xfId="3" applyFont="1" applyFill="1" applyBorder="1" applyProtection="1">
      <alignment vertical="center"/>
      <protection locked="0"/>
    </xf>
    <xf numFmtId="38" fontId="17" fillId="3" borderId="15" xfId="3" applyFont="1" applyFill="1" applyBorder="1" applyProtection="1">
      <alignment vertical="center"/>
      <protection locked="0"/>
    </xf>
    <xf numFmtId="38" fontId="17" fillId="0" borderId="68" xfId="3" applyFont="1" applyFill="1" applyBorder="1" applyProtection="1">
      <alignment vertical="center"/>
    </xf>
    <xf numFmtId="177" fontId="17" fillId="0" borderId="69" xfId="3" applyNumberFormat="1" applyFont="1" applyFill="1" applyBorder="1" applyAlignment="1" applyProtection="1">
      <alignment horizontal="right" vertical="center"/>
    </xf>
    <xf numFmtId="177" fontId="17" fillId="0" borderId="70" xfId="3" applyNumberFormat="1" applyFont="1" applyFill="1" applyBorder="1" applyAlignment="1" applyProtection="1">
      <alignment horizontal="right" vertical="center"/>
    </xf>
    <xf numFmtId="38" fontId="17" fillId="0" borderId="71" xfId="3" applyFont="1" applyFill="1" applyBorder="1" applyProtection="1">
      <alignment vertical="center"/>
    </xf>
    <xf numFmtId="0" fontId="18" fillId="0" borderId="0" xfId="1" applyFont="1">
      <alignment vertical="center"/>
    </xf>
    <xf numFmtId="0" fontId="18" fillId="0" borderId="0" xfId="1" applyFont="1" applyAlignment="1">
      <alignment horizontal="right" vertical="center"/>
    </xf>
    <xf numFmtId="0" fontId="19" fillId="0" borderId="0" xfId="1" applyFont="1">
      <alignment vertical="center"/>
    </xf>
    <xf numFmtId="0" fontId="19" fillId="0" borderId="3" xfId="1" applyFont="1" applyBorder="1" applyAlignment="1">
      <alignment horizontal="center" vertical="center"/>
    </xf>
    <xf numFmtId="38" fontId="19" fillId="0" borderId="3" xfId="1" applyNumberFormat="1" applyFont="1" applyBorder="1">
      <alignment vertical="center"/>
    </xf>
    <xf numFmtId="0" fontId="20" fillId="0" borderId="0" xfId="1" applyFont="1">
      <alignment vertical="center"/>
    </xf>
    <xf numFmtId="0" fontId="2" fillId="0" borderId="5" xfId="1" applyFont="1" applyBorder="1">
      <alignment vertical="center"/>
    </xf>
    <xf numFmtId="0" fontId="0" fillId="0" borderId="5" xfId="0" applyBorder="1" applyAlignment="1">
      <alignment vertical="center"/>
    </xf>
    <xf numFmtId="178" fontId="5" fillId="0" borderId="0" xfId="4" applyNumberFormat="1" applyFont="1" applyAlignment="1">
      <alignment vertical="center"/>
    </xf>
    <xf numFmtId="178" fontId="6" fillId="0" borderId="0" xfId="4" applyNumberFormat="1" applyFont="1" applyAlignment="1">
      <alignment vertical="center"/>
    </xf>
    <xf numFmtId="0" fontId="5" fillId="0" borderId="0" xfId="4" applyFont="1" applyAlignment="1">
      <alignment vertical="center" shrinkToFit="1"/>
    </xf>
    <xf numFmtId="0" fontId="5" fillId="0" borderId="0" xfId="4" applyFont="1"/>
    <xf numFmtId="0" fontId="5" fillId="0" borderId="0" xfId="4" applyFont="1" applyAlignment="1">
      <alignment vertical="center"/>
    </xf>
    <xf numFmtId="0" fontId="6" fillId="0" borderId="0" xfId="4" applyFont="1" applyAlignment="1">
      <alignment vertical="center"/>
    </xf>
    <xf numFmtId="0" fontId="18" fillId="0" borderId="0" xfId="1" applyFont="1" applyAlignment="1">
      <alignment horizontal="center" vertical="center" textRotation="255"/>
    </xf>
    <xf numFmtId="0" fontId="6" fillId="0" borderId="0" xfId="1" applyFont="1" applyAlignment="1">
      <alignment horizontal="center" vertical="center"/>
    </xf>
    <xf numFmtId="0" fontId="5" fillId="0" borderId="0" xfId="1" applyFont="1" applyAlignment="1">
      <alignment horizontal="center" vertical="center"/>
    </xf>
    <xf numFmtId="0" fontId="14" fillId="0" borderId="13" xfId="1" applyFont="1" applyBorder="1" applyAlignment="1">
      <alignment vertical="top" wrapText="1"/>
    </xf>
    <xf numFmtId="0" fontId="14" fillId="0" borderId="87" xfId="1" applyFont="1" applyBorder="1" applyAlignment="1">
      <alignment vertical="top" wrapText="1"/>
    </xf>
    <xf numFmtId="38" fontId="22" fillId="0" borderId="88" xfId="2" applyFont="1" applyFill="1" applyBorder="1" applyAlignment="1" applyProtection="1">
      <alignment horizontal="center" vertical="top" wrapText="1"/>
    </xf>
    <xf numFmtId="38" fontId="13" fillId="0" borderId="90" xfId="2" applyFont="1" applyFill="1" applyBorder="1" applyAlignment="1" applyProtection="1">
      <alignment horizontal="center" vertical="top" wrapText="1"/>
    </xf>
    <xf numFmtId="38" fontId="13" fillId="0" borderId="92" xfId="2" applyFont="1" applyFill="1" applyBorder="1" applyAlignment="1" applyProtection="1">
      <alignment horizontal="center" vertical="top" wrapText="1"/>
    </xf>
    <xf numFmtId="38" fontId="5" fillId="0" borderId="32" xfId="2" applyFont="1" applyFill="1" applyBorder="1" applyAlignment="1" applyProtection="1">
      <alignment horizontal="left" vertical="top" wrapText="1"/>
    </xf>
    <xf numFmtId="38" fontId="5" fillId="0" borderId="30" xfId="2" applyFont="1" applyFill="1" applyBorder="1" applyAlignment="1" applyProtection="1">
      <alignment horizontal="left" vertical="top" wrapText="1"/>
    </xf>
    <xf numFmtId="38" fontId="5" fillId="0" borderId="97" xfId="2" applyFont="1" applyFill="1" applyBorder="1" applyAlignment="1" applyProtection="1">
      <alignment horizontal="left" vertical="top" wrapText="1"/>
    </xf>
    <xf numFmtId="38" fontId="5" fillId="0" borderId="33" xfId="2" applyFont="1" applyFill="1" applyBorder="1" applyAlignment="1" applyProtection="1">
      <alignment horizontal="left" vertical="top" wrapText="1"/>
    </xf>
    <xf numFmtId="38" fontId="5" fillId="0" borderId="37" xfId="2" applyFont="1" applyFill="1" applyBorder="1" applyAlignment="1" applyProtection="1">
      <alignment horizontal="left" vertical="top" wrapText="1"/>
    </xf>
    <xf numFmtId="38" fontId="19" fillId="0" borderId="100" xfId="3" applyFont="1" applyFill="1" applyBorder="1" applyAlignment="1" applyProtection="1">
      <alignment vertical="center" wrapText="1"/>
    </xf>
    <xf numFmtId="38" fontId="5" fillId="3" borderId="101" xfId="3" applyFont="1" applyFill="1" applyBorder="1" applyAlignment="1" applyProtection="1">
      <alignment vertical="center" wrapText="1"/>
      <protection locked="0"/>
    </xf>
    <xf numFmtId="38" fontId="5" fillId="3" borderId="102" xfId="3" applyFont="1" applyFill="1" applyBorder="1" applyAlignment="1" applyProtection="1">
      <alignment vertical="center" wrapText="1"/>
      <protection locked="0"/>
    </xf>
    <xf numFmtId="38" fontId="5" fillId="3" borderId="100" xfId="3" applyFont="1" applyFill="1" applyBorder="1" applyAlignment="1" applyProtection="1">
      <alignment vertical="center" wrapText="1"/>
      <protection locked="0"/>
    </xf>
    <xf numFmtId="38" fontId="5" fillId="0" borderId="103" xfId="3" applyFont="1" applyFill="1" applyBorder="1" applyAlignment="1" applyProtection="1">
      <alignment vertical="center" wrapText="1"/>
    </xf>
    <xf numFmtId="38" fontId="5" fillId="3" borderId="104" xfId="3" applyFont="1" applyFill="1" applyBorder="1" applyAlignment="1" applyProtection="1">
      <alignment vertical="center" wrapText="1"/>
      <protection locked="0"/>
    </xf>
    <xf numFmtId="38" fontId="5" fillId="3" borderId="105" xfId="3" applyFont="1" applyFill="1" applyBorder="1" applyAlignment="1" applyProtection="1">
      <alignment vertical="center" wrapText="1"/>
      <protection locked="0"/>
    </xf>
    <xf numFmtId="38" fontId="5" fillId="0" borderId="106" xfId="3" applyFont="1" applyFill="1" applyBorder="1" applyAlignment="1" applyProtection="1">
      <alignment vertical="center" wrapText="1"/>
    </xf>
    <xf numFmtId="38" fontId="5" fillId="0" borderId="28" xfId="3" applyFont="1" applyFill="1" applyBorder="1" applyAlignment="1" applyProtection="1">
      <alignment vertical="center" wrapText="1"/>
    </xf>
    <xf numFmtId="38" fontId="19" fillId="0" borderId="108" xfId="3" applyFont="1" applyFill="1" applyBorder="1" applyAlignment="1" applyProtection="1">
      <alignment vertical="center" wrapText="1"/>
    </xf>
    <xf numFmtId="38" fontId="5" fillId="3" borderId="109" xfId="3" applyFont="1" applyFill="1" applyBorder="1" applyAlignment="1" applyProtection="1">
      <alignment vertical="center" wrapText="1"/>
      <protection locked="0"/>
    </xf>
    <xf numFmtId="38" fontId="5" fillId="3" borderId="108" xfId="3" applyFont="1" applyFill="1" applyBorder="1" applyAlignment="1" applyProtection="1">
      <alignment vertical="center" wrapText="1"/>
      <protection locked="0"/>
    </xf>
    <xf numFmtId="38" fontId="5" fillId="0" borderId="110" xfId="3" applyFont="1" applyFill="1" applyBorder="1" applyAlignment="1" applyProtection="1">
      <alignment vertical="center" wrapText="1"/>
    </xf>
    <xf numFmtId="38" fontId="5" fillId="3" borderId="111" xfId="3" applyFont="1" applyFill="1" applyBorder="1" applyAlignment="1" applyProtection="1">
      <alignment vertical="center" wrapText="1"/>
      <protection locked="0"/>
    </xf>
    <xf numFmtId="38" fontId="5" fillId="3" borderId="112" xfId="3" applyFont="1" applyFill="1" applyBorder="1" applyAlignment="1" applyProtection="1">
      <alignment vertical="center" wrapText="1"/>
      <protection locked="0"/>
    </xf>
    <xf numFmtId="38" fontId="5" fillId="0" borderId="113" xfId="3" applyFont="1" applyFill="1" applyBorder="1" applyAlignment="1" applyProtection="1">
      <alignment vertical="center" wrapText="1"/>
    </xf>
    <xf numFmtId="38" fontId="5" fillId="2" borderId="114" xfId="3" applyFont="1" applyFill="1" applyBorder="1" applyAlignment="1" applyProtection="1">
      <alignment vertical="center" wrapText="1"/>
    </xf>
    <xf numFmtId="38" fontId="5" fillId="3" borderId="19" xfId="3" applyFont="1" applyFill="1" applyBorder="1" applyAlignment="1" applyProtection="1">
      <alignment vertical="center" wrapText="1"/>
      <protection locked="0"/>
    </xf>
    <xf numFmtId="38" fontId="5" fillId="3" borderId="20" xfId="3" applyFont="1" applyFill="1" applyBorder="1" applyAlignment="1" applyProtection="1">
      <alignment vertical="center" wrapText="1"/>
      <protection locked="0"/>
    </xf>
    <xf numFmtId="38" fontId="5" fillId="3" borderId="90" xfId="3" applyFont="1" applyFill="1" applyBorder="1" applyAlignment="1" applyProtection="1">
      <alignment vertical="center" wrapText="1"/>
      <protection locked="0"/>
    </xf>
    <xf numFmtId="38" fontId="5" fillId="0" borderId="116" xfId="3" applyFont="1" applyFill="1" applyBorder="1" applyAlignment="1" applyProtection="1">
      <alignment vertical="center" wrapText="1"/>
    </xf>
    <xf numFmtId="38" fontId="5" fillId="3" borderId="22" xfId="3" applyFont="1" applyFill="1" applyBorder="1" applyAlignment="1" applyProtection="1">
      <alignment vertical="center" wrapText="1"/>
      <protection locked="0"/>
    </xf>
    <xf numFmtId="38" fontId="5" fillId="3" borderId="27" xfId="3" applyFont="1" applyFill="1" applyBorder="1" applyAlignment="1" applyProtection="1">
      <alignment vertical="center" wrapText="1"/>
      <protection locked="0"/>
    </xf>
    <xf numFmtId="38" fontId="5" fillId="0" borderId="117" xfId="3" applyFont="1" applyFill="1" applyBorder="1" applyAlignment="1" applyProtection="1">
      <alignment vertical="center" wrapText="1"/>
    </xf>
    <xf numFmtId="38" fontId="5" fillId="0" borderId="118" xfId="3" applyFont="1" applyFill="1" applyBorder="1" applyAlignment="1" applyProtection="1">
      <alignment vertical="center" wrapText="1"/>
    </xf>
    <xf numFmtId="38" fontId="19" fillId="0" borderId="120" xfId="3" applyFont="1" applyFill="1" applyBorder="1" applyAlignment="1" applyProtection="1">
      <alignment vertical="center" wrapText="1"/>
    </xf>
    <xf numFmtId="38" fontId="5" fillId="3" borderId="121" xfId="3" applyFont="1" applyFill="1" applyBorder="1" applyAlignment="1" applyProtection="1">
      <alignment vertical="center" wrapText="1"/>
      <protection locked="0"/>
    </xf>
    <xf numFmtId="38" fontId="5" fillId="3" borderId="122" xfId="3" applyFont="1" applyFill="1" applyBorder="1" applyAlignment="1" applyProtection="1">
      <alignment vertical="center" wrapText="1"/>
      <protection locked="0"/>
    </xf>
    <xf numFmtId="38" fontId="5" fillId="3" borderId="120" xfId="3" applyFont="1" applyFill="1" applyBorder="1" applyAlignment="1" applyProtection="1">
      <alignment vertical="center" wrapText="1"/>
      <protection locked="0"/>
    </xf>
    <xf numFmtId="38" fontId="5" fillId="0" borderId="123" xfId="3" applyFont="1" applyFill="1" applyBorder="1" applyAlignment="1" applyProtection="1">
      <alignment vertical="center" wrapText="1"/>
    </xf>
    <xf numFmtId="38" fontId="5" fillId="3" borderId="124" xfId="3" applyFont="1" applyFill="1" applyBorder="1" applyAlignment="1" applyProtection="1">
      <alignment vertical="center" wrapText="1"/>
      <protection locked="0"/>
    </xf>
    <xf numFmtId="38" fontId="5" fillId="3" borderId="125" xfId="3" applyFont="1" applyFill="1" applyBorder="1" applyAlignment="1" applyProtection="1">
      <alignment vertical="center" wrapText="1"/>
      <protection locked="0"/>
    </xf>
    <xf numFmtId="38" fontId="5" fillId="0" borderId="126" xfId="3" applyFont="1" applyFill="1" applyBorder="1" applyAlignment="1" applyProtection="1">
      <alignment vertical="center" wrapText="1"/>
    </xf>
    <xf numFmtId="38" fontId="5" fillId="0" borderId="98" xfId="3" applyFont="1" applyFill="1" applyBorder="1" applyAlignment="1" applyProtection="1">
      <alignment vertical="center" wrapText="1"/>
    </xf>
    <xf numFmtId="38" fontId="14" fillId="0" borderId="0" xfId="3" applyFont="1" applyAlignment="1" applyProtection="1">
      <alignment vertical="top" wrapText="1"/>
    </xf>
    <xf numFmtId="0" fontId="14" fillId="0" borderId="0" xfId="1" applyFont="1" applyAlignment="1">
      <alignment vertical="top" wrapText="1"/>
    </xf>
    <xf numFmtId="38" fontId="5" fillId="0" borderId="130" xfId="3" applyFont="1" applyBorder="1" applyProtection="1">
      <alignment vertical="center"/>
    </xf>
    <xf numFmtId="38" fontId="5" fillId="0" borderId="71" xfId="3" applyFont="1" applyBorder="1" applyProtection="1">
      <alignment vertical="center"/>
    </xf>
    <xf numFmtId="0" fontId="5" fillId="0" borderId="0" xfId="1" applyFont="1" applyAlignment="1">
      <alignment vertical="center" wrapText="1"/>
    </xf>
    <xf numFmtId="38" fontId="5" fillId="2" borderId="71" xfId="3" applyFont="1" applyFill="1" applyBorder="1" applyProtection="1">
      <alignment vertical="center"/>
    </xf>
    <xf numFmtId="38" fontId="5" fillId="0" borderId="0" xfId="3" applyFont="1" applyProtection="1">
      <alignment vertical="center"/>
    </xf>
    <xf numFmtId="38" fontId="5" fillId="0" borderId="0" xfId="3" applyFont="1" applyAlignment="1" applyProtection="1">
      <alignment horizontal="right" vertical="top"/>
    </xf>
    <xf numFmtId="38" fontId="17" fillId="0" borderId="2" xfId="3" applyFont="1" applyFill="1" applyBorder="1" applyProtection="1">
      <alignment vertical="center"/>
    </xf>
    <xf numFmtId="38" fontId="17" fillId="0" borderId="136" xfId="3" applyFont="1" applyFill="1" applyBorder="1" applyProtection="1">
      <alignment vertical="center"/>
    </xf>
    <xf numFmtId="38" fontId="17" fillId="0" borderId="137" xfId="3" applyFont="1" applyFill="1" applyBorder="1" applyProtection="1">
      <alignment vertical="center"/>
    </xf>
    <xf numFmtId="38" fontId="17" fillId="3" borderId="138" xfId="3" applyFont="1" applyFill="1" applyBorder="1" applyProtection="1">
      <alignment vertical="center"/>
      <protection locked="0"/>
    </xf>
    <xf numFmtId="38" fontId="17" fillId="3" borderId="10" xfId="3" applyFont="1" applyFill="1" applyBorder="1" applyProtection="1">
      <alignment vertical="center"/>
      <protection locked="0"/>
    </xf>
    <xf numFmtId="49" fontId="4" fillId="3" borderId="3" xfId="1" applyNumberFormat="1" applyFont="1" applyFill="1" applyBorder="1" applyAlignment="1" applyProtection="1">
      <alignment horizontal="center" vertical="center"/>
      <protection locked="0"/>
    </xf>
    <xf numFmtId="38" fontId="17" fillId="2" borderId="139" xfId="3" applyFont="1" applyFill="1" applyBorder="1" applyProtection="1">
      <alignment vertical="center"/>
    </xf>
    <xf numFmtId="38" fontId="17" fillId="2" borderId="43" xfId="3" applyFont="1" applyFill="1" applyBorder="1" applyProtection="1">
      <alignment vertical="center"/>
    </xf>
    <xf numFmtId="38" fontId="17" fillId="2" borderId="47" xfId="3" applyFont="1" applyFill="1" applyBorder="1" applyProtection="1">
      <alignment vertical="center"/>
    </xf>
    <xf numFmtId="38" fontId="17" fillId="2" borderId="140" xfId="3" applyFont="1" applyFill="1" applyBorder="1" applyProtection="1">
      <alignment vertical="center"/>
    </xf>
    <xf numFmtId="38" fontId="17" fillId="2" borderId="141" xfId="3" applyFont="1" applyFill="1" applyBorder="1" applyProtection="1">
      <alignment vertical="center"/>
    </xf>
    <xf numFmtId="0" fontId="2" fillId="0" borderId="0" xfId="1" applyFont="1">
      <alignment vertical="center"/>
    </xf>
    <xf numFmtId="38" fontId="5" fillId="3" borderId="142" xfId="3" applyFont="1" applyFill="1" applyBorder="1" applyAlignment="1" applyProtection="1">
      <alignment vertical="center" wrapText="1"/>
      <protection locked="0"/>
    </xf>
    <xf numFmtId="38" fontId="5" fillId="0" borderId="143" xfId="3" applyFont="1" applyFill="1" applyBorder="1" applyAlignment="1" applyProtection="1">
      <alignment vertical="center" wrapText="1"/>
    </xf>
    <xf numFmtId="38" fontId="5" fillId="3" borderId="144" xfId="3" applyFont="1" applyFill="1" applyBorder="1" applyAlignment="1" applyProtection="1">
      <alignment vertical="center" wrapText="1"/>
      <protection locked="0"/>
    </xf>
    <xf numFmtId="38" fontId="5" fillId="0" borderId="145" xfId="3" applyFont="1" applyFill="1" applyBorder="1" applyAlignment="1" applyProtection="1">
      <alignment vertical="center" wrapText="1"/>
    </xf>
    <xf numFmtId="38" fontId="5" fillId="3" borderId="146" xfId="3" applyFont="1" applyFill="1" applyBorder="1" applyAlignment="1" applyProtection="1">
      <alignment vertical="center" wrapText="1"/>
      <protection locked="0"/>
    </xf>
    <xf numFmtId="38" fontId="5" fillId="0" borderId="147" xfId="3" applyFont="1" applyFill="1" applyBorder="1" applyAlignment="1" applyProtection="1">
      <alignment vertical="center" wrapText="1"/>
    </xf>
    <xf numFmtId="38" fontId="5" fillId="3" borderId="148" xfId="3" applyFont="1" applyFill="1" applyBorder="1" applyAlignment="1" applyProtection="1">
      <alignment vertical="center" wrapText="1"/>
      <protection locked="0"/>
    </xf>
    <xf numFmtId="38" fontId="5" fillId="0" borderId="95" xfId="3" applyFont="1" applyFill="1" applyBorder="1" applyAlignment="1" applyProtection="1">
      <alignment vertical="center" wrapText="1"/>
    </xf>
    <xf numFmtId="0" fontId="25" fillId="0" borderId="0" xfId="0" applyFont="1"/>
    <xf numFmtId="0" fontId="24" fillId="0" borderId="0" xfId="0" applyFont="1" applyAlignment="1">
      <alignment horizontal="center"/>
    </xf>
    <xf numFmtId="0" fontId="25" fillId="0" borderId="5" xfId="0" applyFont="1" applyBorder="1"/>
    <xf numFmtId="0" fontId="25" fillId="0" borderId="71" xfId="0" applyFont="1" applyBorder="1" applyAlignment="1">
      <alignment horizontal="center" vertical="center"/>
    </xf>
    <xf numFmtId="0" fontId="25" fillId="0" borderId="71" xfId="0" applyFont="1" applyBorder="1" applyAlignment="1">
      <alignment horizontal="center" vertical="center" wrapText="1"/>
    </xf>
    <xf numFmtId="0" fontId="25" fillId="0" borderId="149" xfId="0" applyFont="1" applyBorder="1" applyAlignment="1">
      <alignment horizontal="center" vertical="center" wrapText="1"/>
    </xf>
    <xf numFmtId="0" fontId="25" fillId="0" borderId="0" xfId="0" applyFont="1" applyAlignment="1">
      <alignment horizontal="center" vertical="center"/>
    </xf>
    <xf numFmtId="0" fontId="25" fillId="0" borderId="151" xfId="0" applyFont="1" applyBorder="1" applyAlignment="1">
      <alignment horizontal="center" vertical="center"/>
    </xf>
    <xf numFmtId="0" fontId="25" fillId="0" borderId="50" xfId="0" applyFont="1" applyBorder="1"/>
    <xf numFmtId="0" fontId="25" fillId="0" borderId="79" xfId="0" applyFont="1" applyBorder="1" applyAlignment="1">
      <alignment horizontal="center" vertical="center"/>
    </xf>
    <xf numFmtId="0" fontId="25" fillId="0" borderId="79" xfId="0" applyFont="1" applyBorder="1"/>
    <xf numFmtId="0" fontId="25" fillId="0" borderId="152" xfId="0" applyFont="1" applyBorder="1"/>
    <xf numFmtId="0" fontId="25" fillId="0" borderId="86" xfId="0" applyFont="1" applyBorder="1"/>
    <xf numFmtId="0" fontId="25" fillId="0" borderId="150" xfId="0" applyFont="1" applyBorder="1" applyAlignment="1">
      <alignment horizontal="center" vertical="center"/>
    </xf>
    <xf numFmtId="0" fontId="25" fillId="0" borderId="50" xfId="0" applyFont="1" applyBorder="1" applyAlignment="1">
      <alignment horizontal="center" vertical="center"/>
    </xf>
    <xf numFmtId="49" fontId="25" fillId="0" borderId="150" xfId="0" applyNumberFormat="1" applyFont="1" applyBorder="1" applyAlignment="1">
      <alignment horizontal="center" vertical="center"/>
    </xf>
    <xf numFmtId="49" fontId="25" fillId="0" borderId="50" xfId="0" applyNumberFormat="1" applyFont="1" applyBorder="1" applyAlignment="1">
      <alignment horizontal="center" vertical="center"/>
    </xf>
    <xf numFmtId="0" fontId="24" fillId="0" borderId="0" xfId="0" applyFont="1" applyAlignment="1">
      <alignment horizontal="center"/>
    </xf>
    <xf numFmtId="0" fontId="2" fillId="0" borderId="0" xfId="1" applyFont="1" applyAlignment="1">
      <alignment horizontal="center"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2" borderId="1" xfId="1" applyFont="1" applyFill="1" applyBorder="1" applyAlignment="1">
      <alignment horizontal="center" vertical="center"/>
    </xf>
    <xf numFmtId="0" fontId="4" fillId="2" borderId="2" xfId="1" applyFont="1" applyFill="1" applyBorder="1" applyAlignment="1">
      <alignment horizontal="center" vertical="center"/>
    </xf>
    <xf numFmtId="0" fontId="4" fillId="3" borderId="1" xfId="1" applyFont="1" applyFill="1" applyBorder="1" applyAlignment="1" applyProtection="1">
      <alignment horizontal="center" vertical="center"/>
      <protection locked="0"/>
    </xf>
    <xf numFmtId="0" fontId="4" fillId="3" borderId="4" xfId="1" applyFont="1" applyFill="1" applyBorder="1" applyAlignment="1" applyProtection="1">
      <alignment horizontal="center" vertical="center"/>
      <protection locked="0"/>
    </xf>
    <xf numFmtId="0" fontId="4" fillId="3" borderId="2" xfId="1" applyFont="1" applyFill="1" applyBorder="1" applyAlignment="1" applyProtection="1">
      <alignment horizontal="center" vertical="center"/>
      <protection locked="0"/>
    </xf>
    <xf numFmtId="0" fontId="4" fillId="2" borderId="3" xfId="1" applyFont="1" applyFill="1" applyBorder="1" applyAlignment="1">
      <alignment horizontal="center" vertical="center" shrinkToFit="1"/>
    </xf>
    <xf numFmtId="0" fontId="4" fillId="2" borderId="1" xfId="1" applyFont="1" applyFill="1" applyBorder="1" applyAlignment="1">
      <alignment horizontal="left" vertical="center"/>
    </xf>
    <xf numFmtId="0" fontId="4" fillId="2" borderId="4" xfId="1" applyFont="1" applyFill="1" applyBorder="1" applyAlignment="1">
      <alignment horizontal="left" vertical="center"/>
    </xf>
    <xf numFmtId="0" fontId="4" fillId="2" borderId="2" xfId="1" applyFont="1" applyFill="1" applyBorder="1" applyAlignment="1">
      <alignment horizontal="left" vertical="center"/>
    </xf>
    <xf numFmtId="0" fontId="18" fillId="0" borderId="72" xfId="4" applyFont="1" applyBorder="1" applyAlignment="1">
      <alignment horizontal="center" vertical="center"/>
    </xf>
    <xf numFmtId="0" fontId="18" fillId="0" borderId="73" xfId="4" applyFont="1" applyBorder="1" applyAlignment="1">
      <alignment horizontal="center" vertical="center"/>
    </xf>
    <xf numFmtId="0" fontId="18" fillId="0" borderId="74" xfId="4" applyFont="1" applyBorder="1" applyAlignment="1">
      <alignment horizontal="center" vertical="center"/>
    </xf>
    <xf numFmtId="0" fontId="18" fillId="0" borderId="75" xfId="4" applyFont="1" applyBorder="1" applyAlignment="1">
      <alignment horizontal="center" vertical="center"/>
    </xf>
    <xf numFmtId="0" fontId="18" fillId="0" borderId="76" xfId="4" applyFont="1" applyBorder="1" applyAlignment="1">
      <alignment horizontal="center" vertical="center"/>
    </xf>
    <xf numFmtId="0" fontId="18" fillId="0" borderId="77" xfId="4" applyFont="1" applyBorder="1" applyAlignment="1">
      <alignment horizontal="center" vertical="center"/>
    </xf>
    <xf numFmtId="0" fontId="7" fillId="0" borderId="0" xfId="1" applyFont="1" applyAlignment="1">
      <alignment horizontal="left" vertical="center"/>
    </xf>
    <xf numFmtId="0" fontId="8" fillId="0" borderId="0" xfId="1" applyFont="1" applyAlignment="1">
      <alignment horizontal="left" vertical="center"/>
    </xf>
    <xf numFmtId="0" fontId="5" fillId="0" borderId="0" xfId="1" applyFont="1" applyAlignment="1">
      <alignment horizontal="left" vertical="center"/>
    </xf>
    <xf numFmtId="0" fontId="5" fillId="0" borderId="5" xfId="1" applyFont="1" applyBorder="1" applyAlignment="1">
      <alignment horizontal="left" vertical="center"/>
    </xf>
    <xf numFmtId="0" fontId="5" fillId="0" borderId="0" xfId="1" applyFont="1" applyAlignment="1">
      <alignment horizontal="left" vertical="center" wrapText="1"/>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5" fillId="0" borderId="12" xfId="1" applyFont="1" applyBorder="1" applyAlignment="1">
      <alignment horizontal="left" vertical="center" shrinkToFit="1"/>
    </xf>
    <xf numFmtId="0" fontId="5" fillId="0" borderId="0" xfId="1" applyFont="1" applyAlignment="1">
      <alignment horizontal="left" vertical="center" shrinkToFit="1"/>
    </xf>
    <xf numFmtId="0" fontId="5" fillId="0" borderId="13" xfId="1" applyFont="1" applyBorder="1" applyAlignment="1">
      <alignment horizontal="right" vertical="center"/>
    </xf>
    <xf numFmtId="0" fontId="12" fillId="0" borderId="6" xfId="2" applyNumberFormat="1" applyFont="1" applyFill="1" applyBorder="1" applyAlignment="1" applyProtection="1">
      <alignment horizontal="center" vertical="center" justifyLastLine="1"/>
    </xf>
    <xf numFmtId="0" fontId="12" fillId="0" borderId="14" xfId="2" applyNumberFormat="1" applyFont="1" applyFill="1" applyBorder="1" applyAlignment="1" applyProtection="1">
      <alignment horizontal="center" vertical="center" justifyLastLine="1"/>
    </xf>
    <xf numFmtId="0" fontId="12" fillId="0" borderId="7" xfId="2" applyNumberFormat="1" applyFont="1" applyFill="1" applyBorder="1" applyAlignment="1" applyProtection="1">
      <alignment horizontal="center" vertical="center" justifyLastLine="1"/>
    </xf>
    <xf numFmtId="38" fontId="12" fillId="0" borderId="15" xfId="2" applyFont="1" applyFill="1" applyBorder="1" applyAlignment="1" applyProtection="1">
      <alignment horizontal="center" vertical="center" justifyLastLine="1"/>
    </xf>
    <xf numFmtId="38" fontId="12" fillId="0" borderId="14" xfId="2" applyFont="1" applyFill="1" applyBorder="1" applyAlignment="1" applyProtection="1">
      <alignment horizontal="center" vertical="center" justifyLastLine="1"/>
    </xf>
    <xf numFmtId="38" fontId="12" fillId="0" borderId="16" xfId="2" applyFont="1" applyFill="1" applyBorder="1" applyAlignment="1" applyProtection="1">
      <alignment horizontal="center" vertical="center" justifyLastLine="1"/>
    </xf>
    <xf numFmtId="38" fontId="12" fillId="0" borderId="17" xfId="2" applyFont="1" applyFill="1" applyBorder="1" applyAlignment="1" applyProtection="1">
      <alignment horizontal="center" vertical="center" justifyLastLine="1"/>
    </xf>
    <xf numFmtId="38" fontId="12" fillId="0" borderId="18" xfId="2" applyFont="1" applyFill="1" applyBorder="1" applyAlignment="1" applyProtection="1">
      <alignment horizontal="center" vertical="center" justifyLastLine="1"/>
    </xf>
    <xf numFmtId="0" fontId="2" fillId="0" borderId="0" xfId="1" applyFont="1" applyAlignment="1">
      <alignment horizontal="left" vertical="center"/>
    </xf>
    <xf numFmtId="0" fontId="5" fillId="3" borderId="78" xfId="4" applyFont="1" applyFill="1" applyBorder="1" applyAlignment="1" applyProtection="1">
      <alignment horizontal="left" vertical="top" wrapText="1"/>
      <protection locked="0"/>
    </xf>
    <xf numFmtId="0" fontId="5" fillId="3" borderId="4" xfId="4" applyFont="1" applyFill="1" applyBorder="1" applyAlignment="1" applyProtection="1">
      <alignment horizontal="left" vertical="top" wrapText="1"/>
      <protection locked="0"/>
    </xf>
    <xf numFmtId="0" fontId="5" fillId="3" borderId="79" xfId="4" applyFont="1" applyFill="1" applyBorder="1" applyAlignment="1" applyProtection="1">
      <alignment horizontal="left" vertical="top" wrapText="1"/>
      <protection locked="0"/>
    </xf>
    <xf numFmtId="0" fontId="5" fillId="3" borderId="80" xfId="4" applyFont="1" applyFill="1" applyBorder="1" applyAlignment="1" applyProtection="1">
      <alignment horizontal="left" vertical="top" wrapText="1"/>
      <protection locked="0"/>
    </xf>
    <xf numFmtId="0" fontId="5" fillId="3" borderId="3" xfId="4" applyFont="1" applyFill="1" applyBorder="1" applyAlignment="1" applyProtection="1">
      <alignment horizontal="left" vertical="top" wrapText="1"/>
      <protection locked="0"/>
    </xf>
    <xf numFmtId="0" fontId="5" fillId="3" borderId="81" xfId="4" applyFont="1" applyFill="1" applyBorder="1" applyAlignment="1" applyProtection="1">
      <alignment horizontal="left" vertical="top" wrapText="1"/>
      <protection locked="0"/>
    </xf>
    <xf numFmtId="0" fontId="18" fillId="0" borderId="78" xfId="4" applyFont="1" applyBorder="1" applyAlignment="1">
      <alignment horizontal="center" vertical="center"/>
    </xf>
    <xf numFmtId="0" fontId="18" fillId="0" borderId="4" xfId="4" applyFont="1" applyBorder="1" applyAlignment="1">
      <alignment horizontal="center" vertical="center"/>
    </xf>
    <xf numFmtId="0" fontId="18" fillId="0" borderId="79" xfId="4" applyFont="1" applyBorder="1" applyAlignment="1">
      <alignment horizontal="center" vertical="center"/>
    </xf>
    <xf numFmtId="0" fontId="18" fillId="0" borderId="82" xfId="4" applyFont="1" applyBorder="1" applyAlignment="1">
      <alignment horizontal="center" vertical="center"/>
    </xf>
    <xf numFmtId="0" fontId="18" fillId="0" borderId="57" xfId="4" applyFont="1" applyBorder="1" applyAlignment="1">
      <alignment horizontal="center" vertical="center"/>
    </xf>
    <xf numFmtId="0" fontId="18" fillId="0" borderId="83" xfId="4" applyFont="1" applyBorder="1" applyAlignment="1">
      <alignment horizontal="center" vertical="center"/>
    </xf>
    <xf numFmtId="0" fontId="5" fillId="3" borderId="84" xfId="4" applyFont="1" applyFill="1" applyBorder="1" applyAlignment="1" applyProtection="1">
      <alignment horizontal="left" vertical="top" wrapText="1"/>
      <protection locked="0"/>
    </xf>
    <xf numFmtId="0" fontId="5" fillId="3" borderId="85" xfId="4" applyFont="1" applyFill="1" applyBorder="1" applyAlignment="1" applyProtection="1">
      <alignment horizontal="left" vertical="top" wrapText="1"/>
      <protection locked="0"/>
    </xf>
    <xf numFmtId="0" fontId="5" fillId="3" borderId="86" xfId="4" applyFont="1" applyFill="1" applyBorder="1" applyAlignment="1" applyProtection="1">
      <alignment horizontal="left" vertical="top" wrapText="1"/>
      <protection locked="0"/>
    </xf>
    <xf numFmtId="0" fontId="21" fillId="0" borderId="0" xfId="1" applyFont="1" applyAlignment="1">
      <alignment horizontal="left" vertical="center"/>
    </xf>
    <xf numFmtId="0" fontId="22" fillId="0" borderId="1" xfId="1" applyFont="1" applyBorder="1" applyAlignment="1">
      <alignment horizontal="center" vertical="top" wrapText="1"/>
    </xf>
    <xf numFmtId="0" fontId="22" fillId="0" borderId="4" xfId="1" applyFont="1" applyBorder="1" applyAlignment="1">
      <alignment horizontal="center" vertical="top" wrapText="1"/>
    </xf>
    <xf numFmtId="0" fontId="22" fillId="0" borderId="2" xfId="1" applyFont="1" applyBorder="1" applyAlignment="1">
      <alignment horizontal="center" vertical="top" wrapText="1"/>
    </xf>
    <xf numFmtId="0" fontId="22" fillId="0" borderId="79" xfId="1" applyFont="1" applyBorder="1" applyAlignment="1">
      <alignment horizontal="center" vertical="top" wrapText="1"/>
    </xf>
    <xf numFmtId="0" fontId="18" fillId="0" borderId="89" xfId="1" applyFont="1" applyBorder="1" applyAlignment="1">
      <alignment horizontal="center" vertical="center" wrapText="1"/>
    </xf>
    <xf numFmtId="0" fontId="18" fillId="0" borderId="40" xfId="1" applyFont="1" applyBorder="1" applyAlignment="1">
      <alignment horizontal="center" vertical="center" wrapText="1"/>
    </xf>
    <xf numFmtId="0" fontId="18" fillId="0" borderId="95" xfId="1" applyFont="1" applyBorder="1" applyAlignment="1">
      <alignment horizontal="center" vertical="center" wrapText="1"/>
    </xf>
    <xf numFmtId="0" fontId="18" fillId="0" borderId="96" xfId="1" applyFont="1" applyBorder="1" applyAlignment="1">
      <alignment horizontal="center" vertical="center" wrapText="1"/>
    </xf>
    <xf numFmtId="38" fontId="5" fillId="0" borderId="91" xfId="2" applyFont="1" applyFill="1" applyBorder="1" applyAlignment="1" applyProtection="1">
      <alignment horizontal="center" vertical="center" wrapText="1"/>
    </xf>
    <xf numFmtId="38" fontId="5" fillId="0" borderId="93" xfId="2" applyFont="1" applyFill="1" applyBorder="1" applyAlignment="1" applyProtection="1">
      <alignment horizontal="center" vertical="center" wrapText="1"/>
    </xf>
    <xf numFmtId="38" fontId="5" fillId="0" borderId="94" xfId="2" applyFont="1" applyFill="1" applyBorder="1" applyAlignment="1" applyProtection="1">
      <alignment horizontal="left" vertical="top" wrapText="1"/>
    </xf>
    <xf numFmtId="38" fontId="5" fillId="0" borderId="98" xfId="2" applyFont="1" applyFill="1" applyBorder="1" applyAlignment="1" applyProtection="1">
      <alignment horizontal="left" vertical="top" wrapText="1"/>
    </xf>
    <xf numFmtId="38" fontId="18" fillId="0" borderId="99" xfId="3" applyFont="1" applyFill="1" applyBorder="1" applyAlignment="1" applyProtection="1">
      <alignment vertical="center" textRotation="255" wrapText="1"/>
    </xf>
    <xf numFmtId="38" fontId="18" fillId="0" borderId="107" xfId="3" applyFont="1" applyFill="1" applyBorder="1" applyAlignment="1" applyProtection="1">
      <alignment vertical="center" textRotation="255" wrapText="1"/>
    </xf>
    <xf numFmtId="38" fontId="18" fillId="0" borderId="115" xfId="3" applyFont="1" applyFill="1" applyBorder="1" applyAlignment="1" applyProtection="1">
      <alignment vertical="center" textRotation="255" wrapText="1"/>
    </xf>
    <xf numFmtId="38" fontId="18" fillId="0" borderId="119" xfId="3" applyFont="1" applyFill="1" applyBorder="1" applyAlignment="1" applyProtection="1">
      <alignment vertical="center" textRotation="255" wrapText="1"/>
    </xf>
    <xf numFmtId="38" fontId="14" fillId="0" borderId="127" xfId="3" applyFont="1" applyBorder="1" applyAlignment="1" applyProtection="1">
      <alignment horizontal="left" vertical="top" wrapText="1"/>
    </xf>
    <xf numFmtId="38" fontId="14" fillId="0" borderId="128" xfId="3" applyFont="1" applyBorder="1" applyAlignment="1" applyProtection="1">
      <alignment horizontal="left" vertical="top" wrapText="1"/>
    </xf>
    <xf numFmtId="38" fontId="14" fillId="0" borderId="129" xfId="3" applyFont="1" applyBorder="1" applyAlignment="1" applyProtection="1">
      <alignment horizontal="left" vertical="top" wrapText="1"/>
    </xf>
    <xf numFmtId="38" fontId="14" fillId="0" borderId="130" xfId="3" applyFont="1" applyBorder="1" applyAlignment="1" applyProtection="1">
      <alignment horizontal="left" vertical="top" wrapText="1"/>
    </xf>
    <xf numFmtId="38" fontId="14" fillId="0" borderId="0" xfId="3" applyFont="1" applyBorder="1" applyAlignment="1" applyProtection="1">
      <alignment horizontal="left" vertical="top" wrapText="1"/>
    </xf>
    <xf numFmtId="38" fontId="14" fillId="0" borderId="132" xfId="3" applyFont="1" applyBorder="1" applyAlignment="1" applyProtection="1">
      <alignment horizontal="left" vertical="top" wrapText="1"/>
    </xf>
    <xf numFmtId="38" fontId="14" fillId="0" borderId="133" xfId="3" applyFont="1" applyBorder="1" applyAlignment="1" applyProtection="1">
      <alignment horizontal="left" vertical="top" wrapText="1"/>
    </xf>
    <xf numFmtId="38" fontId="14" fillId="0" borderId="134" xfId="3" applyFont="1" applyBorder="1" applyAlignment="1" applyProtection="1">
      <alignment horizontal="left" vertical="top" wrapText="1"/>
    </xf>
    <xf numFmtId="38" fontId="14" fillId="0" borderId="135" xfId="3" applyFont="1" applyBorder="1" applyAlignment="1" applyProtection="1">
      <alignment horizontal="left" vertical="top" wrapText="1"/>
    </xf>
    <xf numFmtId="38" fontId="5" fillId="0" borderId="0" xfId="3" applyFont="1" applyBorder="1" applyAlignment="1" applyProtection="1">
      <alignment horizontal="right" vertical="center" wrapText="1"/>
    </xf>
    <xf numFmtId="38" fontId="23" fillId="3" borderId="3" xfId="3" applyFont="1" applyFill="1" applyBorder="1" applyAlignment="1" applyProtection="1">
      <alignment horizontal="center" vertical="center" wrapText="1"/>
      <protection locked="0"/>
    </xf>
    <xf numFmtId="38" fontId="5" fillId="0" borderId="0" xfId="3" applyFont="1" applyBorder="1" applyAlignment="1" applyProtection="1">
      <alignment horizontal="right" vertical="top" wrapText="1"/>
    </xf>
    <xf numFmtId="38" fontId="5" fillId="0" borderId="131" xfId="3" applyFont="1" applyBorder="1" applyAlignment="1" applyProtection="1">
      <alignment horizontal="right" vertical="top" wrapText="1"/>
    </xf>
    <xf numFmtId="0" fontId="4" fillId="3" borderId="3" xfId="1" applyFont="1" applyFill="1" applyBorder="1" applyAlignment="1" applyProtection="1">
      <alignment horizontal="center" vertical="center" shrinkToFit="1"/>
      <protection locked="0"/>
    </xf>
    <xf numFmtId="0" fontId="4" fillId="3" borderId="1" xfId="1" applyFont="1" applyFill="1" applyBorder="1" applyAlignment="1" applyProtection="1">
      <alignment horizontal="left" vertical="center"/>
      <protection locked="0"/>
    </xf>
    <xf numFmtId="0" fontId="4" fillId="3" borderId="4" xfId="1" applyFont="1" applyFill="1" applyBorder="1" applyAlignment="1" applyProtection="1">
      <alignment horizontal="left" vertical="center"/>
      <protection locked="0"/>
    </xf>
    <xf numFmtId="0" fontId="4" fillId="3" borderId="2" xfId="1" applyFont="1" applyFill="1" applyBorder="1" applyAlignment="1" applyProtection="1">
      <alignment horizontal="left" vertical="center"/>
      <protection locked="0"/>
    </xf>
  </cellXfs>
  <cellStyles count="5">
    <cellStyle name="桁区切り 2" xfId="2" xr:uid="{2AC0CFD0-AB2D-4678-8683-2F24A6A5DC38}"/>
    <cellStyle name="桁区切り 3" xfId="3" xr:uid="{8E251FC5-08E5-4237-8FB8-2828CCC11511}"/>
    <cellStyle name="標準" xfId="0" builtinId="0"/>
    <cellStyle name="標準 2" xfId="4" xr:uid="{3F9AAB23-99B3-4754-80D3-773A19FB9741}"/>
    <cellStyle name="標準 6" xfId="1" xr:uid="{11591782-67CF-4954-94F8-03D12FFB4B9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AF70C-D960-441F-95AE-2CBD05778543}">
  <dimension ref="A1:D43"/>
  <sheetViews>
    <sheetView tabSelected="1" view="pageBreakPreview" zoomScaleNormal="100" zoomScaleSheetLayoutView="100" workbookViewId="0">
      <selection activeCell="H7" sqref="H7"/>
    </sheetView>
  </sheetViews>
  <sheetFormatPr defaultColWidth="6.6640625" defaultRowHeight="18" customHeight="1" x14ac:dyDescent="0.15"/>
  <cols>
    <col min="1" max="1" width="4.6640625" style="198" customWidth="1"/>
    <col min="2" max="2" width="6.21875" style="198" customWidth="1"/>
    <col min="3" max="4" width="40.6640625" style="198" customWidth="1"/>
    <col min="5" max="256" width="6.6640625" style="198"/>
    <col min="257" max="257" width="4.6640625" style="198" customWidth="1"/>
    <col min="258" max="258" width="6.21875" style="198" customWidth="1"/>
    <col min="259" max="260" width="40.6640625" style="198" customWidth="1"/>
    <col min="261" max="512" width="6.6640625" style="198"/>
    <col min="513" max="513" width="4.6640625" style="198" customWidth="1"/>
    <col min="514" max="514" width="6.21875" style="198" customWidth="1"/>
    <col min="515" max="516" width="40.6640625" style="198" customWidth="1"/>
    <col min="517" max="768" width="6.6640625" style="198"/>
    <col min="769" max="769" width="4.6640625" style="198" customWidth="1"/>
    <col min="770" max="770" width="6.21875" style="198" customWidth="1"/>
    <col min="771" max="772" width="40.6640625" style="198" customWidth="1"/>
    <col min="773" max="1024" width="6.6640625" style="198"/>
    <col min="1025" max="1025" width="4.6640625" style="198" customWidth="1"/>
    <col min="1026" max="1026" width="6.21875" style="198" customWidth="1"/>
    <col min="1027" max="1028" width="40.6640625" style="198" customWidth="1"/>
    <col min="1029" max="1280" width="6.6640625" style="198"/>
    <col min="1281" max="1281" width="4.6640625" style="198" customWidth="1"/>
    <col min="1282" max="1282" width="6.21875" style="198" customWidth="1"/>
    <col min="1283" max="1284" width="40.6640625" style="198" customWidth="1"/>
    <col min="1285" max="1536" width="6.6640625" style="198"/>
    <col min="1537" max="1537" width="4.6640625" style="198" customWidth="1"/>
    <col min="1538" max="1538" width="6.21875" style="198" customWidth="1"/>
    <col min="1539" max="1540" width="40.6640625" style="198" customWidth="1"/>
    <col min="1541" max="1792" width="6.6640625" style="198"/>
    <col min="1793" max="1793" width="4.6640625" style="198" customWidth="1"/>
    <col min="1794" max="1794" width="6.21875" style="198" customWidth="1"/>
    <col min="1795" max="1796" width="40.6640625" style="198" customWidth="1"/>
    <col min="1797" max="2048" width="6.6640625" style="198"/>
    <col min="2049" max="2049" width="4.6640625" style="198" customWidth="1"/>
    <col min="2050" max="2050" width="6.21875" style="198" customWidth="1"/>
    <col min="2051" max="2052" width="40.6640625" style="198" customWidth="1"/>
    <col min="2053" max="2304" width="6.6640625" style="198"/>
    <col min="2305" max="2305" width="4.6640625" style="198" customWidth="1"/>
    <col min="2306" max="2306" width="6.21875" style="198" customWidth="1"/>
    <col min="2307" max="2308" width="40.6640625" style="198" customWidth="1"/>
    <col min="2309" max="2560" width="6.6640625" style="198"/>
    <col min="2561" max="2561" width="4.6640625" style="198" customWidth="1"/>
    <col min="2562" max="2562" width="6.21875" style="198" customWidth="1"/>
    <col min="2563" max="2564" width="40.6640625" style="198" customWidth="1"/>
    <col min="2565" max="2816" width="6.6640625" style="198"/>
    <col min="2817" max="2817" width="4.6640625" style="198" customWidth="1"/>
    <col min="2818" max="2818" width="6.21875" style="198" customWidth="1"/>
    <col min="2819" max="2820" width="40.6640625" style="198" customWidth="1"/>
    <col min="2821" max="3072" width="6.6640625" style="198"/>
    <col min="3073" max="3073" width="4.6640625" style="198" customWidth="1"/>
    <col min="3074" max="3074" width="6.21875" style="198" customWidth="1"/>
    <col min="3075" max="3076" width="40.6640625" style="198" customWidth="1"/>
    <col min="3077" max="3328" width="6.6640625" style="198"/>
    <col min="3329" max="3329" width="4.6640625" style="198" customWidth="1"/>
    <col min="3330" max="3330" width="6.21875" style="198" customWidth="1"/>
    <col min="3331" max="3332" width="40.6640625" style="198" customWidth="1"/>
    <col min="3333" max="3584" width="6.6640625" style="198"/>
    <col min="3585" max="3585" width="4.6640625" style="198" customWidth="1"/>
    <col min="3586" max="3586" width="6.21875" style="198" customWidth="1"/>
    <col min="3587" max="3588" width="40.6640625" style="198" customWidth="1"/>
    <col min="3589" max="3840" width="6.6640625" style="198"/>
    <col min="3841" max="3841" width="4.6640625" style="198" customWidth="1"/>
    <col min="3842" max="3842" width="6.21875" style="198" customWidth="1"/>
    <col min="3843" max="3844" width="40.6640625" style="198" customWidth="1"/>
    <col min="3845" max="4096" width="6.6640625" style="198"/>
    <col min="4097" max="4097" width="4.6640625" style="198" customWidth="1"/>
    <col min="4098" max="4098" width="6.21875" style="198" customWidth="1"/>
    <col min="4099" max="4100" width="40.6640625" style="198" customWidth="1"/>
    <col min="4101" max="4352" width="6.6640625" style="198"/>
    <col min="4353" max="4353" width="4.6640625" style="198" customWidth="1"/>
    <col min="4354" max="4354" width="6.21875" style="198" customWidth="1"/>
    <col min="4355" max="4356" width="40.6640625" style="198" customWidth="1"/>
    <col min="4357" max="4608" width="6.6640625" style="198"/>
    <col min="4609" max="4609" width="4.6640625" style="198" customWidth="1"/>
    <col min="4610" max="4610" width="6.21875" style="198" customWidth="1"/>
    <col min="4611" max="4612" width="40.6640625" style="198" customWidth="1"/>
    <col min="4613" max="4864" width="6.6640625" style="198"/>
    <col min="4865" max="4865" width="4.6640625" style="198" customWidth="1"/>
    <col min="4866" max="4866" width="6.21875" style="198" customWidth="1"/>
    <col min="4867" max="4868" width="40.6640625" style="198" customWidth="1"/>
    <col min="4869" max="5120" width="6.6640625" style="198"/>
    <col min="5121" max="5121" width="4.6640625" style="198" customWidth="1"/>
    <col min="5122" max="5122" width="6.21875" style="198" customWidth="1"/>
    <col min="5123" max="5124" width="40.6640625" style="198" customWidth="1"/>
    <col min="5125" max="5376" width="6.6640625" style="198"/>
    <col min="5377" max="5377" width="4.6640625" style="198" customWidth="1"/>
    <col min="5378" max="5378" width="6.21875" style="198" customWidth="1"/>
    <col min="5379" max="5380" width="40.6640625" style="198" customWidth="1"/>
    <col min="5381" max="5632" width="6.6640625" style="198"/>
    <col min="5633" max="5633" width="4.6640625" style="198" customWidth="1"/>
    <col min="5634" max="5634" width="6.21875" style="198" customWidth="1"/>
    <col min="5635" max="5636" width="40.6640625" style="198" customWidth="1"/>
    <col min="5637" max="5888" width="6.6640625" style="198"/>
    <col min="5889" max="5889" width="4.6640625" style="198" customWidth="1"/>
    <col min="5890" max="5890" width="6.21875" style="198" customWidth="1"/>
    <col min="5891" max="5892" width="40.6640625" style="198" customWidth="1"/>
    <col min="5893" max="6144" width="6.6640625" style="198"/>
    <col min="6145" max="6145" width="4.6640625" style="198" customWidth="1"/>
    <col min="6146" max="6146" width="6.21875" style="198" customWidth="1"/>
    <col min="6147" max="6148" width="40.6640625" style="198" customWidth="1"/>
    <col min="6149" max="6400" width="6.6640625" style="198"/>
    <col min="6401" max="6401" width="4.6640625" style="198" customWidth="1"/>
    <col min="6402" max="6402" width="6.21875" style="198" customWidth="1"/>
    <col min="6403" max="6404" width="40.6640625" style="198" customWidth="1"/>
    <col min="6405" max="6656" width="6.6640625" style="198"/>
    <col min="6657" max="6657" width="4.6640625" style="198" customWidth="1"/>
    <col min="6658" max="6658" width="6.21875" style="198" customWidth="1"/>
    <col min="6659" max="6660" width="40.6640625" style="198" customWidth="1"/>
    <col min="6661" max="6912" width="6.6640625" style="198"/>
    <col min="6913" max="6913" width="4.6640625" style="198" customWidth="1"/>
    <col min="6914" max="6914" width="6.21875" style="198" customWidth="1"/>
    <col min="6915" max="6916" width="40.6640625" style="198" customWidth="1"/>
    <col min="6917" max="7168" width="6.6640625" style="198"/>
    <col min="7169" max="7169" width="4.6640625" style="198" customWidth="1"/>
    <col min="7170" max="7170" width="6.21875" style="198" customWidth="1"/>
    <col min="7171" max="7172" width="40.6640625" style="198" customWidth="1"/>
    <col min="7173" max="7424" width="6.6640625" style="198"/>
    <col min="7425" max="7425" width="4.6640625" style="198" customWidth="1"/>
    <col min="7426" max="7426" width="6.21875" style="198" customWidth="1"/>
    <col min="7427" max="7428" width="40.6640625" style="198" customWidth="1"/>
    <col min="7429" max="7680" width="6.6640625" style="198"/>
    <col min="7681" max="7681" width="4.6640625" style="198" customWidth="1"/>
    <col min="7682" max="7682" width="6.21875" style="198" customWidth="1"/>
    <col min="7683" max="7684" width="40.6640625" style="198" customWidth="1"/>
    <col min="7685" max="7936" width="6.6640625" style="198"/>
    <col min="7937" max="7937" width="4.6640625" style="198" customWidth="1"/>
    <col min="7938" max="7938" width="6.21875" style="198" customWidth="1"/>
    <col min="7939" max="7940" width="40.6640625" style="198" customWidth="1"/>
    <col min="7941" max="8192" width="6.6640625" style="198"/>
    <col min="8193" max="8193" width="4.6640625" style="198" customWidth="1"/>
    <col min="8194" max="8194" width="6.21875" style="198" customWidth="1"/>
    <col min="8195" max="8196" width="40.6640625" style="198" customWidth="1"/>
    <col min="8197" max="8448" width="6.6640625" style="198"/>
    <col min="8449" max="8449" width="4.6640625" style="198" customWidth="1"/>
    <col min="8450" max="8450" width="6.21875" style="198" customWidth="1"/>
    <col min="8451" max="8452" width="40.6640625" style="198" customWidth="1"/>
    <col min="8453" max="8704" width="6.6640625" style="198"/>
    <col min="8705" max="8705" width="4.6640625" style="198" customWidth="1"/>
    <col min="8706" max="8706" width="6.21875" style="198" customWidth="1"/>
    <col min="8707" max="8708" width="40.6640625" style="198" customWidth="1"/>
    <col min="8709" max="8960" width="6.6640625" style="198"/>
    <col min="8961" max="8961" width="4.6640625" style="198" customWidth="1"/>
    <col min="8962" max="8962" width="6.21875" style="198" customWidth="1"/>
    <col min="8963" max="8964" width="40.6640625" style="198" customWidth="1"/>
    <col min="8965" max="9216" width="6.6640625" style="198"/>
    <col min="9217" max="9217" width="4.6640625" style="198" customWidth="1"/>
    <col min="9218" max="9218" width="6.21875" style="198" customWidth="1"/>
    <col min="9219" max="9220" width="40.6640625" style="198" customWidth="1"/>
    <col min="9221" max="9472" width="6.6640625" style="198"/>
    <col min="9473" max="9473" width="4.6640625" style="198" customWidth="1"/>
    <col min="9474" max="9474" width="6.21875" style="198" customWidth="1"/>
    <col min="9475" max="9476" width="40.6640625" style="198" customWidth="1"/>
    <col min="9477" max="9728" width="6.6640625" style="198"/>
    <col min="9729" max="9729" width="4.6640625" style="198" customWidth="1"/>
    <col min="9730" max="9730" width="6.21875" style="198" customWidth="1"/>
    <col min="9731" max="9732" width="40.6640625" style="198" customWidth="1"/>
    <col min="9733" max="9984" width="6.6640625" style="198"/>
    <col min="9985" max="9985" width="4.6640625" style="198" customWidth="1"/>
    <col min="9986" max="9986" width="6.21875" style="198" customWidth="1"/>
    <col min="9987" max="9988" width="40.6640625" style="198" customWidth="1"/>
    <col min="9989" max="10240" width="6.6640625" style="198"/>
    <col min="10241" max="10241" width="4.6640625" style="198" customWidth="1"/>
    <col min="10242" max="10242" width="6.21875" style="198" customWidth="1"/>
    <col min="10243" max="10244" width="40.6640625" style="198" customWidth="1"/>
    <col min="10245" max="10496" width="6.6640625" style="198"/>
    <col min="10497" max="10497" width="4.6640625" style="198" customWidth="1"/>
    <col min="10498" max="10498" width="6.21875" style="198" customWidth="1"/>
    <col min="10499" max="10500" width="40.6640625" style="198" customWidth="1"/>
    <col min="10501" max="10752" width="6.6640625" style="198"/>
    <col min="10753" max="10753" width="4.6640625" style="198" customWidth="1"/>
    <col min="10754" max="10754" width="6.21875" style="198" customWidth="1"/>
    <col min="10755" max="10756" width="40.6640625" style="198" customWidth="1"/>
    <col min="10757" max="11008" width="6.6640625" style="198"/>
    <col min="11009" max="11009" width="4.6640625" style="198" customWidth="1"/>
    <col min="11010" max="11010" width="6.21875" style="198" customWidth="1"/>
    <col min="11011" max="11012" width="40.6640625" style="198" customWidth="1"/>
    <col min="11013" max="11264" width="6.6640625" style="198"/>
    <col min="11265" max="11265" width="4.6640625" style="198" customWidth="1"/>
    <col min="11266" max="11266" width="6.21875" style="198" customWidth="1"/>
    <col min="11267" max="11268" width="40.6640625" style="198" customWidth="1"/>
    <col min="11269" max="11520" width="6.6640625" style="198"/>
    <col min="11521" max="11521" width="4.6640625" style="198" customWidth="1"/>
    <col min="11522" max="11522" width="6.21875" style="198" customWidth="1"/>
    <col min="11523" max="11524" width="40.6640625" style="198" customWidth="1"/>
    <col min="11525" max="11776" width="6.6640625" style="198"/>
    <col min="11777" max="11777" width="4.6640625" style="198" customWidth="1"/>
    <col min="11778" max="11778" width="6.21875" style="198" customWidth="1"/>
    <col min="11779" max="11780" width="40.6640625" style="198" customWidth="1"/>
    <col min="11781" max="12032" width="6.6640625" style="198"/>
    <col min="12033" max="12033" width="4.6640625" style="198" customWidth="1"/>
    <col min="12034" max="12034" width="6.21875" style="198" customWidth="1"/>
    <col min="12035" max="12036" width="40.6640625" style="198" customWidth="1"/>
    <col min="12037" max="12288" width="6.6640625" style="198"/>
    <col min="12289" max="12289" width="4.6640625" style="198" customWidth="1"/>
    <col min="12290" max="12290" width="6.21875" style="198" customWidth="1"/>
    <col min="12291" max="12292" width="40.6640625" style="198" customWidth="1"/>
    <col min="12293" max="12544" width="6.6640625" style="198"/>
    <col min="12545" max="12545" width="4.6640625" style="198" customWidth="1"/>
    <col min="12546" max="12546" width="6.21875" style="198" customWidth="1"/>
    <col min="12547" max="12548" width="40.6640625" style="198" customWidth="1"/>
    <col min="12549" max="12800" width="6.6640625" style="198"/>
    <col min="12801" max="12801" width="4.6640625" style="198" customWidth="1"/>
    <col min="12802" max="12802" width="6.21875" style="198" customWidth="1"/>
    <col min="12803" max="12804" width="40.6640625" style="198" customWidth="1"/>
    <col min="12805" max="13056" width="6.6640625" style="198"/>
    <col min="13057" max="13057" width="4.6640625" style="198" customWidth="1"/>
    <col min="13058" max="13058" width="6.21875" style="198" customWidth="1"/>
    <col min="13059" max="13060" width="40.6640625" style="198" customWidth="1"/>
    <col min="13061" max="13312" width="6.6640625" style="198"/>
    <col min="13313" max="13313" width="4.6640625" style="198" customWidth="1"/>
    <col min="13314" max="13314" width="6.21875" style="198" customWidth="1"/>
    <col min="13315" max="13316" width="40.6640625" style="198" customWidth="1"/>
    <col min="13317" max="13568" width="6.6640625" style="198"/>
    <col min="13569" max="13569" width="4.6640625" style="198" customWidth="1"/>
    <col min="13570" max="13570" width="6.21875" style="198" customWidth="1"/>
    <col min="13571" max="13572" width="40.6640625" style="198" customWidth="1"/>
    <col min="13573" max="13824" width="6.6640625" style="198"/>
    <col min="13825" max="13825" width="4.6640625" style="198" customWidth="1"/>
    <col min="13826" max="13826" width="6.21875" style="198" customWidth="1"/>
    <col min="13827" max="13828" width="40.6640625" style="198" customWidth="1"/>
    <col min="13829" max="14080" width="6.6640625" style="198"/>
    <col min="14081" max="14081" width="4.6640625" style="198" customWidth="1"/>
    <col min="14082" max="14082" width="6.21875" style="198" customWidth="1"/>
    <col min="14083" max="14084" width="40.6640625" style="198" customWidth="1"/>
    <col min="14085" max="14336" width="6.6640625" style="198"/>
    <col min="14337" max="14337" width="4.6640625" style="198" customWidth="1"/>
    <col min="14338" max="14338" width="6.21875" style="198" customWidth="1"/>
    <col min="14339" max="14340" width="40.6640625" style="198" customWidth="1"/>
    <col min="14341" max="14592" width="6.6640625" style="198"/>
    <col min="14593" max="14593" width="4.6640625" style="198" customWidth="1"/>
    <col min="14594" max="14594" width="6.21875" style="198" customWidth="1"/>
    <col min="14595" max="14596" width="40.6640625" style="198" customWidth="1"/>
    <col min="14597" max="14848" width="6.6640625" style="198"/>
    <col min="14849" max="14849" width="4.6640625" style="198" customWidth="1"/>
    <col min="14850" max="14850" width="6.21875" style="198" customWidth="1"/>
    <col min="14851" max="14852" width="40.6640625" style="198" customWidth="1"/>
    <col min="14853" max="15104" width="6.6640625" style="198"/>
    <col min="15105" max="15105" width="4.6640625" style="198" customWidth="1"/>
    <col min="15106" max="15106" width="6.21875" style="198" customWidth="1"/>
    <col min="15107" max="15108" width="40.6640625" style="198" customWidth="1"/>
    <col min="15109" max="15360" width="6.6640625" style="198"/>
    <col min="15361" max="15361" width="4.6640625" style="198" customWidth="1"/>
    <col min="15362" max="15362" width="6.21875" style="198" customWidth="1"/>
    <col min="15363" max="15364" width="40.6640625" style="198" customWidth="1"/>
    <col min="15365" max="15616" width="6.6640625" style="198"/>
    <col min="15617" max="15617" width="4.6640625" style="198" customWidth="1"/>
    <col min="15618" max="15618" width="6.21875" style="198" customWidth="1"/>
    <col min="15619" max="15620" width="40.6640625" style="198" customWidth="1"/>
    <col min="15621" max="15872" width="6.6640625" style="198"/>
    <col min="15873" max="15873" width="4.6640625" style="198" customWidth="1"/>
    <col min="15874" max="15874" width="6.21875" style="198" customWidth="1"/>
    <col min="15875" max="15876" width="40.6640625" style="198" customWidth="1"/>
    <col min="15877" max="16128" width="6.6640625" style="198"/>
    <col min="16129" max="16129" width="4.6640625" style="198" customWidth="1"/>
    <col min="16130" max="16130" width="6.21875" style="198" customWidth="1"/>
    <col min="16131" max="16132" width="40.6640625" style="198" customWidth="1"/>
    <col min="16133" max="16384" width="6.6640625" style="198"/>
  </cols>
  <sheetData>
    <row r="1" spans="1:4" ht="18" customHeight="1" x14ac:dyDescent="0.2">
      <c r="A1" s="215" t="s">
        <v>137</v>
      </c>
      <c r="B1" s="215"/>
      <c r="C1" s="215"/>
      <c r="D1" s="215"/>
    </row>
    <row r="2" spans="1:4" ht="6" customHeight="1" x14ac:dyDescent="0.2">
      <c r="A2" s="199"/>
      <c r="B2" s="199"/>
      <c r="C2" s="199"/>
      <c r="D2" s="199"/>
    </row>
    <row r="3" spans="1:4" ht="24" customHeight="1" thickBot="1" x14ac:dyDescent="0.2">
      <c r="D3" s="200" t="s">
        <v>146</v>
      </c>
    </row>
    <row r="4" spans="1:4" ht="6" customHeight="1" thickBot="1" x14ac:dyDescent="0.2"/>
    <row r="5" spans="1:4" s="204" customFormat="1" ht="42" customHeight="1" thickBot="1" x14ac:dyDescent="0.25">
      <c r="A5" s="201" t="s">
        <v>138</v>
      </c>
      <c r="B5" s="202" t="s">
        <v>139</v>
      </c>
      <c r="C5" s="201" t="s">
        <v>9</v>
      </c>
      <c r="D5" s="203" t="s">
        <v>140</v>
      </c>
    </row>
    <row r="6" spans="1:4" ht="18" customHeight="1" x14ac:dyDescent="0.15">
      <c r="A6" s="211">
        <v>2</v>
      </c>
      <c r="B6" s="213" t="s">
        <v>143</v>
      </c>
      <c r="C6" s="211" t="s">
        <v>141</v>
      </c>
      <c r="D6" s="205" t="s">
        <v>145</v>
      </c>
    </row>
    <row r="7" spans="1:4" ht="18" customHeight="1" x14ac:dyDescent="0.15">
      <c r="A7" s="212">
        <v>4</v>
      </c>
      <c r="B7" s="214" t="s">
        <v>123</v>
      </c>
      <c r="C7" s="212" t="s">
        <v>142</v>
      </c>
      <c r="D7" s="207" t="s">
        <v>145</v>
      </c>
    </row>
    <row r="8" spans="1:4" ht="18" customHeight="1" x14ac:dyDescent="0.15">
      <c r="A8" s="212">
        <v>6</v>
      </c>
      <c r="B8" s="214" t="s">
        <v>144</v>
      </c>
      <c r="C8" s="212" t="s">
        <v>131</v>
      </c>
      <c r="D8" s="207" t="s">
        <v>145</v>
      </c>
    </row>
    <row r="9" spans="1:4" ht="18" customHeight="1" x14ac:dyDescent="0.15">
      <c r="A9" s="206"/>
      <c r="B9" s="206"/>
      <c r="C9" s="206"/>
      <c r="D9" s="208"/>
    </row>
    <row r="10" spans="1:4" ht="18" customHeight="1" x14ac:dyDescent="0.15">
      <c r="A10" s="206"/>
      <c r="B10" s="206"/>
      <c r="C10" s="206"/>
      <c r="D10" s="208"/>
    </row>
    <row r="11" spans="1:4" ht="18" customHeight="1" x14ac:dyDescent="0.15">
      <c r="A11" s="206"/>
      <c r="B11" s="206"/>
      <c r="C11" s="206"/>
      <c r="D11" s="208"/>
    </row>
    <row r="12" spans="1:4" ht="18" customHeight="1" x14ac:dyDescent="0.15">
      <c r="A12" s="206"/>
      <c r="B12" s="206"/>
      <c r="C12" s="206"/>
      <c r="D12" s="208"/>
    </row>
    <row r="13" spans="1:4" ht="18" customHeight="1" x14ac:dyDescent="0.15">
      <c r="A13" s="206"/>
      <c r="B13" s="206"/>
      <c r="C13" s="206"/>
      <c r="D13" s="208"/>
    </row>
    <row r="14" spans="1:4" ht="18" customHeight="1" x14ac:dyDescent="0.15">
      <c r="A14" s="206"/>
      <c r="B14" s="206"/>
      <c r="C14" s="206"/>
      <c r="D14" s="208"/>
    </row>
    <row r="15" spans="1:4" ht="18" customHeight="1" x14ac:dyDescent="0.15">
      <c r="A15" s="206"/>
      <c r="B15" s="206"/>
      <c r="C15" s="206"/>
      <c r="D15" s="208"/>
    </row>
    <row r="16" spans="1:4" ht="18" customHeight="1" x14ac:dyDescent="0.15">
      <c r="A16" s="206"/>
      <c r="B16" s="206"/>
      <c r="C16" s="206"/>
      <c r="D16" s="208"/>
    </row>
    <row r="17" spans="1:4" ht="18" customHeight="1" x14ac:dyDescent="0.15">
      <c r="A17" s="206"/>
      <c r="B17" s="206"/>
      <c r="C17" s="206"/>
      <c r="D17" s="208"/>
    </row>
    <row r="18" spans="1:4" ht="18" customHeight="1" x14ac:dyDescent="0.15">
      <c r="A18" s="206"/>
      <c r="B18" s="206"/>
      <c r="C18" s="206"/>
      <c r="D18" s="208"/>
    </row>
    <row r="19" spans="1:4" ht="18" customHeight="1" x14ac:dyDescent="0.15">
      <c r="A19" s="206"/>
      <c r="B19" s="206"/>
      <c r="C19" s="206"/>
      <c r="D19" s="208"/>
    </row>
    <row r="20" spans="1:4" ht="18" customHeight="1" x14ac:dyDescent="0.15">
      <c r="A20" s="206"/>
      <c r="B20" s="206"/>
      <c r="C20" s="206"/>
      <c r="D20" s="208"/>
    </row>
    <row r="21" spans="1:4" ht="18" customHeight="1" x14ac:dyDescent="0.15">
      <c r="A21" s="206"/>
      <c r="B21" s="206"/>
      <c r="C21" s="206"/>
      <c r="D21" s="208"/>
    </row>
    <row r="22" spans="1:4" ht="18" customHeight="1" x14ac:dyDescent="0.15">
      <c r="A22" s="206"/>
      <c r="B22" s="206"/>
      <c r="C22" s="206"/>
      <c r="D22" s="208"/>
    </row>
    <row r="23" spans="1:4" ht="18" customHeight="1" x14ac:dyDescent="0.15">
      <c r="A23" s="206"/>
      <c r="B23" s="206"/>
      <c r="C23" s="206"/>
      <c r="D23" s="208"/>
    </row>
    <row r="24" spans="1:4" ht="18" customHeight="1" x14ac:dyDescent="0.15">
      <c r="A24" s="206"/>
      <c r="B24" s="206"/>
      <c r="C24" s="206"/>
      <c r="D24" s="208"/>
    </row>
    <row r="25" spans="1:4" ht="18" customHeight="1" x14ac:dyDescent="0.15">
      <c r="A25" s="206"/>
      <c r="B25" s="206"/>
      <c r="C25" s="206"/>
      <c r="D25" s="208"/>
    </row>
    <row r="26" spans="1:4" ht="18" customHeight="1" x14ac:dyDescent="0.15">
      <c r="A26" s="206"/>
      <c r="B26" s="206"/>
      <c r="C26" s="206"/>
      <c r="D26" s="208"/>
    </row>
    <row r="27" spans="1:4" ht="18" customHeight="1" x14ac:dyDescent="0.15">
      <c r="A27" s="206"/>
      <c r="B27" s="206"/>
      <c r="C27" s="206"/>
      <c r="D27" s="208"/>
    </row>
    <row r="28" spans="1:4" ht="18" customHeight="1" x14ac:dyDescent="0.15">
      <c r="A28" s="206"/>
      <c r="B28" s="206"/>
      <c r="C28" s="206"/>
      <c r="D28" s="208"/>
    </row>
    <row r="29" spans="1:4" ht="18" customHeight="1" x14ac:dyDescent="0.15">
      <c r="A29" s="206"/>
      <c r="B29" s="206"/>
      <c r="C29" s="206"/>
      <c r="D29" s="208"/>
    </row>
    <row r="30" spans="1:4" ht="18" customHeight="1" x14ac:dyDescent="0.15">
      <c r="A30" s="206"/>
      <c r="B30" s="206"/>
      <c r="C30" s="206"/>
      <c r="D30" s="208"/>
    </row>
    <row r="31" spans="1:4" ht="18" customHeight="1" x14ac:dyDescent="0.15">
      <c r="A31" s="206"/>
      <c r="B31" s="206"/>
      <c r="C31" s="206"/>
      <c r="D31" s="208"/>
    </row>
    <row r="32" spans="1:4" ht="18" customHeight="1" x14ac:dyDescent="0.15">
      <c r="A32" s="206"/>
      <c r="B32" s="206"/>
      <c r="C32" s="206"/>
      <c r="D32" s="208"/>
    </row>
    <row r="33" spans="1:4" ht="18" customHeight="1" x14ac:dyDescent="0.15">
      <c r="A33" s="206"/>
      <c r="B33" s="206"/>
      <c r="C33" s="206"/>
      <c r="D33" s="208"/>
    </row>
    <row r="34" spans="1:4" ht="18" customHeight="1" x14ac:dyDescent="0.15">
      <c r="A34" s="206"/>
      <c r="B34" s="206"/>
      <c r="C34" s="206"/>
      <c r="D34" s="208"/>
    </row>
    <row r="35" spans="1:4" ht="18" customHeight="1" x14ac:dyDescent="0.15">
      <c r="A35" s="206"/>
      <c r="B35" s="206"/>
      <c r="C35" s="206"/>
      <c r="D35" s="208"/>
    </row>
    <row r="36" spans="1:4" ht="18" customHeight="1" x14ac:dyDescent="0.15">
      <c r="A36" s="206"/>
      <c r="B36" s="206"/>
      <c r="C36" s="206"/>
      <c r="D36" s="208"/>
    </row>
    <row r="37" spans="1:4" ht="18" customHeight="1" x14ac:dyDescent="0.15">
      <c r="A37" s="206"/>
      <c r="B37" s="206"/>
      <c r="C37" s="206"/>
      <c r="D37" s="208"/>
    </row>
    <row r="38" spans="1:4" ht="18" customHeight="1" x14ac:dyDescent="0.15">
      <c r="A38" s="206"/>
      <c r="B38" s="206"/>
      <c r="C38" s="206"/>
      <c r="D38" s="208"/>
    </row>
    <row r="39" spans="1:4" ht="18" customHeight="1" x14ac:dyDescent="0.15">
      <c r="A39" s="206"/>
      <c r="B39" s="206"/>
      <c r="C39" s="206"/>
      <c r="D39" s="208"/>
    </row>
    <row r="40" spans="1:4" ht="18" customHeight="1" x14ac:dyDescent="0.15">
      <c r="A40" s="206"/>
      <c r="B40" s="206"/>
      <c r="C40" s="206"/>
      <c r="D40" s="208"/>
    </row>
    <row r="41" spans="1:4" ht="18" customHeight="1" x14ac:dyDescent="0.15">
      <c r="A41" s="206"/>
      <c r="B41" s="206"/>
      <c r="C41" s="206"/>
      <c r="D41" s="208"/>
    </row>
    <row r="42" spans="1:4" ht="18" customHeight="1" x14ac:dyDescent="0.15">
      <c r="A42" s="206"/>
      <c r="B42" s="206"/>
      <c r="C42" s="206"/>
      <c r="D42" s="208"/>
    </row>
    <row r="43" spans="1:4" ht="18" customHeight="1" thickBot="1" x14ac:dyDescent="0.2">
      <c r="A43" s="209"/>
      <c r="B43" s="209"/>
      <c r="C43" s="209"/>
      <c r="D43" s="210"/>
    </row>
  </sheetData>
  <mergeCells count="1">
    <mergeCell ref="A1:D1"/>
  </mergeCells>
  <phoneticPr fontId="4"/>
  <pageMargins left="0.59055118110236227" right="0.39370078740157483" top="0.78740157480314965" bottom="0.59055118110236227" header="0.51181102362204722" footer="0.51181102362204722"/>
  <pageSetup paperSize="9" orientation="portrait" horizontalDpi="300" verticalDpi="300" r:id="rId1"/>
  <headerFooter alignWithMargins="0">
    <oddFooter xml:space="preserve">&amp;C&amp;P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09400-CB90-4DB3-B1A8-E4F6F9C354C8}">
  <dimension ref="A1:AI42"/>
  <sheetViews>
    <sheetView view="pageBreakPreview" zoomScaleNormal="100" zoomScaleSheetLayoutView="100" zoomScalePageLayoutView="70" workbookViewId="0">
      <selection activeCell="G7" sqref="G7:H7"/>
    </sheetView>
  </sheetViews>
  <sheetFormatPr defaultColWidth="9" defaultRowHeight="19.2" x14ac:dyDescent="0.2"/>
  <cols>
    <col min="1" max="1" width="1.6640625" style="1" customWidth="1"/>
    <col min="2" max="2" width="7.33203125" style="1" customWidth="1"/>
    <col min="3" max="20" width="6.6640625" style="1" customWidth="1"/>
    <col min="21" max="21" width="8.109375" style="1" bestFit="1" customWidth="1"/>
    <col min="22" max="22" width="5" style="1" customWidth="1"/>
    <col min="23" max="23" width="17.33203125" style="3" customWidth="1"/>
    <col min="24" max="24" width="9" style="1"/>
    <col min="25" max="25" width="18.88671875" style="1" customWidth="1"/>
    <col min="26" max="16384" width="9" style="1"/>
  </cols>
  <sheetData>
    <row r="1" spans="1:23" ht="9" customHeight="1" x14ac:dyDescent="0.2">
      <c r="A1" s="216" t="s">
        <v>0</v>
      </c>
      <c r="B1" s="216"/>
      <c r="C1" s="216"/>
      <c r="D1" s="216"/>
      <c r="E1" s="216"/>
      <c r="F1" s="216"/>
      <c r="G1" s="216"/>
      <c r="H1" s="216"/>
      <c r="I1" s="216"/>
      <c r="J1" s="216"/>
      <c r="K1" s="216"/>
      <c r="L1" s="216"/>
      <c r="M1" s="216"/>
      <c r="N1" s="216"/>
      <c r="O1" s="216"/>
      <c r="P1" s="216"/>
      <c r="Q1" s="216"/>
      <c r="R1" s="216"/>
      <c r="S1" s="216"/>
      <c r="T1" s="216"/>
      <c r="U1" s="216"/>
      <c r="W1" s="2"/>
    </row>
    <row r="2" spans="1:23" ht="3.75" customHeight="1" x14ac:dyDescent="0.2"/>
    <row r="3" spans="1:23" s="7" customFormat="1" ht="16.5" customHeight="1" x14ac:dyDescent="0.2">
      <c r="A3" s="217" t="s">
        <v>1</v>
      </c>
      <c r="B3" s="218"/>
      <c r="C3" s="219" t="s">
        <v>2</v>
      </c>
      <c r="D3" s="220"/>
      <c r="E3" s="4" t="s">
        <v>3</v>
      </c>
      <c r="F3" s="221" t="s">
        <v>4</v>
      </c>
      <c r="G3" s="222"/>
      <c r="H3" s="223"/>
      <c r="I3" s="217" t="s">
        <v>5</v>
      </c>
      <c r="J3" s="218"/>
      <c r="K3" s="5" t="s">
        <v>6</v>
      </c>
      <c r="L3" s="6" t="s">
        <v>7</v>
      </c>
      <c r="M3" s="224" t="s">
        <v>8</v>
      </c>
      <c r="N3" s="224"/>
      <c r="O3" s="6" t="s">
        <v>9</v>
      </c>
      <c r="P3" s="225" t="s">
        <v>10</v>
      </c>
      <c r="Q3" s="226"/>
      <c r="R3" s="226"/>
      <c r="S3" s="226"/>
      <c r="T3" s="226"/>
      <c r="U3" s="227"/>
      <c r="W3" s="8"/>
    </row>
    <row r="4" spans="1:23" ht="3.75" customHeight="1" x14ac:dyDescent="0.2"/>
    <row r="5" spans="1:23" x14ac:dyDescent="0.2">
      <c r="A5" s="234" t="s">
        <v>11</v>
      </c>
      <c r="B5" s="235"/>
      <c r="C5" s="235"/>
      <c r="D5" s="235"/>
      <c r="E5" s="235"/>
      <c r="F5" s="235"/>
      <c r="G5" s="235"/>
      <c r="H5" s="235"/>
      <c r="I5" s="235"/>
      <c r="J5" s="235"/>
      <c r="K5" s="235"/>
      <c r="L5" s="235"/>
      <c r="M5" s="235"/>
      <c r="N5" s="235"/>
      <c r="O5" s="235"/>
      <c r="P5" s="235"/>
      <c r="Q5" s="235"/>
      <c r="R5" s="235"/>
      <c r="S5" s="235"/>
      <c r="T5" s="235"/>
      <c r="U5" s="235"/>
      <c r="W5" s="9"/>
    </row>
    <row r="6" spans="1:23" ht="9" customHeight="1" thickBot="1" x14ac:dyDescent="0.25">
      <c r="F6" s="236"/>
      <c r="G6" s="237"/>
      <c r="H6" s="10"/>
      <c r="J6" s="238" t="s">
        <v>12</v>
      </c>
      <c r="K6" s="238"/>
      <c r="L6" s="238"/>
      <c r="M6" s="238"/>
      <c r="N6" s="238"/>
      <c r="O6" s="238"/>
      <c r="P6" s="238"/>
      <c r="Q6" s="238"/>
      <c r="R6" s="238"/>
      <c r="S6" s="238"/>
      <c r="T6" s="238"/>
      <c r="U6" s="238"/>
    </row>
    <row r="7" spans="1:23" s="11" customFormat="1" ht="16.5" customHeight="1" thickBot="1" x14ac:dyDescent="0.25">
      <c r="C7" s="12" t="s">
        <v>13</v>
      </c>
      <c r="D7" s="13" t="s">
        <v>14</v>
      </c>
      <c r="E7" s="12" t="s">
        <v>15</v>
      </c>
      <c r="F7" s="14" t="s">
        <v>14</v>
      </c>
      <c r="G7" s="239" t="s">
        <v>16</v>
      </c>
      <c r="H7" s="240"/>
      <c r="I7" s="15" t="s">
        <v>14</v>
      </c>
      <c r="J7" s="241" t="s">
        <v>17</v>
      </c>
      <c r="K7" s="242"/>
      <c r="L7" s="242"/>
      <c r="M7" s="242"/>
      <c r="N7" s="242"/>
      <c r="O7" s="242"/>
      <c r="P7" s="242"/>
      <c r="Q7" s="242"/>
      <c r="R7" s="242"/>
      <c r="S7" s="242"/>
      <c r="T7" s="242"/>
      <c r="U7" s="242"/>
      <c r="W7" s="3"/>
    </row>
    <row r="8" spans="1:23" ht="9" customHeight="1" x14ac:dyDescent="0.2"/>
    <row r="9" spans="1:23" x14ac:dyDescent="0.2">
      <c r="A9" s="234" t="s">
        <v>18</v>
      </c>
      <c r="B9" s="235"/>
      <c r="C9" s="235"/>
      <c r="D9" s="235"/>
      <c r="E9" s="235"/>
      <c r="F9" s="235"/>
      <c r="G9" s="235"/>
      <c r="H9" s="235"/>
      <c r="I9" s="235"/>
      <c r="J9" s="235"/>
      <c r="K9" s="235"/>
      <c r="L9" s="235"/>
      <c r="M9" s="235"/>
      <c r="N9" s="235"/>
      <c r="O9" s="235"/>
      <c r="P9" s="235"/>
      <c r="Q9" s="235"/>
      <c r="R9" s="235"/>
      <c r="S9" s="235"/>
      <c r="T9" s="235"/>
      <c r="U9" s="235"/>
    </row>
    <row r="10" spans="1:23" ht="9" customHeight="1" x14ac:dyDescent="0.2">
      <c r="T10" s="243" t="s">
        <v>19</v>
      </c>
      <c r="U10" s="243"/>
    </row>
    <row r="11" spans="1:23" ht="11.25" customHeight="1" thickBot="1" x14ac:dyDescent="0.25">
      <c r="B11" s="16"/>
      <c r="C11" s="244" t="s">
        <v>20</v>
      </c>
      <c r="D11" s="245"/>
      <c r="E11" s="245"/>
      <c r="F11" s="245"/>
      <c r="G11" s="245"/>
      <c r="H11" s="245"/>
      <c r="I11" s="245"/>
      <c r="J11" s="245"/>
      <c r="K11" s="246"/>
      <c r="L11" s="247" t="s">
        <v>21</v>
      </c>
      <c r="M11" s="248"/>
      <c r="N11" s="248"/>
      <c r="O11" s="248"/>
      <c r="P11" s="248"/>
      <c r="Q11" s="248"/>
      <c r="R11" s="249"/>
      <c r="S11" s="250" t="s">
        <v>22</v>
      </c>
      <c r="T11" s="248"/>
      <c r="U11" s="251"/>
    </row>
    <row r="12" spans="1:23" x14ac:dyDescent="0.2">
      <c r="B12" s="16"/>
      <c r="C12" s="17" t="s">
        <v>23</v>
      </c>
      <c r="D12" s="18" t="s">
        <v>24</v>
      </c>
      <c r="E12" s="19" t="s">
        <v>25</v>
      </c>
      <c r="F12" s="20" t="s">
        <v>26</v>
      </c>
      <c r="G12" s="18" t="s">
        <v>27</v>
      </c>
      <c r="H12" s="21" t="s">
        <v>28</v>
      </c>
      <c r="I12" s="22" t="s">
        <v>29</v>
      </c>
      <c r="J12" s="23" t="s">
        <v>30</v>
      </c>
      <c r="K12" s="24" t="s">
        <v>31</v>
      </c>
      <c r="L12" s="25" t="s">
        <v>32</v>
      </c>
      <c r="M12" s="20" t="s">
        <v>26</v>
      </c>
      <c r="N12" s="18" t="s">
        <v>27</v>
      </c>
      <c r="O12" s="18" t="s">
        <v>28</v>
      </c>
      <c r="P12" s="22" t="s">
        <v>29</v>
      </c>
      <c r="Q12" s="23" t="s">
        <v>30</v>
      </c>
      <c r="R12" s="20" t="s">
        <v>31</v>
      </c>
      <c r="S12" s="26" t="s">
        <v>29</v>
      </c>
      <c r="T12" s="27" t="s">
        <v>30</v>
      </c>
      <c r="U12" s="28" t="s">
        <v>31</v>
      </c>
    </row>
    <row r="13" spans="1:23" ht="21.6" x14ac:dyDescent="0.2">
      <c r="B13" s="16"/>
      <c r="C13" s="29" t="s">
        <v>33</v>
      </c>
      <c r="D13" s="30" t="s">
        <v>34</v>
      </c>
      <c r="E13" s="31" t="s">
        <v>35</v>
      </c>
      <c r="F13" s="32" t="s">
        <v>36</v>
      </c>
      <c r="G13" s="30" t="s">
        <v>37</v>
      </c>
      <c r="H13" s="33" t="s">
        <v>38</v>
      </c>
      <c r="I13" s="34" t="s">
        <v>39</v>
      </c>
      <c r="J13" s="35" t="s">
        <v>40</v>
      </c>
      <c r="K13" s="36" t="s">
        <v>41</v>
      </c>
      <c r="L13" s="37" t="s">
        <v>42</v>
      </c>
      <c r="M13" s="32" t="s">
        <v>43</v>
      </c>
      <c r="N13" s="30" t="s">
        <v>44</v>
      </c>
      <c r="O13" s="30" t="s">
        <v>45</v>
      </c>
      <c r="P13" s="34" t="s">
        <v>46</v>
      </c>
      <c r="Q13" s="35" t="s">
        <v>47</v>
      </c>
      <c r="R13" s="38" t="s">
        <v>48</v>
      </c>
      <c r="S13" s="34" t="s">
        <v>49</v>
      </c>
      <c r="T13" s="39" t="s">
        <v>50</v>
      </c>
      <c r="U13" s="40" t="s">
        <v>51</v>
      </c>
    </row>
    <row r="14" spans="1:23" ht="16.5" customHeight="1" x14ac:dyDescent="0.2">
      <c r="A14" s="41" t="s">
        <v>52</v>
      </c>
      <c r="B14" s="42" t="s">
        <v>53</v>
      </c>
      <c r="C14" s="43">
        <v>359</v>
      </c>
      <c r="D14" s="44">
        <f>SUM(C14-E14)</f>
        <v>0</v>
      </c>
      <c r="E14" s="45">
        <v>359</v>
      </c>
      <c r="F14" s="43">
        <v>27</v>
      </c>
      <c r="G14" s="46">
        <v>0</v>
      </c>
      <c r="H14" s="47">
        <f t="shared" ref="H14:H19" si="0">SUM(D14,F14,G14)</f>
        <v>27</v>
      </c>
      <c r="I14" s="48">
        <f t="shared" ref="I14:I19" si="1">IF(E14=0,"－",ROUND(F14/E14,3))</f>
        <v>7.4999999999999997E-2</v>
      </c>
      <c r="J14" s="49">
        <f t="shared" ref="J14:J19" si="2">IF(C14=0,"－",ROUND(H14/C14,3))</f>
        <v>7.4999999999999997E-2</v>
      </c>
      <c r="K14" s="50">
        <f t="shared" ref="K14:K19" si="3">SUM(E14-(F14+G14))</f>
        <v>332</v>
      </c>
      <c r="L14" s="51">
        <v>0</v>
      </c>
      <c r="M14" s="52">
        <v>0</v>
      </c>
      <c r="N14" s="46">
        <v>0</v>
      </c>
      <c r="O14" s="53">
        <f t="shared" ref="O14:O19" si="4">SUM(M14,N14)</f>
        <v>0</v>
      </c>
      <c r="P14" s="48" t="str">
        <f t="shared" ref="P14:P19" si="5">IF(L14=0,"－",ROUND(M14/L14,3))</f>
        <v>－</v>
      </c>
      <c r="Q14" s="49" t="str">
        <f t="shared" ref="Q14:Q19" si="6">IF(L14=0,"－",ROUND(O14/L14,3))</f>
        <v>－</v>
      </c>
      <c r="R14" s="54">
        <f t="shared" ref="R14:R19" si="7">SUM(L14-(M14+N14))</f>
        <v>0</v>
      </c>
      <c r="S14" s="55">
        <f t="shared" ref="S14:S19" si="8">IF(E14+L14=0,"－",ROUND((F14+M14)/(E14+L14),3))</f>
        <v>7.4999999999999997E-2</v>
      </c>
      <c r="T14" s="56">
        <f t="shared" ref="T14:T19" si="9">IF(C14+L14=0,"－",ROUND((H14+O14)/(C14+L14),3))</f>
        <v>7.4999999999999997E-2</v>
      </c>
      <c r="U14" s="57">
        <f t="shared" ref="U14:U19" si="10">SUM(K14,R14)</f>
        <v>332</v>
      </c>
    </row>
    <row r="15" spans="1:23" ht="16.5" customHeight="1" x14ac:dyDescent="0.2">
      <c r="A15" s="58" t="s">
        <v>54</v>
      </c>
      <c r="B15" s="59" t="s">
        <v>55</v>
      </c>
      <c r="C15" s="60">
        <f>+U14</f>
        <v>332</v>
      </c>
      <c r="D15" s="44">
        <f t="shared" ref="D15:D19" si="11">SUM(C15-E15)</f>
        <v>0</v>
      </c>
      <c r="E15" s="61">
        <v>332</v>
      </c>
      <c r="F15" s="62">
        <v>0</v>
      </c>
      <c r="G15" s="63">
        <v>0</v>
      </c>
      <c r="H15" s="64">
        <f t="shared" si="0"/>
        <v>0</v>
      </c>
      <c r="I15" s="65">
        <f t="shared" si="1"/>
        <v>0</v>
      </c>
      <c r="J15" s="66">
        <f t="shared" si="2"/>
        <v>0</v>
      </c>
      <c r="K15" s="67">
        <f t="shared" si="3"/>
        <v>332</v>
      </c>
      <c r="L15" s="68">
        <v>0</v>
      </c>
      <c r="M15" s="69">
        <v>0</v>
      </c>
      <c r="N15" s="63">
        <v>0</v>
      </c>
      <c r="O15" s="44">
        <f t="shared" si="4"/>
        <v>0</v>
      </c>
      <c r="P15" s="65" t="str">
        <f t="shared" si="5"/>
        <v>－</v>
      </c>
      <c r="Q15" s="66" t="str">
        <f t="shared" si="6"/>
        <v>－</v>
      </c>
      <c r="R15" s="54">
        <f t="shared" si="7"/>
        <v>0</v>
      </c>
      <c r="S15" s="70">
        <f t="shared" si="8"/>
        <v>0</v>
      </c>
      <c r="T15" s="71">
        <f t="shared" si="9"/>
        <v>0</v>
      </c>
      <c r="U15" s="57">
        <f t="shared" si="10"/>
        <v>332</v>
      </c>
    </row>
    <row r="16" spans="1:23" ht="16.5" customHeight="1" x14ac:dyDescent="0.2">
      <c r="A16" s="58" t="s">
        <v>56</v>
      </c>
      <c r="B16" s="59" t="s">
        <v>57</v>
      </c>
      <c r="C16" s="72">
        <f>+U15</f>
        <v>332</v>
      </c>
      <c r="D16" s="44">
        <f t="shared" si="11"/>
        <v>0</v>
      </c>
      <c r="E16" s="61">
        <v>332</v>
      </c>
      <c r="F16" s="62">
        <v>0</v>
      </c>
      <c r="G16" s="63">
        <v>0</v>
      </c>
      <c r="H16" s="64">
        <f t="shared" si="0"/>
        <v>0</v>
      </c>
      <c r="I16" s="65">
        <f t="shared" si="1"/>
        <v>0</v>
      </c>
      <c r="J16" s="66">
        <f t="shared" si="2"/>
        <v>0</v>
      </c>
      <c r="K16" s="50">
        <f t="shared" si="3"/>
        <v>332</v>
      </c>
      <c r="L16" s="73">
        <v>0</v>
      </c>
      <c r="M16" s="74">
        <v>0</v>
      </c>
      <c r="N16" s="75">
        <v>0</v>
      </c>
      <c r="O16" s="44">
        <f t="shared" si="4"/>
        <v>0</v>
      </c>
      <c r="P16" s="65" t="str">
        <f t="shared" si="5"/>
        <v>－</v>
      </c>
      <c r="Q16" s="66" t="str">
        <f t="shared" si="6"/>
        <v>－</v>
      </c>
      <c r="R16" s="54">
        <f t="shared" si="7"/>
        <v>0</v>
      </c>
      <c r="S16" s="70">
        <f t="shared" si="8"/>
        <v>0</v>
      </c>
      <c r="T16" s="71">
        <f t="shared" si="9"/>
        <v>0</v>
      </c>
      <c r="U16" s="57">
        <f t="shared" si="10"/>
        <v>332</v>
      </c>
    </row>
    <row r="17" spans="1:35" ht="16.5" customHeight="1" x14ac:dyDescent="0.2">
      <c r="A17" s="58" t="s">
        <v>58</v>
      </c>
      <c r="B17" s="59" t="s">
        <v>59</v>
      </c>
      <c r="C17" s="60">
        <f>+U15</f>
        <v>332</v>
      </c>
      <c r="D17" s="44">
        <f t="shared" si="11"/>
        <v>0</v>
      </c>
      <c r="E17" s="76">
        <v>332</v>
      </c>
      <c r="F17" s="77">
        <v>0</v>
      </c>
      <c r="G17" s="78">
        <v>0</v>
      </c>
      <c r="H17" s="64">
        <f t="shared" si="0"/>
        <v>0</v>
      </c>
      <c r="I17" s="65">
        <f t="shared" si="1"/>
        <v>0</v>
      </c>
      <c r="J17" s="66">
        <f t="shared" si="2"/>
        <v>0</v>
      </c>
      <c r="K17" s="50">
        <f t="shared" si="3"/>
        <v>332</v>
      </c>
      <c r="L17" s="79">
        <v>0</v>
      </c>
      <c r="M17" s="80">
        <v>0</v>
      </c>
      <c r="N17" s="81">
        <v>0</v>
      </c>
      <c r="O17" s="44">
        <f t="shared" si="4"/>
        <v>0</v>
      </c>
      <c r="P17" s="65" t="str">
        <f t="shared" si="5"/>
        <v>－</v>
      </c>
      <c r="Q17" s="66" t="str">
        <f t="shared" si="6"/>
        <v>－</v>
      </c>
      <c r="R17" s="54">
        <f t="shared" si="7"/>
        <v>0</v>
      </c>
      <c r="S17" s="70">
        <f t="shared" si="8"/>
        <v>0</v>
      </c>
      <c r="T17" s="71">
        <f t="shared" si="9"/>
        <v>0</v>
      </c>
      <c r="U17" s="57">
        <f t="shared" si="10"/>
        <v>332</v>
      </c>
    </row>
    <row r="18" spans="1:35" ht="16.5" customHeight="1" thickBot="1" x14ac:dyDescent="0.25">
      <c r="A18" s="82" t="s">
        <v>60</v>
      </c>
      <c r="B18" s="83" t="s">
        <v>61</v>
      </c>
      <c r="C18" s="72">
        <v>332</v>
      </c>
      <c r="D18" s="84">
        <f t="shared" si="11"/>
        <v>0</v>
      </c>
      <c r="E18" s="85">
        <v>332</v>
      </c>
      <c r="F18" s="86">
        <v>60</v>
      </c>
      <c r="G18" s="87">
        <v>0</v>
      </c>
      <c r="H18" s="47">
        <f t="shared" si="0"/>
        <v>60</v>
      </c>
      <c r="I18" s="48">
        <f t="shared" si="1"/>
        <v>0.18099999999999999</v>
      </c>
      <c r="J18" s="49">
        <f t="shared" si="2"/>
        <v>0.18099999999999999</v>
      </c>
      <c r="K18" s="88">
        <f t="shared" si="3"/>
        <v>272</v>
      </c>
      <c r="L18" s="89">
        <v>0</v>
      </c>
      <c r="M18" s="89">
        <v>0</v>
      </c>
      <c r="N18" s="89">
        <v>0</v>
      </c>
      <c r="O18" s="53">
        <f t="shared" si="4"/>
        <v>0</v>
      </c>
      <c r="P18" s="48" t="str">
        <f t="shared" si="5"/>
        <v>－</v>
      </c>
      <c r="Q18" s="49" t="str">
        <f t="shared" si="6"/>
        <v>－</v>
      </c>
      <c r="R18" s="90">
        <f t="shared" si="7"/>
        <v>0</v>
      </c>
      <c r="S18" s="55">
        <f t="shared" si="8"/>
        <v>0.18099999999999999</v>
      </c>
      <c r="T18" s="56">
        <f t="shared" si="9"/>
        <v>0.18099999999999999</v>
      </c>
      <c r="U18" s="91">
        <f t="shared" si="10"/>
        <v>272</v>
      </c>
    </row>
    <row r="19" spans="1:35" ht="16.5" customHeight="1" thickBot="1" x14ac:dyDescent="0.25">
      <c r="A19" s="92" t="s">
        <v>62</v>
      </c>
      <c r="B19" s="93" t="s">
        <v>63</v>
      </c>
      <c r="C19" s="94">
        <f>+U17</f>
        <v>332</v>
      </c>
      <c r="D19" s="95">
        <f t="shared" si="11"/>
        <v>0</v>
      </c>
      <c r="E19" s="96">
        <v>332</v>
      </c>
      <c r="F19" s="97">
        <v>60</v>
      </c>
      <c r="G19" s="98">
        <v>0</v>
      </c>
      <c r="H19" s="99">
        <f t="shared" si="0"/>
        <v>60</v>
      </c>
      <c r="I19" s="100">
        <f t="shared" si="1"/>
        <v>0.18099999999999999</v>
      </c>
      <c r="J19" s="101">
        <f t="shared" si="2"/>
        <v>0.18099999999999999</v>
      </c>
      <c r="K19" s="102">
        <f t="shared" si="3"/>
        <v>272</v>
      </c>
      <c r="L19" s="103">
        <v>0</v>
      </c>
      <c r="M19" s="104">
        <v>0</v>
      </c>
      <c r="N19" s="78">
        <v>0</v>
      </c>
      <c r="O19" s="95">
        <f t="shared" si="4"/>
        <v>0</v>
      </c>
      <c r="P19" s="100" t="str">
        <f t="shared" si="5"/>
        <v>－</v>
      </c>
      <c r="Q19" s="101" t="str">
        <f t="shared" si="6"/>
        <v>－</v>
      </c>
      <c r="R19" s="105">
        <f t="shared" si="7"/>
        <v>0</v>
      </c>
      <c r="S19" s="106">
        <f t="shared" si="8"/>
        <v>0.18099999999999999</v>
      </c>
      <c r="T19" s="107">
        <f t="shared" si="9"/>
        <v>0.18099999999999999</v>
      </c>
      <c r="U19" s="108">
        <f t="shared" si="10"/>
        <v>272</v>
      </c>
    </row>
    <row r="20" spans="1:35" ht="9" customHeight="1" x14ac:dyDescent="0.2"/>
    <row r="21" spans="1:35" s="109" customFormat="1" ht="9" customHeight="1" x14ac:dyDescent="0.2">
      <c r="B21" s="109" t="s">
        <v>64</v>
      </c>
      <c r="H21" s="110"/>
    </row>
    <row r="22" spans="1:35" s="111" customFormat="1" ht="16.2" customHeight="1" x14ac:dyDescent="0.2">
      <c r="B22" s="112" t="s">
        <v>65</v>
      </c>
      <c r="C22" s="113">
        <v>272</v>
      </c>
      <c r="D22" s="112" t="s">
        <v>66</v>
      </c>
      <c r="E22" s="113">
        <v>212</v>
      </c>
      <c r="F22" s="112" t="s">
        <v>67</v>
      </c>
      <c r="G22" s="113">
        <v>152</v>
      </c>
      <c r="H22"/>
      <c r="S22" s="114"/>
    </row>
    <row r="23" spans="1:35" ht="9" customHeight="1" x14ac:dyDescent="0.2"/>
    <row r="24" spans="1:35" ht="19.8" thickBot="1" x14ac:dyDescent="0.2">
      <c r="A24" s="252" t="s">
        <v>68</v>
      </c>
      <c r="B24" s="252"/>
      <c r="C24" s="252"/>
      <c r="D24" s="252"/>
      <c r="E24" s="252"/>
      <c r="F24" s="252"/>
      <c r="G24" s="252"/>
      <c r="H24" s="252"/>
      <c r="I24" s="252"/>
      <c r="J24" s="252"/>
      <c r="K24" s="252"/>
      <c r="L24" s="115" t="s">
        <v>69</v>
      </c>
      <c r="M24" s="116"/>
      <c r="N24" s="116"/>
      <c r="O24" s="116"/>
      <c r="P24" s="116"/>
      <c r="Q24" s="116"/>
      <c r="R24" s="116"/>
      <c r="S24" s="116"/>
      <c r="T24" s="116"/>
      <c r="U24" s="116"/>
      <c r="V24" s="117"/>
      <c r="W24" s="118"/>
      <c r="X24" s="119"/>
      <c r="Y24" s="120"/>
      <c r="Z24" s="120"/>
      <c r="AA24" s="120"/>
      <c r="AB24" s="120"/>
      <c r="AC24" s="120"/>
      <c r="AD24" s="120"/>
      <c r="AE24" s="120"/>
      <c r="AF24" s="120"/>
      <c r="AG24" s="120"/>
      <c r="AH24" s="120"/>
      <c r="AI24" s="120"/>
    </row>
    <row r="25" spans="1:35" ht="18" customHeight="1" x14ac:dyDescent="0.2">
      <c r="B25" s="228" t="s">
        <v>70</v>
      </c>
      <c r="C25" s="229"/>
      <c r="D25" s="229"/>
      <c r="E25" s="229"/>
      <c r="F25" s="229"/>
      <c r="G25" s="229"/>
      <c r="H25" s="229"/>
      <c r="I25" s="229"/>
      <c r="J25" s="230"/>
      <c r="K25"/>
      <c r="L25" s="231" t="s">
        <v>71</v>
      </c>
      <c r="M25" s="232"/>
      <c r="N25" s="232"/>
      <c r="O25" s="232"/>
      <c r="P25" s="232"/>
      <c r="Q25" s="232"/>
      <c r="R25" s="232"/>
      <c r="S25" s="232"/>
      <c r="T25" s="232"/>
      <c r="U25" s="233"/>
      <c r="V25" s="121"/>
      <c r="W25" s="122"/>
      <c r="X25" s="120"/>
      <c r="Y25" s="120"/>
      <c r="Z25" s="120"/>
      <c r="AA25" s="120"/>
      <c r="AB25" s="120"/>
      <c r="AC25" s="120"/>
      <c r="AD25" s="120"/>
      <c r="AE25" s="120"/>
      <c r="AF25" s="120"/>
      <c r="AG25" s="120"/>
      <c r="AH25" s="120"/>
      <c r="AI25" s="120"/>
    </row>
    <row r="26" spans="1:35" ht="106.2" customHeight="1" x14ac:dyDescent="0.2">
      <c r="A26" s="123"/>
      <c r="B26" s="253" t="s">
        <v>72</v>
      </c>
      <c r="C26" s="254"/>
      <c r="D26" s="254"/>
      <c r="E26" s="254"/>
      <c r="F26" s="254"/>
      <c r="G26" s="254"/>
      <c r="H26" s="254"/>
      <c r="I26" s="254"/>
      <c r="J26" s="255"/>
      <c r="K26"/>
      <c r="L26" s="256" t="s">
        <v>73</v>
      </c>
      <c r="M26" s="257"/>
      <c r="N26" s="257"/>
      <c r="O26" s="257"/>
      <c r="P26" s="257"/>
      <c r="Q26" s="257"/>
      <c r="R26" s="257"/>
      <c r="S26" s="257"/>
      <c r="T26" s="257"/>
      <c r="U26" s="258"/>
      <c r="AH26" s="120"/>
      <c r="AI26" s="120"/>
    </row>
    <row r="27" spans="1:35" ht="18" customHeight="1" x14ac:dyDescent="0.2">
      <c r="B27" s="259" t="s">
        <v>74</v>
      </c>
      <c r="C27" s="260"/>
      <c r="D27" s="260"/>
      <c r="E27" s="260"/>
      <c r="F27" s="260"/>
      <c r="G27" s="260"/>
      <c r="H27" s="260"/>
      <c r="I27" s="260"/>
      <c r="J27" s="261"/>
      <c r="K27"/>
      <c r="L27" s="262" t="s">
        <v>75</v>
      </c>
      <c r="M27" s="263"/>
      <c r="N27" s="263"/>
      <c r="O27" s="263"/>
      <c r="P27" s="263"/>
      <c r="Q27" s="263"/>
      <c r="R27" s="263"/>
      <c r="S27" s="263"/>
      <c r="T27" s="263"/>
      <c r="U27" s="264"/>
    </row>
    <row r="28" spans="1:35" ht="106.2" customHeight="1" thickBot="1" x14ac:dyDescent="0.25">
      <c r="A28"/>
      <c r="B28" s="265" t="s">
        <v>76</v>
      </c>
      <c r="C28" s="266"/>
      <c r="D28" s="266"/>
      <c r="E28" s="266"/>
      <c r="F28" s="266"/>
      <c r="G28" s="266"/>
      <c r="H28" s="266"/>
      <c r="I28" s="266"/>
      <c r="J28" s="267"/>
      <c r="K28"/>
      <c r="L28" s="265"/>
      <c r="M28" s="266"/>
      <c r="N28" s="266"/>
      <c r="O28" s="266"/>
      <c r="P28" s="266"/>
      <c r="Q28" s="266"/>
      <c r="R28" s="266"/>
      <c r="S28" s="266"/>
      <c r="T28" s="266"/>
      <c r="U28" s="267"/>
      <c r="W28" s="124"/>
      <c r="Z28" s="125"/>
    </row>
    <row r="29" spans="1:35" ht="9" customHeight="1" x14ac:dyDescent="0.2">
      <c r="R29"/>
      <c r="S29"/>
      <c r="T29"/>
      <c r="U29"/>
    </row>
    <row r="30" spans="1:35" s="11" customFormat="1" x14ac:dyDescent="0.2">
      <c r="A30" s="268" t="s">
        <v>77</v>
      </c>
      <c r="B30" s="235"/>
      <c r="C30" s="235"/>
      <c r="D30" s="235"/>
      <c r="E30" s="235"/>
      <c r="F30" s="235"/>
      <c r="G30" s="235"/>
      <c r="H30" s="235"/>
      <c r="I30" s="235"/>
      <c r="J30" s="235"/>
      <c r="K30" s="235"/>
      <c r="L30" s="235"/>
      <c r="M30" s="235"/>
      <c r="N30" s="235"/>
      <c r="O30" s="235"/>
      <c r="P30" s="235"/>
      <c r="Q30" s="235"/>
      <c r="R30" s="235"/>
      <c r="S30" s="235"/>
      <c r="T30" s="235"/>
      <c r="U30" s="235"/>
      <c r="W30" s="3"/>
    </row>
    <row r="31" spans="1:35" ht="9" customHeight="1" thickBot="1" x14ac:dyDescent="0.25">
      <c r="T31" s="243" t="s">
        <v>78</v>
      </c>
      <c r="U31" s="243"/>
    </row>
    <row r="32" spans="1:35" ht="8.25" customHeight="1" x14ac:dyDescent="0.2">
      <c r="A32" s="126"/>
      <c r="B32" s="127"/>
      <c r="C32" s="269" t="s">
        <v>79</v>
      </c>
      <c r="D32" s="270"/>
      <c r="E32" s="270"/>
      <c r="F32" s="270"/>
      <c r="G32" s="270"/>
      <c r="H32" s="270"/>
      <c r="I32" s="270"/>
      <c r="J32" s="270"/>
      <c r="K32" s="270"/>
      <c r="L32" s="271"/>
      <c r="M32" s="269" t="s">
        <v>80</v>
      </c>
      <c r="N32" s="270"/>
      <c r="O32" s="270"/>
      <c r="P32" s="270"/>
      <c r="Q32" s="270"/>
      <c r="R32" s="270"/>
      <c r="S32" s="270"/>
      <c r="T32" s="272"/>
      <c r="U32" s="128" t="s">
        <v>81</v>
      </c>
    </row>
    <row r="33" spans="1:23" ht="11.25" customHeight="1" x14ac:dyDescent="0.2">
      <c r="A33" s="273" t="s">
        <v>82</v>
      </c>
      <c r="B33" s="274"/>
      <c r="C33" s="17" t="s">
        <v>83</v>
      </c>
      <c r="D33" s="18" t="s">
        <v>84</v>
      </c>
      <c r="E33" s="18" t="s">
        <v>85</v>
      </c>
      <c r="F33" s="18" t="s">
        <v>86</v>
      </c>
      <c r="G33" s="18" t="s">
        <v>87</v>
      </c>
      <c r="H33" s="18" t="s">
        <v>88</v>
      </c>
      <c r="I33" s="18" t="s">
        <v>89</v>
      </c>
      <c r="J33" s="18" t="s">
        <v>90</v>
      </c>
      <c r="K33" s="129" t="s">
        <v>91</v>
      </c>
      <c r="L33" s="277"/>
      <c r="M33" s="20" t="s">
        <v>92</v>
      </c>
      <c r="N33" s="18" t="s">
        <v>93</v>
      </c>
      <c r="O33" s="18" t="s">
        <v>94</v>
      </c>
      <c r="P33" s="18" t="s">
        <v>95</v>
      </c>
      <c r="Q33" s="18" t="s">
        <v>96</v>
      </c>
      <c r="R33" s="18" t="s">
        <v>97</v>
      </c>
      <c r="S33" s="130" t="s">
        <v>98</v>
      </c>
      <c r="T33" s="278"/>
      <c r="U33" s="279" t="s">
        <v>99</v>
      </c>
    </row>
    <row r="34" spans="1:23" ht="135" customHeight="1" thickBot="1" x14ac:dyDescent="0.25">
      <c r="A34" s="275"/>
      <c r="B34" s="276"/>
      <c r="C34" s="131" t="s">
        <v>100</v>
      </c>
      <c r="D34" s="132" t="s">
        <v>101</v>
      </c>
      <c r="E34" s="133" t="s">
        <v>102</v>
      </c>
      <c r="F34" s="131" t="s">
        <v>103</v>
      </c>
      <c r="G34" s="132" t="s">
        <v>104</v>
      </c>
      <c r="H34" s="132" t="s">
        <v>105</v>
      </c>
      <c r="I34" s="132" t="s">
        <v>106</v>
      </c>
      <c r="J34" s="132" t="s">
        <v>107</v>
      </c>
      <c r="K34" s="134" t="s">
        <v>108</v>
      </c>
      <c r="L34" s="277"/>
      <c r="M34" s="131" t="s">
        <v>109</v>
      </c>
      <c r="N34" s="132" t="s">
        <v>110</v>
      </c>
      <c r="O34" s="132" t="s">
        <v>111</v>
      </c>
      <c r="P34" s="132" t="s">
        <v>112</v>
      </c>
      <c r="Q34" s="132" t="s">
        <v>113</v>
      </c>
      <c r="R34" s="132" t="s">
        <v>114</v>
      </c>
      <c r="S34" s="135" t="s">
        <v>115</v>
      </c>
      <c r="T34" s="278"/>
      <c r="U34" s="280"/>
    </row>
    <row r="35" spans="1:23" ht="16.5" customHeight="1" x14ac:dyDescent="0.2">
      <c r="A35" s="281" t="s">
        <v>13</v>
      </c>
      <c r="B35" s="136" t="s">
        <v>116</v>
      </c>
      <c r="C35" s="137"/>
      <c r="D35" s="138"/>
      <c r="E35" s="138"/>
      <c r="F35" s="138"/>
      <c r="G35" s="138"/>
      <c r="H35" s="138"/>
      <c r="I35" s="138"/>
      <c r="J35" s="138">
        <v>1</v>
      </c>
      <c r="K35" s="139"/>
      <c r="L35" s="140">
        <f>SUM(C35:K35)</f>
        <v>1</v>
      </c>
      <c r="M35" s="141"/>
      <c r="N35" s="138"/>
      <c r="O35" s="138"/>
      <c r="P35" s="138"/>
      <c r="Q35" s="138"/>
      <c r="R35" s="138"/>
      <c r="S35" s="142"/>
      <c r="T35" s="143">
        <f>SUM(M35:S35)</f>
        <v>0</v>
      </c>
      <c r="U35" s="144">
        <f>SUM(T35,L35)</f>
        <v>1</v>
      </c>
      <c r="W35" s="3" t="str">
        <f>+IF(C35&gt;0,"過年度で①督促状未送付は原則起こりませんので、誤りが無いか確認をお願いします。","")</f>
        <v/>
      </c>
    </row>
    <row r="36" spans="1:23" ht="16.5" customHeight="1" thickBot="1" x14ac:dyDescent="0.25">
      <c r="A36" s="282"/>
      <c r="B36" s="145" t="s">
        <v>117</v>
      </c>
      <c r="C36" s="146"/>
      <c r="D36" s="146"/>
      <c r="E36" s="146"/>
      <c r="F36" s="146"/>
      <c r="G36" s="146"/>
      <c r="H36" s="146"/>
      <c r="I36" s="146"/>
      <c r="J36" s="146">
        <v>332</v>
      </c>
      <c r="K36" s="147"/>
      <c r="L36" s="148">
        <f>SUM(C36:K36)</f>
        <v>332</v>
      </c>
      <c r="M36" s="149"/>
      <c r="N36" s="146"/>
      <c r="O36" s="146"/>
      <c r="P36" s="146"/>
      <c r="Q36" s="146"/>
      <c r="R36" s="146"/>
      <c r="S36" s="150"/>
      <c r="T36" s="151">
        <f>SUM(M36:S36)</f>
        <v>0</v>
      </c>
      <c r="U36" s="152">
        <f>SUM(L36,T36)</f>
        <v>332</v>
      </c>
    </row>
    <row r="37" spans="1:23" ht="16.5" customHeight="1" thickTop="1" x14ac:dyDescent="0.2">
      <c r="A37" s="283" t="s">
        <v>15</v>
      </c>
      <c r="B37" s="136" t="s">
        <v>116</v>
      </c>
      <c r="C37" s="153"/>
      <c r="D37" s="154"/>
      <c r="E37" s="154"/>
      <c r="F37" s="154"/>
      <c r="G37" s="154"/>
      <c r="H37" s="154"/>
      <c r="I37" s="154"/>
      <c r="J37" s="154"/>
      <c r="K37" s="155"/>
      <c r="L37" s="156">
        <f>SUM(C37:K37)</f>
        <v>0</v>
      </c>
      <c r="M37" s="157"/>
      <c r="N37" s="154"/>
      <c r="O37" s="154"/>
      <c r="P37" s="154"/>
      <c r="Q37" s="154"/>
      <c r="R37" s="154"/>
      <c r="S37" s="158"/>
      <c r="T37" s="159">
        <f>SUM(M37:S37)</f>
        <v>0</v>
      </c>
      <c r="U37" s="160">
        <f>SUM(L37,T37)</f>
        <v>0</v>
      </c>
      <c r="W37" s="3" t="str">
        <f>+IF(S37&gt;0,"現年度で⑯消滅時効期間経過は原則起こりませんので、誤りが無いか確認をお願いします。","")</f>
        <v/>
      </c>
    </row>
    <row r="38" spans="1:23" ht="16.5" customHeight="1" thickBot="1" x14ac:dyDescent="0.25">
      <c r="A38" s="284"/>
      <c r="B38" s="161" t="s">
        <v>117</v>
      </c>
      <c r="C38" s="162"/>
      <c r="D38" s="163"/>
      <c r="E38" s="163"/>
      <c r="F38" s="163"/>
      <c r="G38" s="163"/>
      <c r="H38" s="163"/>
      <c r="I38" s="163"/>
      <c r="J38" s="163"/>
      <c r="K38" s="164"/>
      <c r="L38" s="165">
        <f>SUM(C38:K38)</f>
        <v>0</v>
      </c>
      <c r="M38" s="166"/>
      <c r="N38" s="163"/>
      <c r="O38" s="163"/>
      <c r="P38" s="163"/>
      <c r="Q38" s="163"/>
      <c r="R38" s="163"/>
      <c r="S38" s="167"/>
      <c r="T38" s="168">
        <f>SUM(M38:S38)</f>
        <v>0</v>
      </c>
      <c r="U38" s="169">
        <f>SUM(L38,T38)</f>
        <v>0</v>
      </c>
    </row>
    <row r="39" spans="1:23" ht="9" customHeight="1" thickBot="1" x14ac:dyDescent="0.25">
      <c r="A39" s="170"/>
      <c r="B39" s="170"/>
      <c r="C39" s="170"/>
      <c r="D39" s="170"/>
      <c r="E39" s="170"/>
      <c r="F39" s="170"/>
      <c r="G39" s="170"/>
      <c r="H39" s="170"/>
      <c r="I39" s="170"/>
      <c r="J39" s="170"/>
      <c r="K39" s="170"/>
      <c r="L39" s="170"/>
      <c r="M39" s="170"/>
      <c r="N39" s="170"/>
      <c r="O39" s="170"/>
      <c r="P39" s="170"/>
      <c r="Q39" s="170"/>
      <c r="R39" s="170"/>
      <c r="S39" s="170"/>
      <c r="T39" s="170"/>
      <c r="U39" s="170"/>
      <c r="V39" s="171"/>
    </row>
    <row r="40" spans="1:23" ht="17.25" customHeight="1" thickBot="1" x14ac:dyDescent="0.25">
      <c r="A40" s="285" t="s">
        <v>118</v>
      </c>
      <c r="B40" s="286"/>
      <c r="C40" s="286"/>
      <c r="D40" s="286"/>
      <c r="E40" s="286"/>
      <c r="F40" s="286"/>
      <c r="G40" s="286"/>
      <c r="H40" s="286"/>
      <c r="I40" s="286"/>
      <c r="J40" s="286"/>
      <c r="K40" s="286"/>
      <c r="L40" s="286"/>
      <c r="M40" s="286"/>
      <c r="N40" s="287"/>
      <c r="O40" s="172"/>
      <c r="P40" s="294" t="s">
        <v>119</v>
      </c>
      <c r="Q40" s="295">
        <v>1</v>
      </c>
      <c r="R40" s="296" t="s">
        <v>120</v>
      </c>
      <c r="S40" s="296"/>
      <c r="T40" s="297"/>
      <c r="U40" s="173">
        <f>SUM(U35,U37)</f>
        <v>1</v>
      </c>
      <c r="V40" s="174"/>
    </row>
    <row r="41" spans="1:23" ht="17.25" customHeight="1" thickBot="1" x14ac:dyDescent="0.25">
      <c r="A41" s="288"/>
      <c r="B41" s="289"/>
      <c r="C41" s="289"/>
      <c r="D41" s="289"/>
      <c r="E41" s="289"/>
      <c r="F41" s="289"/>
      <c r="G41" s="289"/>
      <c r="H41" s="289"/>
      <c r="I41" s="289"/>
      <c r="J41" s="289"/>
      <c r="K41" s="289"/>
      <c r="L41" s="289"/>
      <c r="M41" s="289"/>
      <c r="N41" s="290"/>
      <c r="O41" s="172"/>
      <c r="P41" s="294"/>
      <c r="Q41" s="295"/>
      <c r="R41" s="296" t="s">
        <v>121</v>
      </c>
      <c r="S41" s="296"/>
      <c r="T41" s="296"/>
      <c r="U41" s="175">
        <f>SUM(U36,U38)</f>
        <v>332</v>
      </c>
      <c r="V41" s="174"/>
    </row>
    <row r="42" spans="1:23" ht="17.25" customHeight="1" x14ac:dyDescent="0.2">
      <c r="A42" s="291"/>
      <c r="B42" s="292"/>
      <c r="C42" s="292"/>
      <c r="D42" s="292"/>
      <c r="E42" s="292"/>
      <c r="F42" s="292"/>
      <c r="G42" s="292"/>
      <c r="H42" s="292"/>
      <c r="I42" s="292"/>
      <c r="J42" s="292"/>
      <c r="K42" s="292"/>
      <c r="L42" s="292"/>
      <c r="M42" s="292"/>
      <c r="N42" s="293"/>
      <c r="O42" s="176"/>
      <c r="P42" s="176"/>
      <c r="Q42" s="177" t="s">
        <v>122</v>
      </c>
      <c r="R42" s="296"/>
      <c r="S42" s="296"/>
      <c r="T42" s="296"/>
      <c r="U42" s="176"/>
    </row>
  </sheetData>
  <mergeCells count="41">
    <mergeCell ref="R40:T40"/>
    <mergeCell ref="R41:T42"/>
    <mergeCell ref="A35:A36"/>
    <mergeCell ref="A37:A38"/>
    <mergeCell ref="A40:N42"/>
    <mergeCell ref="P40:P41"/>
    <mergeCell ref="Q40:Q41"/>
    <mergeCell ref="A30:U30"/>
    <mergeCell ref="T31:U31"/>
    <mergeCell ref="C32:L32"/>
    <mergeCell ref="M32:T32"/>
    <mergeCell ref="A33:B34"/>
    <mergeCell ref="L33:L34"/>
    <mergeCell ref="T33:T34"/>
    <mergeCell ref="U33:U34"/>
    <mergeCell ref="B26:J26"/>
    <mergeCell ref="L26:U26"/>
    <mergeCell ref="B27:J27"/>
    <mergeCell ref="L27:U27"/>
    <mergeCell ref="B28:J28"/>
    <mergeCell ref="L28:U28"/>
    <mergeCell ref="B25:J25"/>
    <mergeCell ref="L25:U25"/>
    <mergeCell ref="A5:U5"/>
    <mergeCell ref="F6:G6"/>
    <mergeCell ref="J6:U6"/>
    <mergeCell ref="G7:H7"/>
    <mergeCell ref="J7:U7"/>
    <mergeCell ref="A9:U9"/>
    <mergeCell ref="T10:U10"/>
    <mergeCell ref="C11:K11"/>
    <mergeCell ref="L11:R11"/>
    <mergeCell ref="S11:U11"/>
    <mergeCell ref="A24:K24"/>
    <mergeCell ref="A1:U1"/>
    <mergeCell ref="A3:B3"/>
    <mergeCell ref="C3:D3"/>
    <mergeCell ref="F3:H3"/>
    <mergeCell ref="I3:J3"/>
    <mergeCell ref="M3:N3"/>
    <mergeCell ref="P3:U3"/>
  </mergeCells>
  <phoneticPr fontId="3"/>
  <dataValidations count="3">
    <dataValidation type="list" allowBlank="1" showInputMessage="1" showErrorMessage="1" sqref="D7 F7 I7" xr:uid="{C05E7AEF-97D0-4F2A-A0D3-3B8006D2F0DB}">
      <formula1>"A,B１,B２,－"</formula1>
    </dataValidation>
    <dataValidation type="whole" allowBlank="1" showInputMessage="1" showErrorMessage="1" error="百円単位を四捨五入した、千円単位の整数を入力してください。" sqref="M35:S38 Q40:Q41 C35:K38 L14:N19 E14:G19 C14:C19" xr:uid="{063CF3A6-4C8A-4452-BEA3-FA1244F42F10}">
      <formula1>0</formula1>
      <formula2>100000000000</formula2>
    </dataValidation>
    <dataValidation type="list" allowBlank="1" showInputMessage="1" showErrorMessage="1" sqref="M3:N3" xr:uid="{615DAF4C-8253-4C3F-A6DA-DECF638CA8D6}">
      <formula1>"強制徴収公債権（強制公）,非強制徴収公債権（非強公）,私債権"</formula1>
    </dataValidation>
  </dataValidations>
  <printOptions horizontalCentered="1" verticalCentered="1"/>
  <pageMargins left="0.47244094488188981" right="0.47244094488188981" top="0.55118110236220474" bottom="0.51181102362204722" header="0.27559055118110237" footer="0.27559055118110237"/>
  <pageSetup paperSize="9" scale="95" fitToWidth="2" fitToHeight="2" orientation="landscape" r:id="rId1"/>
  <headerFooter>
    <oddHeader>&amp;R&amp;6調査票６</oddHeader>
    <oddFooter>&amp;C&amp;8&amp;P</oddFooter>
  </headerFooter>
  <rowBreaks count="1" manualBreakCount="1">
    <brk id="29" max="2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9F775-E32D-4DBF-B545-C099DFBA6354}">
  <dimension ref="A1:AI42"/>
  <sheetViews>
    <sheetView view="pageBreakPreview" zoomScaleNormal="100" zoomScaleSheetLayoutView="100" zoomScalePageLayoutView="70" workbookViewId="0">
      <selection activeCell="A43" sqref="A43:XFD51"/>
    </sheetView>
  </sheetViews>
  <sheetFormatPr defaultColWidth="9" defaultRowHeight="19.2" x14ac:dyDescent="0.2"/>
  <cols>
    <col min="1" max="1" width="1.6640625" style="1" customWidth="1"/>
    <col min="2" max="2" width="7.33203125" style="1" customWidth="1"/>
    <col min="3" max="20" width="6.6640625" style="1" customWidth="1"/>
    <col min="21" max="21" width="8.109375" style="1" bestFit="1" customWidth="1"/>
    <col min="22" max="22" width="5" style="1" customWidth="1"/>
    <col min="23" max="23" width="17.33203125" style="3" customWidth="1"/>
    <col min="24" max="24" width="9" style="1"/>
    <col min="25" max="25" width="18.88671875" style="1" customWidth="1"/>
    <col min="26" max="16384" width="9" style="1"/>
  </cols>
  <sheetData>
    <row r="1" spans="1:23" ht="9" customHeight="1" x14ac:dyDescent="0.2">
      <c r="A1" s="216" t="s">
        <v>0</v>
      </c>
      <c r="B1" s="216"/>
      <c r="C1" s="216"/>
      <c r="D1" s="216"/>
      <c r="E1" s="216"/>
      <c r="F1" s="216"/>
      <c r="G1" s="216"/>
      <c r="H1" s="216"/>
      <c r="I1" s="216"/>
      <c r="J1" s="216"/>
      <c r="K1" s="216"/>
      <c r="L1" s="216"/>
      <c r="M1" s="216"/>
      <c r="N1" s="216"/>
      <c r="O1" s="216"/>
      <c r="P1" s="216"/>
      <c r="Q1" s="216"/>
      <c r="R1" s="216"/>
      <c r="S1" s="216"/>
      <c r="T1" s="216"/>
      <c r="U1" s="216"/>
      <c r="W1" s="2"/>
    </row>
    <row r="2" spans="1:23" ht="3.75" customHeight="1" x14ac:dyDescent="0.2"/>
    <row r="3" spans="1:23" s="7" customFormat="1" ht="16.5" customHeight="1" x14ac:dyDescent="0.2">
      <c r="A3" s="217" t="s">
        <v>1</v>
      </c>
      <c r="B3" s="218"/>
      <c r="C3" s="219" t="s">
        <v>2</v>
      </c>
      <c r="D3" s="220"/>
      <c r="E3" s="4" t="s">
        <v>3</v>
      </c>
      <c r="F3" s="221" t="s">
        <v>4</v>
      </c>
      <c r="G3" s="222"/>
      <c r="H3" s="223"/>
      <c r="I3" s="217" t="s">
        <v>5</v>
      </c>
      <c r="J3" s="218"/>
      <c r="K3" s="5" t="s">
        <v>123</v>
      </c>
      <c r="L3" s="6" t="s">
        <v>7</v>
      </c>
      <c r="M3" s="224" t="s">
        <v>8</v>
      </c>
      <c r="N3" s="224"/>
      <c r="O3" s="6" t="s">
        <v>9</v>
      </c>
      <c r="P3" s="225" t="s">
        <v>124</v>
      </c>
      <c r="Q3" s="226"/>
      <c r="R3" s="226"/>
      <c r="S3" s="226"/>
      <c r="T3" s="226"/>
      <c r="U3" s="227"/>
      <c r="W3" s="8"/>
    </row>
    <row r="4" spans="1:23" ht="3.75" customHeight="1" x14ac:dyDescent="0.2"/>
    <row r="5" spans="1:23" x14ac:dyDescent="0.2">
      <c r="A5" s="234" t="s">
        <v>11</v>
      </c>
      <c r="B5" s="235"/>
      <c r="C5" s="235"/>
      <c r="D5" s="235"/>
      <c r="E5" s="235"/>
      <c r="F5" s="235"/>
      <c r="G5" s="235"/>
      <c r="H5" s="235"/>
      <c r="I5" s="235"/>
      <c r="J5" s="235"/>
      <c r="K5" s="235"/>
      <c r="L5" s="235"/>
      <c r="M5" s="235"/>
      <c r="N5" s="235"/>
      <c r="O5" s="235"/>
      <c r="P5" s="235"/>
      <c r="Q5" s="235"/>
      <c r="R5" s="235"/>
      <c r="S5" s="235"/>
      <c r="T5" s="235"/>
      <c r="U5" s="235"/>
      <c r="W5" s="9"/>
    </row>
    <row r="6" spans="1:23" ht="9" customHeight="1" thickBot="1" x14ac:dyDescent="0.25">
      <c r="F6" s="236"/>
      <c r="G6" s="237"/>
      <c r="H6" s="10"/>
      <c r="J6" s="238" t="s">
        <v>12</v>
      </c>
      <c r="K6" s="238"/>
      <c r="L6" s="238"/>
      <c r="M6" s="238"/>
      <c r="N6" s="238"/>
      <c r="O6" s="238"/>
      <c r="P6" s="238"/>
      <c r="Q6" s="238"/>
      <c r="R6" s="238"/>
      <c r="S6" s="238"/>
      <c r="T6" s="238"/>
      <c r="U6" s="238"/>
    </row>
    <row r="7" spans="1:23" s="11" customFormat="1" ht="16.5" customHeight="1" thickBot="1" x14ac:dyDescent="0.25">
      <c r="C7" s="12" t="s">
        <v>13</v>
      </c>
      <c r="D7" s="13" t="s">
        <v>125</v>
      </c>
      <c r="E7" s="12" t="s">
        <v>15</v>
      </c>
      <c r="F7" s="14" t="s">
        <v>125</v>
      </c>
      <c r="G7" s="239" t="s">
        <v>16</v>
      </c>
      <c r="H7" s="240"/>
      <c r="I7" s="15" t="s">
        <v>125</v>
      </c>
      <c r="J7" s="241" t="s">
        <v>17</v>
      </c>
      <c r="K7" s="242"/>
      <c r="L7" s="242"/>
      <c r="M7" s="242"/>
      <c r="N7" s="242"/>
      <c r="O7" s="242"/>
      <c r="P7" s="242"/>
      <c r="Q7" s="242"/>
      <c r="R7" s="242"/>
      <c r="S7" s="242"/>
      <c r="T7" s="242"/>
      <c r="U7" s="242"/>
      <c r="W7" s="3"/>
    </row>
    <row r="8" spans="1:23" ht="9" customHeight="1" x14ac:dyDescent="0.2"/>
    <row r="9" spans="1:23" x14ac:dyDescent="0.2">
      <c r="A9" s="234" t="s">
        <v>18</v>
      </c>
      <c r="B9" s="235"/>
      <c r="C9" s="235"/>
      <c r="D9" s="235"/>
      <c r="E9" s="235"/>
      <c r="F9" s="235"/>
      <c r="G9" s="235"/>
      <c r="H9" s="235"/>
      <c r="I9" s="235"/>
      <c r="J9" s="235"/>
      <c r="K9" s="235"/>
      <c r="L9" s="235"/>
      <c r="M9" s="235"/>
      <c r="N9" s="235"/>
      <c r="O9" s="235"/>
      <c r="P9" s="235"/>
      <c r="Q9" s="235"/>
      <c r="R9" s="235"/>
      <c r="S9" s="235"/>
      <c r="T9" s="235"/>
      <c r="U9" s="235"/>
    </row>
    <row r="10" spans="1:23" ht="9" customHeight="1" x14ac:dyDescent="0.2">
      <c r="T10" s="243" t="s">
        <v>19</v>
      </c>
      <c r="U10" s="243"/>
    </row>
    <row r="11" spans="1:23" ht="11.25" customHeight="1" thickBot="1" x14ac:dyDescent="0.25">
      <c r="B11" s="16"/>
      <c r="C11" s="244" t="s">
        <v>20</v>
      </c>
      <c r="D11" s="245"/>
      <c r="E11" s="245"/>
      <c r="F11" s="245"/>
      <c r="G11" s="245"/>
      <c r="H11" s="245"/>
      <c r="I11" s="245"/>
      <c r="J11" s="245"/>
      <c r="K11" s="246"/>
      <c r="L11" s="247" t="s">
        <v>21</v>
      </c>
      <c r="M11" s="248"/>
      <c r="N11" s="248"/>
      <c r="O11" s="248"/>
      <c r="P11" s="248"/>
      <c r="Q11" s="248"/>
      <c r="R11" s="249"/>
      <c r="S11" s="250" t="s">
        <v>22</v>
      </c>
      <c r="T11" s="248"/>
      <c r="U11" s="251"/>
    </row>
    <row r="12" spans="1:23" x14ac:dyDescent="0.2">
      <c r="B12" s="16"/>
      <c r="C12" s="17" t="s">
        <v>23</v>
      </c>
      <c r="D12" s="18" t="s">
        <v>24</v>
      </c>
      <c r="E12" s="19" t="s">
        <v>25</v>
      </c>
      <c r="F12" s="20" t="s">
        <v>26</v>
      </c>
      <c r="G12" s="18" t="s">
        <v>27</v>
      </c>
      <c r="H12" s="21" t="s">
        <v>28</v>
      </c>
      <c r="I12" s="22" t="s">
        <v>29</v>
      </c>
      <c r="J12" s="23" t="s">
        <v>30</v>
      </c>
      <c r="K12" s="24" t="s">
        <v>31</v>
      </c>
      <c r="L12" s="25" t="s">
        <v>32</v>
      </c>
      <c r="M12" s="20" t="s">
        <v>26</v>
      </c>
      <c r="N12" s="18" t="s">
        <v>27</v>
      </c>
      <c r="O12" s="18" t="s">
        <v>28</v>
      </c>
      <c r="P12" s="22" t="s">
        <v>29</v>
      </c>
      <c r="Q12" s="23" t="s">
        <v>30</v>
      </c>
      <c r="R12" s="20" t="s">
        <v>31</v>
      </c>
      <c r="S12" s="26" t="s">
        <v>29</v>
      </c>
      <c r="T12" s="27" t="s">
        <v>30</v>
      </c>
      <c r="U12" s="28" t="s">
        <v>31</v>
      </c>
    </row>
    <row r="13" spans="1:23" ht="21.6" x14ac:dyDescent="0.2">
      <c r="B13" s="16"/>
      <c r="C13" s="29" t="s">
        <v>33</v>
      </c>
      <c r="D13" s="30" t="s">
        <v>34</v>
      </c>
      <c r="E13" s="31" t="s">
        <v>35</v>
      </c>
      <c r="F13" s="32" t="s">
        <v>36</v>
      </c>
      <c r="G13" s="30" t="s">
        <v>37</v>
      </c>
      <c r="H13" s="33" t="s">
        <v>38</v>
      </c>
      <c r="I13" s="34" t="s">
        <v>39</v>
      </c>
      <c r="J13" s="35" t="s">
        <v>40</v>
      </c>
      <c r="K13" s="36" t="s">
        <v>41</v>
      </c>
      <c r="L13" s="37" t="s">
        <v>42</v>
      </c>
      <c r="M13" s="32" t="s">
        <v>43</v>
      </c>
      <c r="N13" s="30" t="s">
        <v>44</v>
      </c>
      <c r="O13" s="30" t="s">
        <v>45</v>
      </c>
      <c r="P13" s="34" t="s">
        <v>46</v>
      </c>
      <c r="Q13" s="35" t="s">
        <v>47</v>
      </c>
      <c r="R13" s="38" t="s">
        <v>48</v>
      </c>
      <c r="S13" s="34" t="s">
        <v>49</v>
      </c>
      <c r="T13" s="39" t="s">
        <v>50</v>
      </c>
      <c r="U13" s="40" t="s">
        <v>51</v>
      </c>
    </row>
    <row r="14" spans="1:23" ht="16.5" customHeight="1" x14ac:dyDescent="0.2">
      <c r="A14" s="41" t="s">
        <v>52</v>
      </c>
      <c r="B14" s="42" t="s">
        <v>53</v>
      </c>
      <c r="C14" s="43">
        <v>0</v>
      </c>
      <c r="D14" s="44">
        <f>SUM(C14-E14)</f>
        <v>0</v>
      </c>
      <c r="E14" s="45">
        <v>0</v>
      </c>
      <c r="F14" s="43">
        <v>0</v>
      </c>
      <c r="G14" s="46">
        <v>0</v>
      </c>
      <c r="H14" s="47">
        <f t="shared" ref="H14:H19" si="0">SUM(D14,F14,G14)</f>
        <v>0</v>
      </c>
      <c r="I14" s="48" t="str">
        <f t="shared" ref="I14:I19" si="1">IF(E14=0,"－",ROUND(F14/E14,3))</f>
        <v>－</v>
      </c>
      <c r="J14" s="49" t="str">
        <f t="shared" ref="J14:J19" si="2">IF(C14=0,"－",ROUND(H14/C14,3))</f>
        <v>－</v>
      </c>
      <c r="K14" s="50">
        <f t="shared" ref="K14:K19" si="3">SUM(E14-(F14+G14))</f>
        <v>0</v>
      </c>
      <c r="L14" s="51">
        <v>110</v>
      </c>
      <c r="M14" s="52">
        <v>30</v>
      </c>
      <c r="N14" s="46">
        <v>0</v>
      </c>
      <c r="O14" s="53">
        <f t="shared" ref="O14:O19" si="4">SUM(M14,N14)</f>
        <v>30</v>
      </c>
      <c r="P14" s="48">
        <f t="shared" ref="P14:P19" si="5">IF(L14=0,"－",ROUND(M14/L14,3))</f>
        <v>0.27300000000000002</v>
      </c>
      <c r="Q14" s="49">
        <f t="shared" ref="Q14:Q19" si="6">IF(L14=0,"－",ROUND(O14/L14,3))</f>
        <v>0.27300000000000002</v>
      </c>
      <c r="R14" s="54">
        <f t="shared" ref="R14:R19" si="7">SUM(L14-(M14+N14))</f>
        <v>80</v>
      </c>
      <c r="S14" s="55">
        <f t="shared" ref="S14:S19" si="8">IF(E14+L14=0,"－",ROUND((F14+M14)/(E14+L14),3))</f>
        <v>0.27300000000000002</v>
      </c>
      <c r="T14" s="56">
        <f t="shared" ref="T14:T19" si="9">IF(C14+L14=0,"－",ROUND((H14+O14)/(C14+L14),3))</f>
        <v>0.27300000000000002</v>
      </c>
      <c r="U14" s="57">
        <f t="shared" ref="U14:U19" si="10">SUM(K14,R14)</f>
        <v>80</v>
      </c>
    </row>
    <row r="15" spans="1:23" ht="16.5" customHeight="1" x14ac:dyDescent="0.2">
      <c r="A15" s="58" t="s">
        <v>54</v>
      </c>
      <c r="B15" s="59" t="s">
        <v>55</v>
      </c>
      <c r="C15" s="60">
        <f>+U14</f>
        <v>80</v>
      </c>
      <c r="D15" s="44">
        <f t="shared" ref="D15:D19" si="11">SUM(C15-E15)</f>
        <v>0</v>
      </c>
      <c r="E15" s="61">
        <v>80</v>
      </c>
      <c r="F15" s="62">
        <v>80</v>
      </c>
      <c r="G15" s="63">
        <v>0</v>
      </c>
      <c r="H15" s="64">
        <f t="shared" si="0"/>
        <v>80</v>
      </c>
      <c r="I15" s="65">
        <f t="shared" si="1"/>
        <v>1</v>
      </c>
      <c r="J15" s="66">
        <f t="shared" si="2"/>
        <v>1</v>
      </c>
      <c r="K15" s="67">
        <f t="shared" si="3"/>
        <v>0</v>
      </c>
      <c r="L15" s="68">
        <v>160</v>
      </c>
      <c r="M15" s="69">
        <v>0</v>
      </c>
      <c r="N15" s="63">
        <v>0</v>
      </c>
      <c r="O15" s="44">
        <f t="shared" si="4"/>
        <v>0</v>
      </c>
      <c r="P15" s="65">
        <f t="shared" si="5"/>
        <v>0</v>
      </c>
      <c r="Q15" s="66">
        <f t="shared" si="6"/>
        <v>0</v>
      </c>
      <c r="R15" s="54">
        <f t="shared" si="7"/>
        <v>160</v>
      </c>
      <c r="S15" s="70">
        <f t="shared" si="8"/>
        <v>0.33300000000000002</v>
      </c>
      <c r="T15" s="71">
        <f t="shared" si="9"/>
        <v>0.33300000000000002</v>
      </c>
      <c r="U15" s="57">
        <f t="shared" si="10"/>
        <v>160</v>
      </c>
    </row>
    <row r="16" spans="1:23" ht="16.5" customHeight="1" x14ac:dyDescent="0.2">
      <c r="A16" s="58" t="s">
        <v>56</v>
      </c>
      <c r="B16" s="59" t="s">
        <v>57</v>
      </c>
      <c r="C16" s="72">
        <f>+U15</f>
        <v>160</v>
      </c>
      <c r="D16" s="44">
        <f t="shared" si="11"/>
        <v>0</v>
      </c>
      <c r="E16" s="61">
        <v>160</v>
      </c>
      <c r="F16" s="62">
        <v>160</v>
      </c>
      <c r="G16" s="63">
        <v>0</v>
      </c>
      <c r="H16" s="64">
        <f t="shared" si="0"/>
        <v>160</v>
      </c>
      <c r="I16" s="65">
        <f t="shared" si="1"/>
        <v>1</v>
      </c>
      <c r="J16" s="66">
        <f t="shared" si="2"/>
        <v>1</v>
      </c>
      <c r="K16" s="50">
        <f t="shared" si="3"/>
        <v>0</v>
      </c>
      <c r="L16" s="73">
        <v>0</v>
      </c>
      <c r="M16" s="74">
        <v>0</v>
      </c>
      <c r="N16" s="75">
        <v>0</v>
      </c>
      <c r="O16" s="44">
        <f t="shared" si="4"/>
        <v>0</v>
      </c>
      <c r="P16" s="65" t="str">
        <f t="shared" si="5"/>
        <v>－</v>
      </c>
      <c r="Q16" s="66" t="str">
        <f t="shared" si="6"/>
        <v>－</v>
      </c>
      <c r="R16" s="54">
        <f t="shared" si="7"/>
        <v>0</v>
      </c>
      <c r="S16" s="70">
        <f t="shared" si="8"/>
        <v>1</v>
      </c>
      <c r="T16" s="71">
        <f t="shared" si="9"/>
        <v>1</v>
      </c>
      <c r="U16" s="57">
        <f t="shared" si="10"/>
        <v>0</v>
      </c>
    </row>
    <row r="17" spans="1:35" ht="16.5" customHeight="1" x14ac:dyDescent="0.2">
      <c r="A17" s="58" t="s">
        <v>58</v>
      </c>
      <c r="B17" s="59" t="s">
        <v>59</v>
      </c>
      <c r="C17" s="60">
        <f>+U15</f>
        <v>160</v>
      </c>
      <c r="D17" s="44">
        <f t="shared" si="11"/>
        <v>0</v>
      </c>
      <c r="E17" s="76">
        <v>160</v>
      </c>
      <c r="F17" s="77">
        <v>0</v>
      </c>
      <c r="G17" s="78">
        <v>0</v>
      </c>
      <c r="H17" s="64">
        <f t="shared" si="0"/>
        <v>0</v>
      </c>
      <c r="I17" s="65">
        <f t="shared" si="1"/>
        <v>0</v>
      </c>
      <c r="J17" s="66">
        <f t="shared" si="2"/>
        <v>0</v>
      </c>
      <c r="K17" s="50">
        <f t="shared" si="3"/>
        <v>160</v>
      </c>
      <c r="L17" s="79">
        <v>85</v>
      </c>
      <c r="M17" s="80">
        <v>0</v>
      </c>
      <c r="N17" s="81">
        <v>0</v>
      </c>
      <c r="O17" s="44">
        <f t="shared" si="4"/>
        <v>0</v>
      </c>
      <c r="P17" s="65">
        <f t="shared" si="5"/>
        <v>0</v>
      </c>
      <c r="Q17" s="66">
        <f t="shared" si="6"/>
        <v>0</v>
      </c>
      <c r="R17" s="54">
        <f t="shared" si="7"/>
        <v>85</v>
      </c>
      <c r="S17" s="70">
        <f t="shared" si="8"/>
        <v>0</v>
      </c>
      <c r="T17" s="71">
        <f t="shared" si="9"/>
        <v>0</v>
      </c>
      <c r="U17" s="57">
        <f t="shared" si="10"/>
        <v>245</v>
      </c>
    </row>
    <row r="18" spans="1:35" ht="16.5" customHeight="1" thickBot="1" x14ac:dyDescent="0.25">
      <c r="A18" s="82" t="s">
        <v>60</v>
      </c>
      <c r="B18" s="83" t="s">
        <v>61</v>
      </c>
      <c r="C18" s="72">
        <f>C22</f>
        <v>0</v>
      </c>
      <c r="D18" s="84">
        <f t="shared" si="11"/>
        <v>0</v>
      </c>
      <c r="E18" s="178">
        <v>0</v>
      </c>
      <c r="F18" s="60">
        <v>0</v>
      </c>
      <c r="G18" s="89">
        <v>0</v>
      </c>
      <c r="H18" s="47">
        <f t="shared" si="0"/>
        <v>0</v>
      </c>
      <c r="I18" s="48" t="str">
        <f t="shared" si="1"/>
        <v>－</v>
      </c>
      <c r="J18" s="49" t="str">
        <f t="shared" si="2"/>
        <v>－</v>
      </c>
      <c r="K18" s="88">
        <f t="shared" si="3"/>
        <v>0</v>
      </c>
      <c r="L18" s="179">
        <v>0</v>
      </c>
      <c r="M18" s="180">
        <v>0</v>
      </c>
      <c r="N18" s="87">
        <v>0</v>
      </c>
      <c r="O18" s="53">
        <f t="shared" si="4"/>
        <v>0</v>
      </c>
      <c r="P18" s="48" t="str">
        <f t="shared" si="5"/>
        <v>－</v>
      </c>
      <c r="Q18" s="49" t="str">
        <f t="shared" si="6"/>
        <v>－</v>
      </c>
      <c r="R18" s="90">
        <f t="shared" si="7"/>
        <v>0</v>
      </c>
      <c r="S18" s="55" t="str">
        <f t="shared" si="8"/>
        <v>－</v>
      </c>
      <c r="T18" s="56" t="str">
        <f t="shared" si="9"/>
        <v>－</v>
      </c>
      <c r="U18" s="91">
        <f t="shared" si="10"/>
        <v>0</v>
      </c>
    </row>
    <row r="19" spans="1:35" ht="16.5" customHeight="1" thickBot="1" x14ac:dyDescent="0.25">
      <c r="A19" s="92" t="s">
        <v>62</v>
      </c>
      <c r="B19" s="93" t="s">
        <v>63</v>
      </c>
      <c r="C19" s="94">
        <f>+U17</f>
        <v>245</v>
      </c>
      <c r="D19" s="95">
        <f t="shared" si="11"/>
        <v>0</v>
      </c>
      <c r="E19" s="96">
        <v>245</v>
      </c>
      <c r="F19" s="97">
        <v>245</v>
      </c>
      <c r="G19" s="98">
        <v>0</v>
      </c>
      <c r="H19" s="99">
        <f t="shared" si="0"/>
        <v>245</v>
      </c>
      <c r="I19" s="100">
        <f t="shared" si="1"/>
        <v>1</v>
      </c>
      <c r="J19" s="101">
        <f t="shared" si="2"/>
        <v>1</v>
      </c>
      <c r="K19" s="102">
        <f t="shared" si="3"/>
        <v>0</v>
      </c>
      <c r="L19" s="181">
        <v>0</v>
      </c>
      <c r="M19" s="182">
        <v>0</v>
      </c>
      <c r="N19" s="98">
        <v>0</v>
      </c>
      <c r="O19" s="95">
        <f t="shared" si="4"/>
        <v>0</v>
      </c>
      <c r="P19" s="100" t="str">
        <f t="shared" si="5"/>
        <v>－</v>
      </c>
      <c r="Q19" s="101" t="str">
        <f t="shared" si="6"/>
        <v>－</v>
      </c>
      <c r="R19" s="105">
        <f t="shared" si="7"/>
        <v>0</v>
      </c>
      <c r="S19" s="106">
        <f t="shared" si="8"/>
        <v>1</v>
      </c>
      <c r="T19" s="107">
        <f t="shared" si="9"/>
        <v>1</v>
      </c>
      <c r="U19" s="108">
        <f t="shared" si="10"/>
        <v>0</v>
      </c>
    </row>
    <row r="20" spans="1:35" ht="9" customHeight="1" x14ac:dyDescent="0.2"/>
    <row r="21" spans="1:35" s="109" customFormat="1" ht="9" customHeight="1" x14ac:dyDescent="0.2">
      <c r="B21" s="109" t="s">
        <v>64</v>
      </c>
      <c r="H21" s="110"/>
    </row>
    <row r="22" spans="1:35" s="111" customFormat="1" ht="16.2" customHeight="1" x14ac:dyDescent="0.2">
      <c r="B22" s="112" t="s">
        <v>65</v>
      </c>
      <c r="C22" s="113">
        <v>0</v>
      </c>
      <c r="D22" s="112" t="s">
        <v>66</v>
      </c>
      <c r="E22" s="113">
        <v>0</v>
      </c>
      <c r="F22" s="112" t="s">
        <v>67</v>
      </c>
      <c r="G22" s="113">
        <v>0</v>
      </c>
      <c r="H22"/>
      <c r="S22" s="114"/>
    </row>
    <row r="23" spans="1:35" ht="9" customHeight="1" x14ac:dyDescent="0.2"/>
    <row r="24" spans="1:35" ht="19.8" thickBot="1" x14ac:dyDescent="0.2">
      <c r="A24" s="252" t="s">
        <v>68</v>
      </c>
      <c r="B24" s="252"/>
      <c r="C24" s="252"/>
      <c r="D24" s="252"/>
      <c r="E24" s="252"/>
      <c r="F24" s="252"/>
      <c r="G24" s="252"/>
      <c r="H24" s="252"/>
      <c r="I24" s="252"/>
      <c r="J24" s="252"/>
      <c r="K24" s="252"/>
      <c r="L24" s="115" t="s">
        <v>69</v>
      </c>
      <c r="M24" s="116"/>
      <c r="N24" s="116"/>
      <c r="O24" s="116"/>
      <c r="P24" s="116"/>
      <c r="Q24" s="116"/>
      <c r="R24" s="116"/>
      <c r="S24" s="116"/>
      <c r="T24" s="116"/>
      <c r="U24" s="116"/>
      <c r="V24" s="117"/>
      <c r="W24" s="118"/>
      <c r="X24" s="119"/>
      <c r="Y24" s="120"/>
      <c r="Z24" s="120"/>
      <c r="AA24" s="120"/>
      <c r="AB24" s="120"/>
      <c r="AC24" s="120"/>
      <c r="AD24" s="120"/>
      <c r="AE24" s="120"/>
      <c r="AF24" s="120"/>
      <c r="AG24" s="120"/>
      <c r="AH24" s="120"/>
      <c r="AI24" s="120"/>
    </row>
    <row r="25" spans="1:35" ht="18" customHeight="1" x14ac:dyDescent="0.2">
      <c r="B25" s="228" t="s">
        <v>70</v>
      </c>
      <c r="C25" s="229"/>
      <c r="D25" s="229"/>
      <c r="E25" s="229"/>
      <c r="F25" s="229"/>
      <c r="G25" s="229"/>
      <c r="H25" s="229"/>
      <c r="I25" s="229"/>
      <c r="J25" s="230"/>
      <c r="K25"/>
      <c r="L25" s="231" t="s">
        <v>71</v>
      </c>
      <c r="M25" s="232"/>
      <c r="N25" s="232"/>
      <c r="O25" s="232"/>
      <c r="P25" s="232"/>
      <c r="Q25" s="232"/>
      <c r="R25" s="232"/>
      <c r="S25" s="232"/>
      <c r="T25" s="232"/>
      <c r="U25" s="233"/>
      <c r="V25" s="121"/>
      <c r="W25" s="122"/>
      <c r="X25" s="120"/>
      <c r="Y25" s="120"/>
      <c r="Z25" s="120"/>
      <c r="AA25" s="120"/>
      <c r="AB25" s="120"/>
      <c r="AC25" s="120"/>
      <c r="AD25" s="120"/>
      <c r="AE25" s="120"/>
      <c r="AF25" s="120"/>
      <c r="AG25" s="120"/>
      <c r="AH25" s="120"/>
      <c r="AI25" s="120"/>
    </row>
    <row r="26" spans="1:35" ht="106.2" customHeight="1" x14ac:dyDescent="0.2">
      <c r="A26" s="123"/>
      <c r="B26" s="253" t="s">
        <v>126</v>
      </c>
      <c r="C26" s="254"/>
      <c r="D26" s="254"/>
      <c r="E26" s="254"/>
      <c r="F26" s="254"/>
      <c r="G26" s="254"/>
      <c r="H26" s="254"/>
      <c r="I26" s="254"/>
      <c r="J26" s="255"/>
      <c r="K26"/>
      <c r="L26" s="256" t="s">
        <v>127</v>
      </c>
      <c r="M26" s="257"/>
      <c r="N26" s="257"/>
      <c r="O26" s="257"/>
      <c r="P26" s="257"/>
      <c r="Q26" s="257"/>
      <c r="R26" s="257"/>
      <c r="S26" s="257"/>
      <c r="T26" s="257"/>
      <c r="U26" s="258"/>
      <c r="AH26" s="120"/>
      <c r="AI26" s="120"/>
    </row>
    <row r="27" spans="1:35" ht="18" customHeight="1" x14ac:dyDescent="0.2">
      <c r="B27" s="259" t="s">
        <v>74</v>
      </c>
      <c r="C27" s="260"/>
      <c r="D27" s="260"/>
      <c r="E27" s="260"/>
      <c r="F27" s="260"/>
      <c r="G27" s="260"/>
      <c r="H27" s="260"/>
      <c r="I27" s="260"/>
      <c r="J27" s="261"/>
      <c r="K27"/>
      <c r="L27" s="262" t="s">
        <v>75</v>
      </c>
      <c r="M27" s="263"/>
      <c r="N27" s="263"/>
      <c r="O27" s="263"/>
      <c r="P27" s="263"/>
      <c r="Q27" s="263"/>
      <c r="R27" s="263"/>
      <c r="S27" s="263"/>
      <c r="T27" s="263"/>
      <c r="U27" s="264"/>
    </row>
    <row r="28" spans="1:35" ht="106.2" customHeight="1" thickBot="1" x14ac:dyDescent="0.25">
      <c r="A28"/>
      <c r="B28" s="265" t="s">
        <v>128</v>
      </c>
      <c r="C28" s="266"/>
      <c r="D28" s="266"/>
      <c r="E28" s="266"/>
      <c r="F28" s="266"/>
      <c r="G28" s="266"/>
      <c r="H28" s="266"/>
      <c r="I28" s="266"/>
      <c r="J28" s="267"/>
      <c r="K28"/>
      <c r="L28" s="265"/>
      <c r="M28" s="266"/>
      <c r="N28" s="266"/>
      <c r="O28" s="266"/>
      <c r="P28" s="266"/>
      <c r="Q28" s="266"/>
      <c r="R28" s="266"/>
      <c r="S28" s="266"/>
      <c r="T28" s="266"/>
      <c r="U28" s="267"/>
      <c r="W28" s="124"/>
      <c r="Z28" s="125"/>
    </row>
    <row r="29" spans="1:35" ht="9" customHeight="1" x14ac:dyDescent="0.2">
      <c r="R29"/>
      <c r="S29"/>
      <c r="T29"/>
      <c r="U29"/>
    </row>
    <row r="30" spans="1:35" s="11" customFormat="1" x14ac:dyDescent="0.2">
      <c r="A30" s="268" t="s">
        <v>77</v>
      </c>
      <c r="B30" s="235"/>
      <c r="C30" s="235"/>
      <c r="D30" s="235"/>
      <c r="E30" s="235"/>
      <c r="F30" s="235"/>
      <c r="G30" s="235"/>
      <c r="H30" s="235"/>
      <c r="I30" s="235"/>
      <c r="J30" s="235"/>
      <c r="K30" s="235"/>
      <c r="L30" s="235"/>
      <c r="M30" s="235"/>
      <c r="N30" s="235"/>
      <c r="O30" s="235"/>
      <c r="P30" s="235"/>
      <c r="Q30" s="235"/>
      <c r="R30" s="235"/>
      <c r="S30" s="235"/>
      <c r="T30" s="235"/>
      <c r="U30" s="235"/>
      <c r="W30" s="3"/>
    </row>
    <row r="31" spans="1:35" ht="9" customHeight="1" thickBot="1" x14ac:dyDescent="0.25">
      <c r="T31" s="243" t="s">
        <v>78</v>
      </c>
      <c r="U31" s="243"/>
    </row>
    <row r="32" spans="1:35" ht="8.25" customHeight="1" x14ac:dyDescent="0.2">
      <c r="A32" s="126"/>
      <c r="B32" s="127"/>
      <c r="C32" s="269" t="s">
        <v>79</v>
      </c>
      <c r="D32" s="270"/>
      <c r="E32" s="270"/>
      <c r="F32" s="270"/>
      <c r="G32" s="270"/>
      <c r="H32" s="270"/>
      <c r="I32" s="270"/>
      <c r="J32" s="270"/>
      <c r="K32" s="270"/>
      <c r="L32" s="271"/>
      <c r="M32" s="269" t="s">
        <v>80</v>
      </c>
      <c r="N32" s="270"/>
      <c r="O32" s="270"/>
      <c r="P32" s="270"/>
      <c r="Q32" s="270"/>
      <c r="R32" s="270"/>
      <c r="S32" s="270"/>
      <c r="T32" s="272"/>
      <c r="U32" s="128" t="s">
        <v>81</v>
      </c>
    </row>
    <row r="33" spans="1:23" ht="11.25" customHeight="1" x14ac:dyDescent="0.2">
      <c r="A33" s="273" t="s">
        <v>82</v>
      </c>
      <c r="B33" s="274"/>
      <c r="C33" s="17" t="s">
        <v>83</v>
      </c>
      <c r="D33" s="18" t="s">
        <v>84</v>
      </c>
      <c r="E33" s="18" t="s">
        <v>85</v>
      </c>
      <c r="F33" s="18" t="s">
        <v>86</v>
      </c>
      <c r="G33" s="18" t="s">
        <v>87</v>
      </c>
      <c r="H33" s="18" t="s">
        <v>88</v>
      </c>
      <c r="I33" s="18" t="s">
        <v>89</v>
      </c>
      <c r="J33" s="18" t="s">
        <v>90</v>
      </c>
      <c r="K33" s="129" t="s">
        <v>91</v>
      </c>
      <c r="L33" s="277"/>
      <c r="M33" s="20" t="s">
        <v>92</v>
      </c>
      <c r="N33" s="18" t="s">
        <v>93</v>
      </c>
      <c r="O33" s="18" t="s">
        <v>94</v>
      </c>
      <c r="P33" s="18" t="s">
        <v>95</v>
      </c>
      <c r="Q33" s="18" t="s">
        <v>96</v>
      </c>
      <c r="R33" s="18" t="s">
        <v>97</v>
      </c>
      <c r="S33" s="130" t="s">
        <v>98</v>
      </c>
      <c r="T33" s="278"/>
      <c r="U33" s="279" t="s">
        <v>99</v>
      </c>
    </row>
    <row r="34" spans="1:23" ht="135" customHeight="1" thickBot="1" x14ac:dyDescent="0.25">
      <c r="A34" s="275"/>
      <c r="B34" s="276"/>
      <c r="C34" s="131" t="s">
        <v>100</v>
      </c>
      <c r="D34" s="132" t="s">
        <v>101</v>
      </c>
      <c r="E34" s="133" t="s">
        <v>102</v>
      </c>
      <c r="F34" s="131" t="s">
        <v>103</v>
      </c>
      <c r="G34" s="132" t="s">
        <v>104</v>
      </c>
      <c r="H34" s="132" t="s">
        <v>105</v>
      </c>
      <c r="I34" s="132" t="s">
        <v>106</v>
      </c>
      <c r="J34" s="132" t="s">
        <v>107</v>
      </c>
      <c r="K34" s="134" t="s">
        <v>108</v>
      </c>
      <c r="L34" s="277"/>
      <c r="M34" s="131" t="s">
        <v>109</v>
      </c>
      <c r="N34" s="132" t="s">
        <v>110</v>
      </c>
      <c r="O34" s="132" t="s">
        <v>111</v>
      </c>
      <c r="P34" s="132" t="s">
        <v>112</v>
      </c>
      <c r="Q34" s="132" t="s">
        <v>113</v>
      </c>
      <c r="R34" s="132" t="s">
        <v>114</v>
      </c>
      <c r="S34" s="135" t="s">
        <v>115</v>
      </c>
      <c r="T34" s="278"/>
      <c r="U34" s="280"/>
    </row>
    <row r="35" spans="1:23" ht="16.5" customHeight="1" x14ac:dyDescent="0.2">
      <c r="A35" s="281" t="s">
        <v>13</v>
      </c>
      <c r="B35" s="136" t="s">
        <v>116</v>
      </c>
      <c r="C35" s="137"/>
      <c r="D35" s="138">
        <v>1</v>
      </c>
      <c r="E35" s="138"/>
      <c r="F35" s="138"/>
      <c r="G35" s="138"/>
      <c r="H35" s="138"/>
      <c r="I35" s="138"/>
      <c r="J35" s="138"/>
      <c r="K35" s="139"/>
      <c r="L35" s="140">
        <f>SUM(C35:K35)</f>
        <v>1</v>
      </c>
      <c r="M35" s="141"/>
      <c r="N35" s="138"/>
      <c r="O35" s="138"/>
      <c r="P35" s="138"/>
      <c r="Q35" s="138"/>
      <c r="R35" s="138"/>
      <c r="S35" s="142"/>
      <c r="T35" s="143">
        <f>SUM(M35:S35)</f>
        <v>0</v>
      </c>
      <c r="U35" s="144">
        <f>SUM(T35,L35)</f>
        <v>1</v>
      </c>
      <c r="W35" s="3" t="str">
        <f>+IF(C35&gt;0,"過年度で①督促状未送付は原則起こりませんので、誤りが無いか確認をお願いします。","")</f>
        <v/>
      </c>
    </row>
    <row r="36" spans="1:23" ht="16.5" customHeight="1" thickBot="1" x14ac:dyDescent="0.25">
      <c r="A36" s="282"/>
      <c r="B36" s="145" t="s">
        <v>117</v>
      </c>
      <c r="C36" s="146"/>
      <c r="D36" s="146">
        <v>160</v>
      </c>
      <c r="E36" s="146"/>
      <c r="F36" s="146"/>
      <c r="G36" s="146"/>
      <c r="H36" s="146"/>
      <c r="I36" s="146"/>
      <c r="J36" s="146"/>
      <c r="K36" s="147"/>
      <c r="L36" s="148">
        <f>SUM(C36:K36)</f>
        <v>160</v>
      </c>
      <c r="M36" s="149"/>
      <c r="N36" s="146"/>
      <c r="O36" s="146"/>
      <c r="P36" s="146"/>
      <c r="Q36" s="146"/>
      <c r="R36" s="146"/>
      <c r="S36" s="150"/>
      <c r="T36" s="151">
        <f>SUM(M36:S36)</f>
        <v>0</v>
      </c>
      <c r="U36" s="152">
        <f>SUM(L36,T36)</f>
        <v>160</v>
      </c>
    </row>
    <row r="37" spans="1:23" ht="16.5" customHeight="1" thickTop="1" x14ac:dyDescent="0.2">
      <c r="A37" s="283" t="s">
        <v>15</v>
      </c>
      <c r="B37" s="136" t="s">
        <v>116</v>
      </c>
      <c r="C37" s="153">
        <v>1</v>
      </c>
      <c r="D37" s="154"/>
      <c r="E37" s="154"/>
      <c r="F37" s="154"/>
      <c r="G37" s="154"/>
      <c r="H37" s="154"/>
      <c r="I37" s="154"/>
      <c r="J37" s="154"/>
      <c r="K37" s="155"/>
      <c r="L37" s="156">
        <f>SUM(C37:K37)</f>
        <v>1</v>
      </c>
      <c r="M37" s="157"/>
      <c r="N37" s="154"/>
      <c r="O37" s="154"/>
      <c r="P37" s="154"/>
      <c r="Q37" s="154"/>
      <c r="R37" s="154"/>
      <c r="S37" s="158"/>
      <c r="T37" s="159">
        <f>SUM(M37:S37)</f>
        <v>0</v>
      </c>
      <c r="U37" s="160">
        <f>SUM(L37,T37)</f>
        <v>1</v>
      </c>
      <c r="W37" s="3" t="str">
        <f>+IF(S37&gt;0,"現年度で⑯消滅時効期間経過は原則起こりませんので、誤りが無いか確認をお願いします。","")</f>
        <v/>
      </c>
    </row>
    <row r="38" spans="1:23" ht="16.5" customHeight="1" thickBot="1" x14ac:dyDescent="0.25">
      <c r="A38" s="284"/>
      <c r="B38" s="161" t="s">
        <v>117</v>
      </c>
      <c r="C38" s="162">
        <v>85</v>
      </c>
      <c r="D38" s="163"/>
      <c r="E38" s="163"/>
      <c r="F38" s="163"/>
      <c r="G38" s="163"/>
      <c r="H38" s="163"/>
      <c r="I38" s="163"/>
      <c r="J38" s="163"/>
      <c r="K38" s="164"/>
      <c r="L38" s="165">
        <f>SUM(C38:K38)</f>
        <v>85</v>
      </c>
      <c r="M38" s="166"/>
      <c r="N38" s="163"/>
      <c r="O38" s="163"/>
      <c r="P38" s="163"/>
      <c r="Q38" s="163"/>
      <c r="R38" s="163"/>
      <c r="S38" s="167"/>
      <c r="T38" s="168">
        <f>SUM(M38:S38)</f>
        <v>0</v>
      </c>
      <c r="U38" s="169">
        <f>SUM(L38,T38)</f>
        <v>85</v>
      </c>
    </row>
    <row r="39" spans="1:23" ht="9" customHeight="1" thickBot="1" x14ac:dyDescent="0.25">
      <c r="A39" s="170"/>
      <c r="B39" s="170"/>
      <c r="C39" s="170"/>
      <c r="D39" s="170"/>
      <c r="E39" s="170"/>
      <c r="F39" s="170"/>
      <c r="G39" s="170"/>
      <c r="H39" s="170"/>
      <c r="I39" s="170"/>
      <c r="J39" s="170"/>
      <c r="K39" s="170"/>
      <c r="L39" s="170"/>
      <c r="M39" s="170"/>
      <c r="N39" s="170"/>
      <c r="O39" s="170"/>
      <c r="P39" s="170"/>
      <c r="Q39" s="170"/>
      <c r="R39" s="170"/>
      <c r="S39" s="170"/>
      <c r="T39" s="170"/>
      <c r="U39" s="170"/>
      <c r="V39" s="171"/>
    </row>
    <row r="40" spans="1:23" ht="17.25" customHeight="1" thickBot="1" x14ac:dyDescent="0.25">
      <c r="A40" s="285" t="s">
        <v>118</v>
      </c>
      <c r="B40" s="286"/>
      <c r="C40" s="286"/>
      <c r="D40" s="286"/>
      <c r="E40" s="286"/>
      <c r="F40" s="286"/>
      <c r="G40" s="286"/>
      <c r="H40" s="286"/>
      <c r="I40" s="286"/>
      <c r="J40" s="286"/>
      <c r="K40" s="286"/>
      <c r="L40" s="286"/>
      <c r="M40" s="286"/>
      <c r="N40" s="287"/>
      <c r="O40" s="172"/>
      <c r="P40" s="294" t="s">
        <v>119</v>
      </c>
      <c r="Q40" s="295">
        <v>2</v>
      </c>
      <c r="R40" s="296" t="s">
        <v>120</v>
      </c>
      <c r="S40" s="296"/>
      <c r="T40" s="297"/>
      <c r="U40" s="173">
        <f>SUM(U35,U37)</f>
        <v>2</v>
      </c>
      <c r="V40" s="174"/>
    </row>
    <row r="41" spans="1:23" ht="17.25" customHeight="1" thickBot="1" x14ac:dyDescent="0.25">
      <c r="A41" s="288"/>
      <c r="B41" s="289"/>
      <c r="C41" s="289"/>
      <c r="D41" s="289"/>
      <c r="E41" s="289"/>
      <c r="F41" s="289"/>
      <c r="G41" s="289"/>
      <c r="H41" s="289"/>
      <c r="I41" s="289"/>
      <c r="J41" s="289"/>
      <c r="K41" s="289"/>
      <c r="L41" s="289"/>
      <c r="M41" s="289"/>
      <c r="N41" s="290"/>
      <c r="O41" s="172"/>
      <c r="P41" s="294"/>
      <c r="Q41" s="295"/>
      <c r="R41" s="296" t="s">
        <v>121</v>
      </c>
      <c r="S41" s="296"/>
      <c r="T41" s="296"/>
      <c r="U41" s="175">
        <f>SUM(U36,U38)</f>
        <v>245</v>
      </c>
      <c r="V41" s="174"/>
    </row>
    <row r="42" spans="1:23" ht="17.25" customHeight="1" x14ac:dyDescent="0.2">
      <c r="A42" s="291"/>
      <c r="B42" s="292"/>
      <c r="C42" s="292"/>
      <c r="D42" s="292"/>
      <c r="E42" s="292"/>
      <c r="F42" s="292"/>
      <c r="G42" s="292"/>
      <c r="H42" s="292"/>
      <c r="I42" s="292"/>
      <c r="J42" s="292"/>
      <c r="K42" s="292"/>
      <c r="L42" s="292"/>
      <c r="M42" s="292"/>
      <c r="N42" s="293"/>
      <c r="O42" s="176"/>
      <c r="P42" s="176"/>
      <c r="Q42" s="177" t="s">
        <v>122</v>
      </c>
      <c r="R42" s="296"/>
      <c r="S42" s="296"/>
      <c r="T42" s="296"/>
      <c r="U42" s="176"/>
    </row>
  </sheetData>
  <mergeCells count="41">
    <mergeCell ref="R40:T40"/>
    <mergeCell ref="R41:T42"/>
    <mergeCell ref="A35:A36"/>
    <mergeCell ref="A37:A38"/>
    <mergeCell ref="A40:N42"/>
    <mergeCell ref="P40:P41"/>
    <mergeCell ref="Q40:Q41"/>
    <mergeCell ref="A30:U30"/>
    <mergeCell ref="T31:U31"/>
    <mergeCell ref="C32:L32"/>
    <mergeCell ref="M32:T32"/>
    <mergeCell ref="A33:B34"/>
    <mergeCell ref="L33:L34"/>
    <mergeCell ref="T33:T34"/>
    <mergeCell ref="U33:U34"/>
    <mergeCell ref="B26:J26"/>
    <mergeCell ref="L26:U26"/>
    <mergeCell ref="B27:J27"/>
    <mergeCell ref="L27:U27"/>
    <mergeCell ref="B28:J28"/>
    <mergeCell ref="L28:U28"/>
    <mergeCell ref="B25:J25"/>
    <mergeCell ref="L25:U25"/>
    <mergeCell ref="A5:U5"/>
    <mergeCell ref="F6:G6"/>
    <mergeCell ref="J6:U6"/>
    <mergeCell ref="G7:H7"/>
    <mergeCell ref="J7:U7"/>
    <mergeCell ref="A9:U9"/>
    <mergeCell ref="T10:U10"/>
    <mergeCell ref="C11:K11"/>
    <mergeCell ref="L11:R11"/>
    <mergeCell ref="S11:U11"/>
    <mergeCell ref="A24:K24"/>
    <mergeCell ref="A1:U1"/>
    <mergeCell ref="A3:B3"/>
    <mergeCell ref="C3:D3"/>
    <mergeCell ref="F3:H3"/>
    <mergeCell ref="I3:J3"/>
    <mergeCell ref="M3:N3"/>
    <mergeCell ref="P3:U3"/>
  </mergeCells>
  <phoneticPr fontId="4"/>
  <dataValidations count="3">
    <dataValidation type="list" allowBlank="1" showInputMessage="1" showErrorMessage="1" sqref="D7 F7 I7" xr:uid="{B2B7C066-08B1-4596-BFDD-B670C6A372BA}">
      <formula1>"A,B１,B２,－"</formula1>
    </dataValidation>
    <dataValidation type="whole" allowBlank="1" showInputMessage="1" showErrorMessage="1" error="百円単位を四捨五入した、千円単位の整数を入力してください。" sqref="M35:S38 Q40:Q41 C35:K38 L14:N19 E14:G19 C14:C19" xr:uid="{CA32F134-37C2-4679-9F5A-D6C4269BD003}">
      <formula1>0</formula1>
      <formula2>100000000000</formula2>
    </dataValidation>
    <dataValidation type="list" allowBlank="1" showInputMessage="1" showErrorMessage="1" sqref="M3:N3" xr:uid="{FE7B0E32-A275-4A6D-99B7-8C9D3F637601}">
      <formula1>"強制徴収公債権（強制公）,非強制徴収公債権（非強公）,私債権"</formula1>
    </dataValidation>
  </dataValidations>
  <printOptions horizontalCentered="1" verticalCentered="1"/>
  <pageMargins left="0.47244094488188981" right="0.47244094488188981" top="0.55118110236220474" bottom="0.51181102362204722" header="0.27559055118110237" footer="0.27559055118110237"/>
  <pageSetup paperSize="9" scale="95" fitToWidth="2" fitToHeight="2" orientation="landscape" r:id="rId1"/>
  <headerFooter>
    <oddHeader>&amp;R&amp;6調査票６</oddHeader>
    <oddFooter>&amp;C&amp;8&amp;P</oddFooter>
  </headerFooter>
  <rowBreaks count="1" manualBreakCount="1">
    <brk id="29" max="2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3906B-162F-41B1-87C6-8E51A08131E7}">
  <dimension ref="A1:AI42"/>
  <sheetViews>
    <sheetView view="pageBreakPreview" zoomScale="85" zoomScaleNormal="100" zoomScaleSheetLayoutView="85" zoomScalePageLayoutView="70" workbookViewId="0">
      <selection activeCell="M13" sqref="M13"/>
    </sheetView>
  </sheetViews>
  <sheetFormatPr defaultColWidth="9" defaultRowHeight="19.2" x14ac:dyDescent="0.2"/>
  <cols>
    <col min="1" max="1" width="1.6640625" style="1" customWidth="1"/>
    <col min="2" max="2" width="7.33203125" style="1" customWidth="1"/>
    <col min="3" max="20" width="6.6640625" style="1" customWidth="1"/>
    <col min="21" max="21" width="8.109375" style="1" bestFit="1" customWidth="1"/>
    <col min="22" max="22" width="5" style="1" customWidth="1"/>
    <col min="23" max="23" width="17.33203125" style="3" customWidth="1"/>
    <col min="24" max="24" width="9" style="1"/>
    <col min="25" max="25" width="18.88671875" style="1" customWidth="1"/>
    <col min="26" max="16384" width="9" style="1"/>
  </cols>
  <sheetData>
    <row r="1" spans="1:23" ht="9" customHeight="1" x14ac:dyDescent="0.2">
      <c r="A1" s="216" t="s">
        <v>0</v>
      </c>
      <c r="B1" s="216"/>
      <c r="C1" s="216"/>
      <c r="D1" s="216"/>
      <c r="E1" s="216"/>
      <c r="F1" s="216"/>
      <c r="G1" s="216"/>
      <c r="H1" s="216"/>
      <c r="I1" s="216"/>
      <c r="J1" s="216"/>
      <c r="K1" s="216"/>
      <c r="L1" s="216"/>
      <c r="M1" s="216"/>
      <c r="N1" s="216"/>
      <c r="O1" s="216"/>
      <c r="P1" s="216"/>
      <c r="Q1" s="216"/>
      <c r="R1" s="216"/>
      <c r="S1" s="216"/>
      <c r="T1" s="216"/>
      <c r="U1" s="216"/>
      <c r="W1" s="2"/>
    </row>
    <row r="2" spans="1:23" ht="3.75" customHeight="1" x14ac:dyDescent="0.2"/>
    <row r="3" spans="1:23" s="7" customFormat="1" ht="16.5" customHeight="1" x14ac:dyDescent="0.2">
      <c r="A3" s="217" t="s">
        <v>1</v>
      </c>
      <c r="B3" s="218"/>
      <c r="C3" s="221" t="s">
        <v>2</v>
      </c>
      <c r="D3" s="223"/>
      <c r="E3" s="4" t="s">
        <v>3</v>
      </c>
      <c r="F3" s="221" t="s">
        <v>129</v>
      </c>
      <c r="G3" s="222"/>
      <c r="H3" s="223"/>
      <c r="I3" s="217" t="s">
        <v>5</v>
      </c>
      <c r="J3" s="218"/>
      <c r="K3" s="183" t="s">
        <v>130</v>
      </c>
      <c r="L3" s="6" t="s">
        <v>7</v>
      </c>
      <c r="M3" s="298" t="s">
        <v>8</v>
      </c>
      <c r="N3" s="298"/>
      <c r="O3" s="6" t="s">
        <v>9</v>
      </c>
      <c r="P3" s="299" t="s">
        <v>131</v>
      </c>
      <c r="Q3" s="300"/>
      <c r="R3" s="300"/>
      <c r="S3" s="300"/>
      <c r="T3" s="300"/>
      <c r="U3" s="301"/>
      <c r="W3" s="8"/>
    </row>
    <row r="4" spans="1:23" ht="3.75" customHeight="1" x14ac:dyDescent="0.2"/>
    <row r="5" spans="1:23" x14ac:dyDescent="0.2">
      <c r="A5" s="234" t="s">
        <v>11</v>
      </c>
      <c r="B5" s="235"/>
      <c r="C5" s="235"/>
      <c r="D5" s="235"/>
      <c r="E5" s="235"/>
      <c r="F5" s="235"/>
      <c r="G5" s="235"/>
      <c r="H5" s="235"/>
      <c r="I5" s="235"/>
      <c r="J5" s="235"/>
      <c r="K5" s="235"/>
      <c r="L5" s="235"/>
      <c r="M5" s="235"/>
      <c r="N5" s="235"/>
      <c r="O5" s="235"/>
      <c r="P5" s="235"/>
      <c r="Q5" s="235"/>
      <c r="R5" s="235"/>
      <c r="S5" s="235"/>
      <c r="T5" s="235"/>
      <c r="U5" s="235"/>
      <c r="W5" s="9"/>
    </row>
    <row r="6" spans="1:23" ht="9" customHeight="1" thickBot="1" x14ac:dyDescent="0.25">
      <c r="F6" s="236"/>
      <c r="G6" s="237"/>
      <c r="H6" s="10"/>
      <c r="J6" s="238" t="s">
        <v>12</v>
      </c>
      <c r="K6" s="238"/>
      <c r="L6" s="238"/>
      <c r="M6" s="238"/>
      <c r="N6" s="238"/>
      <c r="O6" s="238"/>
      <c r="P6" s="238"/>
      <c r="Q6" s="238"/>
      <c r="R6" s="238"/>
      <c r="S6" s="238"/>
      <c r="T6" s="238"/>
      <c r="U6" s="238"/>
    </row>
    <row r="7" spans="1:23" s="11" customFormat="1" ht="16.5" customHeight="1" thickBot="1" x14ac:dyDescent="0.25">
      <c r="C7" s="12" t="s">
        <v>13</v>
      </c>
      <c r="D7" s="13" t="s">
        <v>132</v>
      </c>
      <c r="E7" s="12" t="s">
        <v>15</v>
      </c>
      <c r="F7" s="14" t="s">
        <v>132</v>
      </c>
      <c r="G7" s="239" t="s">
        <v>16</v>
      </c>
      <c r="H7" s="240"/>
      <c r="I7" s="15" t="s">
        <v>132</v>
      </c>
      <c r="J7" s="241" t="s">
        <v>17</v>
      </c>
      <c r="K7" s="242"/>
      <c r="L7" s="242"/>
      <c r="M7" s="242"/>
      <c r="N7" s="242"/>
      <c r="O7" s="242"/>
      <c r="P7" s="242"/>
      <c r="Q7" s="242"/>
      <c r="R7" s="242"/>
      <c r="S7" s="242"/>
      <c r="T7" s="242"/>
      <c r="U7" s="242"/>
      <c r="W7" s="3"/>
    </row>
    <row r="8" spans="1:23" ht="9" customHeight="1" x14ac:dyDescent="0.2"/>
    <row r="9" spans="1:23" x14ac:dyDescent="0.2">
      <c r="A9" s="234" t="s">
        <v>18</v>
      </c>
      <c r="B9" s="235"/>
      <c r="C9" s="235"/>
      <c r="D9" s="235"/>
      <c r="E9" s="235"/>
      <c r="F9" s="235"/>
      <c r="G9" s="235"/>
      <c r="H9" s="235"/>
      <c r="I9" s="235"/>
      <c r="J9" s="235"/>
      <c r="K9" s="235"/>
      <c r="L9" s="235"/>
      <c r="M9" s="235"/>
      <c r="N9" s="235"/>
      <c r="O9" s="235"/>
      <c r="P9" s="235"/>
      <c r="Q9" s="235"/>
      <c r="R9" s="235"/>
      <c r="S9" s="235"/>
      <c r="T9" s="235"/>
      <c r="U9" s="235"/>
    </row>
    <row r="10" spans="1:23" ht="9" customHeight="1" x14ac:dyDescent="0.2">
      <c r="T10" s="243" t="s">
        <v>19</v>
      </c>
      <c r="U10" s="243"/>
    </row>
    <row r="11" spans="1:23" ht="11.25" customHeight="1" thickBot="1" x14ac:dyDescent="0.25">
      <c r="B11" s="16"/>
      <c r="C11" s="244" t="s">
        <v>20</v>
      </c>
      <c r="D11" s="245"/>
      <c r="E11" s="245"/>
      <c r="F11" s="245"/>
      <c r="G11" s="245"/>
      <c r="H11" s="245"/>
      <c r="I11" s="245"/>
      <c r="J11" s="245"/>
      <c r="K11" s="246"/>
      <c r="L11" s="247" t="s">
        <v>21</v>
      </c>
      <c r="M11" s="248"/>
      <c r="N11" s="248"/>
      <c r="O11" s="248"/>
      <c r="P11" s="248"/>
      <c r="Q11" s="248"/>
      <c r="R11" s="249"/>
      <c r="S11" s="250" t="s">
        <v>22</v>
      </c>
      <c r="T11" s="248"/>
      <c r="U11" s="251"/>
    </row>
    <row r="12" spans="1:23" x14ac:dyDescent="0.2">
      <c r="B12" s="16"/>
      <c r="C12" s="17" t="s">
        <v>23</v>
      </c>
      <c r="D12" s="18" t="s">
        <v>24</v>
      </c>
      <c r="E12" s="19" t="s">
        <v>25</v>
      </c>
      <c r="F12" s="20" t="s">
        <v>26</v>
      </c>
      <c r="G12" s="18" t="s">
        <v>27</v>
      </c>
      <c r="H12" s="21" t="s">
        <v>28</v>
      </c>
      <c r="I12" s="22" t="s">
        <v>29</v>
      </c>
      <c r="J12" s="23" t="s">
        <v>30</v>
      </c>
      <c r="K12" s="24" t="s">
        <v>31</v>
      </c>
      <c r="L12" s="25" t="s">
        <v>32</v>
      </c>
      <c r="M12" s="20" t="s">
        <v>26</v>
      </c>
      <c r="N12" s="18" t="s">
        <v>27</v>
      </c>
      <c r="O12" s="18" t="s">
        <v>28</v>
      </c>
      <c r="P12" s="22" t="s">
        <v>29</v>
      </c>
      <c r="Q12" s="23" t="s">
        <v>30</v>
      </c>
      <c r="R12" s="20" t="s">
        <v>31</v>
      </c>
      <c r="S12" s="26" t="s">
        <v>29</v>
      </c>
      <c r="T12" s="27" t="s">
        <v>30</v>
      </c>
      <c r="U12" s="28" t="s">
        <v>31</v>
      </c>
    </row>
    <row r="13" spans="1:23" ht="21.6" x14ac:dyDescent="0.2">
      <c r="B13" s="16"/>
      <c r="C13" s="29" t="s">
        <v>33</v>
      </c>
      <c r="D13" s="30" t="s">
        <v>34</v>
      </c>
      <c r="E13" s="31" t="s">
        <v>35</v>
      </c>
      <c r="F13" s="32" t="s">
        <v>36</v>
      </c>
      <c r="G13" s="30" t="s">
        <v>37</v>
      </c>
      <c r="H13" s="33" t="s">
        <v>38</v>
      </c>
      <c r="I13" s="34" t="s">
        <v>39</v>
      </c>
      <c r="J13" s="35" t="s">
        <v>40</v>
      </c>
      <c r="K13" s="36" t="s">
        <v>41</v>
      </c>
      <c r="L13" s="37" t="s">
        <v>42</v>
      </c>
      <c r="M13" s="32" t="s">
        <v>43</v>
      </c>
      <c r="N13" s="30" t="s">
        <v>44</v>
      </c>
      <c r="O13" s="30" t="s">
        <v>45</v>
      </c>
      <c r="P13" s="34" t="s">
        <v>46</v>
      </c>
      <c r="Q13" s="35" t="s">
        <v>47</v>
      </c>
      <c r="R13" s="38" t="s">
        <v>48</v>
      </c>
      <c r="S13" s="34" t="s">
        <v>49</v>
      </c>
      <c r="T13" s="39" t="s">
        <v>50</v>
      </c>
      <c r="U13" s="40" t="s">
        <v>51</v>
      </c>
    </row>
    <row r="14" spans="1:23" ht="16.5" customHeight="1" x14ac:dyDescent="0.2">
      <c r="A14" s="41" t="s">
        <v>52</v>
      </c>
      <c r="B14" s="42" t="s">
        <v>53</v>
      </c>
      <c r="C14" s="60">
        <v>0</v>
      </c>
      <c r="D14" s="44">
        <f>SUM(C14-E14)</f>
        <v>0</v>
      </c>
      <c r="E14" s="61"/>
      <c r="F14" s="62"/>
      <c r="G14" s="63"/>
      <c r="H14" s="47">
        <f t="shared" ref="H14:H19" si="0">SUM(D14,F14,G14)</f>
        <v>0</v>
      </c>
      <c r="I14" s="48" t="str">
        <f t="shared" ref="I14:I19" si="1">IF(E14=0,"－",ROUND(F14/E14,3))</f>
        <v>－</v>
      </c>
      <c r="J14" s="49" t="str">
        <f t="shared" ref="J14:J19" si="2">IF(C14=0,"－",ROUND(H14/C14,3))</f>
        <v>－</v>
      </c>
      <c r="K14" s="50">
        <f t="shared" ref="K14:K19" si="3">SUM(E14-(F14+G14))</f>
        <v>0</v>
      </c>
      <c r="L14" s="68"/>
      <c r="M14" s="69"/>
      <c r="N14" s="63"/>
      <c r="O14" s="53">
        <f t="shared" ref="O14:O19" si="4">SUM(M14,N14)</f>
        <v>0</v>
      </c>
      <c r="P14" s="48" t="str">
        <f t="shared" ref="P14:P19" si="5">IF(L14=0,"－",ROUND(M14/L14,3))</f>
        <v>－</v>
      </c>
      <c r="Q14" s="49" t="str">
        <f t="shared" ref="Q14:Q19" si="6">IF(L14=0,"－",ROUND(O14/L14,3))</f>
        <v>－</v>
      </c>
      <c r="R14" s="54">
        <f t="shared" ref="R14:R19" si="7">SUM(L14-(M14+N14))</f>
        <v>0</v>
      </c>
      <c r="S14" s="55" t="str">
        <f t="shared" ref="S14:S19" si="8">IF(E14+L14=0,"－",ROUND((F14+M14)/(E14+L14),3))</f>
        <v>－</v>
      </c>
      <c r="T14" s="56" t="str">
        <f t="shared" ref="T14:T19" si="9">IF(C14+L14=0,"－",ROUND((H14+O14)/(C14+L14),3))</f>
        <v>－</v>
      </c>
      <c r="U14" s="57">
        <f t="shared" ref="U14:U19" si="10">SUM(K14,R14)</f>
        <v>0</v>
      </c>
    </row>
    <row r="15" spans="1:23" ht="16.5" customHeight="1" x14ac:dyDescent="0.2">
      <c r="A15" s="58" t="s">
        <v>54</v>
      </c>
      <c r="B15" s="59" t="s">
        <v>55</v>
      </c>
      <c r="C15" s="60">
        <f>+U14</f>
        <v>0</v>
      </c>
      <c r="D15" s="44">
        <f t="shared" ref="D15:D19" si="11">SUM(C15-E15)</f>
        <v>0</v>
      </c>
      <c r="E15" s="61"/>
      <c r="F15" s="62"/>
      <c r="G15" s="63"/>
      <c r="H15" s="64">
        <f t="shared" si="0"/>
        <v>0</v>
      </c>
      <c r="I15" s="65" t="str">
        <f t="shared" si="1"/>
        <v>－</v>
      </c>
      <c r="J15" s="66" t="str">
        <f t="shared" si="2"/>
        <v>－</v>
      </c>
      <c r="K15" s="67">
        <f t="shared" si="3"/>
        <v>0</v>
      </c>
      <c r="L15" s="68"/>
      <c r="M15" s="69"/>
      <c r="N15" s="63"/>
      <c r="O15" s="44">
        <f t="shared" si="4"/>
        <v>0</v>
      </c>
      <c r="P15" s="65" t="str">
        <f t="shared" si="5"/>
        <v>－</v>
      </c>
      <c r="Q15" s="66" t="str">
        <f t="shared" si="6"/>
        <v>－</v>
      </c>
      <c r="R15" s="54">
        <f t="shared" si="7"/>
        <v>0</v>
      </c>
      <c r="S15" s="70" t="str">
        <f t="shared" si="8"/>
        <v>－</v>
      </c>
      <c r="T15" s="71" t="str">
        <f t="shared" si="9"/>
        <v>－</v>
      </c>
      <c r="U15" s="57">
        <f t="shared" si="10"/>
        <v>0</v>
      </c>
    </row>
    <row r="16" spans="1:23" ht="16.5" customHeight="1" x14ac:dyDescent="0.2">
      <c r="A16" s="58" t="s">
        <v>56</v>
      </c>
      <c r="B16" s="59" t="s">
        <v>57</v>
      </c>
      <c r="C16" s="72">
        <f>+U15</f>
        <v>0</v>
      </c>
      <c r="D16" s="44">
        <f t="shared" si="11"/>
        <v>0</v>
      </c>
      <c r="E16" s="61"/>
      <c r="F16" s="62"/>
      <c r="G16" s="63"/>
      <c r="H16" s="64">
        <f t="shared" si="0"/>
        <v>0</v>
      </c>
      <c r="I16" s="65" t="str">
        <f t="shared" si="1"/>
        <v>－</v>
      </c>
      <c r="J16" s="66" t="str">
        <f t="shared" si="2"/>
        <v>－</v>
      </c>
      <c r="K16" s="50">
        <f t="shared" si="3"/>
        <v>0</v>
      </c>
      <c r="L16" s="73"/>
      <c r="M16" s="74"/>
      <c r="N16" s="75"/>
      <c r="O16" s="44">
        <f t="shared" si="4"/>
        <v>0</v>
      </c>
      <c r="P16" s="65" t="str">
        <f t="shared" si="5"/>
        <v>－</v>
      </c>
      <c r="Q16" s="66" t="str">
        <f t="shared" si="6"/>
        <v>－</v>
      </c>
      <c r="R16" s="54">
        <f t="shared" si="7"/>
        <v>0</v>
      </c>
      <c r="S16" s="70" t="str">
        <f t="shared" si="8"/>
        <v>－</v>
      </c>
      <c r="T16" s="71" t="str">
        <f t="shared" si="9"/>
        <v>－</v>
      </c>
      <c r="U16" s="57">
        <f t="shared" si="10"/>
        <v>0</v>
      </c>
    </row>
    <row r="17" spans="1:35" ht="16.5" customHeight="1" x14ac:dyDescent="0.2">
      <c r="A17" s="58" t="s">
        <v>58</v>
      </c>
      <c r="B17" s="59" t="s">
        <v>59</v>
      </c>
      <c r="C17" s="60">
        <f>+U15</f>
        <v>0</v>
      </c>
      <c r="D17" s="44">
        <f t="shared" si="11"/>
        <v>0</v>
      </c>
      <c r="E17" s="76">
        <v>0</v>
      </c>
      <c r="F17" s="77">
        <v>0</v>
      </c>
      <c r="G17" s="78">
        <v>0</v>
      </c>
      <c r="H17" s="64">
        <f t="shared" si="0"/>
        <v>0</v>
      </c>
      <c r="I17" s="65" t="str">
        <f t="shared" si="1"/>
        <v>－</v>
      </c>
      <c r="J17" s="66" t="str">
        <f t="shared" si="2"/>
        <v>－</v>
      </c>
      <c r="K17" s="50">
        <f t="shared" si="3"/>
        <v>0</v>
      </c>
      <c r="L17" s="79">
        <v>12</v>
      </c>
      <c r="M17" s="80">
        <v>0</v>
      </c>
      <c r="N17" s="81">
        <v>0</v>
      </c>
      <c r="O17" s="44">
        <f t="shared" si="4"/>
        <v>0</v>
      </c>
      <c r="P17" s="65">
        <f t="shared" si="5"/>
        <v>0</v>
      </c>
      <c r="Q17" s="66">
        <f t="shared" si="6"/>
        <v>0</v>
      </c>
      <c r="R17" s="54">
        <f t="shared" si="7"/>
        <v>12</v>
      </c>
      <c r="S17" s="70">
        <f t="shared" si="8"/>
        <v>0</v>
      </c>
      <c r="T17" s="71">
        <f t="shared" si="9"/>
        <v>0</v>
      </c>
      <c r="U17" s="57">
        <f t="shared" si="10"/>
        <v>12</v>
      </c>
    </row>
    <row r="18" spans="1:35" ht="16.5" customHeight="1" thickBot="1" x14ac:dyDescent="0.25">
      <c r="A18" s="82" t="s">
        <v>60</v>
      </c>
      <c r="B18" s="83" t="s">
        <v>61</v>
      </c>
      <c r="C18" s="72"/>
      <c r="D18" s="84">
        <f t="shared" si="11"/>
        <v>0</v>
      </c>
      <c r="E18" s="184"/>
      <c r="F18" s="185"/>
      <c r="G18" s="186"/>
      <c r="H18" s="47">
        <f t="shared" si="0"/>
        <v>0</v>
      </c>
      <c r="I18" s="48" t="str">
        <f t="shared" si="1"/>
        <v>－</v>
      </c>
      <c r="J18" s="49" t="str">
        <f t="shared" si="2"/>
        <v>－</v>
      </c>
      <c r="K18" s="88">
        <f t="shared" si="3"/>
        <v>0</v>
      </c>
      <c r="L18" s="187"/>
      <c r="M18" s="188"/>
      <c r="N18" s="186"/>
      <c r="O18" s="53">
        <f t="shared" si="4"/>
        <v>0</v>
      </c>
      <c r="P18" s="48" t="str">
        <f t="shared" si="5"/>
        <v>－</v>
      </c>
      <c r="Q18" s="49" t="str">
        <f t="shared" si="6"/>
        <v>－</v>
      </c>
      <c r="R18" s="90">
        <f t="shared" si="7"/>
        <v>0</v>
      </c>
      <c r="S18" s="55" t="str">
        <f t="shared" si="8"/>
        <v>－</v>
      </c>
      <c r="T18" s="56" t="str">
        <f t="shared" si="9"/>
        <v>－</v>
      </c>
      <c r="U18" s="91">
        <f t="shared" si="10"/>
        <v>0</v>
      </c>
    </row>
    <row r="19" spans="1:35" ht="16.5" customHeight="1" thickBot="1" x14ac:dyDescent="0.25">
      <c r="A19" s="92" t="s">
        <v>62</v>
      </c>
      <c r="B19" s="93" t="s">
        <v>63</v>
      </c>
      <c r="C19" s="94">
        <f>+U17</f>
        <v>12</v>
      </c>
      <c r="D19" s="95">
        <f t="shared" si="11"/>
        <v>0</v>
      </c>
      <c r="E19" s="96">
        <v>12</v>
      </c>
      <c r="F19" s="97">
        <v>12</v>
      </c>
      <c r="G19" s="98">
        <v>0</v>
      </c>
      <c r="H19" s="99">
        <f t="shared" si="0"/>
        <v>12</v>
      </c>
      <c r="I19" s="100">
        <f t="shared" si="1"/>
        <v>1</v>
      </c>
      <c r="J19" s="101">
        <f t="shared" si="2"/>
        <v>1</v>
      </c>
      <c r="K19" s="102">
        <f t="shared" si="3"/>
        <v>0</v>
      </c>
      <c r="L19" s="181">
        <v>0</v>
      </c>
      <c r="M19" s="182">
        <v>0</v>
      </c>
      <c r="N19" s="98">
        <v>0</v>
      </c>
      <c r="O19" s="95">
        <f t="shared" si="4"/>
        <v>0</v>
      </c>
      <c r="P19" s="100" t="str">
        <f t="shared" si="5"/>
        <v>－</v>
      </c>
      <c r="Q19" s="101" t="str">
        <f t="shared" si="6"/>
        <v>－</v>
      </c>
      <c r="R19" s="105">
        <f t="shared" si="7"/>
        <v>0</v>
      </c>
      <c r="S19" s="106">
        <f t="shared" si="8"/>
        <v>1</v>
      </c>
      <c r="T19" s="107">
        <f t="shared" si="9"/>
        <v>1</v>
      </c>
      <c r="U19" s="108">
        <f t="shared" si="10"/>
        <v>0</v>
      </c>
    </row>
    <row r="20" spans="1:35" ht="9" customHeight="1" x14ac:dyDescent="0.2">
      <c r="A20"/>
      <c r="B20"/>
      <c r="C20"/>
      <c r="D20"/>
      <c r="E20"/>
      <c r="F20"/>
      <c r="G20"/>
      <c r="H20"/>
      <c r="I20"/>
      <c r="J20"/>
      <c r="K20"/>
      <c r="L20"/>
      <c r="M20"/>
      <c r="N20"/>
      <c r="O20"/>
      <c r="P20"/>
      <c r="Q20"/>
      <c r="R20"/>
      <c r="S20"/>
      <c r="T20"/>
      <c r="U20"/>
    </row>
    <row r="21" spans="1:35" s="109" customFormat="1" ht="9" customHeight="1" x14ac:dyDescent="0.2">
      <c r="B21" s="109" t="s">
        <v>64</v>
      </c>
      <c r="H21" s="110"/>
    </row>
    <row r="22" spans="1:35" s="111" customFormat="1" ht="16.2" customHeight="1" x14ac:dyDescent="0.2">
      <c r="B22" s="112" t="s">
        <v>65</v>
      </c>
      <c r="C22" s="112"/>
      <c r="D22" s="112" t="s">
        <v>66</v>
      </c>
      <c r="E22" s="112"/>
      <c r="F22" s="112" t="s">
        <v>67</v>
      </c>
      <c r="G22" s="112"/>
      <c r="H22"/>
      <c r="S22" s="114"/>
    </row>
    <row r="23" spans="1:35" ht="9" customHeight="1" x14ac:dyDescent="0.2"/>
    <row r="24" spans="1:35" ht="19.8" thickBot="1" x14ac:dyDescent="0.2">
      <c r="A24" s="252" t="s">
        <v>68</v>
      </c>
      <c r="B24" s="252"/>
      <c r="C24" s="252"/>
      <c r="D24" s="252"/>
      <c r="E24" s="252"/>
      <c r="F24" s="252"/>
      <c r="G24" s="252"/>
      <c r="H24" s="252"/>
      <c r="I24" s="252"/>
      <c r="J24" s="252"/>
      <c r="K24" s="252"/>
      <c r="L24" s="189" t="s">
        <v>69</v>
      </c>
      <c r="M24" s="189"/>
      <c r="N24" s="189"/>
      <c r="O24" s="189"/>
      <c r="P24" s="189"/>
      <c r="Q24" s="189"/>
      <c r="R24" s="189"/>
      <c r="S24" s="189"/>
      <c r="T24" s="189"/>
      <c r="U24" s="189"/>
      <c r="V24" s="117"/>
      <c r="W24" s="118"/>
      <c r="X24" s="119"/>
      <c r="Y24" s="120"/>
      <c r="Z24" s="120"/>
      <c r="AA24" s="120"/>
      <c r="AB24" s="120"/>
      <c r="AC24" s="120"/>
      <c r="AD24" s="120"/>
      <c r="AE24" s="120"/>
      <c r="AF24" s="120"/>
      <c r="AG24" s="120"/>
      <c r="AH24" s="120"/>
      <c r="AI24" s="120"/>
    </row>
    <row r="25" spans="1:35" ht="18.600000000000001" customHeight="1" x14ac:dyDescent="0.2">
      <c r="B25" s="228" t="s">
        <v>70</v>
      </c>
      <c r="C25" s="229"/>
      <c r="D25" s="229"/>
      <c r="E25" s="229"/>
      <c r="F25" s="229"/>
      <c r="G25" s="229"/>
      <c r="H25" s="229"/>
      <c r="I25" s="229"/>
      <c r="J25" s="230"/>
      <c r="K25"/>
      <c r="L25" s="231" t="s">
        <v>71</v>
      </c>
      <c r="M25" s="232"/>
      <c r="N25" s="232"/>
      <c r="O25" s="232"/>
      <c r="P25" s="232"/>
      <c r="Q25" s="232"/>
      <c r="R25" s="232"/>
      <c r="S25" s="232"/>
      <c r="T25" s="232"/>
      <c r="U25" s="233"/>
      <c r="V25" s="121"/>
      <c r="W25" s="122"/>
      <c r="X25" s="120"/>
      <c r="Y25" s="120"/>
      <c r="Z25" s="120"/>
      <c r="AA25" s="120"/>
      <c r="AB25" s="120"/>
      <c r="AC25" s="120"/>
      <c r="AD25" s="120"/>
      <c r="AE25" s="120"/>
      <c r="AF25" s="120"/>
      <c r="AG25" s="120"/>
      <c r="AH25" s="120"/>
      <c r="AI25" s="120"/>
    </row>
    <row r="26" spans="1:35" ht="106.2" customHeight="1" x14ac:dyDescent="0.2">
      <c r="A26" s="123"/>
      <c r="B26" s="253" t="s">
        <v>133</v>
      </c>
      <c r="C26" s="254"/>
      <c r="D26" s="254"/>
      <c r="E26" s="254"/>
      <c r="F26" s="254"/>
      <c r="G26" s="254"/>
      <c r="H26" s="254"/>
      <c r="I26" s="254"/>
      <c r="J26" s="255"/>
      <c r="K26"/>
      <c r="L26" s="256" t="s">
        <v>134</v>
      </c>
      <c r="M26" s="257"/>
      <c r="N26" s="257"/>
      <c r="O26" s="257"/>
      <c r="P26" s="257"/>
      <c r="Q26" s="257"/>
      <c r="R26" s="257"/>
      <c r="S26" s="257"/>
      <c r="T26" s="257"/>
      <c r="U26" s="258"/>
      <c r="AH26" s="120"/>
      <c r="AI26" s="120"/>
    </row>
    <row r="27" spans="1:35" ht="18.600000000000001" customHeight="1" x14ac:dyDescent="0.2">
      <c r="B27" s="259" t="s">
        <v>74</v>
      </c>
      <c r="C27" s="260"/>
      <c r="D27" s="260"/>
      <c r="E27" s="260"/>
      <c r="F27" s="260"/>
      <c r="G27" s="260"/>
      <c r="H27" s="260"/>
      <c r="I27" s="260"/>
      <c r="J27" s="261"/>
      <c r="K27"/>
      <c r="L27" s="262" t="s">
        <v>75</v>
      </c>
      <c r="M27" s="263"/>
      <c r="N27" s="263"/>
      <c r="O27" s="263"/>
      <c r="P27" s="263"/>
      <c r="Q27" s="263"/>
      <c r="R27" s="263"/>
      <c r="S27" s="263"/>
      <c r="T27" s="263"/>
      <c r="U27" s="264"/>
    </row>
    <row r="28" spans="1:35" ht="106.2" customHeight="1" thickBot="1" x14ac:dyDescent="0.25">
      <c r="A28"/>
      <c r="B28" s="265" t="s">
        <v>135</v>
      </c>
      <c r="C28" s="266"/>
      <c r="D28" s="266"/>
      <c r="E28" s="266"/>
      <c r="F28" s="266"/>
      <c r="G28" s="266"/>
      <c r="H28" s="266"/>
      <c r="I28" s="266"/>
      <c r="J28" s="267"/>
      <c r="K28"/>
      <c r="L28" s="265" t="s">
        <v>136</v>
      </c>
      <c r="M28" s="266"/>
      <c r="N28" s="266"/>
      <c r="O28" s="266"/>
      <c r="P28" s="266"/>
      <c r="Q28" s="266"/>
      <c r="R28" s="266"/>
      <c r="S28" s="266"/>
      <c r="T28" s="266"/>
      <c r="U28" s="267"/>
      <c r="W28" s="124"/>
      <c r="Z28" s="125"/>
    </row>
    <row r="29" spans="1:35" ht="9" customHeight="1" x14ac:dyDescent="0.2">
      <c r="R29"/>
      <c r="S29"/>
      <c r="T29"/>
      <c r="U29"/>
    </row>
    <row r="30" spans="1:35" s="11" customFormat="1" x14ac:dyDescent="0.2">
      <c r="A30" s="268" t="s">
        <v>77</v>
      </c>
      <c r="B30" s="235"/>
      <c r="C30" s="235"/>
      <c r="D30" s="235"/>
      <c r="E30" s="235"/>
      <c r="F30" s="235"/>
      <c r="G30" s="235"/>
      <c r="H30" s="235"/>
      <c r="I30" s="235"/>
      <c r="J30" s="235"/>
      <c r="K30" s="235"/>
      <c r="L30" s="235"/>
      <c r="M30" s="235"/>
      <c r="N30" s="235"/>
      <c r="O30" s="235"/>
      <c r="P30" s="235"/>
      <c r="Q30" s="235"/>
      <c r="R30" s="235"/>
      <c r="S30" s="235"/>
      <c r="T30" s="235"/>
      <c r="U30" s="235"/>
      <c r="W30" s="3"/>
    </row>
    <row r="31" spans="1:35" ht="9" customHeight="1" thickBot="1" x14ac:dyDescent="0.25">
      <c r="T31" s="243" t="s">
        <v>78</v>
      </c>
      <c r="U31" s="243"/>
    </row>
    <row r="32" spans="1:35" ht="8.25" customHeight="1" x14ac:dyDescent="0.2">
      <c r="A32" s="126"/>
      <c r="B32" s="127"/>
      <c r="C32" s="269" t="s">
        <v>79</v>
      </c>
      <c r="D32" s="270"/>
      <c r="E32" s="270"/>
      <c r="F32" s="270"/>
      <c r="G32" s="270"/>
      <c r="H32" s="270"/>
      <c r="I32" s="270"/>
      <c r="J32" s="270"/>
      <c r="K32" s="270"/>
      <c r="L32" s="271"/>
      <c r="M32" s="269" t="s">
        <v>80</v>
      </c>
      <c r="N32" s="270"/>
      <c r="O32" s="270"/>
      <c r="P32" s="270"/>
      <c r="Q32" s="270"/>
      <c r="R32" s="270"/>
      <c r="S32" s="270"/>
      <c r="T32" s="272"/>
      <c r="U32" s="128" t="s">
        <v>81</v>
      </c>
    </row>
    <row r="33" spans="1:23" ht="11.25" customHeight="1" x14ac:dyDescent="0.2">
      <c r="A33" s="273" t="s">
        <v>82</v>
      </c>
      <c r="B33" s="274"/>
      <c r="C33" s="17" t="s">
        <v>83</v>
      </c>
      <c r="D33" s="18" t="s">
        <v>84</v>
      </c>
      <c r="E33" s="18" t="s">
        <v>85</v>
      </c>
      <c r="F33" s="18" t="s">
        <v>86</v>
      </c>
      <c r="G33" s="18" t="s">
        <v>87</v>
      </c>
      <c r="H33" s="18" t="s">
        <v>88</v>
      </c>
      <c r="I33" s="18" t="s">
        <v>89</v>
      </c>
      <c r="J33" s="18" t="s">
        <v>90</v>
      </c>
      <c r="K33" s="129" t="s">
        <v>91</v>
      </c>
      <c r="L33" s="277"/>
      <c r="M33" s="20" t="s">
        <v>92</v>
      </c>
      <c r="N33" s="18" t="s">
        <v>93</v>
      </c>
      <c r="O33" s="18" t="s">
        <v>94</v>
      </c>
      <c r="P33" s="18" t="s">
        <v>95</v>
      </c>
      <c r="Q33" s="18" t="s">
        <v>96</v>
      </c>
      <c r="R33" s="18" t="s">
        <v>97</v>
      </c>
      <c r="S33" s="130" t="s">
        <v>98</v>
      </c>
      <c r="T33" s="278"/>
      <c r="U33" s="279" t="s">
        <v>99</v>
      </c>
    </row>
    <row r="34" spans="1:23" ht="135" customHeight="1" thickBot="1" x14ac:dyDescent="0.25">
      <c r="A34" s="275"/>
      <c r="B34" s="276"/>
      <c r="C34" s="131" t="s">
        <v>100</v>
      </c>
      <c r="D34" s="132" t="s">
        <v>101</v>
      </c>
      <c r="E34" s="133" t="s">
        <v>102</v>
      </c>
      <c r="F34" s="131" t="s">
        <v>103</v>
      </c>
      <c r="G34" s="132" t="s">
        <v>104</v>
      </c>
      <c r="H34" s="132" t="s">
        <v>105</v>
      </c>
      <c r="I34" s="132" t="s">
        <v>106</v>
      </c>
      <c r="J34" s="132" t="s">
        <v>107</v>
      </c>
      <c r="K34" s="134" t="s">
        <v>108</v>
      </c>
      <c r="L34" s="277"/>
      <c r="M34" s="131" t="s">
        <v>109</v>
      </c>
      <c r="N34" s="132" t="s">
        <v>110</v>
      </c>
      <c r="O34" s="132" t="s">
        <v>111</v>
      </c>
      <c r="P34" s="132" t="s">
        <v>112</v>
      </c>
      <c r="Q34" s="132" t="s">
        <v>113</v>
      </c>
      <c r="R34" s="132" t="s">
        <v>114</v>
      </c>
      <c r="S34" s="135" t="s">
        <v>115</v>
      </c>
      <c r="T34" s="278"/>
      <c r="U34" s="280"/>
    </row>
    <row r="35" spans="1:23" ht="16.5" customHeight="1" x14ac:dyDescent="0.2">
      <c r="A35" s="281" t="s">
        <v>13</v>
      </c>
      <c r="B35" s="136" t="s">
        <v>116</v>
      </c>
      <c r="C35" s="137"/>
      <c r="D35" s="138"/>
      <c r="E35" s="138"/>
      <c r="F35" s="138"/>
      <c r="G35" s="138"/>
      <c r="H35" s="138"/>
      <c r="I35" s="138"/>
      <c r="J35" s="138"/>
      <c r="K35" s="139"/>
      <c r="L35" s="140">
        <f>SUM(C35:K35)</f>
        <v>0</v>
      </c>
      <c r="M35" s="141"/>
      <c r="N35" s="138"/>
      <c r="O35" s="138"/>
      <c r="P35" s="138"/>
      <c r="Q35" s="138"/>
      <c r="R35" s="138"/>
      <c r="S35" s="190"/>
      <c r="T35" s="191">
        <f>SUM(M35:S35)</f>
        <v>0</v>
      </c>
      <c r="U35" s="144">
        <f>SUM(T35,L35)</f>
        <v>0</v>
      </c>
      <c r="W35" s="3" t="str">
        <f>+IF(C35&gt;0,"過年度で①督促状未送付は原則起こりませんので、誤りが無いか確認をお願いします。","")</f>
        <v/>
      </c>
    </row>
    <row r="36" spans="1:23" ht="16.5" customHeight="1" thickBot="1" x14ac:dyDescent="0.25">
      <c r="A36" s="282"/>
      <c r="B36" s="145" t="s">
        <v>117</v>
      </c>
      <c r="C36" s="146"/>
      <c r="D36" s="146"/>
      <c r="E36" s="146"/>
      <c r="F36" s="146"/>
      <c r="G36" s="146"/>
      <c r="H36" s="146"/>
      <c r="I36" s="146"/>
      <c r="J36" s="146"/>
      <c r="K36" s="147"/>
      <c r="L36" s="148">
        <f>SUM(C36:K36)</f>
        <v>0</v>
      </c>
      <c r="M36" s="149"/>
      <c r="N36" s="146"/>
      <c r="O36" s="146"/>
      <c r="P36" s="146"/>
      <c r="Q36" s="146"/>
      <c r="R36" s="146"/>
      <c r="S36" s="192"/>
      <c r="T36" s="193">
        <f>SUM(M36:S36)</f>
        <v>0</v>
      </c>
      <c r="U36" s="152">
        <f>SUM(L36,T36)</f>
        <v>0</v>
      </c>
    </row>
    <row r="37" spans="1:23" ht="16.5" customHeight="1" thickTop="1" x14ac:dyDescent="0.2">
      <c r="A37" s="283" t="s">
        <v>15</v>
      </c>
      <c r="B37" s="136" t="s">
        <v>116</v>
      </c>
      <c r="C37" s="153"/>
      <c r="D37" s="154">
        <v>1</v>
      </c>
      <c r="E37" s="154"/>
      <c r="F37" s="154"/>
      <c r="G37" s="154"/>
      <c r="H37" s="154"/>
      <c r="I37" s="154"/>
      <c r="J37" s="154"/>
      <c r="K37" s="155"/>
      <c r="L37" s="156">
        <f>SUM(C37:K37)</f>
        <v>1</v>
      </c>
      <c r="M37" s="157"/>
      <c r="N37" s="154"/>
      <c r="O37" s="154"/>
      <c r="P37" s="154"/>
      <c r="Q37" s="154"/>
      <c r="R37" s="154"/>
      <c r="S37" s="194"/>
      <c r="T37" s="195">
        <f>SUM(M37:S37)</f>
        <v>0</v>
      </c>
      <c r="U37" s="160">
        <f>SUM(L37,T37)</f>
        <v>1</v>
      </c>
      <c r="W37" s="3" t="str">
        <f>+IF(S37&gt;0,"現年度で⑯消滅時効期間経過は原則起こりませんので、誤りが無いか確認をお願いします。","")</f>
        <v/>
      </c>
    </row>
    <row r="38" spans="1:23" ht="16.5" customHeight="1" thickBot="1" x14ac:dyDescent="0.25">
      <c r="A38" s="284"/>
      <c r="B38" s="161" t="s">
        <v>117</v>
      </c>
      <c r="C38" s="162"/>
      <c r="D38" s="163">
        <v>12</v>
      </c>
      <c r="E38" s="163"/>
      <c r="F38" s="163"/>
      <c r="G38" s="163"/>
      <c r="H38" s="163"/>
      <c r="I38" s="163"/>
      <c r="J38" s="163"/>
      <c r="K38" s="164"/>
      <c r="L38" s="165">
        <f>SUM(C38:K38)</f>
        <v>12</v>
      </c>
      <c r="M38" s="166"/>
      <c r="N38" s="163"/>
      <c r="O38" s="163"/>
      <c r="P38" s="163"/>
      <c r="Q38" s="163"/>
      <c r="R38" s="163"/>
      <c r="S38" s="196"/>
      <c r="T38" s="197">
        <f>SUM(M38:S38)</f>
        <v>0</v>
      </c>
      <c r="U38" s="169">
        <f>SUM(L38,T38)</f>
        <v>12</v>
      </c>
    </row>
    <row r="39" spans="1:23" ht="9" customHeight="1" thickBot="1" x14ac:dyDescent="0.25">
      <c r="A39" s="170"/>
      <c r="B39" s="170"/>
      <c r="C39" s="170"/>
      <c r="D39" s="170"/>
      <c r="E39" s="170"/>
      <c r="F39" s="170"/>
      <c r="G39" s="170"/>
      <c r="H39" s="170"/>
      <c r="I39" s="170"/>
      <c r="J39" s="170"/>
      <c r="K39" s="170"/>
      <c r="L39" s="170"/>
      <c r="M39" s="170"/>
      <c r="N39" s="170"/>
      <c r="O39" s="170"/>
      <c r="P39" s="170"/>
      <c r="Q39" s="170"/>
      <c r="R39" s="170"/>
      <c r="S39" s="170"/>
      <c r="T39" s="170"/>
      <c r="U39" s="170"/>
      <c r="V39" s="171"/>
    </row>
    <row r="40" spans="1:23" ht="17.25" customHeight="1" thickBot="1" x14ac:dyDescent="0.25">
      <c r="A40" s="285" t="s">
        <v>118</v>
      </c>
      <c r="B40" s="286"/>
      <c r="C40" s="286"/>
      <c r="D40" s="286"/>
      <c r="E40" s="286"/>
      <c r="F40" s="286"/>
      <c r="G40" s="286"/>
      <c r="H40" s="286"/>
      <c r="I40" s="286"/>
      <c r="J40" s="286"/>
      <c r="K40" s="286"/>
      <c r="L40" s="286"/>
      <c r="M40" s="286"/>
      <c r="N40" s="287"/>
      <c r="O40" s="172"/>
      <c r="P40" s="294" t="s">
        <v>119</v>
      </c>
      <c r="Q40" s="295">
        <v>1</v>
      </c>
      <c r="R40" s="296" t="s">
        <v>120</v>
      </c>
      <c r="S40" s="296"/>
      <c r="T40" s="297"/>
      <c r="U40" s="173">
        <f>SUM(U35,U37)</f>
        <v>1</v>
      </c>
      <c r="V40" s="174"/>
    </row>
    <row r="41" spans="1:23" ht="17.25" customHeight="1" thickBot="1" x14ac:dyDescent="0.25">
      <c r="A41" s="288"/>
      <c r="B41" s="289"/>
      <c r="C41" s="289"/>
      <c r="D41" s="289"/>
      <c r="E41" s="289"/>
      <c r="F41" s="289"/>
      <c r="G41" s="289"/>
      <c r="H41" s="289"/>
      <c r="I41" s="289"/>
      <c r="J41" s="289"/>
      <c r="K41" s="289"/>
      <c r="L41" s="289"/>
      <c r="M41" s="289"/>
      <c r="N41" s="290"/>
      <c r="O41" s="172"/>
      <c r="P41" s="294"/>
      <c r="Q41" s="295"/>
      <c r="R41" s="296" t="s">
        <v>121</v>
      </c>
      <c r="S41" s="296"/>
      <c r="T41" s="296"/>
      <c r="U41" s="175">
        <f>SUM(U36,U38)</f>
        <v>12</v>
      </c>
      <c r="V41" s="174"/>
    </row>
    <row r="42" spans="1:23" ht="17.25" customHeight="1" x14ac:dyDescent="0.2">
      <c r="A42" s="291"/>
      <c r="B42" s="292"/>
      <c r="C42" s="292"/>
      <c r="D42" s="292"/>
      <c r="E42" s="292"/>
      <c r="F42" s="292"/>
      <c r="G42" s="292"/>
      <c r="H42" s="292"/>
      <c r="I42" s="292"/>
      <c r="J42" s="292"/>
      <c r="K42" s="292"/>
      <c r="L42" s="292"/>
      <c r="M42" s="292"/>
      <c r="N42" s="293"/>
      <c r="O42" s="176"/>
      <c r="P42" s="176"/>
      <c r="Q42" s="177" t="s">
        <v>122</v>
      </c>
      <c r="R42" s="296"/>
      <c r="S42" s="296"/>
      <c r="T42" s="296"/>
      <c r="U42" s="176"/>
    </row>
  </sheetData>
  <mergeCells count="41">
    <mergeCell ref="R40:T40"/>
    <mergeCell ref="R41:T42"/>
    <mergeCell ref="A35:A36"/>
    <mergeCell ref="A37:A38"/>
    <mergeCell ref="A40:N42"/>
    <mergeCell ref="P40:P41"/>
    <mergeCell ref="Q40:Q41"/>
    <mergeCell ref="A30:U30"/>
    <mergeCell ref="T31:U31"/>
    <mergeCell ref="C32:L32"/>
    <mergeCell ref="M32:T32"/>
    <mergeCell ref="A33:B34"/>
    <mergeCell ref="L33:L34"/>
    <mergeCell ref="T33:T34"/>
    <mergeCell ref="U33:U34"/>
    <mergeCell ref="B26:J26"/>
    <mergeCell ref="L26:U26"/>
    <mergeCell ref="B27:J27"/>
    <mergeCell ref="L27:U27"/>
    <mergeCell ref="B28:J28"/>
    <mergeCell ref="L28:U28"/>
    <mergeCell ref="B25:J25"/>
    <mergeCell ref="L25:U25"/>
    <mergeCell ref="A5:U5"/>
    <mergeCell ref="F6:G6"/>
    <mergeCell ref="J6:U6"/>
    <mergeCell ref="G7:H7"/>
    <mergeCell ref="J7:U7"/>
    <mergeCell ref="A9:U9"/>
    <mergeCell ref="T10:U10"/>
    <mergeCell ref="C11:K11"/>
    <mergeCell ref="L11:R11"/>
    <mergeCell ref="S11:U11"/>
    <mergeCell ref="A24:K24"/>
    <mergeCell ref="A1:U1"/>
    <mergeCell ref="A3:B3"/>
    <mergeCell ref="C3:D3"/>
    <mergeCell ref="F3:H3"/>
    <mergeCell ref="I3:J3"/>
    <mergeCell ref="M3:N3"/>
    <mergeCell ref="P3:U3"/>
  </mergeCells>
  <phoneticPr fontId="4"/>
  <dataValidations count="3">
    <dataValidation type="list" allowBlank="1" showInputMessage="1" showErrorMessage="1" sqref="M3:N3" xr:uid="{A7F9DCF6-DF87-4B92-88F8-5FF5BAE0498B}">
      <formula1>"強制徴収公債権（強制公）,非強制徴収公債権（非強公）,私債権"</formula1>
    </dataValidation>
    <dataValidation type="whole" allowBlank="1" showInputMessage="1" showErrorMessage="1" error="百円単位を四捨五入した、千円単位の整数を入力してください。" sqref="Q40:Q41 C35:K38 M35:S38 L14:N19 E14:G19 C14:C19" xr:uid="{6D06EA43-85C3-42B1-84C0-BE1EFAFFC36A}">
      <formula1>0</formula1>
      <formula2>100000000000</formula2>
    </dataValidation>
    <dataValidation type="list" allowBlank="1" showInputMessage="1" showErrorMessage="1" sqref="D7 F7 I7" xr:uid="{05F6BF56-0489-43A6-915A-1EED5B073202}">
      <formula1>"A,B１,B２,－"</formula1>
    </dataValidation>
  </dataValidations>
  <printOptions horizontalCentered="1" verticalCentered="1"/>
  <pageMargins left="0.47244094488188981" right="0.47244094488188981" top="0.55118110236220474" bottom="0.51181102362204722" header="0.27559055118110237" footer="0.27559055118110237"/>
  <pageSetup paperSize="9" scale="95" fitToWidth="2" fitToHeight="2" orientation="landscape" r:id="rId1"/>
  <headerFooter>
    <oddHeader>&amp;R&amp;6調査票６</oddHeader>
    <oddFooter>&amp;C&amp;8&amp;P</oddFooter>
  </headerFooter>
  <rowBreaks count="1" manualBreakCount="1">
    <brk id="29"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未収金目標及び具体取組内容の一覧</vt:lpstr>
      <vt:lpstr>消防-001-救急資器材に係る損害賠償金</vt:lpstr>
      <vt:lpstr>消防‐002‐救急自動車に係る損害賠償金</vt:lpstr>
      <vt:lpstr>消防-003-（新規）通勤手当の過年度戻入</vt:lpstr>
      <vt:lpstr>'消防-001-救急資器材に係る損害賠償金'!Print_Area</vt:lpstr>
      <vt:lpstr>消防‐002‐救急自動車に係る損害賠償金!Print_Area</vt:lpstr>
      <vt:lpstr>'消防-003-（新規）通勤手当の過年度戻入'!Print_Area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2025-08-19T02:04:29Z</cp:lastPrinted>
  <dcterms:created xsi:type="dcterms:W3CDTF">2025-08-05T04:06:18Z</dcterms:created>
  <dcterms:modified xsi:type="dcterms:W3CDTF">2025-08-19T02:55:07Z</dcterms:modified>
</cp:coreProperties>
</file>