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605"/>
  </bookViews>
  <sheets>
    <sheet name="平成29年度処理状況 (新法適用のみ)" sheetId="21" r:id="rId1"/>
  </sheets>
  <calcPr calcId="152511"/>
</workbook>
</file>

<file path=xl/calcChain.xml><?xml version="1.0" encoding="utf-8"?>
<calcChain xmlns="http://schemas.openxmlformats.org/spreadsheetml/2006/main">
  <c r="N38" i="21" l="1"/>
  <c r="G38" i="21"/>
  <c r="O36" i="21"/>
  <c r="L36" i="21"/>
  <c r="K36" i="21"/>
  <c r="J36" i="21"/>
  <c r="H36" i="21"/>
  <c r="G36" i="21"/>
  <c r="F36" i="21"/>
  <c r="E36" i="21"/>
  <c r="N34" i="21"/>
  <c r="G34" i="21"/>
  <c r="O32" i="21"/>
  <c r="L32" i="21"/>
  <c r="K32" i="21"/>
  <c r="J32" i="21"/>
  <c r="H32" i="21"/>
  <c r="F32" i="21"/>
  <c r="E32" i="21"/>
  <c r="N30" i="21"/>
  <c r="G30" i="21"/>
  <c r="O28" i="21"/>
  <c r="L28" i="21"/>
  <c r="K28" i="21"/>
  <c r="J28" i="21"/>
  <c r="H28" i="21"/>
  <c r="F28" i="21"/>
  <c r="E28" i="21"/>
  <c r="N26" i="21"/>
  <c r="G26" i="21"/>
  <c r="O24" i="21"/>
  <c r="L24" i="21"/>
  <c r="K24" i="21"/>
  <c r="J24" i="21"/>
  <c r="H24" i="21"/>
  <c r="G24" i="21"/>
  <c r="F24" i="21"/>
  <c r="E24" i="21"/>
  <c r="N22" i="21"/>
  <c r="G22" i="21"/>
  <c r="N20" i="21"/>
  <c r="G20" i="21"/>
  <c r="N18" i="21"/>
  <c r="G18" i="21"/>
  <c r="N16" i="21"/>
  <c r="G16" i="21"/>
  <c r="N14" i="21"/>
  <c r="G14" i="21"/>
  <c r="N12" i="21"/>
  <c r="G12" i="21"/>
  <c r="N10" i="21"/>
  <c r="G10" i="21"/>
  <c r="N8" i="21"/>
  <c r="G8" i="21"/>
  <c r="N6" i="21"/>
  <c r="G6" i="21"/>
  <c r="O4" i="21"/>
  <c r="O40" i="21" s="1"/>
  <c r="M4" i="21"/>
  <c r="M40" i="21" s="1"/>
  <c r="L4" i="21"/>
  <c r="K4" i="21"/>
  <c r="K40" i="21" s="1"/>
  <c r="J4" i="21"/>
  <c r="I4" i="21"/>
  <c r="I40" i="21" s="1"/>
  <c r="H4" i="21"/>
  <c r="H40" i="21" s="1"/>
  <c r="F4" i="21"/>
  <c r="F40" i="21" s="1"/>
  <c r="E4" i="21"/>
  <c r="L40" i="21" l="1"/>
  <c r="N24" i="21"/>
  <c r="G28" i="21"/>
  <c r="N36" i="21"/>
  <c r="N28" i="21"/>
  <c r="G32" i="21"/>
  <c r="E40" i="21"/>
  <c r="J40" i="21"/>
  <c r="N32" i="21"/>
  <c r="N4" i="21"/>
  <c r="G4" i="21"/>
  <c r="G40" i="21" s="1"/>
  <c r="N40" i="21" l="1"/>
</calcChain>
</file>

<file path=xl/sharedStrings.xml><?xml version="1.0" encoding="utf-8"?>
<sst xmlns="http://schemas.openxmlformats.org/spreadsheetml/2006/main" count="38" uniqueCount="36">
  <si>
    <t>審査庁等</t>
    <rPh sb="0" eb="2">
      <t>シンサ</t>
    </rPh>
    <rPh sb="2" eb="3">
      <t>チョウ</t>
    </rPh>
    <rPh sb="3" eb="4">
      <t>トウ</t>
    </rPh>
    <phoneticPr fontId="1"/>
  </si>
  <si>
    <t>処理件数</t>
    <rPh sb="0" eb="2">
      <t>ショリ</t>
    </rPh>
    <rPh sb="2" eb="4">
      <t>ケンスウ</t>
    </rPh>
    <phoneticPr fontId="1"/>
  </si>
  <si>
    <t>却下</t>
    <rPh sb="0" eb="2">
      <t>キャッカ</t>
    </rPh>
    <phoneticPr fontId="1"/>
  </si>
  <si>
    <t>取下げ</t>
    <rPh sb="0" eb="2">
      <t>トリサ</t>
    </rPh>
    <phoneticPr fontId="1"/>
  </si>
  <si>
    <t>計</t>
    <rPh sb="0" eb="1">
      <t>ケイ</t>
    </rPh>
    <phoneticPr fontId="1"/>
  </si>
  <si>
    <t>市長</t>
    <rPh sb="0" eb="2">
      <t>シチョウ</t>
    </rPh>
    <phoneticPr fontId="1"/>
  </si>
  <si>
    <t>上記以外</t>
    <rPh sb="0" eb="2">
      <t>ジョウキ</t>
    </rPh>
    <rPh sb="2" eb="4">
      <t>イガイ</t>
    </rPh>
    <phoneticPr fontId="1"/>
  </si>
  <si>
    <t>教育委員会</t>
    <rPh sb="0" eb="2">
      <t>キョウイク</t>
    </rPh>
    <rPh sb="2" eb="5">
      <t>イインカイ</t>
    </rPh>
    <phoneticPr fontId="1"/>
  </si>
  <si>
    <t>人事委員会</t>
    <rPh sb="0" eb="2">
      <t>ジンジ</t>
    </rPh>
    <rPh sb="2" eb="5">
      <t>イインカイ</t>
    </rPh>
    <phoneticPr fontId="1"/>
  </si>
  <si>
    <t>建築審査会</t>
    <rPh sb="0" eb="2">
      <t>ケンチク</t>
    </rPh>
    <rPh sb="2" eb="5">
      <t>シンサカイ</t>
    </rPh>
    <phoneticPr fontId="1"/>
  </si>
  <si>
    <t>合計</t>
    <rPh sb="0" eb="2">
      <t>ゴウケイケイ</t>
    </rPh>
    <phoneticPr fontId="1"/>
  </si>
  <si>
    <t>新規申立件数</t>
    <rPh sb="0" eb="2">
      <t>シンキ</t>
    </rPh>
    <rPh sb="2" eb="4">
      <t>モウシタ</t>
    </rPh>
    <rPh sb="4" eb="6">
      <t>ケンスウ</t>
    </rPh>
    <phoneticPr fontId="1"/>
  </si>
  <si>
    <t>前年度からの持越し件数</t>
    <rPh sb="0" eb="3">
      <t>ゼンネンド</t>
    </rPh>
    <rPh sb="6" eb="8">
      <t>モチコ</t>
    </rPh>
    <rPh sb="9" eb="11">
      <t>ケンスウ</t>
    </rPh>
    <phoneticPr fontId="1"/>
  </si>
  <si>
    <t>処理すべき件数</t>
    <rPh sb="0" eb="2">
      <t>ショリ</t>
    </rPh>
    <rPh sb="5" eb="7">
      <t>ケンスウ</t>
    </rPh>
    <phoneticPr fontId="1"/>
  </si>
  <si>
    <t>開発審査会</t>
    <rPh sb="0" eb="2">
      <t>カイハツ</t>
    </rPh>
    <rPh sb="2" eb="5">
      <t>シンサカイ</t>
    </rPh>
    <phoneticPr fontId="1"/>
  </si>
  <si>
    <t>市税</t>
    <rPh sb="0" eb="2">
      <t>シゼイ</t>
    </rPh>
    <phoneticPr fontId="1"/>
  </si>
  <si>
    <t>処分の類型</t>
    <rPh sb="0" eb="2">
      <t>ショブン</t>
    </rPh>
    <rPh sb="3" eb="5">
      <t>ルイケイ</t>
    </rPh>
    <phoneticPr fontId="1"/>
  </si>
  <si>
    <t>個人情報開示</t>
    <rPh sb="0" eb="2">
      <t>コジン</t>
    </rPh>
    <rPh sb="2" eb="4">
      <t>ジョウホウ</t>
    </rPh>
    <rPh sb="4" eb="6">
      <t>カイジ</t>
    </rPh>
    <phoneticPr fontId="1"/>
  </si>
  <si>
    <t>情報公開</t>
    <rPh sb="0" eb="2">
      <t>ジョウホウ</t>
    </rPh>
    <rPh sb="2" eb="4">
      <t>コウカイ</t>
    </rPh>
    <phoneticPr fontId="1"/>
  </si>
  <si>
    <t>生活保護返還金・徴収金</t>
    <rPh sb="0" eb="2">
      <t>セイカツ</t>
    </rPh>
    <rPh sb="2" eb="4">
      <t>ホゴ</t>
    </rPh>
    <rPh sb="4" eb="7">
      <t>ヘンカンキン</t>
    </rPh>
    <rPh sb="8" eb="10">
      <t>チョウシュウ</t>
    </rPh>
    <rPh sb="10" eb="11">
      <t>キン</t>
    </rPh>
    <phoneticPr fontId="1"/>
  </si>
  <si>
    <t>建築確認</t>
    <rPh sb="0" eb="2">
      <t>ケンチク</t>
    </rPh>
    <rPh sb="2" eb="4">
      <t>カクニン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</si>
  <si>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</si>
  <si>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</si>
  <si>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開発行為</t>
    <rPh sb="0" eb="2">
      <t>カイハツ</t>
    </rPh>
    <rPh sb="2" eb="4">
      <t>コウイ</t>
    </rPh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</si>
  <si>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</si>
  <si>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懲戒処分等</t>
    <rPh sb="0" eb="2">
      <t>チョウカイ</t>
    </rPh>
    <rPh sb="2" eb="4">
      <t>ショブン</t>
    </rPh>
    <rPh sb="4" eb="5">
      <t>トウ</t>
    </rPh>
    <phoneticPr fontId="1"/>
  </si>
  <si>
    <t>(うち処分の取り消し等※1）</t>
    <rPh sb="3" eb="5">
      <t>ショブン</t>
    </rPh>
    <rPh sb="6" eb="7">
      <t>ト</t>
    </rPh>
    <rPh sb="8" eb="9">
      <t>ケ</t>
    </rPh>
    <rPh sb="10" eb="11">
      <t>トウ</t>
    </rPh>
    <phoneticPr fontId="1"/>
  </si>
  <si>
    <t>棄却（※２）</t>
    <rPh sb="0" eb="2">
      <t>キキャク</t>
    </rPh>
    <phoneticPr fontId="1"/>
  </si>
  <si>
    <t>(うち処分の取り消し等※１）</t>
    <rPh sb="3" eb="5">
      <t>ショブン</t>
    </rPh>
    <rPh sb="6" eb="7">
      <t>ト</t>
    </rPh>
    <rPh sb="8" eb="9">
      <t>ケ</t>
    </rPh>
    <rPh sb="10" eb="11">
      <t>トウ</t>
    </rPh>
    <phoneticPr fontId="1"/>
  </si>
  <si>
    <t>認容
（※３）</t>
    <rPh sb="0" eb="2">
      <t>ニンヨウ</t>
    </rPh>
    <phoneticPr fontId="1"/>
  </si>
  <si>
    <t>公害被害補償</t>
    <rPh sb="0" eb="6">
      <t>コウガイヒガイホショウ</t>
    </rPh>
    <phoneticPr fontId="1"/>
  </si>
  <si>
    <t>※２　「一部棄却・一部却下」を含む件数。</t>
    <phoneticPr fontId="1"/>
  </si>
  <si>
    <t>※１　不服申立て後に申立人の主張を認め、原処分が取消し・修正・変更されたことにより、「却下」、「取下げ」となった件数。</t>
    <phoneticPr fontId="1"/>
  </si>
  <si>
    <t>※３　「一部認容」、「認容相当」を含む件数。</t>
    <phoneticPr fontId="1"/>
  </si>
  <si>
    <t>平成29年度　不服申立の処理状況[改正行政不服審査法適用分のみ]</t>
    <rPh sb="0" eb="2">
      <t>ヘイセイ</t>
    </rPh>
    <rPh sb="4" eb="5">
      <t>ネン</t>
    </rPh>
    <rPh sb="5" eb="6">
      <t>ド</t>
    </rPh>
    <rPh sb="7" eb="9">
      <t>フフク</t>
    </rPh>
    <rPh sb="9" eb="11">
      <t>モウシタテ</t>
    </rPh>
    <rPh sb="12" eb="14">
      <t>ショリ</t>
    </rPh>
    <rPh sb="14" eb="16">
      <t>ジョウキョウ</t>
    </rPh>
    <rPh sb="17" eb="19">
      <t>カイセイ</t>
    </rPh>
    <rPh sb="19" eb="21">
      <t>ギョウセイ</t>
    </rPh>
    <rPh sb="21" eb="23">
      <t>フフク</t>
    </rPh>
    <rPh sb="23" eb="26">
      <t>シンサホウ</t>
    </rPh>
    <rPh sb="26" eb="28">
      <t>テキヨウ</t>
    </rPh>
    <rPh sb="28" eb="29">
      <t>ブン</t>
    </rPh>
    <phoneticPr fontId="1"/>
  </si>
  <si>
    <t>係属中
件数
[30.３末]</t>
    <rPh sb="0" eb="3">
      <t>ケイゾクチュウ</t>
    </rPh>
    <rPh sb="4" eb="6">
      <t>ケンスウ</t>
    </rPh>
    <rPh sb="12" eb="1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</si>
</sst>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"/>
    <numFmt numFmtId="177" formatCode="#,###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177" fontId="0" fillId="0" borderId="0" xfId="1" applyNumberFormat="1" applyFont="1">
      <alignment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>
      <alignment vertical="center"/>
    </xf>
    <xf numFmtId="177" fontId="2" fillId="0" borderId="7" xfId="1" applyNumberFormat="1" applyFont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7" fontId="4" fillId="0" borderId="0" xfId="1" applyNumberFormat="1" applyFont="1" applyAlignment="1">
      <alignment vertical="center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 wrapText="1"/>
    </xf>
    <xf numFmtId="177" fontId="0" fillId="0" borderId="0" xfId="1" applyNumberFormat="1" applyFont="1" applyAlignment="1">
      <alignment vertical="center" wrapText="1"/>
    </xf>
    <xf numFmtId="177" fontId="4" fillId="2" borderId="27" xfId="1" applyNumberFormat="1" applyFont="1" applyFill="1" applyBorder="1" applyAlignment="1">
      <alignment horizontal="center" vertical="center"/>
    </xf>
    <xf numFmtId="177" fontId="2" fillId="2" borderId="31" xfId="1" applyNumberFormat="1" applyFont="1" applyFill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2" borderId="27" xfId="1" applyNumberFormat="1" applyFont="1" applyFill="1" applyBorder="1" applyAlignment="1">
      <alignment horizontal="center" vertical="center"/>
    </xf>
    <xf numFmtId="177" fontId="2" fillId="2" borderId="29" xfId="1" applyNumberFormat="1" applyFont="1" applyFill="1" applyBorder="1" applyAlignment="1">
      <alignment vertical="center"/>
    </xf>
    <xf numFmtId="177" fontId="7" fillId="0" borderId="0" xfId="1" applyNumberFormat="1" applyFont="1" applyBorder="1" applyAlignment="1">
      <alignment horizontal="center" vertical="center"/>
    </xf>
    <xf numFmtId="177" fontId="2" fillId="2" borderId="25" xfId="1" applyNumberFormat="1" applyFont="1" applyFill="1" applyBorder="1" applyAlignment="1">
      <alignment horizontal="center" vertical="center"/>
    </xf>
    <xf numFmtId="177" fontId="2" fillId="2" borderId="21" xfId="1" applyNumberFormat="1" applyFont="1" applyFill="1" applyBorder="1" applyAlignment="1">
      <alignment horizontal="center" vertical="center"/>
    </xf>
    <xf numFmtId="177" fontId="2" fillId="2" borderId="22" xfId="1" applyNumberFormat="1" applyFont="1" applyFill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 wrapText="1"/>
    </xf>
    <xf numFmtId="177" fontId="2" fillId="0" borderId="39" xfId="1" applyNumberFormat="1" applyFont="1" applyBorder="1" applyAlignment="1">
      <alignment horizontal="center" vertical="center"/>
    </xf>
    <xf numFmtId="177" fontId="2" fillId="2" borderId="40" xfId="1" applyNumberFormat="1" applyFont="1" applyFill="1" applyBorder="1" applyAlignment="1">
      <alignment horizontal="right" vertical="center"/>
    </xf>
    <xf numFmtId="177" fontId="2" fillId="2" borderId="39" xfId="1" applyNumberFormat="1" applyFont="1" applyFill="1" applyBorder="1" applyAlignment="1">
      <alignment horizontal="right" vertical="center"/>
    </xf>
    <xf numFmtId="176" fontId="2" fillId="2" borderId="3" xfId="1" applyNumberFormat="1" applyFont="1" applyFill="1" applyBorder="1" applyAlignment="1">
      <alignment horizontal="right" vertical="center"/>
    </xf>
    <xf numFmtId="176" fontId="2" fillId="2" borderId="4" xfId="1" applyNumberFormat="1" applyFont="1" applyFill="1" applyBorder="1" applyAlignment="1">
      <alignment horizontal="right" vertical="center"/>
    </xf>
    <xf numFmtId="177" fontId="2" fillId="2" borderId="2" xfId="1" applyNumberFormat="1" applyFont="1" applyFill="1" applyBorder="1" applyAlignment="1">
      <alignment horizontal="right" vertical="center"/>
    </xf>
    <xf numFmtId="177" fontId="2" fillId="2" borderId="18" xfId="1" applyNumberFormat="1" applyFont="1" applyFill="1" applyBorder="1" applyAlignment="1">
      <alignment horizontal="right" vertical="center"/>
    </xf>
    <xf numFmtId="177" fontId="2" fillId="2" borderId="5" xfId="1" applyNumberFormat="1" applyFont="1" applyFill="1" applyBorder="1" applyAlignment="1">
      <alignment horizontal="right" vertical="center"/>
    </xf>
    <xf numFmtId="177" fontId="2" fillId="2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9" xfId="1" applyNumberFormat="1" applyFont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center" vertical="center"/>
    </xf>
    <xf numFmtId="177" fontId="2" fillId="2" borderId="27" xfId="1" applyNumberFormat="1" applyFont="1" applyFill="1" applyBorder="1" applyAlignment="1">
      <alignment horizontal="center" vertical="center"/>
    </xf>
    <xf numFmtId="177" fontId="2" fillId="2" borderId="19" xfId="1" applyNumberFormat="1" applyFont="1" applyFill="1" applyBorder="1" applyAlignment="1">
      <alignment horizontal="center" vertical="center"/>
    </xf>
    <xf numFmtId="177" fontId="2" fillId="2" borderId="4" xfId="1" applyNumberFormat="1" applyFont="1" applyFill="1" applyBorder="1" applyAlignment="1">
      <alignment horizontal="center" vertical="center"/>
    </xf>
    <xf numFmtId="177" fontId="2" fillId="2" borderId="13" xfId="1" applyNumberFormat="1" applyFont="1" applyFill="1" applyBorder="1" applyAlignment="1">
      <alignment horizontal="right" vertical="center"/>
    </xf>
    <xf numFmtId="177" fontId="2" fillId="2" borderId="14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7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40" xfId="1" applyNumberFormat="1" applyFont="1" applyBorder="1" applyAlignment="1">
      <alignment horizontal="right" vertical="center"/>
    </xf>
    <xf numFmtId="177" fontId="2" fillId="0" borderId="39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177" fontId="2" fillId="0" borderId="19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177" fontId="2" fillId="3" borderId="5" xfId="1" applyNumberFormat="1" applyFont="1" applyFill="1" applyBorder="1" applyAlignment="1">
      <alignment horizontal="right" vertical="center"/>
    </xf>
    <xf numFmtId="177" fontId="2" fillId="3" borderId="6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16" xfId="1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4" fillId="2" borderId="28" xfId="1" applyNumberFormat="1" applyFont="1" applyFill="1" applyBorder="1" applyAlignment="1">
      <alignment horizontal="center" vertical="center"/>
    </xf>
    <xf numFmtId="177" fontId="4" fillId="2" borderId="29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18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center" vertical="center"/>
    </xf>
    <xf numFmtId="177" fontId="2" fillId="2" borderId="15" xfId="1" applyNumberFormat="1" applyFont="1" applyFill="1" applyBorder="1" applyAlignment="1">
      <alignment horizontal="center" vertical="center"/>
    </xf>
    <xf numFmtId="177" fontId="4" fillId="2" borderId="16" xfId="1" applyNumberFormat="1" applyFont="1" applyFill="1" applyBorder="1" applyAlignment="1">
      <alignment horizontal="right" vertical="center"/>
    </xf>
    <xf numFmtId="177" fontId="4" fillId="2" borderId="17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right"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left" vertical="center"/>
    </xf>
    <xf numFmtId="177" fontId="0" fillId="0" borderId="0" xfId="1" applyNumberFormat="1" applyFont="1" applyBorder="1" applyAlignment="1">
      <alignment horizontal="left" vertical="center" wrapText="1"/>
    </xf>
    <xf numFmtId="177" fontId="0" fillId="0" borderId="0" xfId="1" applyNumberFormat="1" applyFont="1" applyAlignment="1">
      <alignment horizontal="left" vertical="center" wrapText="1"/>
    </xf>
    <xf numFmtId="176" fontId="2" fillId="2" borderId="36" xfId="1" applyNumberFormat="1" applyFont="1" applyFill="1" applyBorder="1" applyAlignment="1">
      <alignment horizontal="right" vertical="center"/>
    </xf>
    <xf numFmtId="177" fontId="2" fillId="2" borderId="23" xfId="1" applyNumberFormat="1" applyFont="1" applyFill="1" applyBorder="1" applyAlignment="1">
      <alignment horizontal="right" vertical="center"/>
    </xf>
    <xf numFmtId="177" fontId="2" fillId="2" borderId="24" xfId="1" applyNumberFormat="1" applyFont="1" applyFill="1" applyBorder="1" applyAlignment="1">
      <alignment horizontal="right" vertical="center"/>
    </xf>
    <xf numFmtId="177" fontId="2" fillId="2" borderId="32" xfId="1" applyNumberFormat="1" applyFont="1" applyFill="1" applyBorder="1" applyAlignment="1">
      <alignment horizontal="center" vertical="center"/>
    </xf>
    <xf numFmtId="177" fontId="2" fillId="2" borderId="33" xfId="1" applyNumberFormat="1" applyFont="1" applyFill="1" applyBorder="1" applyAlignment="1">
      <alignment horizontal="center" vertical="center"/>
    </xf>
    <xf numFmtId="177" fontId="2" fillId="2" borderId="36" xfId="1" applyNumberFormat="1" applyFont="1" applyFill="1" applyBorder="1" applyAlignment="1">
      <alignment horizontal="center" vertical="center"/>
    </xf>
    <xf numFmtId="177" fontId="2" fillId="2" borderId="34" xfId="1" applyNumberFormat="1" applyFont="1" applyFill="1" applyBorder="1" applyAlignment="1">
      <alignment horizontal="right" vertical="center"/>
    </xf>
    <xf numFmtId="177" fontId="2" fillId="2" borderId="35" xfId="1" applyNumberFormat="1" applyFont="1" applyFill="1" applyBorder="1" applyAlignment="1">
      <alignment horizontal="right" vertical="center"/>
    </xf>
    <xf numFmtId="177" fontId="2" fillId="2" borderId="37" xfId="1" applyNumberFormat="1" applyFont="1" applyFill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7" fontId="4" fillId="2" borderId="2" xfId="1" applyNumberFormat="1" applyFont="1" applyFill="1" applyBorder="1" applyAlignment="1">
      <alignment horizontal="right" vertical="center"/>
    </xf>
    <xf numFmtId="177" fontId="4" fillId="2" borderId="18" xfId="1" applyNumberFormat="1" applyFont="1" applyFill="1" applyBorder="1" applyAlignment="1">
      <alignment horizontal="right" vertical="center"/>
    </xf>
    <xf numFmtId="177" fontId="4" fillId="2" borderId="5" xfId="1" applyNumberFormat="1" applyFont="1" applyFill="1" applyBorder="1" applyAlignment="1">
      <alignment horizontal="right" vertical="center"/>
    </xf>
    <xf numFmtId="177" fontId="4" fillId="2" borderId="6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3" borderId="5" xfId="1" applyNumberFormat="1" applyFont="1" applyFill="1" applyBorder="1" applyAlignment="1">
      <alignment horizontal="right" vertical="center"/>
    </xf>
    <xf numFmtId="177" fontId="4" fillId="3" borderId="6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topLeftCell="B1" zoomScaleNormal="100" zoomScaleSheetLayoutView="100" workbookViewId="0">
      <selection activeCell="G28" sqref="G28:G29"/>
    </sheetView>
  </sheetViews>
  <sheetFormatPr defaultRowHeight="22.5" customHeight="1"/>
  <cols>
    <col min="1" max="1" width="1.5" style="3" customWidth="1"/>
    <col min="2" max="2" width="5" style="3" customWidth="1"/>
    <col min="3" max="3" width="2.625" style="3" customWidth="1"/>
    <col min="4" max="4" width="23.625" style="3" customWidth="1"/>
    <col min="5" max="6" width="9.5" style="3" customWidth="1"/>
    <col min="7" max="7" width="8.375" style="3" customWidth="1"/>
    <col min="8" max="8" width="5.75" style="3" customWidth="1"/>
    <col min="9" max="9" width="4.375" style="3" customWidth="1"/>
    <col min="10" max="11" width="10" style="3" customWidth="1"/>
    <col min="12" max="12" width="5.75" style="3" customWidth="1"/>
    <col min="13" max="13" width="4.25" style="3" customWidth="1"/>
    <col min="14" max="14" width="10" style="3" customWidth="1"/>
    <col min="15" max="16384" width="9" style="3"/>
  </cols>
  <sheetData>
    <row r="1" spans="1:15" ht="44.25" customHeight="1" thickBo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2.5" customHeight="1">
      <c r="A2" s="18" t="s">
        <v>0</v>
      </c>
      <c r="B2" s="19"/>
      <c r="C2" s="19"/>
      <c r="D2" s="20"/>
      <c r="E2" s="21" t="s">
        <v>13</v>
      </c>
      <c r="F2" s="22"/>
      <c r="G2" s="22"/>
      <c r="H2" s="23" t="s">
        <v>1</v>
      </c>
      <c r="I2" s="22"/>
      <c r="J2" s="22"/>
      <c r="K2" s="22"/>
      <c r="L2" s="22"/>
      <c r="M2" s="22"/>
      <c r="N2" s="22"/>
      <c r="O2" s="24" t="s">
        <v>35</v>
      </c>
    </row>
    <row r="3" spans="1:15" ht="48" customHeight="1">
      <c r="A3" s="16"/>
      <c r="B3" s="34" t="s">
        <v>16</v>
      </c>
      <c r="C3" s="35"/>
      <c r="D3" s="36"/>
      <c r="E3" s="4" t="s">
        <v>11</v>
      </c>
      <c r="F3" s="8" t="s">
        <v>12</v>
      </c>
      <c r="G3" s="9" t="s">
        <v>4</v>
      </c>
      <c r="H3" s="13" t="s">
        <v>2</v>
      </c>
      <c r="I3" s="5" t="s">
        <v>26</v>
      </c>
      <c r="J3" s="4" t="s">
        <v>27</v>
      </c>
      <c r="K3" s="6" t="s">
        <v>29</v>
      </c>
      <c r="L3" s="14" t="s">
        <v>3</v>
      </c>
      <c r="M3" s="5" t="s">
        <v>28</v>
      </c>
      <c r="N3" s="14" t="s">
        <v>4</v>
      </c>
      <c r="O3" s="25"/>
    </row>
    <row r="4" spans="1:15" ht="18" customHeight="1">
      <c r="A4" s="37" t="s">
        <v>5</v>
      </c>
      <c r="B4" s="38"/>
      <c r="C4" s="38"/>
      <c r="D4" s="39"/>
      <c r="E4" s="32">
        <f>SUM(E6:E22)</f>
        <v>124</v>
      </c>
      <c r="F4" s="32">
        <f>SUM(F6:F22)</f>
        <v>108</v>
      </c>
      <c r="G4" s="43">
        <f>E4+F4</f>
        <v>232</v>
      </c>
      <c r="H4" s="45">
        <f>SUM(H6:H23)</f>
        <v>35</v>
      </c>
      <c r="I4" s="28">
        <f>SUM(I6:I23)</f>
        <v>2</v>
      </c>
      <c r="J4" s="30">
        <f>SUM(J6:J22)</f>
        <v>31</v>
      </c>
      <c r="K4" s="32">
        <f>SUM(K6:K23)</f>
        <v>5</v>
      </c>
      <c r="L4" s="30">
        <f>SUM(L6:L23)</f>
        <v>21</v>
      </c>
      <c r="M4" s="28">
        <f>SUM(M7:M23)</f>
        <v>2</v>
      </c>
      <c r="N4" s="32">
        <f>H4+J4+K4+L4</f>
        <v>92</v>
      </c>
      <c r="O4" s="26">
        <f>SUM(O6:O23)</f>
        <v>140</v>
      </c>
    </row>
    <row r="5" spans="1:15" ht="18" customHeight="1">
      <c r="A5" s="40"/>
      <c r="B5" s="41"/>
      <c r="C5" s="41"/>
      <c r="D5" s="42"/>
      <c r="E5" s="33"/>
      <c r="F5" s="33"/>
      <c r="G5" s="44"/>
      <c r="H5" s="46"/>
      <c r="I5" s="29"/>
      <c r="J5" s="31"/>
      <c r="K5" s="33"/>
      <c r="L5" s="31"/>
      <c r="M5" s="29"/>
      <c r="N5" s="33"/>
      <c r="O5" s="27"/>
    </row>
    <row r="6" spans="1:15" ht="18" customHeight="1">
      <c r="A6" s="11"/>
      <c r="B6" s="53" t="s">
        <v>17</v>
      </c>
      <c r="C6" s="54"/>
      <c r="D6" s="55"/>
      <c r="E6" s="59">
        <v>8</v>
      </c>
      <c r="F6" s="49">
        <v>35</v>
      </c>
      <c r="G6" s="61">
        <f>E6+F6</f>
        <v>43</v>
      </c>
      <c r="H6" s="63">
        <v>2</v>
      </c>
      <c r="I6" s="73"/>
      <c r="J6" s="107">
        <v>5</v>
      </c>
      <c r="K6" s="49"/>
      <c r="L6" s="65"/>
      <c r="M6" s="73"/>
      <c r="N6" s="49">
        <f>H6+J6+K6+L6</f>
        <v>7</v>
      </c>
      <c r="O6" s="51">
        <v>36</v>
      </c>
    </row>
    <row r="7" spans="1:15" ht="18" customHeight="1">
      <c r="A7" s="11"/>
      <c r="B7" s="56"/>
      <c r="C7" s="57"/>
      <c r="D7" s="58"/>
      <c r="E7" s="60"/>
      <c r="F7" s="50"/>
      <c r="G7" s="62"/>
      <c r="H7" s="64"/>
      <c r="I7" s="74"/>
      <c r="J7" s="108"/>
      <c r="K7" s="50"/>
      <c r="L7" s="66"/>
      <c r="M7" s="74"/>
      <c r="N7" s="50"/>
      <c r="O7" s="52"/>
    </row>
    <row r="8" spans="1:15" ht="18" customHeight="1">
      <c r="A8" s="11"/>
      <c r="B8" s="53" t="s">
        <v>18</v>
      </c>
      <c r="C8" s="54"/>
      <c r="D8" s="55"/>
      <c r="E8" s="59">
        <v>22</v>
      </c>
      <c r="F8" s="49">
        <v>29</v>
      </c>
      <c r="G8" s="61">
        <f t="shared" ref="G8" si="0">E8+F8</f>
        <v>51</v>
      </c>
      <c r="H8" s="69"/>
      <c r="I8" s="73"/>
      <c r="J8" s="65">
        <v>2</v>
      </c>
      <c r="K8" s="49"/>
      <c r="L8" s="65">
        <v>3</v>
      </c>
      <c r="M8" s="73"/>
      <c r="N8" s="49">
        <f>H8+J8+K8+L8</f>
        <v>5</v>
      </c>
      <c r="O8" s="67">
        <v>46</v>
      </c>
    </row>
    <row r="9" spans="1:15" ht="18" customHeight="1">
      <c r="A9" s="11"/>
      <c r="B9" s="56"/>
      <c r="C9" s="57"/>
      <c r="D9" s="58"/>
      <c r="E9" s="60"/>
      <c r="F9" s="50"/>
      <c r="G9" s="62"/>
      <c r="H9" s="70"/>
      <c r="I9" s="74"/>
      <c r="J9" s="66"/>
      <c r="K9" s="50"/>
      <c r="L9" s="66"/>
      <c r="M9" s="74"/>
      <c r="N9" s="50"/>
      <c r="O9" s="68"/>
    </row>
    <row r="10" spans="1:15" ht="18" customHeight="1">
      <c r="A10" s="11"/>
      <c r="B10" s="53" t="s">
        <v>15</v>
      </c>
      <c r="C10" s="54"/>
      <c r="D10" s="55"/>
      <c r="E10" s="59">
        <v>29</v>
      </c>
      <c r="F10" s="49">
        <v>11</v>
      </c>
      <c r="G10" s="61">
        <f t="shared" ref="G10" si="1">E10+F10</f>
        <v>40</v>
      </c>
      <c r="H10" s="69">
        <v>10</v>
      </c>
      <c r="I10" s="73"/>
      <c r="J10" s="65">
        <v>13</v>
      </c>
      <c r="K10" s="49">
        <v>1</v>
      </c>
      <c r="L10" s="65">
        <v>7</v>
      </c>
      <c r="M10" s="47">
        <v>2</v>
      </c>
      <c r="N10" s="49">
        <f>H10+J10+K10+L10</f>
        <v>31</v>
      </c>
      <c r="O10" s="67">
        <v>9</v>
      </c>
    </row>
    <row r="11" spans="1:15" ht="18" customHeight="1">
      <c r="A11" s="71"/>
      <c r="B11" s="56"/>
      <c r="C11" s="57"/>
      <c r="D11" s="58"/>
      <c r="E11" s="60"/>
      <c r="F11" s="50"/>
      <c r="G11" s="62"/>
      <c r="H11" s="70"/>
      <c r="I11" s="74"/>
      <c r="J11" s="66"/>
      <c r="K11" s="50"/>
      <c r="L11" s="66"/>
      <c r="M11" s="48"/>
      <c r="N11" s="50"/>
      <c r="O11" s="68"/>
    </row>
    <row r="12" spans="1:15" s="2" customFormat="1" ht="18" customHeight="1">
      <c r="A12" s="71"/>
      <c r="B12" s="53" t="s">
        <v>19</v>
      </c>
      <c r="C12" s="54"/>
      <c r="D12" s="55"/>
      <c r="E12" s="59">
        <v>13</v>
      </c>
      <c r="F12" s="49">
        <v>14</v>
      </c>
      <c r="G12" s="61">
        <f t="shared" ref="G12" si="2">E12+F12</f>
        <v>27</v>
      </c>
      <c r="H12" s="69">
        <v>6</v>
      </c>
      <c r="I12" s="47">
        <v>2</v>
      </c>
      <c r="J12" s="65">
        <v>1</v>
      </c>
      <c r="K12" s="49">
        <v>1</v>
      </c>
      <c r="L12" s="65">
        <v>1</v>
      </c>
      <c r="M12" s="73"/>
      <c r="N12" s="49">
        <f>H12+J12+K12+L12</f>
        <v>9</v>
      </c>
      <c r="O12" s="67">
        <v>18</v>
      </c>
    </row>
    <row r="13" spans="1:15" s="2" customFormat="1" ht="18" customHeight="1">
      <c r="A13" s="71"/>
      <c r="B13" s="56"/>
      <c r="C13" s="57"/>
      <c r="D13" s="58"/>
      <c r="E13" s="60"/>
      <c r="F13" s="50"/>
      <c r="G13" s="62"/>
      <c r="H13" s="70"/>
      <c r="I13" s="48"/>
      <c r="J13" s="66"/>
      <c r="K13" s="50"/>
      <c r="L13" s="66"/>
      <c r="M13" s="74"/>
      <c r="N13" s="50"/>
      <c r="O13" s="68"/>
    </row>
    <row r="14" spans="1:15" s="2" customFormat="1" ht="18" customHeight="1">
      <c r="A14" s="71"/>
      <c r="B14" s="53" t="s">
        <v>21</v>
      </c>
      <c r="C14" s="54"/>
      <c r="D14" s="55"/>
      <c r="E14" s="59">
        <v>30</v>
      </c>
      <c r="F14" s="49">
        <v>5</v>
      </c>
      <c r="G14" s="61">
        <f t="shared" ref="G14" si="3">E14+F14</f>
        <v>35</v>
      </c>
      <c r="H14" s="69">
        <v>11</v>
      </c>
      <c r="I14" s="73"/>
      <c r="J14" s="65"/>
      <c r="K14" s="49">
        <v>1</v>
      </c>
      <c r="L14" s="65">
        <v>6</v>
      </c>
      <c r="M14" s="73"/>
      <c r="N14" s="49">
        <f>H14+J14+K14+L14</f>
        <v>18</v>
      </c>
      <c r="O14" s="67">
        <v>17</v>
      </c>
    </row>
    <row r="15" spans="1:15" s="2" customFormat="1" ht="18" customHeight="1">
      <c r="A15" s="71"/>
      <c r="B15" s="56"/>
      <c r="C15" s="57"/>
      <c r="D15" s="58"/>
      <c r="E15" s="60"/>
      <c r="F15" s="50"/>
      <c r="G15" s="62"/>
      <c r="H15" s="70"/>
      <c r="I15" s="74"/>
      <c r="J15" s="66"/>
      <c r="K15" s="50"/>
      <c r="L15" s="66"/>
      <c r="M15" s="74"/>
      <c r="N15" s="50"/>
      <c r="O15" s="68"/>
    </row>
    <row r="16" spans="1:15" s="2" customFormat="1" ht="18" customHeight="1">
      <c r="A16" s="71"/>
      <c r="B16" s="53" t="s">
        <v>24</v>
      </c>
      <c r="C16" s="54"/>
      <c r="D16" s="55"/>
      <c r="E16" s="59">
        <v>6</v>
      </c>
      <c r="F16" s="49">
        <v>4</v>
      </c>
      <c r="G16" s="61">
        <f t="shared" ref="G16" si="4">E16+F16</f>
        <v>10</v>
      </c>
      <c r="H16" s="69">
        <v>3</v>
      </c>
      <c r="I16" s="73"/>
      <c r="J16" s="65">
        <v>3</v>
      </c>
      <c r="K16" s="49"/>
      <c r="L16" s="65">
        <v>1</v>
      </c>
      <c r="M16" s="73"/>
      <c r="N16" s="49">
        <f>H16+J16+K16+L16</f>
        <v>7</v>
      </c>
      <c r="O16" s="67">
        <v>3</v>
      </c>
    </row>
    <row r="17" spans="1:15" s="2" customFormat="1" ht="18" customHeight="1">
      <c r="A17" s="71"/>
      <c r="B17" s="56"/>
      <c r="C17" s="57"/>
      <c r="D17" s="58"/>
      <c r="E17" s="60"/>
      <c r="F17" s="50"/>
      <c r="G17" s="62"/>
      <c r="H17" s="70"/>
      <c r="I17" s="74"/>
      <c r="J17" s="66"/>
      <c r="K17" s="50"/>
      <c r="L17" s="66"/>
      <c r="M17" s="74"/>
      <c r="N17" s="50"/>
      <c r="O17" s="68"/>
    </row>
    <row r="18" spans="1:15" s="7" customFormat="1" ht="18" customHeight="1">
      <c r="A18" s="71"/>
      <c r="B18" s="53" t="s">
        <v>22</v>
      </c>
      <c r="C18" s="54"/>
      <c r="D18" s="55"/>
      <c r="E18" s="59">
        <v>4</v>
      </c>
      <c r="F18" s="49">
        <v>2</v>
      </c>
      <c r="G18" s="61">
        <f t="shared" ref="G18" si="5">E18+F18</f>
        <v>6</v>
      </c>
      <c r="H18" s="69"/>
      <c r="I18" s="73"/>
      <c r="J18" s="107">
        <v>2</v>
      </c>
      <c r="K18" s="49"/>
      <c r="L18" s="65">
        <v>2</v>
      </c>
      <c r="M18" s="73"/>
      <c r="N18" s="75">
        <f>H18+J18+K18+L18</f>
        <v>4</v>
      </c>
      <c r="O18" s="51">
        <v>2</v>
      </c>
    </row>
    <row r="19" spans="1:15" ht="18" customHeight="1">
      <c r="A19" s="71"/>
      <c r="B19" s="56"/>
      <c r="C19" s="57"/>
      <c r="D19" s="58"/>
      <c r="E19" s="60"/>
      <c r="F19" s="50"/>
      <c r="G19" s="62"/>
      <c r="H19" s="70"/>
      <c r="I19" s="74"/>
      <c r="J19" s="108"/>
      <c r="K19" s="50"/>
      <c r="L19" s="66"/>
      <c r="M19" s="74"/>
      <c r="N19" s="76"/>
      <c r="O19" s="52"/>
    </row>
    <row r="20" spans="1:15" ht="18" customHeight="1">
      <c r="A20" s="71"/>
      <c r="B20" s="53" t="s">
        <v>30</v>
      </c>
      <c r="C20" s="54"/>
      <c r="D20" s="55"/>
      <c r="E20" s="59">
        <v>3</v>
      </c>
      <c r="F20" s="49">
        <v>4</v>
      </c>
      <c r="G20" s="61">
        <f t="shared" ref="G20" si="6">E20+F20</f>
        <v>7</v>
      </c>
      <c r="H20" s="63"/>
      <c r="I20" s="73"/>
      <c r="J20" s="107">
        <v>3</v>
      </c>
      <c r="K20" s="49">
        <v>2</v>
      </c>
      <c r="L20" s="65"/>
      <c r="M20" s="73"/>
      <c r="N20" s="75">
        <f>H20+J20+K20+L20</f>
        <v>5</v>
      </c>
      <c r="O20" s="51">
        <v>2</v>
      </c>
    </row>
    <row r="21" spans="1:15" ht="18" customHeight="1">
      <c r="A21" s="71"/>
      <c r="B21" s="56"/>
      <c r="C21" s="57"/>
      <c r="D21" s="58"/>
      <c r="E21" s="60"/>
      <c r="F21" s="50"/>
      <c r="G21" s="62"/>
      <c r="H21" s="64"/>
      <c r="I21" s="74"/>
      <c r="J21" s="108"/>
      <c r="K21" s="50"/>
      <c r="L21" s="66"/>
      <c r="M21" s="74"/>
      <c r="N21" s="76"/>
      <c r="O21" s="52"/>
    </row>
    <row r="22" spans="1:15" ht="18" customHeight="1">
      <c r="A22" s="71"/>
      <c r="B22" s="77" t="s">
        <v>6</v>
      </c>
      <c r="C22" s="78"/>
      <c r="D22" s="79"/>
      <c r="E22" s="59">
        <v>9</v>
      </c>
      <c r="F22" s="49">
        <v>4</v>
      </c>
      <c r="G22" s="61">
        <f t="shared" ref="G22" si="7">E22+F22</f>
        <v>13</v>
      </c>
      <c r="H22" s="69">
        <v>3</v>
      </c>
      <c r="I22" s="73"/>
      <c r="J22" s="65">
        <v>2</v>
      </c>
      <c r="K22" s="49"/>
      <c r="L22" s="65">
        <v>1</v>
      </c>
      <c r="M22" s="73"/>
      <c r="N22" s="49">
        <f>H22+J22+K22+L22</f>
        <v>6</v>
      </c>
      <c r="O22" s="67">
        <v>7</v>
      </c>
    </row>
    <row r="23" spans="1:15" ht="18" customHeight="1">
      <c r="A23" s="72"/>
      <c r="B23" s="80"/>
      <c r="C23" s="81"/>
      <c r="D23" s="82"/>
      <c r="E23" s="60"/>
      <c r="F23" s="50"/>
      <c r="G23" s="62"/>
      <c r="H23" s="70"/>
      <c r="I23" s="74"/>
      <c r="J23" s="66"/>
      <c r="K23" s="50"/>
      <c r="L23" s="66"/>
      <c r="M23" s="74"/>
      <c r="N23" s="50"/>
      <c r="O23" s="68"/>
    </row>
    <row r="24" spans="1:15" s="2" customFormat="1" ht="18" customHeight="1">
      <c r="A24" s="37" t="s">
        <v>7</v>
      </c>
      <c r="B24" s="38"/>
      <c r="C24" s="38"/>
      <c r="D24" s="39"/>
      <c r="E24" s="111">
        <f>SUM(E26:E27)</f>
        <v>0</v>
      </c>
      <c r="F24" s="32">
        <f>SUM(F26:F27)</f>
        <v>4</v>
      </c>
      <c r="G24" s="43">
        <f t="shared" ref="G24" si="8">E24+F24</f>
        <v>4</v>
      </c>
      <c r="H24" s="85">
        <f>SUM(H27:H27)</f>
        <v>0</v>
      </c>
      <c r="I24" s="87"/>
      <c r="J24" s="109">
        <f>SUM(J26:J27)</f>
        <v>0</v>
      </c>
      <c r="K24" s="111">
        <f>SUM(K26:K27)</f>
        <v>0</v>
      </c>
      <c r="L24" s="30">
        <f>SUM(L26:L27)</f>
        <v>2</v>
      </c>
      <c r="M24" s="87"/>
      <c r="N24" s="32">
        <f>H24+J24+K24+L24</f>
        <v>2</v>
      </c>
      <c r="O24" s="26">
        <f>SUM(O26:O27)</f>
        <v>2</v>
      </c>
    </row>
    <row r="25" spans="1:15" s="2" customFormat="1" ht="18" customHeight="1">
      <c r="A25" s="40"/>
      <c r="B25" s="83"/>
      <c r="C25" s="83"/>
      <c r="D25" s="84"/>
      <c r="E25" s="112"/>
      <c r="F25" s="33"/>
      <c r="G25" s="44"/>
      <c r="H25" s="86"/>
      <c r="I25" s="88"/>
      <c r="J25" s="110"/>
      <c r="K25" s="112"/>
      <c r="L25" s="31"/>
      <c r="M25" s="88"/>
      <c r="N25" s="33"/>
      <c r="O25" s="27"/>
    </row>
    <row r="26" spans="1:15" ht="18" customHeight="1">
      <c r="A26" s="15"/>
      <c r="B26" s="89" t="s">
        <v>18</v>
      </c>
      <c r="C26" s="89"/>
      <c r="D26" s="89"/>
      <c r="E26" s="115"/>
      <c r="F26" s="49">
        <v>4</v>
      </c>
      <c r="G26" s="61">
        <f t="shared" ref="G26" si="9">E26+F26</f>
        <v>4</v>
      </c>
      <c r="H26" s="90"/>
      <c r="I26" s="73"/>
      <c r="J26" s="117"/>
      <c r="K26" s="113"/>
      <c r="L26" s="65">
        <v>2</v>
      </c>
      <c r="M26" s="73"/>
      <c r="N26" s="75">
        <f>H26+J26+K26+L26</f>
        <v>2</v>
      </c>
      <c r="O26" s="51">
        <v>2</v>
      </c>
    </row>
    <row r="27" spans="1:15" ht="18" customHeight="1">
      <c r="A27" s="15"/>
      <c r="B27" s="89"/>
      <c r="C27" s="89"/>
      <c r="D27" s="89"/>
      <c r="E27" s="116"/>
      <c r="F27" s="50"/>
      <c r="G27" s="62"/>
      <c r="H27" s="91"/>
      <c r="I27" s="74"/>
      <c r="J27" s="118"/>
      <c r="K27" s="114"/>
      <c r="L27" s="66"/>
      <c r="M27" s="74"/>
      <c r="N27" s="76"/>
      <c r="O27" s="52"/>
    </row>
    <row r="28" spans="1:15" ht="18" customHeight="1">
      <c r="A28" s="37" t="s">
        <v>8</v>
      </c>
      <c r="B28" s="38"/>
      <c r="C28" s="38"/>
      <c r="D28" s="39"/>
      <c r="E28" s="32">
        <f>E30</f>
        <v>2</v>
      </c>
      <c r="F28" s="32">
        <f>F30</f>
        <v>1</v>
      </c>
      <c r="G28" s="43">
        <f t="shared" ref="G28" si="10">E28+F28</f>
        <v>3</v>
      </c>
      <c r="H28" s="85">
        <f t="shared" ref="H28:L28" si="11">H30</f>
        <v>0</v>
      </c>
      <c r="I28" s="87"/>
      <c r="J28" s="109">
        <f t="shared" si="11"/>
        <v>0</v>
      </c>
      <c r="K28" s="111">
        <f t="shared" si="11"/>
        <v>0</v>
      </c>
      <c r="L28" s="109">
        <f t="shared" si="11"/>
        <v>0</v>
      </c>
      <c r="M28" s="87"/>
      <c r="N28" s="111">
        <f>H28+J28+K28+L28</f>
        <v>0</v>
      </c>
      <c r="O28" s="26">
        <f>O30</f>
        <v>3</v>
      </c>
    </row>
    <row r="29" spans="1:15" ht="18" customHeight="1">
      <c r="A29" s="40"/>
      <c r="B29" s="83"/>
      <c r="C29" s="83"/>
      <c r="D29" s="84"/>
      <c r="E29" s="33"/>
      <c r="F29" s="33"/>
      <c r="G29" s="44"/>
      <c r="H29" s="86"/>
      <c r="I29" s="88"/>
      <c r="J29" s="110"/>
      <c r="K29" s="112"/>
      <c r="L29" s="110"/>
      <c r="M29" s="88"/>
      <c r="N29" s="112"/>
      <c r="O29" s="27"/>
    </row>
    <row r="30" spans="1:15" ht="18" customHeight="1">
      <c r="A30" s="15"/>
      <c r="B30" s="77" t="s">
        <v>25</v>
      </c>
      <c r="C30" s="78"/>
      <c r="D30" s="79"/>
      <c r="E30" s="49">
        <v>2</v>
      </c>
      <c r="F30" s="49">
        <v>1</v>
      </c>
      <c r="G30" s="61">
        <f t="shared" ref="G30" si="12">E30+F30</f>
        <v>3</v>
      </c>
      <c r="H30" s="92"/>
      <c r="I30" s="73"/>
      <c r="J30" s="117"/>
      <c r="K30" s="113"/>
      <c r="L30" s="117"/>
      <c r="M30" s="73"/>
      <c r="N30" s="113">
        <f>H30+J30+K30+L30</f>
        <v>0</v>
      </c>
      <c r="O30" s="67">
        <v>3</v>
      </c>
    </row>
    <row r="31" spans="1:15" ht="18" customHeight="1">
      <c r="A31" s="12"/>
      <c r="B31" s="80"/>
      <c r="C31" s="81"/>
      <c r="D31" s="82"/>
      <c r="E31" s="50"/>
      <c r="F31" s="50"/>
      <c r="G31" s="62"/>
      <c r="H31" s="93"/>
      <c r="I31" s="74"/>
      <c r="J31" s="118"/>
      <c r="K31" s="114"/>
      <c r="L31" s="118"/>
      <c r="M31" s="74"/>
      <c r="N31" s="114"/>
      <c r="O31" s="68"/>
    </row>
    <row r="32" spans="1:15" ht="18" customHeight="1">
      <c r="A32" s="37" t="s">
        <v>9</v>
      </c>
      <c r="B32" s="38"/>
      <c r="C32" s="38"/>
      <c r="D32" s="39"/>
      <c r="E32" s="32">
        <f>E34</f>
        <v>2</v>
      </c>
      <c r="F32" s="32">
        <f>F34</f>
        <v>1</v>
      </c>
      <c r="G32" s="43">
        <f t="shared" ref="G32" si="13">E32+F32</f>
        <v>3</v>
      </c>
      <c r="H32" s="85">
        <f>H35</f>
        <v>0</v>
      </c>
      <c r="I32" s="87"/>
      <c r="J32" s="30">
        <f>J34</f>
        <v>2</v>
      </c>
      <c r="K32" s="111">
        <f>K35</f>
        <v>0</v>
      </c>
      <c r="L32" s="109">
        <f>L35</f>
        <v>0</v>
      </c>
      <c r="M32" s="87"/>
      <c r="N32" s="32">
        <f>H32+J32+K32+L32</f>
        <v>2</v>
      </c>
      <c r="O32" s="26">
        <f>O34</f>
        <v>1</v>
      </c>
    </row>
    <row r="33" spans="1:15" ht="18" customHeight="1">
      <c r="A33" s="40"/>
      <c r="B33" s="83"/>
      <c r="C33" s="83"/>
      <c r="D33" s="84"/>
      <c r="E33" s="33"/>
      <c r="F33" s="33"/>
      <c r="G33" s="44"/>
      <c r="H33" s="86"/>
      <c r="I33" s="88"/>
      <c r="J33" s="31"/>
      <c r="K33" s="112"/>
      <c r="L33" s="110"/>
      <c r="M33" s="88"/>
      <c r="N33" s="33"/>
      <c r="O33" s="27"/>
    </row>
    <row r="34" spans="1:15" ht="18" customHeight="1">
      <c r="A34" s="15"/>
      <c r="B34" s="77" t="s">
        <v>20</v>
      </c>
      <c r="C34" s="78"/>
      <c r="D34" s="79"/>
      <c r="E34" s="49">
        <v>2</v>
      </c>
      <c r="F34" s="49">
        <v>1</v>
      </c>
      <c r="G34" s="61">
        <f t="shared" ref="G34" si="14">E34+F34</f>
        <v>3</v>
      </c>
      <c r="H34" s="92"/>
      <c r="I34" s="73"/>
      <c r="J34" s="65">
        <v>2</v>
      </c>
      <c r="K34" s="113"/>
      <c r="L34" s="117"/>
      <c r="M34" s="73"/>
      <c r="N34" s="75">
        <f>H34+J34+K34+L34</f>
        <v>2</v>
      </c>
      <c r="O34" s="51">
        <v>1</v>
      </c>
    </row>
    <row r="35" spans="1:15" ht="18" customHeight="1">
      <c r="A35" s="12"/>
      <c r="B35" s="80"/>
      <c r="C35" s="81"/>
      <c r="D35" s="82"/>
      <c r="E35" s="50"/>
      <c r="F35" s="50"/>
      <c r="G35" s="62"/>
      <c r="H35" s="93"/>
      <c r="I35" s="74"/>
      <c r="J35" s="66"/>
      <c r="K35" s="114"/>
      <c r="L35" s="118"/>
      <c r="M35" s="74"/>
      <c r="N35" s="76"/>
      <c r="O35" s="52"/>
    </row>
    <row r="36" spans="1:15" ht="18" customHeight="1">
      <c r="A36" s="37" t="s">
        <v>14</v>
      </c>
      <c r="B36" s="38"/>
      <c r="C36" s="38"/>
      <c r="D36" s="39"/>
      <c r="E36" s="32">
        <f>E38</f>
        <v>0</v>
      </c>
      <c r="F36" s="32">
        <f>F38</f>
        <v>2</v>
      </c>
      <c r="G36" s="43">
        <f t="shared" ref="G36" si="15">E36+F36</f>
        <v>2</v>
      </c>
      <c r="H36" s="85">
        <f>H39</f>
        <v>0</v>
      </c>
      <c r="I36" s="87"/>
      <c r="J36" s="30">
        <f>J38</f>
        <v>1</v>
      </c>
      <c r="K36" s="111">
        <f>K39</f>
        <v>0</v>
      </c>
      <c r="L36" s="109">
        <f>L39</f>
        <v>0</v>
      </c>
      <c r="M36" s="87"/>
      <c r="N36" s="32">
        <f>H36+J36+K36+L36</f>
        <v>1</v>
      </c>
      <c r="O36" s="26">
        <f>O38</f>
        <v>1</v>
      </c>
    </row>
    <row r="37" spans="1:15" ht="18" customHeight="1">
      <c r="A37" s="40"/>
      <c r="B37" s="83"/>
      <c r="C37" s="83"/>
      <c r="D37" s="84"/>
      <c r="E37" s="33"/>
      <c r="F37" s="33"/>
      <c r="G37" s="44"/>
      <c r="H37" s="86"/>
      <c r="I37" s="88"/>
      <c r="J37" s="31"/>
      <c r="K37" s="112"/>
      <c r="L37" s="110"/>
      <c r="M37" s="88"/>
      <c r="N37" s="33"/>
      <c r="O37" s="27"/>
    </row>
    <row r="38" spans="1:15" ht="18" customHeight="1">
      <c r="A38" s="15"/>
      <c r="B38" s="94" t="s">
        <v>23</v>
      </c>
      <c r="C38" s="94"/>
      <c r="D38" s="94"/>
      <c r="E38" s="59"/>
      <c r="F38" s="49">
        <v>2</v>
      </c>
      <c r="G38" s="61">
        <f t="shared" ref="G38" si="16">E38+F38</f>
        <v>2</v>
      </c>
      <c r="H38" s="92"/>
      <c r="I38" s="73"/>
      <c r="J38" s="65">
        <v>1</v>
      </c>
      <c r="K38" s="113"/>
      <c r="L38" s="117"/>
      <c r="M38" s="73"/>
      <c r="N38" s="49">
        <f>H38+J38+K38+L38</f>
        <v>1</v>
      </c>
      <c r="O38" s="67">
        <v>1</v>
      </c>
    </row>
    <row r="39" spans="1:15" ht="18" customHeight="1">
      <c r="A39" s="12"/>
      <c r="B39" s="94"/>
      <c r="C39" s="94"/>
      <c r="D39" s="94"/>
      <c r="E39" s="60"/>
      <c r="F39" s="50"/>
      <c r="G39" s="62"/>
      <c r="H39" s="93"/>
      <c r="I39" s="74"/>
      <c r="J39" s="66"/>
      <c r="K39" s="114"/>
      <c r="L39" s="118"/>
      <c r="M39" s="74"/>
      <c r="N39" s="50"/>
      <c r="O39" s="68"/>
    </row>
    <row r="40" spans="1:15" s="2" customFormat="1" ht="21" customHeight="1">
      <c r="A40" s="37" t="s">
        <v>10</v>
      </c>
      <c r="B40" s="38"/>
      <c r="C40" s="38"/>
      <c r="D40" s="39"/>
      <c r="E40" s="32">
        <f t="shared" ref="E40:O40" si="17">E4+E24+E28+E32+E36</f>
        <v>128</v>
      </c>
      <c r="F40" s="32">
        <f t="shared" si="17"/>
        <v>116</v>
      </c>
      <c r="G40" s="43">
        <f t="shared" si="17"/>
        <v>244</v>
      </c>
      <c r="H40" s="45">
        <f t="shared" si="17"/>
        <v>35</v>
      </c>
      <c r="I40" s="28">
        <f t="shared" si="17"/>
        <v>2</v>
      </c>
      <c r="J40" s="30">
        <f t="shared" si="17"/>
        <v>34</v>
      </c>
      <c r="K40" s="32">
        <f t="shared" si="17"/>
        <v>5</v>
      </c>
      <c r="L40" s="30">
        <f t="shared" si="17"/>
        <v>23</v>
      </c>
      <c r="M40" s="28">
        <f t="shared" si="17"/>
        <v>2</v>
      </c>
      <c r="N40" s="32">
        <f t="shared" si="17"/>
        <v>97</v>
      </c>
      <c r="O40" s="26">
        <f t="shared" si="17"/>
        <v>147</v>
      </c>
    </row>
    <row r="41" spans="1:15" s="2" customFormat="1" ht="21" customHeight="1" thickBot="1">
      <c r="A41" s="101"/>
      <c r="B41" s="102"/>
      <c r="C41" s="102"/>
      <c r="D41" s="103"/>
      <c r="E41" s="99"/>
      <c r="F41" s="99"/>
      <c r="G41" s="104"/>
      <c r="H41" s="105"/>
      <c r="I41" s="98"/>
      <c r="J41" s="106"/>
      <c r="K41" s="99"/>
      <c r="L41" s="106"/>
      <c r="M41" s="98"/>
      <c r="N41" s="99"/>
      <c r="O41" s="100"/>
    </row>
    <row r="42" spans="1:15" s="10" customFormat="1" ht="28.5" customHeight="1">
      <c r="A42" s="96" t="s">
        <v>32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 s="10" customFormat="1" ht="28.5" customHeight="1">
      <c r="A43" s="97" t="s">
        <v>31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5" s="1" customFormat="1" ht="28.5" customHeight="1">
      <c r="A44" s="95" t="s">
        <v>33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</sheetData>
  <mergeCells count="238">
    <mergeCell ref="A42:O42"/>
    <mergeCell ref="A43:O43"/>
    <mergeCell ref="A44:O44"/>
    <mergeCell ref="J40:J41"/>
    <mergeCell ref="K40:K41"/>
    <mergeCell ref="L40:L41"/>
    <mergeCell ref="M40:M41"/>
    <mergeCell ref="N40:N41"/>
    <mergeCell ref="O40:O41"/>
    <mergeCell ref="A40:D41"/>
    <mergeCell ref="E40:E41"/>
    <mergeCell ref="F40:F41"/>
    <mergeCell ref="G40:G41"/>
    <mergeCell ref="H40:H41"/>
    <mergeCell ref="I40:I41"/>
    <mergeCell ref="J38:J39"/>
    <mergeCell ref="K38:K39"/>
    <mergeCell ref="L38:L39"/>
    <mergeCell ref="M38:M39"/>
    <mergeCell ref="N38:N39"/>
    <mergeCell ref="O38:O39"/>
    <mergeCell ref="B38:D39"/>
    <mergeCell ref="E38:E39"/>
    <mergeCell ref="F38:F39"/>
    <mergeCell ref="G38:G39"/>
    <mergeCell ref="H38:H39"/>
    <mergeCell ref="I38:I39"/>
    <mergeCell ref="L36:L37"/>
    <mergeCell ref="M36:M37"/>
    <mergeCell ref="N36:N37"/>
    <mergeCell ref="O36:O37"/>
    <mergeCell ref="A36:D37"/>
    <mergeCell ref="E36:E37"/>
    <mergeCell ref="F36:F37"/>
    <mergeCell ref="G36:G37"/>
    <mergeCell ref="H36:H37"/>
    <mergeCell ref="I36:I37"/>
    <mergeCell ref="J36:J37"/>
    <mergeCell ref="K36:K37"/>
    <mergeCell ref="K34:K35"/>
    <mergeCell ref="L34:L35"/>
    <mergeCell ref="M34:M35"/>
    <mergeCell ref="N34:N35"/>
    <mergeCell ref="O34:O35"/>
    <mergeCell ref="B34:D35"/>
    <mergeCell ref="E34:E35"/>
    <mergeCell ref="F34:F35"/>
    <mergeCell ref="G34:G35"/>
    <mergeCell ref="H34:H35"/>
    <mergeCell ref="I34:I35"/>
    <mergeCell ref="J34:J35"/>
    <mergeCell ref="J32:J33"/>
    <mergeCell ref="K32:K33"/>
    <mergeCell ref="L32:L33"/>
    <mergeCell ref="M32:M33"/>
    <mergeCell ref="N32:N33"/>
    <mergeCell ref="O32:O33"/>
    <mergeCell ref="A32:D33"/>
    <mergeCell ref="E32:E33"/>
    <mergeCell ref="F32:F33"/>
    <mergeCell ref="G32:G33"/>
    <mergeCell ref="H32:H33"/>
    <mergeCell ref="I32:I33"/>
    <mergeCell ref="M30:M31"/>
    <mergeCell ref="N30:N31"/>
    <mergeCell ref="O30:O31"/>
    <mergeCell ref="B30:D31"/>
    <mergeCell ref="E30:E31"/>
    <mergeCell ref="F30:F31"/>
    <mergeCell ref="G30:G31"/>
    <mergeCell ref="H30:H31"/>
    <mergeCell ref="I30:I31"/>
    <mergeCell ref="J30:J31"/>
    <mergeCell ref="K30:K31"/>
    <mergeCell ref="L30:L31"/>
    <mergeCell ref="L28:L29"/>
    <mergeCell ref="M28:M29"/>
    <mergeCell ref="N28:N29"/>
    <mergeCell ref="O28:O29"/>
    <mergeCell ref="A28:D29"/>
    <mergeCell ref="E28:E29"/>
    <mergeCell ref="F28:F29"/>
    <mergeCell ref="G28:G29"/>
    <mergeCell ref="H28:H29"/>
    <mergeCell ref="I28:I29"/>
    <mergeCell ref="J28:J29"/>
    <mergeCell ref="K28:K29"/>
    <mergeCell ref="K26:K27"/>
    <mergeCell ref="L26:L27"/>
    <mergeCell ref="M26:M27"/>
    <mergeCell ref="N26:N27"/>
    <mergeCell ref="O26:O27"/>
    <mergeCell ref="B26:D27"/>
    <mergeCell ref="E26:E27"/>
    <mergeCell ref="F26:F27"/>
    <mergeCell ref="G26:G27"/>
    <mergeCell ref="H26:H27"/>
    <mergeCell ref="I26:I27"/>
    <mergeCell ref="J26:J27"/>
    <mergeCell ref="J24:J25"/>
    <mergeCell ref="K24:K25"/>
    <mergeCell ref="L24:L25"/>
    <mergeCell ref="M24:M25"/>
    <mergeCell ref="N24:N25"/>
    <mergeCell ref="O24:O25"/>
    <mergeCell ref="A24:D25"/>
    <mergeCell ref="E24:E25"/>
    <mergeCell ref="F24:F25"/>
    <mergeCell ref="G24:G25"/>
    <mergeCell ref="H24:H25"/>
    <mergeCell ref="I24:I25"/>
    <mergeCell ref="L22:L23"/>
    <mergeCell ref="M22:M23"/>
    <mergeCell ref="N22:N23"/>
    <mergeCell ref="O22:O23"/>
    <mergeCell ref="B22:D23"/>
    <mergeCell ref="E22:E23"/>
    <mergeCell ref="F22:F23"/>
    <mergeCell ref="G22:G23"/>
    <mergeCell ref="H22:H23"/>
    <mergeCell ref="I22:I23"/>
    <mergeCell ref="J22:J23"/>
    <mergeCell ref="K22:K23"/>
    <mergeCell ref="K20:K21"/>
    <mergeCell ref="L20:L21"/>
    <mergeCell ref="M20:M21"/>
    <mergeCell ref="N20:N21"/>
    <mergeCell ref="O20:O21"/>
    <mergeCell ref="B20:D21"/>
    <mergeCell ref="E20:E21"/>
    <mergeCell ref="F20:F21"/>
    <mergeCell ref="G20:G21"/>
    <mergeCell ref="H20:H21"/>
    <mergeCell ref="I20:I21"/>
    <mergeCell ref="J20:J21"/>
    <mergeCell ref="J18:J19"/>
    <mergeCell ref="K18:K19"/>
    <mergeCell ref="L18:L19"/>
    <mergeCell ref="M18:M19"/>
    <mergeCell ref="N18:N19"/>
    <mergeCell ref="O18:O19"/>
    <mergeCell ref="B18:D19"/>
    <mergeCell ref="E18:E19"/>
    <mergeCell ref="F18:F19"/>
    <mergeCell ref="G18:G19"/>
    <mergeCell ref="H18:H19"/>
    <mergeCell ref="I18:I19"/>
    <mergeCell ref="J16:J17"/>
    <mergeCell ref="K16:K17"/>
    <mergeCell ref="L16:L17"/>
    <mergeCell ref="M16:M17"/>
    <mergeCell ref="N16:N17"/>
    <mergeCell ref="O16:O17"/>
    <mergeCell ref="B16:D17"/>
    <mergeCell ref="E16:E17"/>
    <mergeCell ref="F16:F17"/>
    <mergeCell ref="G16:G17"/>
    <mergeCell ref="H16:H17"/>
    <mergeCell ref="I16:I17"/>
    <mergeCell ref="O14:O15"/>
    <mergeCell ref="I14:I15"/>
    <mergeCell ref="J14:J15"/>
    <mergeCell ref="K14:K15"/>
    <mergeCell ref="L14:L15"/>
    <mergeCell ref="M14:M15"/>
    <mergeCell ref="N14:N15"/>
    <mergeCell ref="B14:D15"/>
    <mergeCell ref="E14:E15"/>
    <mergeCell ref="F14:F15"/>
    <mergeCell ref="G14:G15"/>
    <mergeCell ref="H14:H15"/>
    <mergeCell ref="N12:N13"/>
    <mergeCell ref="O12:O13"/>
    <mergeCell ref="H12:H13"/>
    <mergeCell ref="I12:I13"/>
    <mergeCell ref="J12:J13"/>
    <mergeCell ref="K12:K13"/>
    <mergeCell ref="L12:L13"/>
    <mergeCell ref="M12:M13"/>
    <mergeCell ref="A11:A23"/>
    <mergeCell ref="B12:D13"/>
    <mergeCell ref="E12:E13"/>
    <mergeCell ref="F12:F13"/>
    <mergeCell ref="G12:G13"/>
    <mergeCell ref="K10:K11"/>
    <mergeCell ref="L10:L11"/>
    <mergeCell ref="M10:M11"/>
    <mergeCell ref="N10:N11"/>
    <mergeCell ref="O10:O11"/>
    <mergeCell ref="B10:D11"/>
    <mergeCell ref="E10:E11"/>
    <mergeCell ref="F10:F11"/>
    <mergeCell ref="G10:G11"/>
    <mergeCell ref="H10:H11"/>
    <mergeCell ref="I10:I11"/>
    <mergeCell ref="J10:J11"/>
    <mergeCell ref="J8:J9"/>
    <mergeCell ref="K8:K9"/>
    <mergeCell ref="L8:L9"/>
    <mergeCell ref="M8:M9"/>
    <mergeCell ref="N8:N9"/>
    <mergeCell ref="O8:O9"/>
    <mergeCell ref="B8:D9"/>
    <mergeCell ref="E8:E9"/>
    <mergeCell ref="F8:F9"/>
    <mergeCell ref="G8:G9"/>
    <mergeCell ref="H8:H9"/>
    <mergeCell ref="I8:I9"/>
    <mergeCell ref="M6:M7"/>
    <mergeCell ref="N6:N7"/>
    <mergeCell ref="O6:O7"/>
    <mergeCell ref="B6:D7"/>
    <mergeCell ref="E6:E7"/>
    <mergeCell ref="F6:F7"/>
    <mergeCell ref="G6:G7"/>
    <mergeCell ref="H6:H7"/>
    <mergeCell ref="I6:I7"/>
    <mergeCell ref="J6:J7"/>
    <mergeCell ref="K6:K7"/>
    <mergeCell ref="L6:L7"/>
    <mergeCell ref="A1:O1"/>
    <mergeCell ref="A2:D2"/>
    <mergeCell ref="E2:G2"/>
    <mergeCell ref="H2:N2"/>
    <mergeCell ref="O2:O3"/>
    <mergeCell ref="O4:O5"/>
    <mergeCell ref="I4:I5"/>
    <mergeCell ref="J4:J5"/>
    <mergeCell ref="K4:K5"/>
    <mergeCell ref="L4:L5"/>
    <mergeCell ref="M4:M5"/>
    <mergeCell ref="N4:N5"/>
    <mergeCell ref="B3:D3"/>
    <mergeCell ref="A4:D5"/>
    <mergeCell ref="E4:E5"/>
    <mergeCell ref="F4:F5"/>
    <mergeCell ref="G4:G5"/>
    <mergeCell ref="H4:H5"/>
  </mergeCells>
  <phoneticPr fontId="1"/>
  <pageMargins left="0.9055118110236221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平成29年度処理状況 (新法適用のみ)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2018-07-30T07:17:10Z</dcterms:created>
  <dcterms:modified xsi:type="dcterms:W3CDTF">2018-08-02T01:43:13Z</dcterms:modified>
</cp:coreProperties>
</file>