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0" yWindow="-110" windowWidth="23260" windowHeight="12580"/>
  </bookViews>
  <sheets>
    <sheet name="不服申立て" sheetId="21" r:id="rId1"/>
    <sheet name="処分についての審査請求" sheetId="26" r:id="rId2"/>
    <sheet name="不作為についての審査請求" sheetId="25" r:id="rId3"/>
    <sheet name="再調査の請求" sheetId="23" r:id="rId4"/>
    <sheet name="旧法" sheetId="22" r:id="rId5"/>
    <sheet name="特別法" sheetId="24" r:id="rId6"/>
  </sheets>
  <definedNames>
    <definedName name="_xlnm.Print_Area" localSheetId="4">旧法!$A$1:$M$12</definedName>
    <definedName name="_xlnm.Print_Area" localSheetId="3">再調査の請求!$A$1:$M$9</definedName>
    <definedName name="_xlnm.Print_Area" localSheetId="1">処分についての審査請求!$A$1:$M$42</definedName>
    <definedName name="_xlnm.Print_Area" localSheetId="5">特別法!$A$1:$M$9</definedName>
    <definedName name="_xlnm.Print_Area" localSheetId="2">不作為についての審査請求!$A$1:$M$5</definedName>
    <definedName name="_xlnm.Print_Area" localSheetId="0">不服申立て!$A$1:$M$18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21" l="1"/>
  <c r="K12" i="21"/>
  <c r="L12" i="21"/>
  <c r="B12" i="21"/>
  <c r="C11" i="21"/>
  <c r="D11" i="21"/>
  <c r="E11" i="21"/>
  <c r="F11" i="21"/>
  <c r="G11" i="21"/>
  <c r="H11" i="21"/>
  <c r="I11" i="21"/>
  <c r="J11" i="21"/>
  <c r="K11" i="21"/>
  <c r="L11" i="21"/>
  <c r="M11" i="21"/>
  <c r="B11" i="21"/>
  <c r="C9" i="21"/>
  <c r="D9" i="21"/>
  <c r="E9" i="21"/>
  <c r="F9" i="21"/>
  <c r="G9" i="21"/>
  <c r="H9" i="21"/>
  <c r="H12" i="21" s="1"/>
  <c r="I9" i="21"/>
  <c r="J9" i="21"/>
  <c r="K9" i="21"/>
  <c r="L9" i="21"/>
  <c r="M9" i="21"/>
  <c r="B9" i="21"/>
  <c r="C6" i="21"/>
  <c r="C12" i="21" s="1"/>
  <c r="D6" i="21"/>
  <c r="D12" i="21" s="1"/>
  <c r="E6" i="21"/>
  <c r="E12" i="21" s="1"/>
  <c r="F6" i="21"/>
  <c r="F12" i="21" s="1"/>
  <c r="G6" i="21"/>
  <c r="G12" i="21" s="1"/>
  <c r="H6" i="21"/>
  <c r="I6" i="21"/>
  <c r="I12" i="21" s="1"/>
  <c r="J6" i="21"/>
  <c r="K6" i="21"/>
  <c r="L6" i="21"/>
  <c r="M6" i="21"/>
  <c r="M12" i="21" s="1"/>
  <c r="B6" i="21"/>
  <c r="L15" i="26"/>
  <c r="D15" i="26"/>
  <c r="M36" i="26" l="1"/>
  <c r="L36" i="26"/>
  <c r="K36" i="26"/>
  <c r="J36" i="26"/>
  <c r="I36" i="26"/>
  <c r="H36" i="26"/>
  <c r="G36" i="26"/>
  <c r="F36" i="26"/>
  <c r="E36" i="26"/>
  <c r="C36" i="26"/>
  <c r="B36" i="26"/>
  <c r="C4" i="25"/>
  <c r="D4" i="25"/>
  <c r="E4" i="25"/>
  <c r="G4" i="25"/>
  <c r="H4" i="25"/>
  <c r="I4" i="25"/>
  <c r="K4" i="25"/>
  <c r="M4" i="25"/>
  <c r="B4" i="25"/>
  <c r="D24" i="26"/>
  <c r="D23" i="26"/>
  <c r="D22" i="26"/>
  <c r="D20" i="26"/>
  <c r="D19" i="26"/>
  <c r="D18" i="26"/>
  <c r="L17" i="26"/>
  <c r="D17" i="26"/>
  <c r="L12" i="26"/>
  <c r="D12" i="26"/>
  <c r="L14" i="26"/>
  <c r="D14" i="26"/>
  <c r="L16" i="26"/>
  <c r="D16" i="26"/>
  <c r="L7" i="26"/>
  <c r="D7" i="26"/>
  <c r="L8" i="26"/>
  <c r="D8" i="26"/>
  <c r="L11" i="26"/>
  <c r="D11" i="26"/>
  <c r="L13" i="26"/>
  <c r="D13" i="26"/>
  <c r="L10" i="26"/>
  <c r="D10" i="26"/>
  <c r="L6" i="26"/>
  <c r="D6" i="26"/>
  <c r="L9" i="26"/>
  <c r="D9" i="26"/>
  <c r="L5" i="26"/>
  <c r="D5" i="26"/>
  <c r="L4" i="26"/>
  <c r="D4" i="26"/>
  <c r="L3" i="26"/>
  <c r="D3" i="26"/>
  <c r="L3" i="25"/>
  <c r="L4" i="25" s="1"/>
  <c r="D3" i="25"/>
  <c r="L3" i="24"/>
  <c r="C4" i="23"/>
  <c r="E4" i="23"/>
  <c r="G4" i="23"/>
  <c r="H4" i="23"/>
  <c r="I4" i="23"/>
  <c r="K4" i="23"/>
  <c r="M4" i="23"/>
  <c r="B4" i="23"/>
  <c r="C4" i="24"/>
  <c r="E4" i="24"/>
  <c r="F4" i="24"/>
  <c r="G4" i="24"/>
  <c r="H4" i="24"/>
  <c r="I4" i="24"/>
  <c r="J4" i="24"/>
  <c r="K4" i="24"/>
  <c r="M4" i="24"/>
  <c r="B4" i="24"/>
  <c r="L4" i="24"/>
  <c r="D3" i="24"/>
  <c r="D4" i="24" s="1"/>
  <c r="D36" i="26" l="1"/>
  <c r="C7" i="22"/>
  <c r="D7" i="22"/>
  <c r="E7" i="22"/>
  <c r="G7" i="22"/>
  <c r="H7" i="22"/>
  <c r="K7" i="22"/>
  <c r="L7" i="22"/>
  <c r="M7" i="22"/>
  <c r="B7" i="22"/>
  <c r="L3" i="23" l="1"/>
  <c r="L4" i="23" s="1"/>
  <c r="D3" i="23"/>
  <c r="D4" i="23" s="1"/>
  <c r="I6" i="22"/>
  <c r="I7" i="22" s="1"/>
  <c r="D3" i="22"/>
</calcChain>
</file>

<file path=xl/sharedStrings.xml><?xml version="1.0" encoding="utf-8"?>
<sst xmlns="http://schemas.openxmlformats.org/spreadsheetml/2006/main" count="172" uniqueCount="89">
  <si>
    <t>却下</t>
    <rPh sb="0" eb="2">
      <t>キャッカ</t>
    </rPh>
    <phoneticPr fontId="1"/>
  </si>
  <si>
    <t>取下げ</t>
    <rPh sb="0" eb="2">
      <t>トリサ</t>
    </rPh>
    <phoneticPr fontId="1"/>
  </si>
  <si>
    <t>前年度からの持越し件数</t>
    <rPh sb="0" eb="3">
      <t>ゼンネンド</t>
    </rPh>
    <rPh sb="6" eb="8">
      <t>モチコ</t>
    </rPh>
    <rPh sb="9" eb="11">
      <t>ケンスウ</t>
    </rPh>
    <phoneticPr fontId="1"/>
  </si>
  <si>
    <t>新規申立件数</t>
    <rPh sb="0" eb="2">
      <t>シンキ</t>
    </rPh>
    <rPh sb="2" eb="4">
      <t>モウシタテ</t>
    </rPh>
    <rPh sb="4" eb="6">
      <t>ケンスウ</t>
    </rPh>
    <phoneticPr fontId="1"/>
  </si>
  <si>
    <t>小計</t>
    <rPh sb="0" eb="2">
      <t>ショウケイ</t>
    </rPh>
    <phoneticPr fontId="1"/>
  </si>
  <si>
    <t>処理済小計</t>
    <rPh sb="0" eb="2">
      <t>ショリ</t>
    </rPh>
    <rPh sb="2" eb="3">
      <t>ズ</t>
    </rPh>
    <rPh sb="3" eb="5">
      <t>ショウケイ</t>
    </rPh>
    <phoneticPr fontId="1"/>
  </si>
  <si>
    <t>３月末時点の係属中件数</t>
    <rPh sb="1" eb="2">
      <t>ガツ</t>
    </rPh>
    <rPh sb="2" eb="3">
      <t>マツ</t>
    </rPh>
    <rPh sb="3" eb="5">
      <t>ジテン</t>
    </rPh>
    <rPh sb="6" eb="9">
      <t>ケイゾクチュウ</t>
    </rPh>
    <rPh sb="9" eb="11">
      <t>ケンスウ</t>
    </rPh>
    <phoneticPr fontId="1"/>
  </si>
  <si>
    <t>小計（市長）</t>
    <rPh sb="0" eb="2">
      <t>ショウケイ</t>
    </rPh>
    <rPh sb="3" eb="5">
      <t>シチョウ</t>
    </rPh>
    <phoneticPr fontId="1"/>
  </si>
  <si>
    <t>小計（教育委員会）</t>
    <rPh sb="0" eb="2">
      <t>ショウケイ</t>
    </rPh>
    <rPh sb="3" eb="8">
      <t>キョウイクイインカイ</t>
    </rPh>
    <phoneticPr fontId="1"/>
  </si>
  <si>
    <t>小計（人事委員会）</t>
    <rPh sb="0" eb="2">
      <t>ショウケイ</t>
    </rPh>
    <rPh sb="3" eb="5">
      <t>ジンジ</t>
    </rPh>
    <rPh sb="5" eb="8">
      <t>イインカイ</t>
    </rPh>
    <phoneticPr fontId="1"/>
  </si>
  <si>
    <t>合計</t>
    <rPh sb="0" eb="2">
      <t>ゴウケイ</t>
    </rPh>
    <phoneticPr fontId="1"/>
  </si>
  <si>
    <t>情報公開（市長）</t>
  </si>
  <si>
    <t>個人情報開示（市長）</t>
  </si>
  <si>
    <t>市税（市長）</t>
  </si>
  <si>
    <t>生活保護徴収金（市長）</t>
  </si>
  <si>
    <t>精神障がい者保健福祉手帳（市長）</t>
  </si>
  <si>
    <t>一時保護（市長）</t>
  </si>
  <si>
    <t>身体障がい者手帳（市長）</t>
  </si>
  <si>
    <t>その他（市長）※１</t>
  </si>
  <si>
    <t>情報公開（教育委員会）</t>
  </si>
  <si>
    <t>個人情報開示（教育委員会）</t>
  </si>
  <si>
    <t>懲戒処分等（人事委員会）</t>
  </si>
  <si>
    <t>情報公開（人事委員会）</t>
  </si>
  <si>
    <t>情報公開（選挙管理委員会）</t>
  </si>
  <si>
    <t>情報公開（監査委員）</t>
  </si>
  <si>
    <t>うち処分の取消し等※２</t>
    <rPh sb="2" eb="4">
      <t>ショブン</t>
    </rPh>
    <rPh sb="5" eb="7">
      <t>トリケ</t>
    </rPh>
    <rPh sb="8" eb="9">
      <t>トウ</t>
    </rPh>
    <phoneticPr fontId="1"/>
  </si>
  <si>
    <t>地方自治法に基づく督促（市長）</t>
    <rPh sb="0" eb="2">
      <t>チホウ</t>
    </rPh>
    <rPh sb="2" eb="4">
      <t>ジチ</t>
    </rPh>
    <rPh sb="4" eb="5">
      <t>ホウ</t>
    </rPh>
    <rPh sb="6" eb="7">
      <t>モト</t>
    </rPh>
    <rPh sb="9" eb="11">
      <t>トクソク</t>
    </rPh>
    <rPh sb="12" eb="14">
      <t>シチョウ</t>
    </rPh>
    <phoneticPr fontId="1"/>
  </si>
  <si>
    <t>障がい者総合支援（市長）</t>
    <rPh sb="0" eb="1">
      <t>ショウ</t>
    </rPh>
    <rPh sb="3" eb="4">
      <t>シャ</t>
    </rPh>
    <rPh sb="4" eb="6">
      <t>ソウゴウ</t>
    </rPh>
    <rPh sb="6" eb="8">
      <t>シエン</t>
    </rPh>
    <rPh sb="9" eb="11">
      <t>シチョウ</t>
    </rPh>
    <phoneticPr fontId="1"/>
  </si>
  <si>
    <t>保育所（市長）</t>
    <rPh sb="0" eb="2">
      <t>ホイク</t>
    </rPh>
    <rPh sb="2" eb="3">
      <t>ショ</t>
    </rPh>
    <rPh sb="4" eb="6">
      <t>シチョウ</t>
    </rPh>
    <phoneticPr fontId="1"/>
  </si>
  <si>
    <t>情報公開（水道局長）</t>
    <rPh sb="5" eb="9">
      <t>スイドウキョクチョウ</t>
    </rPh>
    <phoneticPr fontId="1"/>
  </si>
  <si>
    <t>個人情報開示（水道局長）</t>
    <rPh sb="7" eb="11">
      <t>スイドウキョクチョウ</t>
    </rPh>
    <phoneticPr fontId="1"/>
  </si>
  <si>
    <t>小計（水道局長）</t>
    <rPh sb="0" eb="2">
      <t>ショウケイ</t>
    </rPh>
    <rPh sb="3" eb="7">
      <t>スイドウキョクチョウ</t>
    </rPh>
    <phoneticPr fontId="1"/>
  </si>
  <si>
    <t>建築確認（建築審査会）</t>
    <rPh sb="0" eb="4">
      <t>ケンチクカクニン</t>
    </rPh>
    <rPh sb="5" eb="9">
      <t>ケンチクシンサ</t>
    </rPh>
    <phoneticPr fontId="1"/>
  </si>
  <si>
    <t>個人情報開示（人事委員会）</t>
    <rPh sb="0" eb="6">
      <t>コジンジョウホウカイジ</t>
    </rPh>
    <phoneticPr fontId="1"/>
  </si>
  <si>
    <t>個人情報開示（選挙管理委員会）</t>
    <rPh sb="0" eb="6">
      <t>コジンジョウホウカイジ</t>
    </rPh>
    <phoneticPr fontId="1"/>
  </si>
  <si>
    <t>小計（選挙管理委員会）</t>
    <rPh sb="0" eb="2">
      <t>ショウケイ</t>
    </rPh>
    <rPh sb="3" eb="7">
      <t>センキョカンリ</t>
    </rPh>
    <rPh sb="7" eb="10">
      <t>イインカイ</t>
    </rPh>
    <phoneticPr fontId="1"/>
  </si>
  <si>
    <t>個人情報開示（監査委員）</t>
    <rPh sb="0" eb="6">
      <t>コジンジョウホウカイジ</t>
    </rPh>
    <phoneticPr fontId="1"/>
  </si>
  <si>
    <t>棄却※３</t>
    <rPh sb="0" eb="2">
      <t>キキャク</t>
    </rPh>
    <phoneticPr fontId="1"/>
  </si>
  <si>
    <t>※１　新規申立件数と前年度からの持越し件数を合わせた数が２件以下のものをまとめています。</t>
    <rPh sb="22" eb="23">
      <t>ア</t>
    </rPh>
    <rPh sb="26" eb="27">
      <t>カズ</t>
    </rPh>
    <phoneticPr fontId="1"/>
  </si>
  <si>
    <t>認容※４</t>
    <rPh sb="0" eb="2">
      <t>ニンヨウ</t>
    </rPh>
    <phoneticPr fontId="1"/>
  </si>
  <si>
    <t>※３　一部棄却・一部却下は「棄却」としています。</t>
    <rPh sb="3" eb="5">
      <t>イチブ</t>
    </rPh>
    <rPh sb="5" eb="7">
      <t>キキャク</t>
    </rPh>
    <rPh sb="8" eb="10">
      <t>イチブ</t>
    </rPh>
    <rPh sb="10" eb="12">
      <t>キャッカ</t>
    </rPh>
    <rPh sb="14" eb="16">
      <t>キキャク</t>
    </rPh>
    <phoneticPr fontId="1"/>
  </si>
  <si>
    <t>※４　一部でも認容されているものは「認容」としています。</t>
    <rPh sb="18" eb="20">
      <t>ニンヨウ</t>
    </rPh>
    <phoneticPr fontId="1"/>
  </si>
  <si>
    <t>その他
※５</t>
    <rPh sb="2" eb="3">
      <t>タ</t>
    </rPh>
    <phoneticPr fontId="1"/>
  </si>
  <si>
    <t>※５　本人死亡による手続終了等です。</t>
    <rPh sb="14" eb="15">
      <t>トウ</t>
    </rPh>
    <phoneticPr fontId="1"/>
  </si>
  <si>
    <t>住居確保給付金（市長）</t>
    <rPh sb="0" eb="2">
      <t>ジュウキョ</t>
    </rPh>
    <rPh sb="2" eb="4">
      <t>カクホ</t>
    </rPh>
    <rPh sb="4" eb="7">
      <t>キュウフキン</t>
    </rPh>
    <rPh sb="8" eb="10">
      <t>シチョウ</t>
    </rPh>
    <phoneticPr fontId="1"/>
  </si>
  <si>
    <t>療育手帳（市長）</t>
    <rPh sb="0" eb="2">
      <t>リョウイク</t>
    </rPh>
    <rPh sb="2" eb="4">
      <t>テチョウ</t>
    </rPh>
    <rPh sb="5" eb="7">
      <t>シチョウ</t>
    </rPh>
    <phoneticPr fontId="1"/>
  </si>
  <si>
    <t>住民票（市長）</t>
    <rPh sb="0" eb="3">
      <t>ジュウミンヒョウ</t>
    </rPh>
    <rPh sb="4" eb="6">
      <t>シチョウ</t>
    </rPh>
    <phoneticPr fontId="1"/>
  </si>
  <si>
    <t>※２　不服申立て後に申立人の主張を認め原処分が取消し、変更されたことにより、「却下」、「取下げ」となった件数です。</t>
    <phoneticPr fontId="1"/>
  </si>
  <si>
    <t>処分の類型（審査庁）</t>
    <rPh sb="0" eb="2">
      <t>ショブン</t>
    </rPh>
    <rPh sb="3" eb="5">
      <t>ルイケイ</t>
    </rPh>
    <rPh sb="6" eb="8">
      <t>シンサ</t>
    </rPh>
    <rPh sb="8" eb="9">
      <t>チョウ</t>
    </rPh>
    <phoneticPr fontId="1"/>
  </si>
  <si>
    <t>小計（監査委員）</t>
    <rPh sb="0" eb="2">
      <t>ショウケイ</t>
    </rPh>
    <rPh sb="3" eb="7">
      <t>カンサイイン</t>
    </rPh>
    <phoneticPr fontId="1"/>
  </si>
  <si>
    <t>処分の類型（申立先と種類）</t>
    <rPh sb="0" eb="2">
      <t>ショブン</t>
    </rPh>
    <rPh sb="3" eb="5">
      <t>ルイケイ</t>
    </rPh>
    <rPh sb="6" eb="8">
      <t>モウシタ</t>
    </rPh>
    <rPh sb="8" eb="9">
      <t>サキ</t>
    </rPh>
    <rPh sb="10" eb="12">
      <t>シュルイ</t>
    </rPh>
    <phoneticPr fontId="1"/>
  </si>
  <si>
    <t>個人情報開示（教育委員会に対する異議申立て）</t>
    <rPh sb="13" eb="14">
      <t>タイ</t>
    </rPh>
    <rPh sb="16" eb="18">
      <t>イギ</t>
    </rPh>
    <rPh sb="18" eb="20">
      <t>モウシタ</t>
    </rPh>
    <phoneticPr fontId="1"/>
  </si>
  <si>
    <t>懲戒処分（人事委員会に対する審査請求）</t>
    <rPh sb="11" eb="12">
      <t>タイ</t>
    </rPh>
    <rPh sb="14" eb="16">
      <t>シンサ</t>
    </rPh>
    <rPh sb="16" eb="18">
      <t>セイキュウ</t>
    </rPh>
    <phoneticPr fontId="1"/>
  </si>
  <si>
    <t>令和３年度　旧法に基づく不服申立ての処理状況</t>
    <rPh sb="0" eb="2">
      <t>レイワ</t>
    </rPh>
    <rPh sb="6" eb="8">
      <t>キュウホウ</t>
    </rPh>
    <rPh sb="9" eb="10">
      <t>モト</t>
    </rPh>
    <phoneticPr fontId="1"/>
  </si>
  <si>
    <t>※１　不服申立て後に申立人の主張を認め原処分が取消し、変更されたことにより、「却下」、「取下げ」となった件数です。</t>
    <phoneticPr fontId="1"/>
  </si>
  <si>
    <t>うち処分の取消し等※１</t>
    <rPh sb="2" eb="4">
      <t>ショブン</t>
    </rPh>
    <rPh sb="5" eb="7">
      <t>トリケ</t>
    </rPh>
    <rPh sb="8" eb="9">
      <t>トウ</t>
    </rPh>
    <phoneticPr fontId="1"/>
  </si>
  <si>
    <t>棄却※２</t>
    <rPh sb="0" eb="2">
      <t>キキャク</t>
    </rPh>
    <phoneticPr fontId="1"/>
  </si>
  <si>
    <t>※２　一部棄却・一部却下は「棄却」としています。</t>
    <rPh sb="3" eb="5">
      <t>イチブ</t>
    </rPh>
    <rPh sb="5" eb="7">
      <t>キキャク</t>
    </rPh>
    <rPh sb="8" eb="10">
      <t>イチブ</t>
    </rPh>
    <rPh sb="10" eb="12">
      <t>キャッカ</t>
    </rPh>
    <rPh sb="14" eb="16">
      <t>キキャク</t>
    </rPh>
    <phoneticPr fontId="1"/>
  </si>
  <si>
    <t>※３　一部でも認容されているものは「認容」としています。</t>
    <rPh sb="18" eb="20">
      <t>ニンヨウ</t>
    </rPh>
    <phoneticPr fontId="1"/>
  </si>
  <si>
    <t>認容※３</t>
    <rPh sb="0" eb="2">
      <t>ニンヨウ</t>
    </rPh>
    <phoneticPr fontId="1"/>
  </si>
  <si>
    <t>その他
※４</t>
    <rPh sb="2" eb="3">
      <t>タ</t>
    </rPh>
    <phoneticPr fontId="1"/>
  </si>
  <si>
    <t>※４　本人死亡による手続終了等です。</t>
    <rPh sb="14" eb="15">
      <t>トウ</t>
    </rPh>
    <phoneticPr fontId="1"/>
  </si>
  <si>
    <t>令和３年度　特別法に基づく不服申立ての処理状況</t>
    <rPh sb="0" eb="2">
      <t>レイワ</t>
    </rPh>
    <rPh sb="6" eb="8">
      <t>トクベツ</t>
    </rPh>
    <rPh sb="8" eb="9">
      <t>ホウ</t>
    </rPh>
    <rPh sb="10" eb="11">
      <t>モト</t>
    </rPh>
    <phoneticPr fontId="1"/>
  </si>
  <si>
    <t>処分の類型（請求先）</t>
    <rPh sb="0" eb="2">
      <t>ショブン</t>
    </rPh>
    <rPh sb="3" eb="5">
      <t>ルイケイ</t>
    </rPh>
    <rPh sb="6" eb="8">
      <t>セイキュウ</t>
    </rPh>
    <rPh sb="8" eb="9">
      <t>サキ</t>
    </rPh>
    <phoneticPr fontId="1"/>
  </si>
  <si>
    <t>令和３年度　新法に基づく不服申立ての処理状況（再調査の請求）</t>
    <rPh sb="0" eb="2">
      <t>レイワ</t>
    </rPh>
    <rPh sb="6" eb="8">
      <t>シンポウ</t>
    </rPh>
    <rPh sb="9" eb="10">
      <t>モト</t>
    </rPh>
    <rPh sb="23" eb="26">
      <t>サイチョウサ</t>
    </rPh>
    <rPh sb="27" eb="29">
      <t>セイキュウ</t>
    </rPh>
    <phoneticPr fontId="1"/>
  </si>
  <si>
    <t>令和３年度　新法に基づく不服申立ての処理状況（不作為についての審査請求）</t>
    <rPh sb="23" eb="26">
      <t>フサクイ</t>
    </rPh>
    <rPh sb="31" eb="33">
      <t>シンサ</t>
    </rPh>
    <phoneticPr fontId="1"/>
  </si>
  <si>
    <t>令和３年度　新法に基づく不服申立ての処理状況（処分についての審査請求）</t>
    <rPh sb="23" eb="25">
      <t>ショブン</t>
    </rPh>
    <rPh sb="30" eb="32">
      <t>シンサ</t>
    </rPh>
    <phoneticPr fontId="1"/>
  </si>
  <si>
    <t>指定難病（市長）</t>
    <rPh sb="0" eb="2">
      <t>シテイ</t>
    </rPh>
    <rPh sb="2" eb="4">
      <t>ナンビョウ</t>
    </rPh>
    <rPh sb="5" eb="7">
      <t>シチョウ</t>
    </rPh>
    <phoneticPr fontId="1"/>
  </si>
  <si>
    <t>不服申立ての類型（根拠法）</t>
    <rPh sb="0" eb="2">
      <t>フフク</t>
    </rPh>
    <rPh sb="2" eb="4">
      <t>モウシタ</t>
    </rPh>
    <rPh sb="6" eb="8">
      <t>ルイケイ</t>
    </rPh>
    <rPh sb="9" eb="12">
      <t>コンキョホウ</t>
    </rPh>
    <phoneticPr fontId="1"/>
  </si>
  <si>
    <t>※　　本表の対象は、特別法に基づく不服申立て全てです。</t>
    <rPh sb="3" eb="4">
      <t>ホン</t>
    </rPh>
    <rPh sb="4" eb="5">
      <t>ピョウ</t>
    </rPh>
    <rPh sb="6" eb="8">
      <t>タイショウ</t>
    </rPh>
    <rPh sb="10" eb="13">
      <t>トクベツホウ</t>
    </rPh>
    <rPh sb="14" eb="15">
      <t>モト</t>
    </rPh>
    <rPh sb="17" eb="19">
      <t>フフク</t>
    </rPh>
    <rPh sb="19" eb="21">
      <t>モウシタ</t>
    </rPh>
    <rPh sb="22" eb="23">
      <t>スベ</t>
    </rPh>
    <phoneticPr fontId="1"/>
  </si>
  <si>
    <t>処分についての審査請求（新法）</t>
    <rPh sb="0" eb="2">
      <t>ショブン</t>
    </rPh>
    <rPh sb="7" eb="9">
      <t>シンサ</t>
    </rPh>
    <rPh sb="9" eb="11">
      <t>セイキュウ</t>
    </rPh>
    <rPh sb="12" eb="14">
      <t>シンポウ</t>
    </rPh>
    <phoneticPr fontId="1"/>
  </si>
  <si>
    <t>不作為についての審査請求（新法）</t>
    <rPh sb="0" eb="3">
      <t>フサクイ</t>
    </rPh>
    <rPh sb="8" eb="10">
      <t>シンサ</t>
    </rPh>
    <rPh sb="10" eb="12">
      <t>セイキュウ</t>
    </rPh>
    <rPh sb="13" eb="15">
      <t>シンポウ</t>
    </rPh>
    <phoneticPr fontId="1"/>
  </si>
  <si>
    <t>再調査の請求（新法）</t>
    <rPh sb="0" eb="3">
      <t>サイチョウサ</t>
    </rPh>
    <rPh sb="4" eb="6">
      <t>セイキュウ</t>
    </rPh>
    <rPh sb="7" eb="9">
      <t>シンポウ</t>
    </rPh>
    <phoneticPr fontId="1"/>
  </si>
  <si>
    <t>小計（新法）</t>
    <rPh sb="0" eb="2">
      <t>ショウケイ</t>
    </rPh>
    <rPh sb="3" eb="5">
      <t>シンポウ</t>
    </rPh>
    <phoneticPr fontId="1"/>
  </si>
  <si>
    <t>異議申立て（旧法）</t>
    <rPh sb="0" eb="2">
      <t>イギ</t>
    </rPh>
    <rPh sb="2" eb="4">
      <t>モウシタ</t>
    </rPh>
    <rPh sb="6" eb="8">
      <t>キュウホウ</t>
    </rPh>
    <phoneticPr fontId="1"/>
  </si>
  <si>
    <t>審査請求（旧法）</t>
    <rPh sb="0" eb="2">
      <t>シンサ</t>
    </rPh>
    <rPh sb="2" eb="4">
      <t>セイキュウ</t>
    </rPh>
    <rPh sb="5" eb="7">
      <t>キュウホウ</t>
    </rPh>
    <phoneticPr fontId="1"/>
  </si>
  <si>
    <t>小計（旧法）</t>
    <rPh sb="0" eb="2">
      <t>ショウケイ</t>
    </rPh>
    <rPh sb="3" eb="5">
      <t>キュウホウ</t>
    </rPh>
    <phoneticPr fontId="1"/>
  </si>
  <si>
    <t>小計（特別法）</t>
    <rPh sb="0" eb="2">
      <t>ショウケイ</t>
    </rPh>
    <rPh sb="3" eb="5">
      <t>トクベツ</t>
    </rPh>
    <rPh sb="5" eb="6">
      <t>ホウ</t>
    </rPh>
    <phoneticPr fontId="1"/>
  </si>
  <si>
    <t>不服申立ての類型</t>
    <rPh sb="0" eb="2">
      <t>フフク</t>
    </rPh>
    <rPh sb="2" eb="4">
      <t>モウシタ</t>
    </rPh>
    <rPh sb="6" eb="8">
      <t>ルイケイ</t>
    </rPh>
    <phoneticPr fontId="1"/>
  </si>
  <si>
    <t>固定資産評価審査委員会に対する審査の申出</t>
    <rPh sb="12" eb="13">
      <t>タイ</t>
    </rPh>
    <rPh sb="15" eb="17">
      <t>シンサ</t>
    </rPh>
    <rPh sb="18" eb="19">
      <t>モウ</t>
    </rPh>
    <rPh sb="19" eb="20">
      <t>デ</t>
    </rPh>
    <phoneticPr fontId="1"/>
  </si>
  <si>
    <t>固定資産評価審査委員会に対する審査の申出</t>
    <phoneticPr fontId="1"/>
  </si>
  <si>
    <t>※　　本表の対象は、行政不服審査法（昭和37年法律第160号）、行政不服審査法（平成26年法律第68号）及び特別法に基づく不服申立て全てです。</t>
    <rPh sb="3" eb="4">
      <t>ホン</t>
    </rPh>
    <rPh sb="4" eb="5">
      <t>ピョウ</t>
    </rPh>
    <rPh sb="6" eb="8">
      <t>タイショウ</t>
    </rPh>
    <rPh sb="18" eb="20">
      <t>ショウワ</t>
    </rPh>
    <rPh sb="32" eb="34">
      <t>ギョウセイ</t>
    </rPh>
    <rPh sb="34" eb="36">
      <t>フフク</t>
    </rPh>
    <rPh sb="36" eb="39">
      <t>シンサホウ</t>
    </rPh>
    <rPh sb="52" eb="53">
      <t>オヨ</t>
    </rPh>
    <rPh sb="54" eb="57">
      <t>トクベツホウ</t>
    </rPh>
    <rPh sb="58" eb="59">
      <t>モト</t>
    </rPh>
    <rPh sb="61" eb="63">
      <t>フフク</t>
    </rPh>
    <rPh sb="63" eb="65">
      <t>モウシタ</t>
    </rPh>
    <rPh sb="66" eb="67">
      <t>スベ</t>
    </rPh>
    <phoneticPr fontId="1"/>
  </si>
  <si>
    <t xml:space="preserve">※　　前年度末時点の係属中件数と前年度からの持越し件数が一部一致しないのは、前年度の調査において一部が計上されていなかったためです。           </t>
    <rPh sb="42" eb="44">
      <t>チョウサ</t>
    </rPh>
    <phoneticPr fontId="1"/>
  </si>
  <si>
    <t>令和３年度　不服申立ての処理状況（全件集約）</t>
    <rPh sb="0" eb="2">
      <t>レイワ</t>
    </rPh>
    <rPh sb="17" eb="19">
      <t>ゼンケン</t>
    </rPh>
    <rPh sb="19" eb="21">
      <t>シュウヤク</t>
    </rPh>
    <phoneticPr fontId="1"/>
  </si>
  <si>
    <t>※　　本表の対象は、行政不服審査法（平成26年法律第68号）第２条に基づき大阪市の機関に提起された処分についての審査請求全てです。</t>
    <rPh sb="41" eb="43">
      <t>キカン</t>
    </rPh>
    <rPh sb="49" eb="51">
      <t>ショブン</t>
    </rPh>
    <rPh sb="56" eb="58">
      <t>シンサ</t>
    </rPh>
    <rPh sb="58" eb="60">
      <t>セイキュウ</t>
    </rPh>
    <phoneticPr fontId="1"/>
  </si>
  <si>
    <t>※　　本表の対象は、行政不服審査法（平成26年法律第68号）第３条に基づき大阪市の機関に提起された不作為についての審査請求全てです。</t>
    <rPh sb="41" eb="43">
      <t>キカン</t>
    </rPh>
    <rPh sb="49" eb="52">
      <t>フサクイ</t>
    </rPh>
    <rPh sb="57" eb="59">
      <t>シンサ</t>
    </rPh>
    <rPh sb="59" eb="61">
      <t>セイキュウ</t>
    </rPh>
    <phoneticPr fontId="1"/>
  </si>
  <si>
    <t>※　本表の対象は、行政不服審査法（平成26年法律第68号）第５条に基づき大阪市の機関に提起された再調査の請求全てです。</t>
    <rPh sb="2" eb="3">
      <t>ホン</t>
    </rPh>
    <rPh sb="3" eb="4">
      <t>ピョウ</t>
    </rPh>
    <rPh sb="5" eb="7">
      <t>タイショウ</t>
    </rPh>
    <rPh sb="9" eb="11">
      <t>ギョウセイ</t>
    </rPh>
    <rPh sb="11" eb="13">
      <t>フフク</t>
    </rPh>
    <rPh sb="13" eb="16">
      <t>シンサホウ</t>
    </rPh>
    <rPh sb="29" eb="30">
      <t>ダイ</t>
    </rPh>
    <rPh sb="31" eb="32">
      <t>ジョウ</t>
    </rPh>
    <rPh sb="40" eb="42">
      <t>キカン</t>
    </rPh>
    <rPh sb="48" eb="51">
      <t>サイチョウサ</t>
    </rPh>
    <rPh sb="52" eb="54">
      <t>セイキュウ</t>
    </rPh>
    <rPh sb="54" eb="55">
      <t>スベ</t>
    </rPh>
    <phoneticPr fontId="1"/>
  </si>
  <si>
    <t>※　　本表の対象は、行政不服審査法（昭和37年法律第160号）に基づき大阪市の機関に提起された不服申立て全てです。</t>
    <rPh sb="3" eb="4">
      <t>ホン</t>
    </rPh>
    <rPh sb="4" eb="5">
      <t>ピョウ</t>
    </rPh>
    <rPh sb="6" eb="8">
      <t>タイショウ</t>
    </rPh>
    <rPh sb="18" eb="20">
      <t>ショウワ</t>
    </rPh>
    <rPh sb="32" eb="33">
      <t>モト</t>
    </rPh>
    <rPh sb="35" eb="38">
      <t>オオサカシ</t>
    </rPh>
    <rPh sb="39" eb="41">
      <t>キカン</t>
    </rPh>
    <rPh sb="42" eb="44">
      <t>テイキ</t>
    </rPh>
    <rPh sb="47" eb="49">
      <t>フフク</t>
    </rPh>
    <rPh sb="49" eb="51">
      <t>モウシタ</t>
    </rPh>
    <rPh sb="52" eb="53">
      <t>スベ</t>
    </rPh>
    <phoneticPr fontId="1"/>
  </si>
  <si>
    <t>公害健康被害補償（市長）</t>
    <rPh sb="2" eb="4">
      <t>ケンコウ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</si>
</sst>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8"/>
      <color theme="3"/>
      <name val="ＭＳ Ｐゴシック"/>
      <family val="2"/>
      <charset val="128"/>
      <scheme val="major"/>
    </font>
    <font>
      <sz val="11"/>
      <color theme="1"/>
      <name val="ＭＳ Ｐゴシック"/>
      <family val="2"/>
      <charset val="128"/>
      <scheme val="minor"/>
    </font>
    <font>
      <b/>
      <sz val="11"/>
      <color theme="3"/>
      <name val="ＭＳ Ｐゴシック"/>
      <family val="2"/>
      <charset val="128"/>
      <scheme val="minor"/>
    </font>
    <font>
      <b/>
      <sz val="11"/>
      <color rgb="FF3F3F3F"/>
      <name val="ＭＳ Ｐゴシック"/>
      <family val="2"/>
      <charset val="128"/>
      <scheme val="minor"/>
    </font>
    <font>
      <sz val="11"/>
      <name val="ＭＳ Ｐゴシック"/>
      <family val="2"/>
      <charset val="128"/>
      <scheme val="minor"/>
    </font>
    <font>
      <sz val="11"/>
      <name val="ＭＳ Ｐゴシック"/>
      <family val="3"/>
      <charset val="128"/>
      <scheme val="minor"/>
    </font>
  </fonts>
  <fills count="15">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rgb="FFF2F2F2"/>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6"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rgb="FF3F3F3F"/>
      </right>
      <top style="thin">
        <color rgb="FF3F3F3F"/>
      </top>
      <bottom style="medium">
        <color indexed="64"/>
      </bottom>
      <diagonal/>
    </border>
    <border>
      <left style="thin">
        <color rgb="FF3F3F3F"/>
      </left>
      <right style="thin">
        <color rgb="FF3F3F3F"/>
      </right>
      <top style="thin">
        <color rgb="FF3F3F3F"/>
      </top>
      <bottom style="medium">
        <color indexed="64"/>
      </bottom>
      <diagonal/>
    </border>
    <border>
      <left/>
      <right/>
      <top style="medium">
        <color indexed="64"/>
      </top>
      <bottom/>
      <diagonal/>
    </border>
    <border>
      <left style="thin">
        <color rgb="FF3F3F3F"/>
      </left>
      <right style="medium">
        <color indexed="64"/>
      </right>
      <top style="thin">
        <color rgb="FF3F3F3F"/>
      </top>
      <bottom style="medium">
        <color indexed="64"/>
      </bottom>
      <diagonal/>
    </border>
    <border>
      <left style="thin">
        <color rgb="FF3F3F3F"/>
      </left>
      <right style="hair">
        <color indexed="64"/>
      </right>
      <top style="thin">
        <color indexed="64"/>
      </top>
      <bottom style="medium">
        <color indexed="64"/>
      </bottom>
      <diagonal/>
    </border>
    <border>
      <left/>
      <right style="thin">
        <color rgb="FF3F3F3F"/>
      </right>
      <top style="thin">
        <color rgb="FF3F3F3F"/>
      </top>
      <bottom style="medium">
        <color indexed="64"/>
      </bottom>
      <diagonal/>
    </border>
  </borders>
  <cellStyleXfs count="15">
    <xf numFmtId="0" fontId="0" fillId="0" borderId="0">
      <alignment vertical="center"/>
    </xf>
    <xf numFmtId="0" fontId="2"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5" fillId="9" borderId="12" applyNumberForma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cellStyleXfs>
  <cellXfs count="85">
    <xf numFmtId="0" fontId="0" fillId="0" borderId="0" xfId="0">
      <alignment vertical="center"/>
    </xf>
    <xf numFmtId="0" fontId="4" fillId="0" borderId="5" xfId="2" applyFill="1" applyBorder="1" applyAlignment="1">
      <alignment horizontal="center" vertical="center" wrapText="1"/>
    </xf>
    <xf numFmtId="0" fontId="4" fillId="0" borderId="6" xfId="2" applyFill="1" applyBorder="1" applyAlignment="1">
      <alignment horizontal="center" vertical="center" wrapText="1"/>
    </xf>
    <xf numFmtId="0" fontId="4" fillId="0" borderId="7" xfId="2" applyFill="1" applyBorder="1" applyAlignment="1">
      <alignment horizontal="center" vertical="center" wrapText="1"/>
    </xf>
    <xf numFmtId="0" fontId="4" fillId="0" borderId="3" xfId="2" applyFill="1" applyBorder="1" applyAlignment="1">
      <alignment horizontal="center" vertical="center" wrapText="1"/>
    </xf>
    <xf numFmtId="0" fontId="4" fillId="0" borderId="8" xfId="2" applyFill="1" applyBorder="1" applyAlignment="1">
      <alignment horizontal="center" vertical="center" wrapText="1"/>
    </xf>
    <xf numFmtId="0" fontId="3" fillId="2" borderId="9" xfId="3" applyBorder="1" applyAlignment="1">
      <alignment horizontal="center" vertical="center"/>
    </xf>
    <xf numFmtId="0" fontId="3" fillId="2" borderId="1" xfId="3" applyBorder="1">
      <alignment vertical="center"/>
    </xf>
    <xf numFmtId="0" fontId="3" fillId="2" borderId="10" xfId="3" applyBorder="1">
      <alignment vertical="center"/>
    </xf>
    <xf numFmtId="0" fontId="3" fillId="2" borderId="11" xfId="3" applyBorder="1">
      <alignment vertical="center"/>
    </xf>
    <xf numFmtId="0" fontId="3" fillId="4" borderId="1" xfId="5" applyBorder="1">
      <alignment vertical="center"/>
    </xf>
    <xf numFmtId="0" fontId="3" fillId="4" borderId="10" xfId="5" applyBorder="1">
      <alignment vertical="center"/>
    </xf>
    <xf numFmtId="0" fontId="3" fillId="4" borderId="11" xfId="5" applyBorder="1">
      <alignment vertical="center"/>
    </xf>
    <xf numFmtId="0" fontId="3" fillId="5" borderId="1" xfId="6" applyBorder="1">
      <alignment vertical="center"/>
    </xf>
    <xf numFmtId="0" fontId="3" fillId="5" borderId="10" xfId="6" applyBorder="1">
      <alignment vertical="center"/>
    </xf>
    <xf numFmtId="0" fontId="3" fillId="5" borderId="11" xfId="6" applyBorder="1">
      <alignment vertical="center"/>
    </xf>
    <xf numFmtId="0" fontId="3" fillId="3" borderId="9" xfId="4" applyBorder="1" applyAlignment="1">
      <alignment horizontal="center" vertical="center"/>
    </xf>
    <xf numFmtId="0" fontId="3" fillId="3" borderId="1" xfId="4" applyBorder="1">
      <alignment vertical="center"/>
    </xf>
    <xf numFmtId="0" fontId="3" fillId="3" borderId="10" xfId="4" applyBorder="1">
      <alignment vertical="center"/>
    </xf>
    <xf numFmtId="0" fontId="3" fillId="3" borderId="11" xfId="4" applyBorder="1">
      <alignment vertical="center"/>
    </xf>
    <xf numFmtId="0" fontId="3" fillId="6" borderId="9" xfId="7" applyBorder="1" applyAlignment="1">
      <alignment horizontal="center" vertical="center"/>
    </xf>
    <xf numFmtId="0" fontId="3" fillId="6" borderId="1" xfId="7" applyBorder="1">
      <alignment vertical="center"/>
    </xf>
    <xf numFmtId="0" fontId="3" fillId="6" borderId="10" xfId="7" applyBorder="1">
      <alignment vertical="center"/>
    </xf>
    <xf numFmtId="0" fontId="3" fillId="6" borderId="11" xfId="7" applyBorder="1">
      <alignment vertical="center"/>
    </xf>
    <xf numFmtId="0" fontId="3" fillId="7" borderId="9" xfId="8" applyBorder="1" applyAlignment="1">
      <alignment horizontal="center" vertical="center"/>
    </xf>
    <xf numFmtId="0" fontId="3" fillId="7" borderId="1" xfId="8" applyBorder="1">
      <alignment vertical="center"/>
    </xf>
    <xf numFmtId="0" fontId="3" fillId="7" borderId="10" xfId="8" applyBorder="1">
      <alignment vertical="center"/>
    </xf>
    <xf numFmtId="0" fontId="3" fillId="7" borderId="11" xfId="8" applyBorder="1">
      <alignment vertical="center"/>
    </xf>
    <xf numFmtId="0" fontId="3" fillId="8" borderId="9" xfId="9" applyBorder="1" applyAlignment="1">
      <alignment horizontal="center" vertical="center"/>
    </xf>
    <xf numFmtId="0" fontId="3" fillId="8" borderId="1" xfId="9" applyBorder="1">
      <alignment vertical="center"/>
    </xf>
    <xf numFmtId="0" fontId="3" fillId="8" borderId="10" xfId="9" applyBorder="1">
      <alignment vertical="center"/>
    </xf>
    <xf numFmtId="0" fontId="3" fillId="8" borderId="11" xfId="9" applyBorder="1">
      <alignment vertical="center"/>
    </xf>
    <xf numFmtId="0" fontId="3" fillId="2" borderId="2" xfId="3" applyNumberFormat="1" applyBorder="1">
      <alignment vertical="center"/>
    </xf>
    <xf numFmtId="0" fontId="3" fillId="3" borderId="2" xfId="4" applyNumberFormat="1" applyBorder="1">
      <alignment vertical="center"/>
    </xf>
    <xf numFmtId="0" fontId="3" fillId="4" borderId="2" xfId="5" applyNumberFormat="1" applyBorder="1">
      <alignment vertical="center"/>
    </xf>
    <xf numFmtId="0" fontId="3" fillId="5" borderId="2" xfId="6" applyNumberFormat="1" applyBorder="1">
      <alignment vertical="center"/>
    </xf>
    <xf numFmtId="0" fontId="3" fillId="6" borderId="2" xfId="7" applyNumberFormat="1" applyBorder="1">
      <alignment vertical="center"/>
    </xf>
    <xf numFmtId="0" fontId="3" fillId="7" borderId="2" xfId="8" applyNumberFormat="1" applyBorder="1">
      <alignment vertical="center"/>
    </xf>
    <xf numFmtId="0" fontId="3" fillId="8" borderId="2" xfId="9" applyNumberFormat="1" applyBorder="1">
      <alignment vertical="center"/>
    </xf>
    <xf numFmtId="0" fontId="5" fillId="9" borderId="13" xfId="10" applyBorder="1" applyAlignment="1">
      <alignment horizontal="center" vertical="center"/>
    </xf>
    <xf numFmtId="0" fontId="5" fillId="9" borderId="14" xfId="10" applyBorder="1">
      <alignment vertical="center"/>
    </xf>
    <xf numFmtId="0" fontId="0" fillId="4" borderId="9" xfId="5" applyFont="1" applyBorder="1" applyAlignment="1">
      <alignment horizontal="center" vertical="center"/>
    </xf>
    <xf numFmtId="0" fontId="0" fillId="5" borderId="9" xfId="6" applyFont="1" applyBorder="1" applyAlignment="1">
      <alignment horizontal="center" vertical="center"/>
    </xf>
    <xf numFmtId="0" fontId="3" fillId="10" borderId="9" xfId="11" applyBorder="1" applyAlignment="1">
      <alignment horizontal="center" vertical="center"/>
    </xf>
    <xf numFmtId="0" fontId="3" fillId="10" borderId="1" xfId="11" applyBorder="1">
      <alignment vertical="center"/>
    </xf>
    <xf numFmtId="0" fontId="3" fillId="10" borderId="10" xfId="11" applyBorder="1">
      <alignment vertical="center"/>
    </xf>
    <xf numFmtId="0" fontId="3" fillId="10" borderId="2" xfId="11" applyNumberFormat="1" applyBorder="1">
      <alignment vertical="center"/>
    </xf>
    <xf numFmtId="0" fontId="3" fillId="10" borderId="11" xfId="11" applyBorder="1">
      <alignment vertical="center"/>
    </xf>
    <xf numFmtId="0" fontId="3" fillId="11" borderId="9" xfId="12" applyBorder="1" applyAlignment="1">
      <alignment horizontal="center" vertical="center"/>
    </xf>
    <xf numFmtId="0" fontId="3" fillId="11" borderId="1" xfId="12" applyBorder="1">
      <alignment vertical="center"/>
    </xf>
    <xf numFmtId="0" fontId="3" fillId="12" borderId="9" xfId="13" applyBorder="1" applyAlignment="1">
      <alignment horizontal="center" vertical="center"/>
    </xf>
    <xf numFmtId="0" fontId="3" fillId="12" borderId="1" xfId="13" applyBorder="1">
      <alignment vertical="center"/>
    </xf>
    <xf numFmtId="0" fontId="3" fillId="12" borderId="10" xfId="13" applyBorder="1">
      <alignment vertical="center"/>
    </xf>
    <xf numFmtId="0" fontId="3" fillId="12" borderId="2" xfId="13" applyNumberFormat="1" applyBorder="1">
      <alignment vertical="center"/>
    </xf>
    <xf numFmtId="0" fontId="3" fillId="12" borderId="11" xfId="13" applyBorder="1">
      <alignment vertical="center"/>
    </xf>
    <xf numFmtId="0" fontId="3" fillId="13" borderId="9" xfId="14" applyBorder="1" applyAlignment="1">
      <alignment horizontal="center" vertical="center"/>
    </xf>
    <xf numFmtId="0" fontId="3" fillId="13" borderId="1" xfId="14" applyBorder="1">
      <alignment vertical="center"/>
    </xf>
    <xf numFmtId="0" fontId="3" fillId="13" borderId="10" xfId="14" applyBorder="1">
      <alignment vertical="center"/>
    </xf>
    <xf numFmtId="0" fontId="3" fillId="13" borderId="2" xfId="14" applyNumberFormat="1" applyBorder="1">
      <alignment vertical="center"/>
    </xf>
    <xf numFmtId="0" fontId="3" fillId="13" borderId="11" xfId="14" applyBorder="1">
      <alignment vertical="center"/>
    </xf>
    <xf numFmtId="0" fontId="0" fillId="8" borderId="9" xfId="9" applyFont="1" applyBorder="1" applyAlignment="1">
      <alignment horizontal="center" vertical="center"/>
    </xf>
    <xf numFmtId="0" fontId="6" fillId="2" borderId="9" xfId="3" applyFont="1" applyBorder="1" applyAlignment="1">
      <alignment horizontal="center" vertical="center"/>
    </xf>
    <xf numFmtId="0" fontId="7" fillId="2" borderId="9" xfId="3" applyFont="1" applyBorder="1" applyAlignment="1">
      <alignment horizontal="center" vertical="center"/>
    </xf>
    <xf numFmtId="0" fontId="0" fillId="3" borderId="9" xfId="4" applyFont="1" applyBorder="1" applyAlignment="1">
      <alignment horizontal="center" vertical="center"/>
    </xf>
    <xf numFmtId="0" fontId="3" fillId="11" borderId="11" xfId="12" applyBorder="1">
      <alignment vertical="center"/>
    </xf>
    <xf numFmtId="0" fontId="5" fillId="9" borderId="16" xfId="10" applyBorder="1">
      <alignment vertical="center"/>
    </xf>
    <xf numFmtId="0" fontId="3" fillId="11" borderId="2" xfId="12" applyBorder="1">
      <alignment vertical="center"/>
    </xf>
    <xf numFmtId="0" fontId="3" fillId="11" borderId="10" xfId="12" applyBorder="1">
      <alignment vertical="center"/>
    </xf>
    <xf numFmtId="0" fontId="5" fillId="9" borderId="18" xfId="10" applyBorder="1">
      <alignment vertical="center"/>
    </xf>
    <xf numFmtId="0" fontId="5" fillId="9" borderId="17" xfId="10" applyBorder="1">
      <alignment vertical="center"/>
    </xf>
    <xf numFmtId="0" fontId="0" fillId="7" borderId="9" xfId="8" applyFont="1" applyBorder="1" applyAlignment="1">
      <alignment horizontal="center" vertical="center" shrinkToFit="1"/>
    </xf>
    <xf numFmtId="0" fontId="0" fillId="8" borderId="9" xfId="9" applyFont="1" applyBorder="1" applyAlignment="1">
      <alignment horizontal="center" vertical="center" shrinkToFit="1"/>
    </xf>
    <xf numFmtId="0" fontId="6" fillId="2" borderId="9" xfId="3" applyFont="1" applyBorder="1" applyAlignment="1">
      <alignment horizontal="center" vertical="center" shrinkToFit="1"/>
    </xf>
    <xf numFmtId="0" fontId="0" fillId="14" borderId="9" xfId="6" applyFont="1" applyFill="1" applyBorder="1" applyAlignment="1">
      <alignment horizontal="center" vertical="center"/>
    </xf>
    <xf numFmtId="0" fontId="3" fillId="14" borderId="1" xfId="6" applyFill="1" applyBorder="1">
      <alignment vertical="center"/>
    </xf>
    <xf numFmtId="0" fontId="3" fillId="14" borderId="10" xfId="6" applyFill="1" applyBorder="1">
      <alignment vertical="center"/>
    </xf>
    <xf numFmtId="0" fontId="3" fillId="14" borderId="2" xfId="6" applyNumberFormat="1" applyFill="1" applyBorder="1">
      <alignment vertical="center"/>
    </xf>
    <xf numFmtId="0" fontId="3" fillId="14" borderId="11" xfId="6" applyFill="1" applyBorder="1">
      <alignment vertical="center"/>
    </xf>
    <xf numFmtId="0" fontId="0" fillId="6" borderId="9" xfId="7" applyFont="1" applyBorder="1" applyAlignment="1">
      <alignment horizontal="center" vertical="center"/>
    </xf>
    <xf numFmtId="0" fontId="3" fillId="3" borderId="2" xfId="4" applyBorder="1">
      <alignment vertical="center"/>
    </xf>
    <xf numFmtId="0" fontId="3" fillId="5" borderId="2" xfId="6" applyBorder="1">
      <alignment vertical="center"/>
    </xf>
    <xf numFmtId="0" fontId="3" fillId="6" borderId="2" xfId="7" applyBorder="1">
      <alignment vertical="center"/>
    </xf>
    <xf numFmtId="0" fontId="2" fillId="0" borderId="4" xfId="1" applyBorder="1" applyAlignment="1">
      <alignment horizontal="center" vertical="center"/>
    </xf>
    <xf numFmtId="0" fontId="0" fillId="0" borderId="0" xfId="0" applyBorder="1" applyAlignment="1">
      <alignment horizontal="left" vertical="center"/>
    </xf>
    <xf numFmtId="0" fontId="0" fillId="0" borderId="15" xfId="0" applyBorder="1" applyAlignment="1">
      <alignment horizontal="left" vertical="center"/>
    </xf>
  </cellXfs>
  <cellStyles count="15">
    <cellStyle name="20% - アクセント 1" xfId="3" builtinId="30"/>
    <cellStyle name="20% - アクセント 2" xfId="5" builtinId="34"/>
    <cellStyle name="20% - アクセント 4" xfId="8" builtinId="42"/>
    <cellStyle name="20% - アクセント 5" xfId="9" builtinId="46"/>
    <cellStyle name="20% - アクセント 6" xfId="13" builtinId="50"/>
    <cellStyle name="40% - アクセント 1" xfId="4" builtinId="31"/>
    <cellStyle name="40% - アクセント 2" xfId="6" builtinId="35"/>
    <cellStyle name="40% - アクセント 3" xfId="7" builtinId="39"/>
    <cellStyle name="40% - アクセント 4" xfId="11" builtinId="43"/>
    <cellStyle name="40% - アクセント 5" xfId="12" builtinId="47"/>
    <cellStyle name="40% - アクセント 6" xfId="14" builtinId="51"/>
    <cellStyle name="タイトル" xfId="1" builtinId="15"/>
    <cellStyle name="見出し 4" xfId="2" builtinId="19"/>
    <cellStyle name="出力" xfId="10" builtinId="2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18"/>
  <sheetViews>
    <sheetView tabSelected="1" zoomScaleNormal="100" workbookViewId="0">
      <selection sqref="A1:M1"/>
    </sheetView>
  </sheetViews>
  <sheetFormatPr defaultRowHeight="13" x14ac:dyDescent="0.2"/>
  <cols>
    <col min="1" max="1" width="43.1796875" bestFit="1" customWidth="1"/>
    <col min="2" max="13" width="9.08984375" customWidth="1"/>
  </cols>
  <sheetData>
    <row r="1" spans="1:13" ht="21.5" thickBot="1" x14ac:dyDescent="0.25">
      <c r="A1" s="82" t="s">
        <v>83</v>
      </c>
      <c r="B1" s="82"/>
      <c r="C1" s="82"/>
      <c r="D1" s="82"/>
      <c r="E1" s="82"/>
      <c r="F1" s="82"/>
      <c r="G1" s="82"/>
      <c r="H1" s="82"/>
      <c r="I1" s="82"/>
      <c r="J1" s="82"/>
      <c r="K1" s="82"/>
      <c r="L1" s="82"/>
      <c r="M1" s="82"/>
    </row>
    <row r="2" spans="1:13" ht="39" x14ac:dyDescent="0.2">
      <c r="A2" s="1" t="s">
        <v>68</v>
      </c>
      <c r="B2" s="2" t="s">
        <v>3</v>
      </c>
      <c r="C2" s="2" t="s">
        <v>2</v>
      </c>
      <c r="D2" s="2" t="s">
        <v>4</v>
      </c>
      <c r="E2" s="3" t="s">
        <v>0</v>
      </c>
      <c r="F2" s="4" t="s">
        <v>55</v>
      </c>
      <c r="G2" s="2" t="s">
        <v>56</v>
      </c>
      <c r="H2" s="2" t="s">
        <v>59</v>
      </c>
      <c r="I2" s="3" t="s">
        <v>1</v>
      </c>
      <c r="J2" s="4" t="s">
        <v>55</v>
      </c>
      <c r="K2" s="4" t="s">
        <v>60</v>
      </c>
      <c r="L2" s="2" t="s">
        <v>5</v>
      </c>
      <c r="M2" s="5" t="s">
        <v>6</v>
      </c>
    </row>
    <row r="3" spans="1:13" ht="18" customHeight="1" x14ac:dyDescent="0.2">
      <c r="A3" s="61" t="s">
        <v>70</v>
      </c>
      <c r="B3" s="7">
        <v>281</v>
      </c>
      <c r="C3" s="7">
        <v>590</v>
      </c>
      <c r="D3" s="7">
        <v>871</v>
      </c>
      <c r="E3" s="8">
        <v>43</v>
      </c>
      <c r="F3" s="32">
        <v>8</v>
      </c>
      <c r="G3" s="7">
        <v>177</v>
      </c>
      <c r="H3" s="7">
        <v>15</v>
      </c>
      <c r="I3" s="8">
        <v>37</v>
      </c>
      <c r="J3" s="32">
        <v>5</v>
      </c>
      <c r="K3" s="32">
        <v>0</v>
      </c>
      <c r="L3" s="7">
        <v>272</v>
      </c>
      <c r="M3" s="9">
        <v>599</v>
      </c>
    </row>
    <row r="4" spans="1:13" ht="18" customHeight="1" x14ac:dyDescent="0.2">
      <c r="A4" s="62" t="s">
        <v>71</v>
      </c>
      <c r="B4" s="7">
        <v>12</v>
      </c>
      <c r="C4" s="7">
        <v>0</v>
      </c>
      <c r="D4" s="7">
        <v>12</v>
      </c>
      <c r="E4" s="8">
        <v>12</v>
      </c>
      <c r="F4" s="32"/>
      <c r="G4" s="7">
        <v>0</v>
      </c>
      <c r="H4" s="7">
        <v>0</v>
      </c>
      <c r="I4" s="8">
        <v>0</v>
      </c>
      <c r="J4" s="32"/>
      <c r="K4" s="32">
        <v>0</v>
      </c>
      <c r="L4" s="7">
        <v>12</v>
      </c>
      <c r="M4" s="9">
        <v>0</v>
      </c>
    </row>
    <row r="5" spans="1:13" ht="18" customHeight="1" x14ac:dyDescent="0.2">
      <c r="A5" s="62" t="s">
        <v>72</v>
      </c>
      <c r="B5" s="7">
        <v>8</v>
      </c>
      <c r="C5" s="7">
        <v>1</v>
      </c>
      <c r="D5" s="7">
        <v>9</v>
      </c>
      <c r="E5" s="8">
        <v>0</v>
      </c>
      <c r="F5" s="32"/>
      <c r="G5" s="7">
        <v>4</v>
      </c>
      <c r="H5" s="7">
        <v>1</v>
      </c>
      <c r="I5" s="8">
        <v>0</v>
      </c>
      <c r="J5" s="32"/>
      <c r="K5" s="32">
        <v>0</v>
      </c>
      <c r="L5" s="7">
        <v>5</v>
      </c>
      <c r="M5" s="9">
        <v>4</v>
      </c>
    </row>
    <row r="6" spans="1:13" ht="18" customHeight="1" x14ac:dyDescent="0.2">
      <c r="A6" s="63" t="s">
        <v>73</v>
      </c>
      <c r="B6" s="17">
        <f>SUM(B3:B5)</f>
        <v>301</v>
      </c>
      <c r="C6" s="17">
        <f t="shared" ref="C6:M6" si="0">SUM(C3:C5)</f>
        <v>591</v>
      </c>
      <c r="D6" s="17">
        <f t="shared" si="0"/>
        <v>892</v>
      </c>
      <c r="E6" s="18">
        <f t="shared" si="0"/>
        <v>55</v>
      </c>
      <c r="F6" s="79">
        <f t="shared" si="0"/>
        <v>8</v>
      </c>
      <c r="G6" s="17">
        <f t="shared" si="0"/>
        <v>181</v>
      </c>
      <c r="H6" s="17">
        <f t="shared" si="0"/>
        <v>16</v>
      </c>
      <c r="I6" s="18">
        <f t="shared" si="0"/>
        <v>37</v>
      </c>
      <c r="J6" s="79">
        <f t="shared" si="0"/>
        <v>5</v>
      </c>
      <c r="K6" s="17">
        <f t="shared" si="0"/>
        <v>0</v>
      </c>
      <c r="L6" s="17">
        <f t="shared" si="0"/>
        <v>289</v>
      </c>
      <c r="M6" s="19">
        <f t="shared" si="0"/>
        <v>603</v>
      </c>
    </row>
    <row r="7" spans="1:13" ht="18" customHeight="1" x14ac:dyDescent="0.2">
      <c r="A7" s="41" t="s">
        <v>74</v>
      </c>
      <c r="B7" s="10">
        <v>0</v>
      </c>
      <c r="C7" s="10">
        <v>1</v>
      </c>
      <c r="D7" s="10">
        <v>1</v>
      </c>
      <c r="E7" s="11">
        <v>0</v>
      </c>
      <c r="F7" s="34"/>
      <c r="G7" s="10">
        <v>0</v>
      </c>
      <c r="H7" s="10">
        <v>1</v>
      </c>
      <c r="I7" s="11">
        <v>0</v>
      </c>
      <c r="J7" s="34"/>
      <c r="K7" s="34">
        <v>0</v>
      </c>
      <c r="L7" s="10">
        <v>1</v>
      </c>
      <c r="M7" s="12">
        <v>0</v>
      </c>
    </row>
    <row r="8" spans="1:13" ht="18" customHeight="1" x14ac:dyDescent="0.2">
      <c r="A8" s="41" t="s">
        <v>75</v>
      </c>
      <c r="B8" s="10">
        <v>0</v>
      </c>
      <c r="C8" s="10">
        <v>64</v>
      </c>
      <c r="D8" s="10">
        <v>64</v>
      </c>
      <c r="E8" s="11">
        <v>0</v>
      </c>
      <c r="F8" s="34"/>
      <c r="G8" s="10">
        <v>0</v>
      </c>
      <c r="H8" s="10">
        <v>0</v>
      </c>
      <c r="I8" s="11">
        <v>0</v>
      </c>
      <c r="J8" s="34"/>
      <c r="K8" s="34">
        <v>0</v>
      </c>
      <c r="L8" s="10">
        <v>0</v>
      </c>
      <c r="M8" s="12">
        <v>64</v>
      </c>
    </row>
    <row r="9" spans="1:13" ht="18" customHeight="1" x14ac:dyDescent="0.2">
      <c r="A9" s="42" t="s">
        <v>76</v>
      </c>
      <c r="B9" s="13">
        <f>SUM(B7:B8)</f>
        <v>0</v>
      </c>
      <c r="C9" s="13">
        <f t="shared" ref="C9:M9" si="1">SUM(C7:C8)</f>
        <v>65</v>
      </c>
      <c r="D9" s="13">
        <f t="shared" si="1"/>
        <v>65</v>
      </c>
      <c r="E9" s="14">
        <f t="shared" si="1"/>
        <v>0</v>
      </c>
      <c r="F9" s="80">
        <f t="shared" si="1"/>
        <v>0</v>
      </c>
      <c r="G9" s="13">
        <f t="shared" si="1"/>
        <v>0</v>
      </c>
      <c r="H9" s="13">
        <f t="shared" si="1"/>
        <v>1</v>
      </c>
      <c r="I9" s="14">
        <f t="shared" si="1"/>
        <v>0</v>
      </c>
      <c r="J9" s="80">
        <f t="shared" si="1"/>
        <v>0</v>
      </c>
      <c r="K9" s="13">
        <f t="shared" si="1"/>
        <v>0</v>
      </c>
      <c r="L9" s="13">
        <f t="shared" si="1"/>
        <v>1</v>
      </c>
      <c r="M9" s="15">
        <f t="shared" si="1"/>
        <v>64</v>
      </c>
    </row>
    <row r="10" spans="1:13" ht="18" customHeight="1" x14ac:dyDescent="0.2">
      <c r="A10" s="73" t="s">
        <v>80</v>
      </c>
      <c r="B10" s="74">
        <v>118</v>
      </c>
      <c r="C10" s="74">
        <v>2</v>
      </c>
      <c r="D10" s="74">
        <v>120</v>
      </c>
      <c r="E10" s="75">
        <v>15</v>
      </c>
      <c r="F10" s="76">
        <v>10</v>
      </c>
      <c r="G10" s="74">
        <v>63</v>
      </c>
      <c r="H10" s="74">
        <v>5</v>
      </c>
      <c r="I10" s="75">
        <v>21</v>
      </c>
      <c r="J10" s="76">
        <v>2</v>
      </c>
      <c r="K10" s="76">
        <v>0</v>
      </c>
      <c r="L10" s="74">
        <v>104</v>
      </c>
      <c r="M10" s="77">
        <v>16</v>
      </c>
    </row>
    <row r="11" spans="1:13" ht="18" customHeight="1" x14ac:dyDescent="0.2">
      <c r="A11" s="78" t="s">
        <v>77</v>
      </c>
      <c r="B11" s="21">
        <f>SUM(B10)</f>
        <v>118</v>
      </c>
      <c r="C11" s="21">
        <f t="shared" ref="C11:M11" si="2">SUM(C10)</f>
        <v>2</v>
      </c>
      <c r="D11" s="21">
        <f t="shared" si="2"/>
        <v>120</v>
      </c>
      <c r="E11" s="22">
        <f t="shared" si="2"/>
        <v>15</v>
      </c>
      <c r="F11" s="81">
        <f t="shared" si="2"/>
        <v>10</v>
      </c>
      <c r="G11" s="21">
        <f t="shared" si="2"/>
        <v>63</v>
      </c>
      <c r="H11" s="21">
        <f t="shared" si="2"/>
        <v>5</v>
      </c>
      <c r="I11" s="22">
        <f t="shared" si="2"/>
        <v>21</v>
      </c>
      <c r="J11" s="81">
        <f t="shared" si="2"/>
        <v>2</v>
      </c>
      <c r="K11" s="21">
        <f t="shared" si="2"/>
        <v>0</v>
      </c>
      <c r="L11" s="21">
        <f t="shared" si="2"/>
        <v>104</v>
      </c>
      <c r="M11" s="23">
        <f t="shared" si="2"/>
        <v>16</v>
      </c>
    </row>
    <row r="12" spans="1:13" ht="18" customHeight="1" thickBot="1" x14ac:dyDescent="0.25">
      <c r="A12" s="39" t="s">
        <v>10</v>
      </c>
      <c r="B12" s="40">
        <f>B6+B9+B11</f>
        <v>419</v>
      </c>
      <c r="C12" s="40">
        <f t="shared" ref="C12:M12" si="3">C6+C9+C11</f>
        <v>658</v>
      </c>
      <c r="D12" s="40">
        <f t="shared" si="3"/>
        <v>1077</v>
      </c>
      <c r="E12" s="69">
        <f t="shared" si="3"/>
        <v>70</v>
      </c>
      <c r="F12" s="68">
        <f t="shared" si="3"/>
        <v>18</v>
      </c>
      <c r="G12" s="40">
        <f t="shared" si="3"/>
        <v>244</v>
      </c>
      <c r="H12" s="40">
        <f t="shared" si="3"/>
        <v>22</v>
      </c>
      <c r="I12" s="69">
        <f t="shared" si="3"/>
        <v>58</v>
      </c>
      <c r="J12" s="68">
        <f t="shared" si="3"/>
        <v>7</v>
      </c>
      <c r="K12" s="40">
        <f t="shared" si="3"/>
        <v>0</v>
      </c>
      <c r="L12" s="40">
        <f t="shared" si="3"/>
        <v>394</v>
      </c>
      <c r="M12" s="65">
        <f t="shared" si="3"/>
        <v>683</v>
      </c>
    </row>
    <row r="13" spans="1:13" x14ac:dyDescent="0.2">
      <c r="A13" s="84" t="s">
        <v>81</v>
      </c>
      <c r="B13" s="84"/>
      <c r="C13" s="84"/>
      <c r="D13" s="84"/>
      <c r="E13" s="84"/>
      <c r="F13" s="84"/>
      <c r="G13" s="84"/>
      <c r="H13" s="84"/>
      <c r="I13" s="84"/>
      <c r="J13" s="84"/>
      <c r="K13" s="84"/>
      <c r="L13" s="84"/>
      <c r="M13" s="84"/>
    </row>
    <row r="14" spans="1:13" x14ac:dyDescent="0.2">
      <c r="A14" s="83" t="s">
        <v>82</v>
      </c>
      <c r="B14" s="83"/>
      <c r="C14" s="83"/>
      <c r="D14" s="83"/>
      <c r="E14" s="83"/>
      <c r="F14" s="83"/>
      <c r="G14" s="83"/>
      <c r="H14" s="83"/>
      <c r="I14" s="83"/>
      <c r="J14" s="83"/>
      <c r="K14" s="83"/>
      <c r="L14" s="83"/>
      <c r="M14" s="83"/>
    </row>
    <row r="15" spans="1:13" x14ac:dyDescent="0.2">
      <c r="A15" s="83" t="s">
        <v>54</v>
      </c>
      <c r="B15" s="83"/>
      <c r="C15" s="83"/>
      <c r="D15" s="83"/>
      <c r="E15" s="83"/>
      <c r="F15" s="83"/>
      <c r="G15" s="83"/>
      <c r="H15" s="83"/>
      <c r="I15" s="83"/>
      <c r="J15" s="83"/>
      <c r="K15" s="83"/>
      <c r="L15" s="83"/>
      <c r="M15" s="83"/>
    </row>
    <row r="16" spans="1:13" x14ac:dyDescent="0.2">
      <c r="A16" s="83" t="s">
        <v>57</v>
      </c>
      <c r="B16" s="83"/>
      <c r="C16" s="83"/>
      <c r="D16" s="83"/>
      <c r="E16" s="83"/>
      <c r="F16" s="83"/>
      <c r="G16" s="83"/>
      <c r="H16" s="83"/>
      <c r="I16" s="83"/>
      <c r="J16" s="83"/>
      <c r="K16" s="83"/>
      <c r="L16" s="83"/>
      <c r="M16" s="83"/>
    </row>
    <row r="17" spans="1:13" x14ac:dyDescent="0.2">
      <c r="A17" s="83" t="s">
        <v>58</v>
      </c>
      <c r="B17" s="83"/>
      <c r="C17" s="83"/>
      <c r="D17" s="83"/>
      <c r="E17" s="83"/>
      <c r="F17" s="83"/>
      <c r="G17" s="83"/>
      <c r="H17" s="83"/>
      <c r="I17" s="83"/>
      <c r="J17" s="83"/>
      <c r="K17" s="83"/>
      <c r="L17" s="83"/>
      <c r="M17" s="83"/>
    </row>
    <row r="18" spans="1:13" x14ac:dyDescent="0.2">
      <c r="A18" s="83" t="s">
        <v>61</v>
      </c>
      <c r="B18" s="83"/>
      <c r="C18" s="83"/>
      <c r="D18" s="83"/>
      <c r="E18" s="83"/>
      <c r="F18" s="83"/>
      <c r="G18" s="83"/>
      <c r="H18" s="83"/>
      <c r="I18" s="83"/>
      <c r="J18" s="83"/>
      <c r="K18" s="83"/>
      <c r="L18" s="83"/>
      <c r="M18" s="83"/>
    </row>
  </sheetData>
  <mergeCells count="7">
    <mergeCell ref="A1:M1"/>
    <mergeCell ref="A15:M15"/>
    <mergeCell ref="A18:M18"/>
    <mergeCell ref="A17:M17"/>
    <mergeCell ref="A16:M16"/>
    <mergeCell ref="A13:M13"/>
    <mergeCell ref="A14:M14"/>
  </mergeCells>
  <phoneticPr fontId="1"/>
  <pageMargins left="0.7" right="0.7"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M42"/>
  <sheetViews>
    <sheetView topLeftCell="B10" zoomScale="115" zoomScaleNormal="115" workbookViewId="0">
      <selection activeCell="L3" sqref="L3:L17"/>
    </sheetView>
  </sheetViews>
  <sheetFormatPr defaultRowHeight="13" x14ac:dyDescent="0.2"/>
  <cols>
    <col min="1" max="1" width="32.90625" customWidth="1"/>
    <col min="2" max="13" width="9.08984375" customWidth="1"/>
  </cols>
  <sheetData>
    <row r="1" spans="1:13" ht="21.5" thickBot="1" x14ac:dyDescent="0.25">
      <c r="A1" s="82" t="s">
        <v>66</v>
      </c>
      <c r="B1" s="82"/>
      <c r="C1" s="82"/>
      <c r="D1" s="82"/>
      <c r="E1" s="82"/>
      <c r="F1" s="82"/>
      <c r="G1" s="82"/>
      <c r="H1" s="82"/>
      <c r="I1" s="82"/>
      <c r="J1" s="82"/>
      <c r="K1" s="82"/>
      <c r="L1" s="82"/>
      <c r="M1" s="82"/>
    </row>
    <row r="2" spans="1:13" ht="39" x14ac:dyDescent="0.2">
      <c r="A2" s="1" t="s">
        <v>48</v>
      </c>
      <c r="B2" s="2" t="s">
        <v>3</v>
      </c>
      <c r="C2" s="2" t="s">
        <v>2</v>
      </c>
      <c r="D2" s="2" t="s">
        <v>4</v>
      </c>
      <c r="E2" s="3" t="s">
        <v>0</v>
      </c>
      <c r="F2" s="4" t="s">
        <v>25</v>
      </c>
      <c r="G2" s="2" t="s">
        <v>37</v>
      </c>
      <c r="H2" s="2" t="s">
        <v>39</v>
      </c>
      <c r="I2" s="3" t="s">
        <v>1</v>
      </c>
      <c r="J2" s="4" t="s">
        <v>25</v>
      </c>
      <c r="K2" s="4" t="s">
        <v>42</v>
      </c>
      <c r="L2" s="2" t="s">
        <v>5</v>
      </c>
      <c r="M2" s="5" t="s">
        <v>6</v>
      </c>
    </row>
    <row r="3" spans="1:13" ht="18" customHeight="1" x14ac:dyDescent="0.2">
      <c r="A3" s="61" t="s">
        <v>12</v>
      </c>
      <c r="B3" s="7">
        <v>120</v>
      </c>
      <c r="C3" s="7">
        <v>372</v>
      </c>
      <c r="D3" s="7">
        <f t="shared" ref="D3:D17" si="0">B3+C3</f>
        <v>492</v>
      </c>
      <c r="E3" s="8">
        <v>5</v>
      </c>
      <c r="F3" s="32">
        <v>1</v>
      </c>
      <c r="G3" s="7">
        <v>35</v>
      </c>
      <c r="H3" s="7">
        <v>8</v>
      </c>
      <c r="I3" s="8">
        <v>4</v>
      </c>
      <c r="J3" s="32"/>
      <c r="K3" s="32">
        <v>0</v>
      </c>
      <c r="L3" s="7">
        <f>E3+G3+H3+I3+K3</f>
        <v>52</v>
      </c>
      <c r="M3" s="9">
        <v>440</v>
      </c>
    </row>
    <row r="4" spans="1:13" ht="18" customHeight="1" x14ac:dyDescent="0.2">
      <c r="A4" s="62" t="s">
        <v>11</v>
      </c>
      <c r="B4" s="7">
        <v>74</v>
      </c>
      <c r="C4" s="7">
        <v>136</v>
      </c>
      <c r="D4" s="7">
        <f>B4+C4</f>
        <v>210</v>
      </c>
      <c r="E4" s="8">
        <v>0</v>
      </c>
      <c r="F4" s="32"/>
      <c r="G4" s="7">
        <v>104</v>
      </c>
      <c r="H4" s="7">
        <v>2</v>
      </c>
      <c r="I4" s="8">
        <v>7</v>
      </c>
      <c r="J4" s="32"/>
      <c r="K4" s="32">
        <v>0</v>
      </c>
      <c r="L4" s="7">
        <f>E4+G4+H4+I4+K4</f>
        <v>113</v>
      </c>
      <c r="M4" s="9">
        <v>97</v>
      </c>
    </row>
    <row r="5" spans="1:13" ht="18" customHeight="1" x14ac:dyDescent="0.2">
      <c r="A5" s="62" t="s">
        <v>13</v>
      </c>
      <c r="B5" s="7">
        <v>32</v>
      </c>
      <c r="C5" s="7">
        <v>3</v>
      </c>
      <c r="D5" s="7">
        <f t="shared" si="0"/>
        <v>35</v>
      </c>
      <c r="E5" s="8">
        <v>16</v>
      </c>
      <c r="F5" s="32">
        <v>6</v>
      </c>
      <c r="G5" s="7">
        <v>12</v>
      </c>
      <c r="H5" s="7">
        <v>1</v>
      </c>
      <c r="I5" s="8">
        <v>4</v>
      </c>
      <c r="J5" s="32">
        <v>1</v>
      </c>
      <c r="K5" s="32">
        <v>0</v>
      </c>
      <c r="L5" s="7">
        <f t="shared" ref="L5:L17" si="1">E5+G5+H5+I5+K5</f>
        <v>33</v>
      </c>
      <c r="M5" s="9">
        <v>2</v>
      </c>
    </row>
    <row r="6" spans="1:13" ht="18" customHeight="1" x14ac:dyDescent="0.2">
      <c r="A6" s="62" t="s">
        <v>15</v>
      </c>
      <c r="B6" s="7">
        <v>11</v>
      </c>
      <c r="C6" s="7">
        <v>2</v>
      </c>
      <c r="D6" s="7">
        <f>B6+C6</f>
        <v>13</v>
      </c>
      <c r="E6" s="8">
        <v>0</v>
      </c>
      <c r="F6" s="32"/>
      <c r="G6" s="7">
        <v>8</v>
      </c>
      <c r="H6" s="7">
        <v>0</v>
      </c>
      <c r="I6" s="8">
        <v>0</v>
      </c>
      <c r="J6" s="32"/>
      <c r="K6" s="32">
        <v>0</v>
      </c>
      <c r="L6" s="7">
        <f>E6+G6+H6+I6+K6</f>
        <v>8</v>
      </c>
      <c r="M6" s="9">
        <v>5</v>
      </c>
    </row>
    <row r="7" spans="1:13" ht="18" customHeight="1" x14ac:dyDescent="0.2">
      <c r="A7" s="62" t="s">
        <v>44</v>
      </c>
      <c r="B7" s="7">
        <v>8</v>
      </c>
      <c r="C7" s="7">
        <v>5</v>
      </c>
      <c r="D7" s="7">
        <f>B7+C7</f>
        <v>13</v>
      </c>
      <c r="E7" s="8">
        <v>2</v>
      </c>
      <c r="F7" s="32"/>
      <c r="G7" s="7">
        <v>2</v>
      </c>
      <c r="H7" s="7">
        <v>0</v>
      </c>
      <c r="I7" s="8">
        <v>0</v>
      </c>
      <c r="J7" s="32"/>
      <c r="K7" s="32">
        <v>0</v>
      </c>
      <c r="L7" s="7">
        <f>E7+G7+H7+I7+K7</f>
        <v>4</v>
      </c>
      <c r="M7" s="9">
        <v>9</v>
      </c>
    </row>
    <row r="8" spans="1:13" ht="18" customHeight="1" x14ac:dyDescent="0.2">
      <c r="A8" s="62" t="s">
        <v>14</v>
      </c>
      <c r="B8" s="7">
        <v>8</v>
      </c>
      <c r="C8" s="7">
        <v>5</v>
      </c>
      <c r="D8" s="7">
        <f>B8+C8</f>
        <v>13</v>
      </c>
      <c r="E8" s="8">
        <v>2</v>
      </c>
      <c r="F8" s="32">
        <v>1</v>
      </c>
      <c r="G8" s="7">
        <v>1</v>
      </c>
      <c r="H8" s="7">
        <v>0</v>
      </c>
      <c r="I8" s="8">
        <v>3</v>
      </c>
      <c r="J8" s="32"/>
      <c r="K8" s="32">
        <v>0</v>
      </c>
      <c r="L8" s="7">
        <f>E8+G8+H8+I8+K8</f>
        <v>6</v>
      </c>
      <c r="M8" s="9">
        <v>7</v>
      </c>
    </row>
    <row r="9" spans="1:13" ht="18" customHeight="1" x14ac:dyDescent="0.2">
      <c r="A9" s="62" t="s">
        <v>16</v>
      </c>
      <c r="B9" s="7">
        <v>5</v>
      </c>
      <c r="C9" s="7">
        <v>8</v>
      </c>
      <c r="D9" s="7">
        <f t="shared" si="0"/>
        <v>13</v>
      </c>
      <c r="E9" s="8">
        <v>5</v>
      </c>
      <c r="F9" s="32"/>
      <c r="G9" s="7">
        <v>0</v>
      </c>
      <c r="H9" s="7">
        <v>0</v>
      </c>
      <c r="I9" s="8">
        <v>4</v>
      </c>
      <c r="J9" s="32">
        <v>4</v>
      </c>
      <c r="K9" s="32">
        <v>0</v>
      </c>
      <c r="L9" s="7">
        <f t="shared" si="1"/>
        <v>9</v>
      </c>
      <c r="M9" s="9">
        <v>4</v>
      </c>
    </row>
    <row r="10" spans="1:13" ht="18" customHeight="1" x14ac:dyDescent="0.2">
      <c r="A10" s="62" t="s">
        <v>26</v>
      </c>
      <c r="B10" s="7">
        <v>0</v>
      </c>
      <c r="C10" s="7">
        <v>13</v>
      </c>
      <c r="D10" s="7">
        <f>B10+C10</f>
        <v>13</v>
      </c>
      <c r="E10" s="8">
        <v>0</v>
      </c>
      <c r="F10" s="32"/>
      <c r="G10" s="7">
        <v>0</v>
      </c>
      <c r="H10" s="7">
        <v>0</v>
      </c>
      <c r="I10" s="8">
        <v>13</v>
      </c>
      <c r="J10" s="32"/>
      <c r="K10" s="32">
        <v>0</v>
      </c>
      <c r="L10" s="7">
        <f>E10+G10+H10+I10+K10</f>
        <v>13</v>
      </c>
      <c r="M10" s="9">
        <v>0</v>
      </c>
    </row>
    <row r="11" spans="1:13" ht="18" customHeight="1" x14ac:dyDescent="0.2">
      <c r="A11" s="62" t="s">
        <v>28</v>
      </c>
      <c r="B11" s="7">
        <v>0</v>
      </c>
      <c r="C11" s="7">
        <v>7</v>
      </c>
      <c r="D11" s="7">
        <f>B11+C11</f>
        <v>7</v>
      </c>
      <c r="E11" s="8">
        <v>3</v>
      </c>
      <c r="F11" s="32"/>
      <c r="G11" s="7">
        <v>2</v>
      </c>
      <c r="H11" s="7">
        <v>0</v>
      </c>
      <c r="I11" s="8">
        <v>0</v>
      </c>
      <c r="J11" s="32"/>
      <c r="K11" s="32">
        <v>0</v>
      </c>
      <c r="L11" s="7">
        <f>E11+G11+H11+I11+K11</f>
        <v>5</v>
      </c>
      <c r="M11" s="9">
        <v>2</v>
      </c>
    </row>
    <row r="12" spans="1:13" ht="18" customHeight="1" x14ac:dyDescent="0.2">
      <c r="A12" s="62" t="s">
        <v>46</v>
      </c>
      <c r="B12" s="7">
        <v>2</v>
      </c>
      <c r="C12" s="7">
        <v>2</v>
      </c>
      <c r="D12" s="7">
        <f>B12+C12</f>
        <v>4</v>
      </c>
      <c r="E12" s="8">
        <v>0</v>
      </c>
      <c r="F12" s="32"/>
      <c r="G12" s="7">
        <v>2</v>
      </c>
      <c r="H12" s="7">
        <v>0</v>
      </c>
      <c r="I12" s="8">
        <v>0</v>
      </c>
      <c r="J12" s="32"/>
      <c r="K12" s="32">
        <v>0</v>
      </c>
      <c r="L12" s="7">
        <f>E12+G12+H12+I12+K12</f>
        <v>2</v>
      </c>
      <c r="M12" s="9">
        <v>2</v>
      </c>
    </row>
    <row r="13" spans="1:13" ht="18" customHeight="1" x14ac:dyDescent="0.2">
      <c r="A13" s="62" t="s">
        <v>17</v>
      </c>
      <c r="B13" s="7">
        <v>2</v>
      </c>
      <c r="C13" s="7">
        <v>2</v>
      </c>
      <c r="D13" s="7">
        <f t="shared" si="0"/>
        <v>4</v>
      </c>
      <c r="E13" s="8">
        <v>0</v>
      </c>
      <c r="F13" s="32"/>
      <c r="G13" s="7">
        <v>0</v>
      </c>
      <c r="H13" s="7">
        <v>1</v>
      </c>
      <c r="I13" s="8">
        <v>1</v>
      </c>
      <c r="J13" s="32"/>
      <c r="K13" s="32">
        <v>0</v>
      </c>
      <c r="L13" s="7">
        <f t="shared" si="1"/>
        <v>2</v>
      </c>
      <c r="M13" s="9">
        <v>2</v>
      </c>
    </row>
    <row r="14" spans="1:13" ht="18" customHeight="1" x14ac:dyDescent="0.2">
      <c r="A14" s="62" t="s">
        <v>45</v>
      </c>
      <c r="B14" s="7">
        <v>0</v>
      </c>
      <c r="C14" s="7">
        <v>3</v>
      </c>
      <c r="D14" s="7">
        <f>B14+C14</f>
        <v>3</v>
      </c>
      <c r="E14" s="8">
        <v>0</v>
      </c>
      <c r="F14" s="32"/>
      <c r="G14" s="7">
        <v>0</v>
      </c>
      <c r="H14" s="7">
        <v>0</v>
      </c>
      <c r="I14" s="8">
        <v>0</v>
      </c>
      <c r="J14" s="32"/>
      <c r="K14" s="32">
        <v>0</v>
      </c>
      <c r="L14" s="7">
        <f>E14+G14+H14+I14+K14</f>
        <v>0</v>
      </c>
      <c r="M14" s="9">
        <v>3</v>
      </c>
    </row>
    <row r="15" spans="1:13" ht="18" customHeight="1" x14ac:dyDescent="0.2">
      <c r="A15" s="62" t="s">
        <v>67</v>
      </c>
      <c r="B15" s="7">
        <v>2</v>
      </c>
      <c r="C15" s="7">
        <v>0</v>
      </c>
      <c r="D15" s="7">
        <f>B15+C15</f>
        <v>2</v>
      </c>
      <c r="E15" s="8">
        <v>0</v>
      </c>
      <c r="F15" s="32"/>
      <c r="G15" s="7">
        <v>1</v>
      </c>
      <c r="H15" s="7">
        <v>0</v>
      </c>
      <c r="I15" s="8">
        <v>0</v>
      </c>
      <c r="J15" s="32"/>
      <c r="K15" s="32">
        <v>0</v>
      </c>
      <c r="L15" s="7">
        <f>E15+G15+H15+I15+K15</f>
        <v>1</v>
      </c>
      <c r="M15" s="9">
        <v>1</v>
      </c>
    </row>
    <row r="16" spans="1:13" ht="18" customHeight="1" x14ac:dyDescent="0.2">
      <c r="A16" s="62" t="s">
        <v>27</v>
      </c>
      <c r="B16" s="7">
        <v>0</v>
      </c>
      <c r="C16" s="7">
        <v>2</v>
      </c>
      <c r="D16" s="7">
        <f t="shared" si="0"/>
        <v>2</v>
      </c>
      <c r="E16" s="8">
        <v>0</v>
      </c>
      <c r="F16" s="32"/>
      <c r="G16" s="7">
        <v>0</v>
      </c>
      <c r="H16" s="7">
        <v>2</v>
      </c>
      <c r="I16" s="8">
        <v>0</v>
      </c>
      <c r="J16" s="32"/>
      <c r="K16" s="32">
        <v>0</v>
      </c>
      <c r="L16" s="7">
        <f t="shared" si="1"/>
        <v>2</v>
      </c>
      <c r="M16" s="9">
        <v>0</v>
      </c>
    </row>
    <row r="17" spans="1:13" ht="18" customHeight="1" x14ac:dyDescent="0.2">
      <c r="A17" s="6" t="s">
        <v>18</v>
      </c>
      <c r="B17" s="7">
        <v>7</v>
      </c>
      <c r="C17" s="7">
        <v>5</v>
      </c>
      <c r="D17" s="7">
        <f t="shared" si="0"/>
        <v>12</v>
      </c>
      <c r="E17" s="8">
        <v>9</v>
      </c>
      <c r="F17" s="32"/>
      <c r="G17" s="7">
        <v>0</v>
      </c>
      <c r="H17" s="7">
        <v>0</v>
      </c>
      <c r="I17" s="8">
        <v>1</v>
      </c>
      <c r="J17" s="32"/>
      <c r="K17" s="32">
        <v>0</v>
      </c>
      <c r="L17" s="7">
        <f t="shared" si="1"/>
        <v>10</v>
      </c>
      <c r="M17" s="9">
        <v>2</v>
      </c>
    </row>
    <row r="18" spans="1:13" ht="18" customHeight="1" x14ac:dyDescent="0.2">
      <c r="A18" s="16" t="s">
        <v>7</v>
      </c>
      <c r="B18" s="17">
        <v>271</v>
      </c>
      <c r="C18" s="17">
        <v>565</v>
      </c>
      <c r="D18" s="17">
        <f>B18+C18</f>
        <v>836</v>
      </c>
      <c r="E18" s="18">
        <v>42</v>
      </c>
      <c r="F18" s="33">
        <v>8</v>
      </c>
      <c r="G18" s="17">
        <v>167</v>
      </c>
      <c r="H18" s="17">
        <v>14</v>
      </c>
      <c r="I18" s="18">
        <v>37</v>
      </c>
      <c r="J18" s="33">
        <v>5</v>
      </c>
      <c r="K18" s="33">
        <v>0</v>
      </c>
      <c r="L18" s="17">
        <v>260</v>
      </c>
      <c r="M18" s="19">
        <v>576</v>
      </c>
    </row>
    <row r="19" spans="1:13" ht="18" customHeight="1" x14ac:dyDescent="0.2">
      <c r="A19" s="41" t="s">
        <v>29</v>
      </c>
      <c r="B19" s="10">
        <v>0</v>
      </c>
      <c r="C19" s="10">
        <v>1</v>
      </c>
      <c r="D19" s="10">
        <f>B19+C19</f>
        <v>1</v>
      </c>
      <c r="E19" s="11">
        <v>0</v>
      </c>
      <c r="F19" s="34"/>
      <c r="G19" s="10">
        <v>1</v>
      </c>
      <c r="H19" s="10">
        <v>0</v>
      </c>
      <c r="I19" s="11">
        <v>0</v>
      </c>
      <c r="J19" s="34"/>
      <c r="K19" s="34">
        <v>0</v>
      </c>
      <c r="L19" s="10">
        <v>1</v>
      </c>
      <c r="M19" s="12">
        <v>0</v>
      </c>
    </row>
    <row r="20" spans="1:13" ht="18" customHeight="1" x14ac:dyDescent="0.2">
      <c r="A20" s="41" t="s">
        <v>30</v>
      </c>
      <c r="B20" s="10">
        <v>0</v>
      </c>
      <c r="C20" s="10">
        <v>1</v>
      </c>
      <c r="D20" s="10">
        <f>B20+C20</f>
        <v>1</v>
      </c>
      <c r="E20" s="11">
        <v>0</v>
      </c>
      <c r="F20" s="34"/>
      <c r="G20" s="10">
        <v>0</v>
      </c>
      <c r="H20" s="10">
        <v>0</v>
      </c>
      <c r="I20" s="11">
        <v>0</v>
      </c>
      <c r="J20" s="34"/>
      <c r="K20" s="34">
        <v>0</v>
      </c>
      <c r="L20" s="10">
        <v>0</v>
      </c>
      <c r="M20" s="12">
        <v>1</v>
      </c>
    </row>
    <row r="21" spans="1:13" ht="18" customHeight="1" x14ac:dyDescent="0.2">
      <c r="A21" s="42" t="s">
        <v>31</v>
      </c>
      <c r="B21" s="13">
        <v>0</v>
      </c>
      <c r="C21" s="13">
        <v>2</v>
      </c>
      <c r="D21" s="13">
        <v>2</v>
      </c>
      <c r="E21" s="14">
        <v>0</v>
      </c>
      <c r="F21" s="35"/>
      <c r="G21" s="13">
        <v>1</v>
      </c>
      <c r="H21" s="13">
        <v>0</v>
      </c>
      <c r="I21" s="14">
        <v>0</v>
      </c>
      <c r="J21" s="35"/>
      <c r="K21" s="35">
        <v>0</v>
      </c>
      <c r="L21" s="13">
        <v>1</v>
      </c>
      <c r="M21" s="15">
        <v>1</v>
      </c>
    </row>
    <row r="22" spans="1:13" ht="18" customHeight="1" x14ac:dyDescent="0.2">
      <c r="A22" s="20" t="s">
        <v>32</v>
      </c>
      <c r="B22" s="21">
        <v>2</v>
      </c>
      <c r="C22" s="21">
        <v>0</v>
      </c>
      <c r="D22" s="21">
        <f>B22+C22</f>
        <v>2</v>
      </c>
      <c r="E22" s="22">
        <v>1</v>
      </c>
      <c r="F22" s="36"/>
      <c r="G22" s="21">
        <v>1</v>
      </c>
      <c r="H22" s="21">
        <v>0</v>
      </c>
      <c r="I22" s="22">
        <v>0</v>
      </c>
      <c r="J22" s="36"/>
      <c r="K22" s="36">
        <v>0</v>
      </c>
      <c r="L22" s="21">
        <v>2</v>
      </c>
      <c r="M22" s="23">
        <v>0</v>
      </c>
    </row>
    <row r="23" spans="1:13" ht="18" customHeight="1" x14ac:dyDescent="0.2">
      <c r="A23" s="24" t="s">
        <v>19</v>
      </c>
      <c r="B23" s="25">
        <v>6</v>
      </c>
      <c r="C23" s="25">
        <v>5</v>
      </c>
      <c r="D23" s="25">
        <f>B23+C23</f>
        <v>11</v>
      </c>
      <c r="E23" s="26">
        <v>0</v>
      </c>
      <c r="F23" s="37"/>
      <c r="G23" s="25">
        <v>3</v>
      </c>
      <c r="H23" s="25">
        <v>1</v>
      </c>
      <c r="I23" s="26">
        <v>0</v>
      </c>
      <c r="J23" s="37"/>
      <c r="K23" s="37">
        <v>0</v>
      </c>
      <c r="L23" s="25">
        <v>4</v>
      </c>
      <c r="M23" s="27">
        <v>7</v>
      </c>
    </row>
    <row r="24" spans="1:13" ht="18" customHeight="1" x14ac:dyDescent="0.2">
      <c r="A24" s="24" t="s">
        <v>20</v>
      </c>
      <c r="B24" s="25">
        <v>1</v>
      </c>
      <c r="C24" s="25">
        <v>2</v>
      </c>
      <c r="D24" s="25">
        <f>B24+C24</f>
        <v>3</v>
      </c>
      <c r="E24" s="26">
        <v>0</v>
      </c>
      <c r="F24" s="37"/>
      <c r="G24" s="25">
        <v>0</v>
      </c>
      <c r="H24" s="25">
        <v>0</v>
      </c>
      <c r="I24" s="26">
        <v>0</v>
      </c>
      <c r="J24" s="37"/>
      <c r="K24" s="37">
        <v>0</v>
      </c>
      <c r="L24" s="25">
        <v>0</v>
      </c>
      <c r="M24" s="27">
        <v>3</v>
      </c>
    </row>
    <row r="25" spans="1:13" ht="18" customHeight="1" x14ac:dyDescent="0.2">
      <c r="A25" s="43" t="s">
        <v>8</v>
      </c>
      <c r="B25" s="44">
        <v>7</v>
      </c>
      <c r="C25" s="44">
        <v>7</v>
      </c>
      <c r="D25" s="44">
        <v>14</v>
      </c>
      <c r="E25" s="45">
        <v>0</v>
      </c>
      <c r="F25" s="46"/>
      <c r="G25" s="44">
        <v>3</v>
      </c>
      <c r="H25" s="44">
        <v>1</v>
      </c>
      <c r="I25" s="45">
        <v>0</v>
      </c>
      <c r="J25" s="46"/>
      <c r="K25" s="46">
        <v>0</v>
      </c>
      <c r="L25" s="44">
        <v>4</v>
      </c>
      <c r="M25" s="47">
        <v>10</v>
      </c>
    </row>
    <row r="26" spans="1:13" ht="18" customHeight="1" x14ac:dyDescent="0.2">
      <c r="A26" s="28" t="s">
        <v>21</v>
      </c>
      <c r="B26" s="29">
        <v>0</v>
      </c>
      <c r="C26" s="29">
        <v>10</v>
      </c>
      <c r="D26" s="29">
        <v>10</v>
      </c>
      <c r="E26" s="30">
        <v>0</v>
      </c>
      <c r="F26" s="38"/>
      <c r="G26" s="29">
        <v>3</v>
      </c>
      <c r="H26" s="29">
        <v>0</v>
      </c>
      <c r="I26" s="30">
        <v>0</v>
      </c>
      <c r="J26" s="38"/>
      <c r="K26" s="38">
        <v>0</v>
      </c>
      <c r="L26" s="29">
        <v>3</v>
      </c>
      <c r="M26" s="31">
        <v>7</v>
      </c>
    </row>
    <row r="27" spans="1:13" ht="18" customHeight="1" x14ac:dyDescent="0.2">
      <c r="A27" s="28" t="s">
        <v>22</v>
      </c>
      <c r="B27" s="29">
        <v>0</v>
      </c>
      <c r="C27" s="29">
        <v>1</v>
      </c>
      <c r="D27" s="29">
        <v>1</v>
      </c>
      <c r="E27" s="30">
        <v>0</v>
      </c>
      <c r="F27" s="38"/>
      <c r="G27" s="29">
        <v>0</v>
      </c>
      <c r="H27" s="29">
        <v>0</v>
      </c>
      <c r="I27" s="30">
        <v>0</v>
      </c>
      <c r="J27" s="38"/>
      <c r="K27" s="38">
        <v>0</v>
      </c>
      <c r="L27" s="29">
        <v>0</v>
      </c>
      <c r="M27" s="31">
        <v>1</v>
      </c>
    </row>
    <row r="28" spans="1:13" ht="18" customHeight="1" x14ac:dyDescent="0.2">
      <c r="A28" s="60" t="s">
        <v>33</v>
      </c>
      <c r="B28" s="29">
        <v>0</v>
      </c>
      <c r="C28" s="29">
        <v>1</v>
      </c>
      <c r="D28" s="29">
        <v>1</v>
      </c>
      <c r="E28" s="30">
        <v>0</v>
      </c>
      <c r="F28" s="38"/>
      <c r="G28" s="29">
        <v>0</v>
      </c>
      <c r="H28" s="29">
        <v>0</v>
      </c>
      <c r="I28" s="30">
        <v>0</v>
      </c>
      <c r="J28" s="38"/>
      <c r="K28" s="38">
        <v>0</v>
      </c>
      <c r="L28" s="29">
        <v>0</v>
      </c>
      <c r="M28" s="31">
        <v>1</v>
      </c>
    </row>
    <row r="29" spans="1:13" ht="18" customHeight="1" x14ac:dyDescent="0.2">
      <c r="A29" s="48" t="s">
        <v>9</v>
      </c>
      <c r="B29" s="49">
        <v>0</v>
      </c>
      <c r="C29" s="49">
        <v>12</v>
      </c>
      <c r="D29" s="49">
        <v>12</v>
      </c>
      <c r="E29" s="67">
        <v>0</v>
      </c>
      <c r="F29" s="66"/>
      <c r="G29" s="49">
        <v>3</v>
      </c>
      <c r="H29" s="49">
        <v>0</v>
      </c>
      <c r="I29" s="67">
        <v>0</v>
      </c>
      <c r="J29" s="66"/>
      <c r="K29" s="49">
        <v>0</v>
      </c>
      <c r="L29" s="49">
        <v>3</v>
      </c>
      <c r="M29" s="64">
        <v>9</v>
      </c>
    </row>
    <row r="30" spans="1:13" ht="18" customHeight="1" x14ac:dyDescent="0.2">
      <c r="A30" s="50" t="s">
        <v>23</v>
      </c>
      <c r="B30" s="51">
        <v>0</v>
      </c>
      <c r="C30" s="51">
        <v>1</v>
      </c>
      <c r="D30" s="51">
        <v>1</v>
      </c>
      <c r="E30" s="52">
        <v>0</v>
      </c>
      <c r="F30" s="53"/>
      <c r="G30" s="51">
        <v>1</v>
      </c>
      <c r="H30" s="51">
        <v>0</v>
      </c>
      <c r="I30" s="52">
        <v>0</v>
      </c>
      <c r="J30" s="53"/>
      <c r="K30" s="53">
        <v>0</v>
      </c>
      <c r="L30" s="51">
        <v>1</v>
      </c>
      <c r="M30" s="54">
        <v>0</v>
      </c>
    </row>
    <row r="31" spans="1:13" ht="18" customHeight="1" x14ac:dyDescent="0.2">
      <c r="A31" s="50" t="s">
        <v>34</v>
      </c>
      <c r="B31" s="51">
        <v>0</v>
      </c>
      <c r="C31" s="51">
        <v>1</v>
      </c>
      <c r="D31" s="51">
        <v>1</v>
      </c>
      <c r="E31" s="52">
        <v>0</v>
      </c>
      <c r="F31" s="53"/>
      <c r="G31" s="51">
        <v>0</v>
      </c>
      <c r="H31" s="51">
        <v>0</v>
      </c>
      <c r="I31" s="52">
        <v>0</v>
      </c>
      <c r="J31" s="53"/>
      <c r="K31" s="53">
        <v>0</v>
      </c>
      <c r="L31" s="51">
        <v>0</v>
      </c>
      <c r="M31" s="54">
        <v>1</v>
      </c>
    </row>
    <row r="32" spans="1:13" ht="18" customHeight="1" x14ac:dyDescent="0.2">
      <c r="A32" s="55" t="s">
        <v>35</v>
      </c>
      <c r="B32" s="56">
        <v>0</v>
      </c>
      <c r="C32" s="56">
        <v>2</v>
      </c>
      <c r="D32" s="56">
        <v>2</v>
      </c>
      <c r="E32" s="57">
        <v>0</v>
      </c>
      <c r="F32" s="58"/>
      <c r="G32" s="56">
        <v>1</v>
      </c>
      <c r="H32" s="56">
        <v>0</v>
      </c>
      <c r="I32" s="57">
        <v>0</v>
      </c>
      <c r="J32" s="58"/>
      <c r="K32" s="58">
        <v>0</v>
      </c>
      <c r="L32" s="56">
        <v>1</v>
      </c>
      <c r="M32" s="59">
        <v>1</v>
      </c>
    </row>
    <row r="33" spans="1:13" ht="18" customHeight="1" x14ac:dyDescent="0.2">
      <c r="A33" s="6" t="s">
        <v>36</v>
      </c>
      <c r="B33" s="7">
        <v>1</v>
      </c>
      <c r="C33" s="7">
        <v>1</v>
      </c>
      <c r="D33" s="7">
        <v>2</v>
      </c>
      <c r="E33" s="8">
        <v>0</v>
      </c>
      <c r="F33" s="32"/>
      <c r="G33" s="7">
        <v>0</v>
      </c>
      <c r="H33" s="7">
        <v>0</v>
      </c>
      <c r="I33" s="8">
        <v>0</v>
      </c>
      <c r="J33" s="32"/>
      <c r="K33" s="32">
        <v>0</v>
      </c>
      <c r="L33" s="7">
        <v>0</v>
      </c>
      <c r="M33" s="9">
        <v>2</v>
      </c>
    </row>
    <row r="34" spans="1:13" ht="18" customHeight="1" x14ac:dyDescent="0.2">
      <c r="A34" s="6" t="s">
        <v>24</v>
      </c>
      <c r="B34" s="7">
        <v>0</v>
      </c>
      <c r="C34" s="7">
        <v>1</v>
      </c>
      <c r="D34" s="7">
        <v>1</v>
      </c>
      <c r="E34" s="8">
        <v>0</v>
      </c>
      <c r="F34" s="32"/>
      <c r="G34" s="7">
        <v>1</v>
      </c>
      <c r="H34" s="7">
        <v>0</v>
      </c>
      <c r="I34" s="8">
        <v>0</v>
      </c>
      <c r="J34" s="32"/>
      <c r="K34" s="32">
        <v>0</v>
      </c>
      <c r="L34" s="7">
        <v>1</v>
      </c>
      <c r="M34" s="9">
        <v>0</v>
      </c>
    </row>
    <row r="35" spans="1:13" ht="18" customHeight="1" x14ac:dyDescent="0.2">
      <c r="A35" s="63" t="s">
        <v>49</v>
      </c>
      <c r="B35" s="17">
        <v>1</v>
      </c>
      <c r="C35" s="17">
        <v>2</v>
      </c>
      <c r="D35" s="17">
        <v>3</v>
      </c>
      <c r="E35" s="18">
        <v>0</v>
      </c>
      <c r="F35" s="33"/>
      <c r="G35" s="17">
        <v>1</v>
      </c>
      <c r="H35" s="17">
        <v>0</v>
      </c>
      <c r="I35" s="18">
        <v>0</v>
      </c>
      <c r="J35" s="33"/>
      <c r="K35" s="33">
        <v>0</v>
      </c>
      <c r="L35" s="17">
        <v>1</v>
      </c>
      <c r="M35" s="19">
        <v>2</v>
      </c>
    </row>
    <row r="36" spans="1:13" ht="18" customHeight="1" thickBot="1" x14ac:dyDescent="0.25">
      <c r="A36" s="39" t="s">
        <v>10</v>
      </c>
      <c r="B36" s="40">
        <f t="shared" ref="B36:M36" si="2">B18+B21+B22+B25+B29+B32+B35</f>
        <v>281</v>
      </c>
      <c r="C36" s="40">
        <f t="shared" si="2"/>
        <v>590</v>
      </c>
      <c r="D36" s="40">
        <f t="shared" si="2"/>
        <v>871</v>
      </c>
      <c r="E36" s="69">
        <f t="shared" si="2"/>
        <v>43</v>
      </c>
      <c r="F36" s="68">
        <f t="shared" si="2"/>
        <v>8</v>
      </c>
      <c r="G36" s="40">
        <f t="shared" si="2"/>
        <v>177</v>
      </c>
      <c r="H36" s="40">
        <f t="shared" si="2"/>
        <v>15</v>
      </c>
      <c r="I36" s="69">
        <f t="shared" si="2"/>
        <v>37</v>
      </c>
      <c r="J36" s="68">
        <f t="shared" si="2"/>
        <v>5</v>
      </c>
      <c r="K36" s="40">
        <f t="shared" si="2"/>
        <v>0</v>
      </c>
      <c r="L36" s="40">
        <f t="shared" si="2"/>
        <v>272</v>
      </c>
      <c r="M36" s="65">
        <f t="shared" si="2"/>
        <v>599</v>
      </c>
    </row>
    <row r="37" spans="1:13" x14ac:dyDescent="0.2">
      <c r="A37" s="84" t="s">
        <v>84</v>
      </c>
      <c r="B37" s="84"/>
      <c r="C37" s="84"/>
      <c r="D37" s="84"/>
      <c r="E37" s="84"/>
      <c r="F37" s="84"/>
      <c r="G37" s="84"/>
      <c r="H37" s="84"/>
      <c r="I37" s="84"/>
      <c r="J37" s="84"/>
      <c r="K37" s="84"/>
      <c r="L37" s="84"/>
      <c r="M37" s="84"/>
    </row>
    <row r="38" spans="1:13" x14ac:dyDescent="0.2">
      <c r="A38" s="83" t="s">
        <v>38</v>
      </c>
      <c r="B38" s="83"/>
      <c r="C38" s="83"/>
      <c r="D38" s="83"/>
      <c r="E38" s="83"/>
      <c r="F38" s="83"/>
      <c r="G38" s="83"/>
      <c r="H38" s="83"/>
      <c r="I38" s="83"/>
      <c r="J38" s="83"/>
      <c r="K38" s="83"/>
      <c r="L38" s="83"/>
      <c r="M38" s="83"/>
    </row>
    <row r="39" spans="1:13" x14ac:dyDescent="0.2">
      <c r="A39" s="83" t="s">
        <v>47</v>
      </c>
      <c r="B39" s="83"/>
      <c r="C39" s="83"/>
      <c r="D39" s="83"/>
      <c r="E39" s="83"/>
      <c r="F39" s="83"/>
      <c r="G39" s="83"/>
      <c r="H39" s="83"/>
      <c r="I39" s="83"/>
      <c r="J39" s="83"/>
      <c r="K39" s="83"/>
      <c r="L39" s="83"/>
      <c r="M39" s="83"/>
    </row>
    <row r="40" spans="1:13" x14ac:dyDescent="0.2">
      <c r="A40" s="83" t="s">
        <v>40</v>
      </c>
      <c r="B40" s="83"/>
      <c r="C40" s="83"/>
      <c r="D40" s="83"/>
      <c r="E40" s="83"/>
      <c r="F40" s="83"/>
      <c r="G40" s="83"/>
      <c r="H40" s="83"/>
      <c r="I40" s="83"/>
      <c r="J40" s="83"/>
      <c r="K40" s="83"/>
      <c r="L40" s="83"/>
      <c r="M40" s="83"/>
    </row>
    <row r="41" spans="1:13" x14ac:dyDescent="0.2">
      <c r="A41" s="83" t="s">
        <v>41</v>
      </c>
      <c r="B41" s="83"/>
      <c r="C41" s="83"/>
      <c r="D41" s="83"/>
      <c r="E41" s="83"/>
      <c r="F41" s="83"/>
      <c r="G41" s="83"/>
      <c r="H41" s="83"/>
      <c r="I41" s="83"/>
      <c r="J41" s="83"/>
      <c r="K41" s="83"/>
      <c r="L41" s="83"/>
      <c r="M41" s="83"/>
    </row>
    <row r="42" spans="1:13" x14ac:dyDescent="0.2">
      <c r="A42" s="83" t="s">
        <v>43</v>
      </c>
      <c r="B42" s="83"/>
      <c r="C42" s="83"/>
      <c r="D42" s="83"/>
      <c r="E42" s="83"/>
      <c r="F42" s="83"/>
      <c r="G42" s="83"/>
      <c r="H42" s="83"/>
      <c r="I42" s="83"/>
      <c r="J42" s="83"/>
      <c r="K42" s="83"/>
      <c r="L42" s="83"/>
      <c r="M42" s="83"/>
    </row>
  </sheetData>
  <mergeCells count="7">
    <mergeCell ref="A42:M42"/>
    <mergeCell ref="A1:M1"/>
    <mergeCell ref="A37:M37"/>
    <mergeCell ref="A38:M38"/>
    <mergeCell ref="A39:M39"/>
    <mergeCell ref="A40:M40"/>
    <mergeCell ref="A41:M41"/>
  </mergeCells>
  <phoneticPr fontId="1"/>
  <pageMargins left="0.7" right="0.7" top="0.75" bottom="0.75" header="0.3" footer="0.3"/>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M10"/>
  <sheetViews>
    <sheetView zoomScale="115" zoomScaleNormal="115" workbookViewId="0">
      <selection activeCell="A5" sqref="A5:M5"/>
    </sheetView>
  </sheetViews>
  <sheetFormatPr defaultRowHeight="13" x14ac:dyDescent="0.2"/>
  <cols>
    <col min="1" max="1" width="32.90625" customWidth="1"/>
    <col min="2" max="13" width="9.08984375" customWidth="1"/>
  </cols>
  <sheetData>
    <row r="1" spans="1:13" ht="21.5" thickBot="1" x14ac:dyDescent="0.25">
      <c r="A1" s="82" t="s">
        <v>65</v>
      </c>
      <c r="B1" s="82"/>
      <c r="C1" s="82"/>
      <c r="D1" s="82"/>
      <c r="E1" s="82"/>
      <c r="F1" s="82"/>
      <c r="G1" s="82"/>
      <c r="H1" s="82"/>
      <c r="I1" s="82"/>
      <c r="J1" s="82"/>
      <c r="K1" s="82"/>
      <c r="L1" s="82"/>
      <c r="M1" s="82"/>
    </row>
    <row r="2" spans="1:13" ht="39" x14ac:dyDescent="0.2">
      <c r="A2" s="1" t="s">
        <v>48</v>
      </c>
      <c r="B2" s="2" t="s">
        <v>3</v>
      </c>
      <c r="C2" s="2" t="s">
        <v>2</v>
      </c>
      <c r="D2" s="2" t="s">
        <v>4</v>
      </c>
      <c r="E2" s="3" t="s">
        <v>0</v>
      </c>
      <c r="F2" s="4" t="s">
        <v>25</v>
      </c>
      <c r="G2" s="2" t="s">
        <v>37</v>
      </c>
      <c r="H2" s="2" t="s">
        <v>39</v>
      </c>
      <c r="I2" s="3" t="s">
        <v>1</v>
      </c>
      <c r="J2" s="4" t="s">
        <v>25</v>
      </c>
      <c r="K2" s="4" t="s">
        <v>42</v>
      </c>
      <c r="L2" s="2" t="s">
        <v>5</v>
      </c>
      <c r="M2" s="5" t="s">
        <v>6</v>
      </c>
    </row>
    <row r="3" spans="1:13" ht="18" customHeight="1" x14ac:dyDescent="0.2">
      <c r="A3" s="6" t="s">
        <v>18</v>
      </c>
      <c r="B3" s="7">
        <v>12</v>
      </c>
      <c r="C3" s="7">
        <v>0</v>
      </c>
      <c r="D3" s="7">
        <f t="shared" ref="D3" si="0">B3+C3</f>
        <v>12</v>
      </c>
      <c r="E3" s="8">
        <v>12</v>
      </c>
      <c r="F3" s="32"/>
      <c r="G3" s="7">
        <v>0</v>
      </c>
      <c r="H3" s="7">
        <v>0</v>
      </c>
      <c r="I3" s="8">
        <v>0</v>
      </c>
      <c r="J3" s="32"/>
      <c r="K3" s="32">
        <v>0</v>
      </c>
      <c r="L3" s="7">
        <f t="shared" ref="L3" si="1">E3+G3+H3+I3+K3</f>
        <v>12</v>
      </c>
      <c r="M3" s="9">
        <v>0</v>
      </c>
    </row>
    <row r="4" spans="1:13" ht="18" customHeight="1" thickBot="1" x14ac:dyDescent="0.25">
      <c r="A4" s="39" t="s">
        <v>10</v>
      </c>
      <c r="B4" s="40">
        <f>B3</f>
        <v>12</v>
      </c>
      <c r="C4" s="40">
        <f t="shared" ref="C4:M4" si="2">C3</f>
        <v>0</v>
      </c>
      <c r="D4" s="40">
        <f t="shared" si="2"/>
        <v>12</v>
      </c>
      <c r="E4" s="69">
        <f t="shared" si="2"/>
        <v>12</v>
      </c>
      <c r="F4" s="68"/>
      <c r="G4" s="40">
        <f t="shared" si="2"/>
        <v>0</v>
      </c>
      <c r="H4" s="40">
        <f t="shared" si="2"/>
        <v>0</v>
      </c>
      <c r="I4" s="69">
        <f t="shared" si="2"/>
        <v>0</v>
      </c>
      <c r="J4" s="68"/>
      <c r="K4" s="40">
        <f t="shared" si="2"/>
        <v>0</v>
      </c>
      <c r="L4" s="40">
        <f t="shared" si="2"/>
        <v>12</v>
      </c>
      <c r="M4" s="65">
        <f t="shared" si="2"/>
        <v>0</v>
      </c>
    </row>
    <row r="5" spans="1:13" x14ac:dyDescent="0.2">
      <c r="A5" s="84" t="s">
        <v>85</v>
      </c>
      <c r="B5" s="84"/>
      <c r="C5" s="84"/>
      <c r="D5" s="84"/>
      <c r="E5" s="84"/>
      <c r="F5" s="84"/>
      <c r="G5" s="84"/>
      <c r="H5" s="84"/>
      <c r="I5" s="84"/>
      <c r="J5" s="84"/>
      <c r="K5" s="84"/>
      <c r="L5" s="84"/>
      <c r="M5" s="84"/>
    </row>
    <row r="6" spans="1:13" x14ac:dyDescent="0.2">
      <c r="A6" s="83" t="s">
        <v>38</v>
      </c>
      <c r="B6" s="83"/>
      <c r="C6" s="83"/>
      <c r="D6" s="83"/>
      <c r="E6" s="83"/>
      <c r="F6" s="83"/>
      <c r="G6" s="83"/>
      <c r="H6" s="83"/>
      <c r="I6" s="83"/>
      <c r="J6" s="83"/>
      <c r="K6" s="83"/>
      <c r="L6" s="83"/>
      <c r="M6" s="83"/>
    </row>
    <row r="7" spans="1:13" x14ac:dyDescent="0.2">
      <c r="A7" s="83" t="s">
        <v>47</v>
      </c>
      <c r="B7" s="83"/>
      <c r="C7" s="83"/>
      <c r="D7" s="83"/>
      <c r="E7" s="83"/>
      <c r="F7" s="83"/>
      <c r="G7" s="83"/>
      <c r="H7" s="83"/>
      <c r="I7" s="83"/>
      <c r="J7" s="83"/>
      <c r="K7" s="83"/>
      <c r="L7" s="83"/>
      <c r="M7" s="83"/>
    </row>
    <row r="8" spans="1:13" x14ac:dyDescent="0.2">
      <c r="A8" s="83" t="s">
        <v>40</v>
      </c>
      <c r="B8" s="83"/>
      <c r="C8" s="83"/>
      <c r="D8" s="83"/>
      <c r="E8" s="83"/>
      <c r="F8" s="83"/>
      <c r="G8" s="83"/>
      <c r="H8" s="83"/>
      <c r="I8" s="83"/>
      <c r="J8" s="83"/>
      <c r="K8" s="83"/>
      <c r="L8" s="83"/>
      <c r="M8" s="83"/>
    </row>
    <row r="9" spans="1:13" x14ac:dyDescent="0.2">
      <c r="A9" s="83" t="s">
        <v>41</v>
      </c>
      <c r="B9" s="83"/>
      <c r="C9" s="83"/>
      <c r="D9" s="83"/>
      <c r="E9" s="83"/>
      <c r="F9" s="83"/>
      <c r="G9" s="83"/>
      <c r="H9" s="83"/>
      <c r="I9" s="83"/>
      <c r="J9" s="83"/>
      <c r="K9" s="83"/>
      <c r="L9" s="83"/>
      <c r="M9" s="83"/>
    </row>
    <row r="10" spans="1:13" x14ac:dyDescent="0.2">
      <c r="A10" s="83" t="s">
        <v>43</v>
      </c>
      <c r="B10" s="83"/>
      <c r="C10" s="83"/>
      <c r="D10" s="83"/>
      <c r="E10" s="83"/>
      <c r="F10" s="83"/>
      <c r="G10" s="83"/>
      <c r="H10" s="83"/>
      <c r="I10" s="83"/>
      <c r="J10" s="83"/>
      <c r="K10" s="83"/>
      <c r="L10" s="83"/>
      <c r="M10" s="83"/>
    </row>
  </sheetData>
  <mergeCells count="7">
    <mergeCell ref="A10:M10"/>
    <mergeCell ref="A1:M1"/>
    <mergeCell ref="A5:M5"/>
    <mergeCell ref="A8:M8"/>
    <mergeCell ref="A9:M9"/>
    <mergeCell ref="A6:M6"/>
    <mergeCell ref="A7:M7"/>
  </mergeCells>
  <phoneticPr fontId="1"/>
  <pageMargins left="0.7" right="0.7" top="0.75" bottom="0.75" header="0.3" footer="0.3"/>
  <pageSetup paperSize="9"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M9"/>
  <sheetViews>
    <sheetView zoomScale="115" zoomScaleNormal="115" workbookViewId="0">
      <selection activeCell="A3" sqref="A3"/>
    </sheetView>
  </sheetViews>
  <sheetFormatPr defaultRowHeight="13" x14ac:dyDescent="0.2"/>
  <cols>
    <col min="1" max="1" width="32.90625" customWidth="1"/>
    <col min="2" max="13" width="9.08984375" customWidth="1"/>
  </cols>
  <sheetData>
    <row r="1" spans="1:13" ht="21.5" thickBot="1" x14ac:dyDescent="0.25">
      <c r="A1" s="82" t="s">
        <v>64</v>
      </c>
      <c r="B1" s="82"/>
      <c r="C1" s="82"/>
      <c r="D1" s="82"/>
      <c r="E1" s="82"/>
      <c r="F1" s="82"/>
      <c r="G1" s="82"/>
      <c r="H1" s="82"/>
      <c r="I1" s="82"/>
      <c r="J1" s="82"/>
      <c r="K1" s="82"/>
      <c r="L1" s="82"/>
      <c r="M1" s="82"/>
    </row>
    <row r="2" spans="1:13" ht="39" x14ac:dyDescent="0.2">
      <c r="A2" s="1" t="s">
        <v>63</v>
      </c>
      <c r="B2" s="2" t="s">
        <v>3</v>
      </c>
      <c r="C2" s="2" t="s">
        <v>2</v>
      </c>
      <c r="D2" s="2" t="s">
        <v>4</v>
      </c>
      <c r="E2" s="3" t="s">
        <v>0</v>
      </c>
      <c r="F2" s="4" t="s">
        <v>55</v>
      </c>
      <c r="G2" s="2" t="s">
        <v>56</v>
      </c>
      <c r="H2" s="2" t="s">
        <v>59</v>
      </c>
      <c r="I2" s="3" t="s">
        <v>1</v>
      </c>
      <c r="J2" s="4" t="s">
        <v>55</v>
      </c>
      <c r="K2" s="4" t="s">
        <v>60</v>
      </c>
      <c r="L2" s="2" t="s">
        <v>5</v>
      </c>
      <c r="M2" s="5" t="s">
        <v>6</v>
      </c>
    </row>
    <row r="3" spans="1:13" ht="18" customHeight="1" x14ac:dyDescent="0.2">
      <c r="A3" s="62" t="s">
        <v>88</v>
      </c>
      <c r="B3" s="7">
        <v>8</v>
      </c>
      <c r="C3" s="7">
        <v>1</v>
      </c>
      <c r="D3" s="7">
        <f t="shared" ref="D3" si="0">B3+C3</f>
        <v>9</v>
      </c>
      <c r="E3" s="8">
        <v>0</v>
      </c>
      <c r="F3" s="32"/>
      <c r="G3" s="7">
        <v>4</v>
      </c>
      <c r="H3" s="7">
        <v>1</v>
      </c>
      <c r="I3" s="8">
        <v>0</v>
      </c>
      <c r="J3" s="32"/>
      <c r="K3" s="32">
        <v>0</v>
      </c>
      <c r="L3" s="7">
        <f t="shared" ref="L3" si="1">E3+G3+H3+I3+K3</f>
        <v>5</v>
      </c>
      <c r="M3" s="9">
        <v>4</v>
      </c>
    </row>
    <row r="4" spans="1:13" ht="18" customHeight="1" thickBot="1" x14ac:dyDescent="0.25">
      <c r="A4" s="39" t="s">
        <v>10</v>
      </c>
      <c r="B4" s="40">
        <f>B3</f>
        <v>8</v>
      </c>
      <c r="C4" s="40">
        <f t="shared" ref="C4:M4" si="2">C3</f>
        <v>1</v>
      </c>
      <c r="D4" s="40">
        <f t="shared" si="2"/>
        <v>9</v>
      </c>
      <c r="E4" s="69">
        <f t="shared" si="2"/>
        <v>0</v>
      </c>
      <c r="F4" s="68"/>
      <c r="G4" s="40">
        <f t="shared" si="2"/>
        <v>4</v>
      </c>
      <c r="H4" s="40">
        <f t="shared" si="2"/>
        <v>1</v>
      </c>
      <c r="I4" s="69">
        <f t="shared" si="2"/>
        <v>0</v>
      </c>
      <c r="J4" s="68"/>
      <c r="K4" s="40">
        <f t="shared" si="2"/>
        <v>0</v>
      </c>
      <c r="L4" s="40">
        <f t="shared" si="2"/>
        <v>5</v>
      </c>
      <c r="M4" s="65">
        <f t="shared" si="2"/>
        <v>4</v>
      </c>
    </row>
    <row r="5" spans="1:13" x14ac:dyDescent="0.2">
      <c r="A5" s="84" t="s">
        <v>86</v>
      </c>
      <c r="B5" s="84"/>
      <c r="C5" s="84"/>
      <c r="D5" s="84"/>
      <c r="E5" s="84"/>
      <c r="F5" s="84"/>
      <c r="G5" s="84"/>
      <c r="H5" s="84"/>
      <c r="I5" s="84"/>
      <c r="J5" s="84"/>
      <c r="K5" s="84"/>
      <c r="L5" s="84"/>
      <c r="M5" s="84"/>
    </row>
    <row r="6" spans="1:13" x14ac:dyDescent="0.2">
      <c r="A6" s="83" t="s">
        <v>54</v>
      </c>
      <c r="B6" s="83"/>
      <c r="C6" s="83"/>
      <c r="D6" s="83"/>
      <c r="E6" s="83"/>
      <c r="F6" s="83"/>
      <c r="G6" s="83"/>
      <c r="H6" s="83"/>
      <c r="I6" s="83"/>
      <c r="J6" s="83"/>
      <c r="K6" s="83"/>
      <c r="L6" s="83"/>
      <c r="M6" s="83"/>
    </row>
    <row r="7" spans="1:13" x14ac:dyDescent="0.2">
      <c r="A7" s="83" t="s">
        <v>57</v>
      </c>
      <c r="B7" s="83"/>
      <c r="C7" s="83"/>
      <c r="D7" s="83"/>
      <c r="E7" s="83"/>
      <c r="F7" s="83"/>
      <c r="G7" s="83"/>
      <c r="H7" s="83"/>
      <c r="I7" s="83"/>
      <c r="J7" s="83"/>
      <c r="K7" s="83"/>
      <c r="L7" s="83"/>
      <c r="M7" s="83"/>
    </row>
    <row r="8" spans="1:13" x14ac:dyDescent="0.2">
      <c r="A8" s="83" t="s">
        <v>58</v>
      </c>
      <c r="B8" s="83"/>
      <c r="C8" s="83"/>
      <c r="D8" s="83"/>
      <c r="E8" s="83"/>
      <c r="F8" s="83"/>
      <c r="G8" s="83"/>
      <c r="H8" s="83"/>
      <c r="I8" s="83"/>
      <c r="J8" s="83"/>
      <c r="K8" s="83"/>
      <c r="L8" s="83"/>
      <c r="M8" s="83"/>
    </row>
    <row r="9" spans="1:13" x14ac:dyDescent="0.2">
      <c r="A9" s="83" t="s">
        <v>61</v>
      </c>
      <c r="B9" s="83"/>
      <c r="C9" s="83"/>
      <c r="D9" s="83"/>
      <c r="E9" s="83"/>
      <c r="F9" s="83"/>
      <c r="G9" s="83"/>
      <c r="H9" s="83"/>
      <c r="I9" s="83"/>
      <c r="J9" s="83"/>
      <c r="K9" s="83"/>
      <c r="L9" s="83"/>
      <c r="M9" s="83"/>
    </row>
  </sheetData>
  <mergeCells count="6">
    <mergeCell ref="A8:M8"/>
    <mergeCell ref="A9:M9"/>
    <mergeCell ref="A1:M1"/>
    <mergeCell ref="A5:M5"/>
    <mergeCell ref="A6:M6"/>
    <mergeCell ref="A7:M7"/>
  </mergeCells>
  <phoneticPr fontId="1"/>
  <pageMargins left="0.7" right="0.7" top="0.75" bottom="0.75" header="0.3" footer="0.3"/>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M12"/>
  <sheetViews>
    <sheetView zoomScaleNormal="100" workbookViewId="0">
      <selection activeCell="A8" sqref="A8:M8"/>
    </sheetView>
  </sheetViews>
  <sheetFormatPr defaultRowHeight="13" x14ac:dyDescent="0.2"/>
  <cols>
    <col min="1" max="1" width="45.1796875" bestFit="1" customWidth="1"/>
    <col min="2" max="13" width="9.08984375" customWidth="1"/>
  </cols>
  <sheetData>
    <row r="1" spans="1:13" ht="21.5" thickBot="1" x14ac:dyDescent="0.25">
      <c r="A1" s="82" t="s">
        <v>53</v>
      </c>
      <c r="B1" s="82"/>
      <c r="C1" s="82"/>
      <c r="D1" s="82"/>
      <c r="E1" s="82"/>
      <c r="F1" s="82"/>
      <c r="G1" s="82"/>
      <c r="H1" s="82"/>
      <c r="I1" s="82"/>
      <c r="J1" s="82"/>
      <c r="K1" s="82"/>
      <c r="L1" s="82"/>
      <c r="M1" s="82"/>
    </row>
    <row r="2" spans="1:13" ht="39" x14ac:dyDescent="0.2">
      <c r="A2" s="1" t="s">
        <v>50</v>
      </c>
      <c r="B2" s="2" t="s">
        <v>3</v>
      </c>
      <c r="C2" s="2" t="s">
        <v>2</v>
      </c>
      <c r="D2" s="2" t="s">
        <v>4</v>
      </c>
      <c r="E2" s="3" t="s">
        <v>0</v>
      </c>
      <c r="F2" s="4" t="s">
        <v>55</v>
      </c>
      <c r="G2" s="2" t="s">
        <v>56</v>
      </c>
      <c r="H2" s="2" t="s">
        <v>59</v>
      </c>
      <c r="I2" s="3" t="s">
        <v>1</v>
      </c>
      <c r="J2" s="4" t="s">
        <v>55</v>
      </c>
      <c r="K2" s="4" t="s">
        <v>60</v>
      </c>
      <c r="L2" s="2" t="s">
        <v>5</v>
      </c>
      <c r="M2" s="5" t="s">
        <v>6</v>
      </c>
    </row>
    <row r="3" spans="1:13" ht="18" customHeight="1" x14ac:dyDescent="0.2">
      <c r="A3" s="70" t="s">
        <v>51</v>
      </c>
      <c r="B3" s="25">
        <v>0</v>
      </c>
      <c r="C3" s="25">
        <v>1</v>
      </c>
      <c r="D3" s="25">
        <f>B3+C3</f>
        <v>1</v>
      </c>
      <c r="E3" s="26">
        <v>0</v>
      </c>
      <c r="F3" s="37"/>
      <c r="G3" s="25">
        <v>0</v>
      </c>
      <c r="H3" s="25">
        <v>1</v>
      </c>
      <c r="I3" s="26">
        <v>0</v>
      </c>
      <c r="J3" s="37"/>
      <c r="K3" s="37">
        <v>0</v>
      </c>
      <c r="L3" s="25">
        <v>1</v>
      </c>
      <c r="M3" s="27">
        <v>0</v>
      </c>
    </row>
    <row r="4" spans="1:13" ht="18" customHeight="1" x14ac:dyDescent="0.2">
      <c r="A4" s="43" t="s">
        <v>8</v>
      </c>
      <c r="B4" s="44">
        <v>0</v>
      </c>
      <c r="C4" s="44">
        <v>1</v>
      </c>
      <c r="D4" s="44">
        <v>1</v>
      </c>
      <c r="E4" s="45">
        <v>0</v>
      </c>
      <c r="F4" s="46"/>
      <c r="G4" s="44">
        <v>0</v>
      </c>
      <c r="H4" s="44">
        <v>1</v>
      </c>
      <c r="I4" s="45">
        <v>0</v>
      </c>
      <c r="J4" s="46"/>
      <c r="K4" s="46">
        <v>0</v>
      </c>
      <c r="L4" s="44">
        <v>1</v>
      </c>
      <c r="M4" s="47">
        <v>0</v>
      </c>
    </row>
    <row r="5" spans="1:13" ht="18" customHeight="1" x14ac:dyDescent="0.2">
      <c r="A5" s="71" t="s">
        <v>52</v>
      </c>
      <c r="B5" s="29">
        <v>0</v>
      </c>
      <c r="C5" s="29">
        <v>64</v>
      </c>
      <c r="D5" s="29">
        <v>64</v>
      </c>
      <c r="E5" s="30">
        <v>0</v>
      </c>
      <c r="F5" s="38"/>
      <c r="G5" s="29">
        <v>0</v>
      </c>
      <c r="H5" s="29">
        <v>0</v>
      </c>
      <c r="I5" s="30">
        <v>0</v>
      </c>
      <c r="J5" s="38"/>
      <c r="K5" s="38">
        <v>0</v>
      </c>
      <c r="L5" s="29">
        <v>0</v>
      </c>
      <c r="M5" s="31">
        <v>64</v>
      </c>
    </row>
    <row r="6" spans="1:13" ht="18" customHeight="1" x14ac:dyDescent="0.2">
      <c r="A6" s="48" t="s">
        <v>9</v>
      </c>
      <c r="B6" s="49">
        <v>0</v>
      </c>
      <c r="C6" s="49">
        <v>64</v>
      </c>
      <c r="D6" s="49">
        <v>64</v>
      </c>
      <c r="E6" s="67">
        <v>0</v>
      </c>
      <c r="F6" s="66"/>
      <c r="G6" s="49">
        <v>0</v>
      </c>
      <c r="H6" s="49">
        <v>0</v>
      </c>
      <c r="I6" s="67">
        <f>SUM(I5:I5)</f>
        <v>0</v>
      </c>
      <c r="J6" s="66"/>
      <c r="K6" s="49">
        <v>0</v>
      </c>
      <c r="L6" s="49">
        <v>0</v>
      </c>
      <c r="M6" s="64">
        <v>64</v>
      </c>
    </row>
    <row r="7" spans="1:13" ht="18" customHeight="1" thickBot="1" x14ac:dyDescent="0.25">
      <c r="A7" s="39" t="s">
        <v>10</v>
      </c>
      <c r="B7" s="40">
        <f>B4+B6</f>
        <v>0</v>
      </c>
      <c r="C7" s="40">
        <f t="shared" ref="C7:M7" si="0">C4+C6</f>
        <v>65</v>
      </c>
      <c r="D7" s="40">
        <f t="shared" si="0"/>
        <v>65</v>
      </c>
      <c r="E7" s="69">
        <f t="shared" si="0"/>
        <v>0</v>
      </c>
      <c r="F7" s="68"/>
      <c r="G7" s="40">
        <f t="shared" si="0"/>
        <v>0</v>
      </c>
      <c r="H7" s="40">
        <f t="shared" si="0"/>
        <v>1</v>
      </c>
      <c r="I7" s="69">
        <f t="shared" si="0"/>
        <v>0</v>
      </c>
      <c r="J7" s="68"/>
      <c r="K7" s="40">
        <f t="shared" si="0"/>
        <v>0</v>
      </c>
      <c r="L7" s="40">
        <f t="shared" si="0"/>
        <v>1</v>
      </c>
      <c r="M7" s="65">
        <f t="shared" si="0"/>
        <v>64</v>
      </c>
    </row>
    <row r="8" spans="1:13" x14ac:dyDescent="0.2">
      <c r="A8" s="84" t="s">
        <v>87</v>
      </c>
      <c r="B8" s="84"/>
      <c r="C8" s="84"/>
      <c r="D8" s="84"/>
      <c r="E8" s="84"/>
      <c r="F8" s="84"/>
      <c r="G8" s="84"/>
      <c r="H8" s="84"/>
      <c r="I8" s="84"/>
      <c r="J8" s="84"/>
      <c r="K8" s="84"/>
      <c r="L8" s="84"/>
      <c r="M8" s="84"/>
    </row>
    <row r="9" spans="1:13" x14ac:dyDescent="0.2">
      <c r="A9" s="83" t="s">
        <v>54</v>
      </c>
      <c r="B9" s="83"/>
      <c r="C9" s="83"/>
      <c r="D9" s="83"/>
      <c r="E9" s="83"/>
      <c r="F9" s="83"/>
      <c r="G9" s="83"/>
      <c r="H9" s="83"/>
      <c r="I9" s="83"/>
      <c r="J9" s="83"/>
      <c r="K9" s="83"/>
      <c r="L9" s="83"/>
      <c r="M9" s="83"/>
    </row>
    <row r="10" spans="1:13" x14ac:dyDescent="0.2">
      <c r="A10" s="83" t="s">
        <v>57</v>
      </c>
      <c r="B10" s="83"/>
      <c r="C10" s="83"/>
      <c r="D10" s="83"/>
      <c r="E10" s="83"/>
      <c r="F10" s="83"/>
      <c r="G10" s="83"/>
      <c r="H10" s="83"/>
      <c r="I10" s="83"/>
      <c r="J10" s="83"/>
      <c r="K10" s="83"/>
      <c r="L10" s="83"/>
      <c r="M10" s="83"/>
    </row>
    <row r="11" spans="1:13" x14ac:dyDescent="0.2">
      <c r="A11" s="83" t="s">
        <v>58</v>
      </c>
      <c r="B11" s="83"/>
      <c r="C11" s="83"/>
      <c r="D11" s="83"/>
      <c r="E11" s="83"/>
      <c r="F11" s="83"/>
      <c r="G11" s="83"/>
      <c r="H11" s="83"/>
      <c r="I11" s="83"/>
      <c r="J11" s="83"/>
      <c r="K11" s="83"/>
      <c r="L11" s="83"/>
      <c r="M11" s="83"/>
    </row>
    <row r="12" spans="1:13" x14ac:dyDescent="0.2">
      <c r="A12" s="83" t="s">
        <v>61</v>
      </c>
      <c r="B12" s="83"/>
      <c r="C12" s="83"/>
      <c r="D12" s="83"/>
      <c r="E12" s="83"/>
      <c r="F12" s="83"/>
      <c r="G12" s="83"/>
      <c r="H12" s="83"/>
      <c r="I12" s="83"/>
      <c r="J12" s="83"/>
      <c r="K12" s="83"/>
      <c r="L12" s="83"/>
      <c r="M12" s="83"/>
    </row>
  </sheetData>
  <mergeCells count="6">
    <mergeCell ref="A11:M11"/>
    <mergeCell ref="A12:M12"/>
    <mergeCell ref="A1:M1"/>
    <mergeCell ref="A8:M8"/>
    <mergeCell ref="A9:M9"/>
    <mergeCell ref="A10:M10"/>
  </mergeCells>
  <phoneticPr fontId="1"/>
  <pageMargins left="0.7" right="0.7" top="0.75" bottom="0.75" header="0.3" footer="0.3"/>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M9"/>
  <sheetViews>
    <sheetView zoomScaleNormal="100" workbookViewId="0">
      <selection activeCell="A8" sqref="A8:M8"/>
    </sheetView>
  </sheetViews>
  <sheetFormatPr defaultRowHeight="13" x14ac:dyDescent="0.2"/>
  <cols>
    <col min="1" max="1" width="43.1796875" bestFit="1" customWidth="1"/>
    <col min="2" max="13" width="9.08984375" customWidth="1"/>
  </cols>
  <sheetData>
    <row r="1" spans="1:13" ht="21.5" thickBot="1" x14ac:dyDescent="0.25">
      <c r="A1" s="82" t="s">
        <v>62</v>
      </c>
      <c r="B1" s="82"/>
      <c r="C1" s="82"/>
      <c r="D1" s="82"/>
      <c r="E1" s="82"/>
      <c r="F1" s="82"/>
      <c r="G1" s="82"/>
      <c r="H1" s="82"/>
      <c r="I1" s="82"/>
      <c r="J1" s="82"/>
      <c r="K1" s="82"/>
      <c r="L1" s="82"/>
      <c r="M1" s="82"/>
    </row>
    <row r="2" spans="1:13" ht="39" x14ac:dyDescent="0.2">
      <c r="A2" s="1" t="s">
        <v>78</v>
      </c>
      <c r="B2" s="2" t="s">
        <v>3</v>
      </c>
      <c r="C2" s="2" t="s">
        <v>2</v>
      </c>
      <c r="D2" s="2" t="s">
        <v>4</v>
      </c>
      <c r="E2" s="3" t="s">
        <v>0</v>
      </c>
      <c r="F2" s="4" t="s">
        <v>55</v>
      </c>
      <c r="G2" s="2" t="s">
        <v>56</v>
      </c>
      <c r="H2" s="2" t="s">
        <v>59</v>
      </c>
      <c r="I2" s="3" t="s">
        <v>1</v>
      </c>
      <c r="J2" s="4" t="s">
        <v>55</v>
      </c>
      <c r="K2" s="4" t="s">
        <v>60</v>
      </c>
      <c r="L2" s="2" t="s">
        <v>5</v>
      </c>
      <c r="M2" s="5" t="s">
        <v>6</v>
      </c>
    </row>
    <row r="3" spans="1:13" ht="18" customHeight="1" x14ac:dyDescent="0.2">
      <c r="A3" s="72" t="s">
        <v>79</v>
      </c>
      <c r="B3" s="7">
        <v>118</v>
      </c>
      <c r="C3" s="7">
        <v>2</v>
      </c>
      <c r="D3" s="7">
        <f t="shared" ref="D3" si="0">B3+C3</f>
        <v>120</v>
      </c>
      <c r="E3" s="8">
        <v>15</v>
      </c>
      <c r="F3" s="32">
        <v>10</v>
      </c>
      <c r="G3" s="7">
        <v>63</v>
      </c>
      <c r="H3" s="7">
        <v>5</v>
      </c>
      <c r="I3" s="8">
        <v>21</v>
      </c>
      <c r="J3" s="32">
        <v>2</v>
      </c>
      <c r="K3" s="32">
        <v>0</v>
      </c>
      <c r="L3" s="7">
        <f>E3+G3+H3+I3+K3</f>
        <v>104</v>
      </c>
      <c r="M3" s="9">
        <v>16</v>
      </c>
    </row>
    <row r="4" spans="1:13" ht="18" customHeight="1" thickBot="1" x14ac:dyDescent="0.25">
      <c r="A4" s="39" t="s">
        <v>10</v>
      </c>
      <c r="B4" s="40">
        <f>B3</f>
        <v>118</v>
      </c>
      <c r="C4" s="40">
        <f t="shared" ref="C4:M4" si="1">C3</f>
        <v>2</v>
      </c>
      <c r="D4" s="40">
        <f t="shared" si="1"/>
        <v>120</v>
      </c>
      <c r="E4" s="69">
        <f t="shared" si="1"/>
        <v>15</v>
      </c>
      <c r="F4" s="68">
        <f t="shared" si="1"/>
        <v>10</v>
      </c>
      <c r="G4" s="40">
        <f t="shared" si="1"/>
        <v>63</v>
      </c>
      <c r="H4" s="40">
        <f t="shared" si="1"/>
        <v>5</v>
      </c>
      <c r="I4" s="69">
        <f t="shared" si="1"/>
        <v>21</v>
      </c>
      <c r="J4" s="68">
        <f t="shared" si="1"/>
        <v>2</v>
      </c>
      <c r="K4" s="40">
        <f t="shared" si="1"/>
        <v>0</v>
      </c>
      <c r="L4" s="40">
        <f t="shared" si="1"/>
        <v>104</v>
      </c>
      <c r="M4" s="65">
        <f t="shared" si="1"/>
        <v>16</v>
      </c>
    </row>
    <row r="5" spans="1:13" x14ac:dyDescent="0.2">
      <c r="A5" s="84" t="s">
        <v>69</v>
      </c>
      <c r="B5" s="84"/>
      <c r="C5" s="84"/>
      <c r="D5" s="84"/>
      <c r="E5" s="84"/>
      <c r="F5" s="84"/>
      <c r="G5" s="84"/>
      <c r="H5" s="84"/>
      <c r="I5" s="84"/>
      <c r="J5" s="84"/>
      <c r="K5" s="84"/>
      <c r="L5" s="84"/>
      <c r="M5" s="84"/>
    </row>
    <row r="6" spans="1:13" x14ac:dyDescent="0.2">
      <c r="A6" s="83" t="s">
        <v>54</v>
      </c>
      <c r="B6" s="83"/>
      <c r="C6" s="83"/>
      <c r="D6" s="83"/>
      <c r="E6" s="83"/>
      <c r="F6" s="83"/>
      <c r="G6" s="83"/>
      <c r="H6" s="83"/>
      <c r="I6" s="83"/>
      <c r="J6" s="83"/>
      <c r="K6" s="83"/>
      <c r="L6" s="83"/>
      <c r="M6" s="83"/>
    </row>
    <row r="7" spans="1:13" x14ac:dyDescent="0.2">
      <c r="A7" s="83" t="s">
        <v>57</v>
      </c>
      <c r="B7" s="83"/>
      <c r="C7" s="83"/>
      <c r="D7" s="83"/>
      <c r="E7" s="83"/>
      <c r="F7" s="83"/>
      <c r="G7" s="83"/>
      <c r="H7" s="83"/>
      <c r="I7" s="83"/>
      <c r="J7" s="83"/>
      <c r="K7" s="83"/>
      <c r="L7" s="83"/>
      <c r="M7" s="83"/>
    </row>
    <row r="8" spans="1:13" x14ac:dyDescent="0.2">
      <c r="A8" s="83" t="s">
        <v>58</v>
      </c>
      <c r="B8" s="83"/>
      <c r="C8" s="83"/>
      <c r="D8" s="83"/>
      <c r="E8" s="83"/>
      <c r="F8" s="83"/>
      <c r="G8" s="83"/>
      <c r="H8" s="83"/>
      <c r="I8" s="83"/>
      <c r="J8" s="83"/>
      <c r="K8" s="83"/>
      <c r="L8" s="83"/>
      <c r="M8" s="83"/>
    </row>
    <row r="9" spans="1:13" x14ac:dyDescent="0.2">
      <c r="A9" s="83" t="s">
        <v>61</v>
      </c>
      <c r="B9" s="83"/>
      <c r="C9" s="83"/>
      <c r="D9" s="83"/>
      <c r="E9" s="83"/>
      <c r="F9" s="83"/>
      <c r="G9" s="83"/>
      <c r="H9" s="83"/>
      <c r="I9" s="83"/>
      <c r="J9" s="83"/>
      <c r="K9" s="83"/>
      <c r="L9" s="83"/>
      <c r="M9" s="83"/>
    </row>
  </sheetData>
  <mergeCells count="6">
    <mergeCell ref="A8:M8"/>
    <mergeCell ref="A9:M9"/>
    <mergeCell ref="A1:M1"/>
    <mergeCell ref="A5:M5"/>
    <mergeCell ref="A6:M6"/>
    <mergeCell ref="A7:M7"/>
  </mergeCells>
  <phoneticPr fontId="1"/>
  <pageMargins left="0.7" right="0.7"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不服申立て</vt:lpstr>
      <vt:lpstr>処分についての審査請求</vt:lpstr>
      <vt:lpstr>不作為についての審査請求</vt:lpstr>
      <vt:lpstr>再調査の請求</vt:lpstr>
      <vt:lpstr>旧法</vt:lpstr>
      <vt:lpstr>特別法</vt:lpstr>
      <vt:lpstr>旧法!Print_Area</vt:lpstr>
      <vt:lpstr>再調査の請求!Print_Area</vt:lpstr>
      <vt:lpstr>処分についての審査請求!Print_Area</vt:lpstr>
      <vt:lpstr>特別法!Print_Area</vt:lpstr>
      <vt:lpstr>不作為についての審査請求!Print_Area</vt:lpstr>
      <vt:lpstr>不服申立て!Print_Area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2018-07-30T07:17:10Z</dcterms:created>
  <dcterms:modified xsi:type="dcterms:W3CDTF">2022-10-17T04:26:58Z</dcterms:modified>
</cp:coreProperties>
</file>