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5EA2ACFF-4A90-4CD0-B9B1-80DA3E37BC7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実施状況（一覧）" sheetId="10" r:id="rId1"/>
  </sheets>
  <definedNames>
    <definedName name="_xlnm.Print_Area" localSheetId="0">'実施状況（一覧）'!$A$1:$M$68</definedName>
    <definedName name="_xlnm.Print_Titles" localSheetId="0">'実施状況（一覧）'!$1:$4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" i="10" l="1"/>
  <c r="M66" i="10"/>
  <c r="M65" i="10"/>
  <c r="M64" i="10"/>
  <c r="M63" i="10"/>
  <c r="M62" i="10"/>
  <c r="M61" i="10"/>
  <c r="M59" i="10"/>
  <c r="M57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5" i="10"/>
  <c r="M24" i="10"/>
  <c r="M23" i="10"/>
  <c r="M22" i="10"/>
  <c r="M21" i="10"/>
  <c r="M20" i="10"/>
  <c r="M19" i="10"/>
  <c r="M18" i="10"/>
  <c r="M17" i="10"/>
  <c r="M16" i="10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40" i="10" s="1"/>
  <c r="B42" i="10" s="1"/>
  <c r="B43" i="10" s="1"/>
  <c r="B44" i="10" s="1"/>
  <c r="B46" i="10" s="1"/>
  <c r="B47" i="10" s="1"/>
  <c r="B48" i="10" s="1"/>
  <c r="B49" i="10" s="1"/>
  <c r="B50" i="10" s="1"/>
  <c r="B51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M15" i="10"/>
  <c r="M14" i="10"/>
  <c r="M13" i="10"/>
  <c r="M12" i="10"/>
  <c r="M11" i="10"/>
  <c r="M10" i="10"/>
  <c r="M9" i="10"/>
  <c r="M8" i="10"/>
  <c r="M7" i="10"/>
  <c r="M6" i="10"/>
  <c r="M5" i="10"/>
  <c r="M4" i="10"/>
</calcChain>
</file>

<file path=xl/sharedStrings.xml><?xml version="1.0" encoding="utf-8"?>
<sst xmlns="http://schemas.openxmlformats.org/spreadsheetml/2006/main" count="244" uniqueCount="128">
  <si>
    <t>―</t>
  </si>
  <si>
    <t>―</t>
    <phoneticPr fontId="3"/>
  </si>
  <si>
    <t>実施手法 ※</t>
    <rPh sb="0" eb="4">
      <t>ジッシシュホウ</t>
    </rPh>
    <phoneticPr fontId="7"/>
  </si>
  <si>
    <t>対象者数（人）</t>
    <rPh sb="0" eb="3">
      <t>タイショウシャ</t>
    </rPh>
    <rPh sb="3" eb="4">
      <t>スウ</t>
    </rPh>
    <rPh sb="5" eb="6">
      <t>ニン</t>
    </rPh>
    <phoneticPr fontId="7"/>
  </si>
  <si>
    <t>修了者数
（人）</t>
    <rPh sb="0" eb="3">
      <t>シュウリョウシャ</t>
    </rPh>
    <rPh sb="3" eb="4">
      <t>スウ</t>
    </rPh>
    <rPh sb="6" eb="7">
      <t>ニン</t>
    </rPh>
    <phoneticPr fontId="7"/>
  </si>
  <si>
    <t>受講率</t>
    <rPh sb="0" eb="3">
      <t>ジュコウリツ</t>
    </rPh>
    <phoneticPr fontId="7"/>
  </si>
  <si>
    <t>日数</t>
    <rPh sb="0" eb="2">
      <t>ニッスウ</t>
    </rPh>
    <phoneticPr fontId="7"/>
  </si>
  <si>
    <t>時間</t>
    <rPh sb="0" eb="2">
      <t>ジカン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</si>
  <si>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</si>
  <si>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</si>
  <si>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</si>
  <si>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</si>
  <si>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</si>
  <si>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階層別
（行政職員等）</t>
    <rPh sb="0" eb="3">
      <t>カイソウベツ</t>
    </rPh>
    <rPh sb="5" eb="7">
      <t>ギョウセイ</t>
    </rPh>
    <rPh sb="7" eb="9">
      <t>ショクイン</t>
    </rPh>
    <rPh sb="9" eb="10">
      <t>トウ</t>
    </rPh>
    <phoneticPr fontId="7"/>
  </si>
  <si>
    <t>〇</t>
  </si>
  <si>
    <t>0.5日</t>
    <rPh sb="3" eb="4">
      <t>ニチ</t>
    </rPh>
    <phoneticPr fontId="7"/>
  </si>
  <si>
    <t>中堅職員研修</t>
    <rPh sb="0" eb="2">
      <t>チュウケン</t>
    </rPh>
    <rPh sb="2" eb="4">
      <t>ショクイン</t>
    </rPh>
    <rPh sb="4" eb="6">
      <t>ケンシュウ</t>
    </rPh>
    <phoneticPr fontId="7"/>
  </si>
  <si>
    <t>新任主務研修</t>
    <rPh sb="0" eb="2">
      <t>シンニン</t>
    </rPh>
    <rPh sb="2" eb="4">
      <t>シュム</t>
    </rPh>
    <rPh sb="4" eb="6">
      <t>ケンシュウ</t>
    </rPh>
    <phoneticPr fontId="7"/>
  </si>
  <si>
    <t>新任課長研修</t>
    <rPh sb="0" eb="2">
      <t>シンニン</t>
    </rPh>
    <rPh sb="2" eb="4">
      <t>カチョウ</t>
    </rPh>
    <rPh sb="4" eb="6">
      <t>ケンシュウ</t>
    </rPh>
    <phoneticPr fontId="7"/>
  </si>
  <si>
    <t>新任部長研修</t>
  </si>
  <si>
    <t>階層別
（技能職員）</t>
    <rPh sb="0" eb="2">
      <t>カイソウ</t>
    </rPh>
    <rPh sb="2" eb="3">
      <t>ベツ</t>
    </rPh>
    <rPh sb="5" eb="7">
      <t>ギノウ</t>
    </rPh>
    <rPh sb="7" eb="9">
      <t>ショクイン</t>
    </rPh>
    <phoneticPr fontId="7"/>
  </si>
  <si>
    <t>新任業務主任研修</t>
  </si>
  <si>
    <t>新任部門監理主任研修</t>
  </si>
  <si>
    <t>キャリア</t>
    <phoneticPr fontId="7"/>
  </si>
  <si>
    <t>自己啓発</t>
    <rPh sb="0" eb="1">
      <t>ジ</t>
    </rPh>
    <rPh sb="1" eb="2">
      <t>オノレ</t>
    </rPh>
    <rPh sb="2" eb="3">
      <t>ケイ</t>
    </rPh>
    <rPh sb="3" eb="4">
      <t>ハツ</t>
    </rPh>
    <phoneticPr fontId="7"/>
  </si>
  <si>
    <t>１年間</t>
    <rPh sb="1" eb="3">
      <t>ネンカン</t>
    </rPh>
    <phoneticPr fontId="7"/>
  </si>
  <si>
    <t>２年間</t>
    <rPh sb="1" eb="3">
      <t>ネンカン</t>
    </rPh>
    <phoneticPr fontId="7"/>
  </si>
  <si>
    <t>派遣・委託</t>
    <rPh sb="0" eb="1">
      <t>ハ</t>
    </rPh>
    <rPh sb="1" eb="2">
      <t>ケン</t>
    </rPh>
    <rPh sb="3" eb="4">
      <t>イ</t>
    </rPh>
    <rPh sb="4" eb="5">
      <t>コトヅケ</t>
    </rPh>
    <phoneticPr fontId="7"/>
  </si>
  <si>
    <t>自治大学校派遣研修</t>
    <rPh sb="0" eb="2">
      <t>ジチ</t>
    </rPh>
    <rPh sb="2" eb="5">
      <t>ダイガッコウ</t>
    </rPh>
    <phoneticPr fontId="7"/>
  </si>
  <si>
    <t>国土交通大学校派遣研修</t>
    <rPh sb="0" eb="2">
      <t>コクド</t>
    </rPh>
    <rPh sb="2" eb="4">
      <t>コウツウ</t>
    </rPh>
    <rPh sb="4" eb="7">
      <t>ダイガッコウ</t>
    </rPh>
    <rPh sb="7" eb="9">
      <t>ハケン</t>
    </rPh>
    <rPh sb="9" eb="11">
      <t>ケンシュウ</t>
    </rPh>
    <phoneticPr fontId="7"/>
  </si>
  <si>
    <t>関西広域連合研修</t>
    <rPh sb="4" eb="6">
      <t>レンゴウ</t>
    </rPh>
    <phoneticPr fontId="7"/>
  </si>
  <si>
    <t>海外研修</t>
    <rPh sb="2" eb="4">
      <t>ケンシュウ</t>
    </rPh>
    <phoneticPr fontId="7"/>
  </si>
  <si>
    <t>提案・改善・風土改革</t>
    <phoneticPr fontId="7"/>
  </si>
  <si>
    <t>職員提案制度（一般の部）</t>
    <rPh sb="0" eb="2">
      <t>ショクイン</t>
    </rPh>
    <rPh sb="2" eb="4">
      <t>テイアン</t>
    </rPh>
    <rPh sb="4" eb="5">
      <t>セイ</t>
    </rPh>
    <rPh sb="5" eb="6">
      <t>ド</t>
    </rPh>
    <rPh sb="7" eb="9">
      <t>イッパン</t>
    </rPh>
    <rPh sb="10" eb="11">
      <t>ブ</t>
    </rPh>
    <phoneticPr fontId="7"/>
  </si>
  <si>
    <t>所属人材育成支援</t>
    <phoneticPr fontId="7"/>
  </si>
  <si>
    <t>通年</t>
    <rPh sb="0" eb="2">
      <t>ツウネン</t>
    </rPh>
    <phoneticPr fontId="7"/>
  </si>
  <si>
    <t>ＯＪＴ推進</t>
    <rPh sb="3" eb="5">
      <t>スイシン</t>
    </rPh>
    <phoneticPr fontId="7"/>
  </si>
  <si>
    <t>専門研修</t>
  </si>
  <si>
    <t>政策立案力向上研修</t>
    <rPh sb="0" eb="2">
      <t>セイサク</t>
    </rPh>
    <rPh sb="2" eb="4">
      <t>リツアン</t>
    </rPh>
    <rPh sb="4" eb="5">
      <t>リョク</t>
    </rPh>
    <rPh sb="5" eb="7">
      <t>コウジョウ</t>
    </rPh>
    <rPh sb="7" eb="9">
      <t>ケンシュウ</t>
    </rPh>
    <phoneticPr fontId="7"/>
  </si>
  <si>
    <t>【中止】</t>
    <phoneticPr fontId="7"/>
  </si>
  <si>
    <t>政策立案力向上研修（データ分析編）</t>
    <rPh sb="13" eb="15">
      <t>ブンセキ</t>
    </rPh>
    <rPh sb="15" eb="16">
      <t>ヘン</t>
    </rPh>
    <phoneticPr fontId="7"/>
  </si>
  <si>
    <t>企画・発想力向上研修</t>
    <rPh sb="0" eb="2">
      <t>キカク</t>
    </rPh>
    <rPh sb="3" eb="5">
      <t>ハッソウ</t>
    </rPh>
    <rPh sb="5" eb="6">
      <t>リョク</t>
    </rPh>
    <rPh sb="6" eb="8">
      <t>コウジョウ</t>
    </rPh>
    <rPh sb="8" eb="10">
      <t>ケンシュウ</t>
    </rPh>
    <phoneticPr fontId="7"/>
  </si>
  <si>
    <t>手話研修（入門編）</t>
    <rPh sb="0" eb="2">
      <t>シュワ</t>
    </rPh>
    <rPh sb="2" eb="4">
      <t>ケンシュウ</t>
    </rPh>
    <rPh sb="5" eb="7">
      <t>ニュウモン</t>
    </rPh>
    <rPh sb="7" eb="8">
      <t>ヘン</t>
    </rPh>
    <phoneticPr fontId="7"/>
  </si>
  <si>
    <t>その他の研修</t>
    <rPh sb="2" eb="3">
      <t>タ</t>
    </rPh>
    <rPh sb="4" eb="6">
      <t>ケンシュウ</t>
    </rPh>
    <phoneticPr fontId="7"/>
  </si>
  <si>
    <t>人権問題研修（管理者層）</t>
  </si>
  <si>
    <t>人権問題指導者研修</t>
  </si>
  <si>
    <t>種別</t>
    <rPh sb="0" eb="2">
      <t>シュベツ</t>
    </rPh>
    <phoneticPr fontId="2"/>
  </si>
  <si>
    <t>No.</t>
  </si>
  <si>
    <t>事業名</t>
    <rPh sb="0" eb="2">
      <t>ジギョウ</t>
    </rPh>
    <rPh sb="2" eb="3">
      <t>メイ</t>
    </rPh>
    <phoneticPr fontId="2"/>
  </si>
  <si>
    <t>大学通信教育講座受講支援
（近畿大学、佛教大学、大手前大学）  （注）</t>
    <rPh sb="19" eb="21">
      <t>ブッキョウ</t>
    </rPh>
    <rPh sb="21" eb="23">
      <t>ダイガク</t>
    </rPh>
    <rPh sb="24" eb="27">
      <t>オオテマエ</t>
    </rPh>
    <rPh sb="27" eb="29">
      <t>ダイガク</t>
    </rPh>
    <rPh sb="33" eb="34">
      <t>チュウ</t>
    </rPh>
    <phoneticPr fontId="7"/>
  </si>
  <si>
    <t>１日</t>
    <rPh sb="1" eb="2">
      <t>ニチ</t>
    </rPh>
    <phoneticPr fontId="7"/>
  </si>
  <si>
    <t>原則２年間</t>
    <rPh sb="0" eb="2">
      <t>ゲンソク</t>
    </rPh>
    <rPh sb="3" eb="5">
      <t>ネンカン</t>
    </rPh>
    <phoneticPr fontId="7"/>
  </si>
  <si>
    <t>0.5日</t>
    <rPh sb="3" eb="4">
      <t>ニチ</t>
    </rPh>
    <phoneticPr fontId="3"/>
  </si>
  <si>
    <t>大学院受講支援制度（注）</t>
    <rPh sb="0" eb="3">
      <t>ダイガクイン</t>
    </rPh>
    <rPh sb="3" eb="5">
      <t>ジュコウ</t>
    </rPh>
    <rPh sb="5" eb="7">
      <t>シエン</t>
    </rPh>
    <rPh sb="7" eb="9">
      <t>セイド</t>
    </rPh>
    <rPh sb="10" eb="11">
      <t>チュウ</t>
    </rPh>
    <phoneticPr fontId="7"/>
  </si>
  <si>
    <t>新採用者研修</t>
  </si>
  <si>
    <t>新採用者フォローアップ研修</t>
  </si>
  <si>
    <t>グローアップ研修（採用3年目）</t>
  </si>
  <si>
    <t>新任係長研修</t>
  </si>
  <si>
    <t>新任課長代理研修</t>
  </si>
  <si>
    <t>管理職育成アセスメント研修</t>
    <rPh sb="0" eb="3">
      <t>カンリショク</t>
    </rPh>
    <rPh sb="3" eb="5">
      <t>イクセイ</t>
    </rPh>
    <phoneticPr fontId="7"/>
  </si>
  <si>
    <t>管理職育成アセスメント　フォローアップ研修</t>
    <rPh sb="0" eb="3">
      <t>カンリショク</t>
    </rPh>
    <rPh sb="3" eb="5">
      <t>イクセイ</t>
    </rPh>
    <phoneticPr fontId="7"/>
  </si>
  <si>
    <t>１日</t>
    <rPh sb="1" eb="2">
      <t>ニチ</t>
    </rPh>
    <phoneticPr fontId="1"/>
  </si>
  <si>
    <t>２日</t>
    <rPh sb="1" eb="2">
      <t>ヒ</t>
    </rPh>
    <phoneticPr fontId="1"/>
  </si>
  <si>
    <t>0.5日</t>
    <rPh sb="3" eb="4">
      <t>ニチ</t>
    </rPh>
    <phoneticPr fontId="1"/>
  </si>
  <si>
    <t>技能職員新採用者研修</t>
  </si>
  <si>
    <t>３日</t>
  </si>
  <si>
    <t>1.5日</t>
  </si>
  <si>
    <t>キャリアデザイン研修１</t>
  </si>
  <si>
    <t>キャリアデザイン研修２</t>
  </si>
  <si>
    <t>キャリアデザイン研修３</t>
  </si>
  <si>
    <t>キャリアデザイン研修（希望制）</t>
  </si>
  <si>
    <t>民間企業との人事交流研修</t>
    <rPh sb="0" eb="2">
      <t>ミンカン</t>
    </rPh>
    <rPh sb="2" eb="4">
      <t>キギョウ</t>
    </rPh>
    <rPh sb="6" eb="8">
      <t>ジンジ</t>
    </rPh>
    <rPh sb="8" eb="10">
      <t>コウリュウ</t>
    </rPh>
    <rPh sb="10" eb="12">
      <t>ケンシュウ</t>
    </rPh>
    <phoneticPr fontId="7"/>
  </si>
  <si>
    <t>3日～17日</t>
    <rPh sb="1" eb="2">
      <t>ニチ</t>
    </rPh>
    <rPh sb="5" eb="6">
      <t>ニチ</t>
    </rPh>
    <phoneticPr fontId="7"/>
  </si>
  <si>
    <t>11日～14日</t>
    <phoneticPr fontId="7"/>
  </si>
  <si>
    <t>職員提案制度（若手職員応援部）</t>
  </si>
  <si>
    <t>はなまる活動表彰制度（職場活性化推進のための勉強会）</t>
    <rPh sb="4" eb="6">
      <t>カツドウ</t>
    </rPh>
    <rPh sb="6" eb="8">
      <t>ヒョウショウ</t>
    </rPh>
    <rPh sb="8" eb="10">
      <t>セイド</t>
    </rPh>
    <phoneticPr fontId="7"/>
  </si>
  <si>
    <t>職場人材育成支援
（研修室・教材の貸出、所属サイトでの情報発信等）</t>
    <phoneticPr fontId="7"/>
  </si>
  <si>
    <t>ｅラーニングシステム
（職員人材開発センター実施研修及び各所属からの依頼に応じて実施）</t>
    <rPh sb="12" eb="18">
      <t>ショクインジンザイカイハツ</t>
    </rPh>
    <rPh sb="22" eb="24">
      <t>ジッシ</t>
    </rPh>
    <rPh sb="24" eb="26">
      <t>ケンシュウ</t>
    </rPh>
    <rPh sb="26" eb="27">
      <t>オヨ</t>
    </rPh>
    <rPh sb="28" eb="31">
      <t>カクショゾク</t>
    </rPh>
    <rPh sb="34" eb="36">
      <t>イライ</t>
    </rPh>
    <rPh sb="37" eb="38">
      <t>オウ</t>
    </rPh>
    <rPh sb="40" eb="42">
      <t>ジッシ</t>
    </rPh>
    <phoneticPr fontId="7"/>
  </si>
  <si>
    <t>ハラスメント相談員研修</t>
  </si>
  <si>
    <t>ｅラーニング研修受講人数</t>
    <rPh sb="0" eb="8">
      <t>イーラーニングケンシュウ</t>
    </rPh>
    <rPh sb="8" eb="12">
      <t>ジュコウニンズウ</t>
    </rPh>
    <phoneticPr fontId="4"/>
  </si>
  <si>
    <t>オンデマンド動画配信型研修</t>
    <phoneticPr fontId="3"/>
  </si>
  <si>
    <t>0.5日～3日</t>
    <rPh sb="3" eb="4">
      <t>ニチ</t>
    </rPh>
    <rPh sb="6" eb="7">
      <t>ニチ</t>
    </rPh>
    <phoneticPr fontId="7"/>
  </si>
  <si>
    <t>今年度は実施せず、制度継続について検討</t>
    <rPh sb="11" eb="13">
      <t>ケイゾク</t>
    </rPh>
    <phoneticPr fontId="3"/>
  </si>
  <si>
    <t>（１）令和６年度　実施状況（一覧）</t>
    <rPh sb="3" eb="5">
      <t>レイワ</t>
    </rPh>
    <rPh sb="6" eb="8">
      <t>ネンド</t>
    </rPh>
    <rPh sb="9" eb="11">
      <t>ジッシ</t>
    </rPh>
    <rPh sb="11" eb="13">
      <t>ジョウキョウ</t>
    </rPh>
    <rPh sb="14" eb="16">
      <t>イチラン</t>
    </rPh>
    <phoneticPr fontId="7"/>
  </si>
  <si>
    <t>1.5日</t>
    <rPh sb="3" eb="4">
      <t>ニチ</t>
    </rPh>
    <phoneticPr fontId="1"/>
  </si>
  <si>
    <t>技能職員採用３年目研修</t>
    <rPh sb="0" eb="2">
      <t>ギノウ</t>
    </rPh>
    <rPh sb="2" eb="4">
      <t>ショクイン</t>
    </rPh>
    <rPh sb="4" eb="6">
      <t>サイヨウ</t>
    </rPh>
    <rPh sb="6" eb="9">
      <t>サンネンメ</t>
    </rPh>
    <rPh sb="9" eb="11">
      <t>ケンシュウ</t>
    </rPh>
    <phoneticPr fontId="1"/>
  </si>
  <si>
    <t>新任技能統括主任研修</t>
    <rPh sb="0" eb="2">
      <t>シンニン</t>
    </rPh>
    <phoneticPr fontId="1"/>
  </si>
  <si>
    <t>キャリア相談制度</t>
    <rPh sb="4" eb="6">
      <t>ソウダン</t>
    </rPh>
    <rPh sb="6" eb="8">
      <t>セイド</t>
    </rPh>
    <phoneticPr fontId="1"/>
  </si>
  <si>
    <t>メンター制度</t>
    <rPh sb="4" eb="6">
      <t>セイド</t>
    </rPh>
    <phoneticPr fontId="1"/>
  </si>
  <si>
    <t>通年</t>
    <rPh sb="0" eb="2">
      <t>ツウネン</t>
    </rPh>
    <phoneticPr fontId="6"/>
  </si>
  <si>
    <t>６日</t>
  </si>
  <si>
    <t>1日</t>
    <rPh sb="1" eb="2">
      <t>ニチ</t>
    </rPh>
    <phoneticPr fontId="1"/>
  </si>
  <si>
    <t>新採用者研修（１０月）</t>
    <rPh sb="0" eb="4">
      <t>シンサイヨウシャ</t>
    </rPh>
    <rPh sb="4" eb="6">
      <t>ケンシュウ</t>
    </rPh>
    <rPh sb="9" eb="10">
      <t>ガツ</t>
    </rPh>
    <phoneticPr fontId="3"/>
  </si>
  <si>
    <t>夜間スキルアップ講座（第１弾）word</t>
    <rPh sb="0" eb="2">
      <t>ヤカン</t>
    </rPh>
    <rPh sb="8" eb="10">
      <t>コウザ</t>
    </rPh>
    <rPh sb="11" eb="12">
      <t>ダイ</t>
    </rPh>
    <rPh sb="13" eb="14">
      <t>ダン</t>
    </rPh>
    <phoneticPr fontId="1"/>
  </si>
  <si>
    <t>夜間スキルアップ講座（第１弾）Excel</t>
    <rPh sb="0" eb="2">
      <t>ヤカン</t>
    </rPh>
    <rPh sb="8" eb="10">
      <t>コウザ</t>
    </rPh>
    <rPh sb="11" eb="12">
      <t>ダイ</t>
    </rPh>
    <rPh sb="13" eb="14">
      <t>ダン</t>
    </rPh>
    <phoneticPr fontId="1"/>
  </si>
  <si>
    <t>夜間スキルアップ講座（第２弾）Excel</t>
    <rPh sb="0" eb="2">
      <t>ヤカン</t>
    </rPh>
    <rPh sb="8" eb="10">
      <t>コウザ</t>
    </rPh>
    <rPh sb="11" eb="12">
      <t>ダイ</t>
    </rPh>
    <rPh sb="13" eb="14">
      <t>ダン</t>
    </rPh>
    <phoneticPr fontId="1"/>
  </si>
  <si>
    <t>夜間スキルアップ講座（第３弾）イラッ、ムカッ、カチンの対処術
～身につけようアンガーマネジメント～</t>
    <rPh sb="0" eb="2">
      <t>ヤカン</t>
    </rPh>
    <rPh sb="8" eb="10">
      <t>コウザ</t>
    </rPh>
    <rPh sb="11" eb="12">
      <t>ダイ</t>
    </rPh>
    <rPh sb="13" eb="14">
      <t>ダン</t>
    </rPh>
    <phoneticPr fontId="1"/>
  </si>
  <si>
    <t>夜間スキルアップ講座（第３弾）カスタマーハラスメントへの対応
～アンガーマネジメントの視点から～</t>
    <rPh sb="0" eb="2">
      <t>ヤカン</t>
    </rPh>
    <rPh sb="8" eb="10">
      <t>コウザ</t>
    </rPh>
    <rPh sb="11" eb="12">
      <t>ダイ</t>
    </rPh>
    <rPh sb="13" eb="14">
      <t>ダン</t>
    </rPh>
    <phoneticPr fontId="1"/>
  </si>
  <si>
    <t>夜間スキルアップ講座（第３弾）あなたらしいリーダーシップを見つける夜</t>
    <rPh sb="0" eb="2">
      <t>ヤカン</t>
    </rPh>
    <rPh sb="8" eb="10">
      <t>コウザ</t>
    </rPh>
    <rPh sb="11" eb="12">
      <t>ダイ</t>
    </rPh>
    <rPh sb="13" eb="14">
      <t>ダン</t>
    </rPh>
    <phoneticPr fontId="1"/>
  </si>
  <si>
    <t>夜間スキルアップ講座（第４弾）情報から見た政府のはたらき</t>
    <rPh sb="0" eb="2">
      <t>ヤカン</t>
    </rPh>
    <rPh sb="8" eb="10">
      <t>コウザ</t>
    </rPh>
    <rPh sb="11" eb="12">
      <t>ダイ</t>
    </rPh>
    <rPh sb="13" eb="14">
      <t>ダン</t>
    </rPh>
    <phoneticPr fontId="1"/>
  </si>
  <si>
    <t>夜間スキルアップ講座（第４弾）専門知から見た社会と政府の役割</t>
    <rPh sb="0" eb="2">
      <t>ヤカン</t>
    </rPh>
    <rPh sb="8" eb="10">
      <t>コウザ</t>
    </rPh>
    <rPh sb="11" eb="12">
      <t>ダイ</t>
    </rPh>
    <rPh sb="13" eb="14">
      <t>ダン</t>
    </rPh>
    <phoneticPr fontId="1"/>
  </si>
  <si>
    <t>夜間スキルアップ講座（第４弾）社会調査リテラシー入門</t>
    <rPh sb="0" eb="2">
      <t>ヤカン</t>
    </rPh>
    <rPh sb="8" eb="10">
      <t>コウザ</t>
    </rPh>
    <rPh sb="11" eb="12">
      <t>ダイ</t>
    </rPh>
    <rPh sb="13" eb="14">
      <t>ダン</t>
    </rPh>
    <phoneticPr fontId="1"/>
  </si>
  <si>
    <t>夜間スキルアップ講座（第４弾）地域マーケティング思考に基づくこれからの地域経営</t>
    <rPh sb="0" eb="2">
      <t>ヤカン</t>
    </rPh>
    <rPh sb="8" eb="10">
      <t>コウザ</t>
    </rPh>
    <rPh sb="11" eb="12">
      <t>ダイ</t>
    </rPh>
    <rPh sb="13" eb="14">
      <t>ダン</t>
    </rPh>
    <phoneticPr fontId="1"/>
  </si>
  <si>
    <t>夜間スキルアップ講座（第４弾）社会を知るための調査</t>
    <rPh sb="0" eb="2">
      <t>ヤカン</t>
    </rPh>
    <rPh sb="8" eb="10">
      <t>コウザ</t>
    </rPh>
    <rPh sb="11" eb="12">
      <t>ダイ</t>
    </rPh>
    <rPh sb="13" eb="14">
      <t>ダン</t>
    </rPh>
    <phoneticPr fontId="1"/>
  </si>
  <si>
    <t>夜間自己啓発講座　あべの夜会（第十二夜）</t>
    <rPh sb="15" eb="16">
      <t>ダイ</t>
    </rPh>
    <rPh sb="16" eb="18">
      <t>12</t>
    </rPh>
    <rPh sb="18" eb="19">
      <t>ヨル</t>
    </rPh>
    <phoneticPr fontId="1"/>
  </si>
  <si>
    <t>夜間自己啓発講座　あべの夜会（第十三夜）</t>
    <rPh sb="15" eb="16">
      <t>ダイ</t>
    </rPh>
    <rPh sb="16" eb="18">
      <t>ジュウサン</t>
    </rPh>
    <rPh sb="18" eb="19">
      <t>ヨル</t>
    </rPh>
    <phoneticPr fontId="1"/>
  </si>
  <si>
    <t>（注）大学通信教育講座受講支援は令和6年度の申込者数を、大学院受講支援は令和6年度の通学者数をそれぞれ計上</t>
    <rPh sb="1" eb="2">
      <t>チュウ</t>
    </rPh>
    <rPh sb="3" eb="9">
      <t>ダイガクツウシンキョウイク</t>
    </rPh>
    <rPh sb="9" eb="11">
      <t>コウザ</t>
    </rPh>
    <rPh sb="11" eb="15">
      <t>ジュコウシエン</t>
    </rPh>
    <rPh sb="28" eb="31">
      <t>ダイガクイン</t>
    </rPh>
    <rPh sb="31" eb="35">
      <t>ジュコウシエン</t>
    </rPh>
    <rPh sb="42" eb="44">
      <t>ツウガク</t>
    </rPh>
    <rPh sb="44" eb="45">
      <t>シャ</t>
    </rPh>
    <rPh sb="45" eb="46">
      <t>スウ</t>
    </rPh>
    <rPh sb="51" eb="53">
      <t>ケイジョウ</t>
    </rPh>
    <phoneticPr fontId="3"/>
  </si>
  <si>
    <t>６日</t>
    <rPh sb="1" eb="2">
      <t>ニチ</t>
    </rPh>
    <phoneticPr fontId="1"/>
  </si>
  <si>
    <t>４.5日</t>
    <rPh sb="3" eb="4">
      <t>ニチ</t>
    </rPh>
    <phoneticPr fontId="1"/>
  </si>
  <si>
    <t>32:10</t>
  </si>
  <si>
    <t>358※対象メンティ人数</t>
    <phoneticPr fontId="3"/>
  </si>
  <si>
    <t>４週間</t>
    <rPh sb="1" eb="3">
      <t>シュウカン</t>
    </rPh>
    <phoneticPr fontId="7"/>
  </si>
  <si>
    <t>２日</t>
    <rPh sb="1" eb="2">
      <t>ニチ</t>
    </rPh>
    <phoneticPr fontId="7"/>
  </si>
  <si>
    <t>事業担当主事補共通実務研修</t>
    <rPh sb="7" eb="9">
      <t>キョウツウ</t>
    </rPh>
    <rPh sb="9" eb="11">
      <t>ジツム</t>
    </rPh>
    <rPh sb="11" eb="13">
      <t>ケンシュウ</t>
    </rPh>
    <phoneticPr fontId="1"/>
  </si>
  <si>
    <t>イクボス（ワーク・ライフ・バランス）研修</t>
    <rPh sb="18" eb="20">
      <t>ケンシュウ</t>
    </rPh>
    <phoneticPr fontId="1"/>
  </si>
  <si>
    <t>グループ研修⇒3：00、フィールドワーク研修⇒３:00</t>
  </si>
  <si>
    <t>任意のPC研修は含まない日数・時間数</t>
    <phoneticPr fontId="3"/>
  </si>
  <si>
    <t>福祉職員（採用２年目）キャリア研修</t>
    <rPh sb="0" eb="2">
      <t>フクシ</t>
    </rPh>
    <rPh sb="2" eb="4">
      <t>ショクイン</t>
    </rPh>
    <rPh sb="5" eb="7">
      <t>サイヨウ</t>
    </rPh>
    <rPh sb="8" eb="10">
      <t>ネンメ</t>
    </rPh>
    <rPh sb="15" eb="17">
      <t>ケンシュウ</t>
    </rPh>
    <phoneticPr fontId="1"/>
  </si>
  <si>
    <t>福祉職員（3級２年目）キャリア研修</t>
    <phoneticPr fontId="3"/>
  </si>
  <si>
    <t>45:25</t>
    <phoneticPr fontId="3"/>
  </si>
  <si>
    <t>通年
【実施コンテンツ】127教材　
（職員人材開発センター・各所属実施分）</t>
    <rPh sb="0" eb="2">
      <t>ツウネン</t>
    </rPh>
    <phoneticPr fontId="7"/>
  </si>
  <si>
    <t>１人当たりの受講</t>
    <rPh sb="1" eb="2">
      <t>ニン</t>
    </rPh>
    <rPh sb="2" eb="3">
      <t>ア</t>
    </rPh>
    <rPh sb="6" eb="8">
      <t>ジュコウ</t>
    </rPh>
    <phoneticPr fontId="7"/>
  </si>
  <si>
    <t>夜間スキルアップ講座（第５弾）タイムマネージメントを本気で学ぶ～これならできる！成果を上げる仕事術～</t>
    <rPh sb="0" eb="2">
      <t>ヤカン</t>
    </rPh>
    <rPh sb="8" eb="10">
      <t>コウザ</t>
    </rPh>
    <rPh sb="11" eb="12">
      <t>ダイ</t>
    </rPh>
    <rPh sb="13" eb="14">
      <t>ダン</t>
    </rPh>
    <rPh sb="26" eb="28">
      <t>ホンキ</t>
    </rPh>
    <rPh sb="29" eb="30">
      <t>マナ</t>
    </rPh>
    <phoneticPr fontId="1"/>
  </si>
  <si>
    <t>今年度は実施せず、調達方法や仕様等を調整</t>
    <rPh sb="0" eb="1">
      <t>イマ</t>
    </rPh>
    <rPh sb="9" eb="13">
      <t>チョウタツホウホウ</t>
    </rPh>
    <rPh sb="14" eb="16">
      <t>シヨウ</t>
    </rPh>
    <rPh sb="16" eb="17">
      <t>トウ</t>
    </rPh>
    <rPh sb="18" eb="20">
      <t>チョウセイ</t>
    </rPh>
    <phoneticPr fontId="7"/>
  </si>
  <si>
    <t>1回当たり40分</t>
    <rPh sb="1" eb="3">
      <t>カイア</t>
    </rPh>
    <rPh sb="7" eb="8">
      <t>フン</t>
    </rPh>
    <phoneticPr fontId="6"/>
  </si>
  <si>
    <t>【中止】</t>
    <rPh sb="1" eb="3">
      <t>チュウシ</t>
    </rPh>
    <phoneticPr fontId="7"/>
  </si>
  <si>
    <t>※実施手法：①集合（講義型）、②集合（グループ型）、③オンライン、④eラーニング、⑤フィールドワーク</t>
    <rPh sb="1" eb="5">
      <t>ジッシシュホウ</t>
    </rPh>
    <rPh sb="23" eb="24">
      <t>ガタ</t>
    </rPh>
    <phoneticPr fontId="7"/>
  </si>
  <si>
    <t>技能職員新採用者フォローアップ研修</t>
    <rPh sb="15" eb="17">
      <t>ケンシュウ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</si>
</sst>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[h]:mm"/>
    <numFmt numFmtId="178" formatCode="\(General\)"/>
  </numFmts>
  <fonts count="14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256">
    <xf numFmtId="0" fontId="0" fillId="0" borderId="0" xfId="0" applyAlignment="1">
      <alignment horizontal="left" vertical="top"/>
    </xf>
    <xf numFmtId="0" fontId="8" fillId="0" borderId="0" xfId="1" applyFont="1" applyAlignment="1">
      <alignment vertical="center" wrapText="1" shrinkToFit="1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center" vertical="center" textRotation="255" shrinkToFit="1"/>
    </xf>
    <xf numFmtId="0" fontId="4" fillId="0" borderId="0" xfId="1" applyFont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shrinkToFit="1"/>
    </xf>
    <xf numFmtId="20" fontId="4" fillId="0" borderId="0" xfId="1" applyNumberFormat="1" applyFont="1" applyAlignment="1">
      <alignment vertical="center" shrinkToFit="1"/>
    </xf>
    <xf numFmtId="38" fontId="4" fillId="0" borderId="28" xfId="3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177" fontId="4" fillId="0" borderId="53" xfId="0" applyNumberFormat="1" applyFont="1" applyFill="1" applyBorder="1" applyAlignment="1">
      <alignment horizontal="center" vertical="center" wrapText="1" shrinkToFit="1"/>
    </xf>
    <xf numFmtId="20" fontId="4" fillId="0" borderId="2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shrinkToFit="1"/>
    </xf>
    <xf numFmtId="49" fontId="4" fillId="0" borderId="54" xfId="0" applyNumberFormat="1" applyFont="1" applyFill="1" applyBorder="1" applyAlignment="1">
      <alignment horizontal="center" vertical="center" shrinkToFit="1"/>
    </xf>
    <xf numFmtId="49" fontId="4" fillId="0" borderId="53" xfId="0" applyNumberFormat="1" applyFont="1" applyFill="1" applyBorder="1" applyAlignment="1">
      <alignment horizontal="center" vertical="center" shrinkToFit="1"/>
    </xf>
    <xf numFmtId="20" fontId="4" fillId="0" borderId="19" xfId="0" applyNumberFormat="1" applyFont="1" applyFill="1" applyBorder="1" applyAlignment="1">
      <alignment horizontal="center" vertical="center" wrapText="1"/>
    </xf>
    <xf numFmtId="177" fontId="4" fillId="0" borderId="53" xfId="0" applyNumberFormat="1" applyFont="1" applyFill="1" applyBorder="1" applyAlignment="1">
      <alignment horizontal="center" vertical="center" shrinkToFit="1"/>
    </xf>
    <xf numFmtId="0" fontId="8" fillId="0" borderId="0" xfId="1" applyFont="1" applyAlignment="1">
      <alignment horizontal="center" vertical="center" wrapText="1" shrinkToFit="1"/>
    </xf>
    <xf numFmtId="9" fontId="4" fillId="0" borderId="18" xfId="2" applyFont="1" applyFill="1" applyBorder="1" applyAlignment="1">
      <alignment horizontal="center" vertical="center" shrinkToFit="1"/>
    </xf>
    <xf numFmtId="0" fontId="5" fillId="2" borderId="62" xfId="1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horizontal="left" vertical="center" wrapText="1"/>
    </xf>
    <xf numFmtId="177" fontId="4" fillId="0" borderId="25" xfId="0" applyNumberFormat="1" applyFont="1" applyFill="1" applyBorder="1" applyAlignment="1">
      <alignment horizontal="center" vertical="center" shrinkToFit="1"/>
    </xf>
    <xf numFmtId="49" fontId="4" fillId="0" borderId="24" xfId="0" applyNumberFormat="1" applyFont="1" applyFill="1" applyBorder="1" applyAlignment="1">
      <alignment horizontal="center" vertical="center" shrinkToFit="1"/>
    </xf>
    <xf numFmtId="49" fontId="4" fillId="0" borderId="26" xfId="0" applyNumberFormat="1" applyFont="1" applyFill="1" applyBorder="1" applyAlignment="1">
      <alignment horizontal="center" vertical="center" shrinkToFit="1"/>
    </xf>
    <xf numFmtId="49" fontId="4" fillId="0" borderId="25" xfId="0" applyNumberFormat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left" vertical="center" wrapText="1"/>
    </xf>
    <xf numFmtId="49" fontId="4" fillId="0" borderId="13" xfId="1" applyNumberFormat="1" applyFont="1" applyFill="1" applyBorder="1" applyAlignment="1">
      <alignment horizontal="center" vertical="center" shrinkToFit="1"/>
    </xf>
    <xf numFmtId="49" fontId="4" fillId="0" borderId="15" xfId="1" applyNumberFormat="1" applyFont="1" applyFill="1" applyBorder="1" applyAlignment="1">
      <alignment horizontal="center" vertical="center" shrinkToFit="1"/>
    </xf>
    <xf numFmtId="49" fontId="4" fillId="0" borderId="54" xfId="1" applyNumberFormat="1" applyFont="1" applyFill="1" applyBorder="1" applyAlignment="1">
      <alignment horizontal="center" vertical="center" shrinkToFit="1"/>
    </xf>
    <xf numFmtId="49" fontId="4" fillId="0" borderId="14" xfId="1" applyNumberFormat="1" applyFont="1" applyFill="1" applyBorder="1" applyAlignment="1">
      <alignment horizontal="center" vertical="center" shrinkToFit="1"/>
    </xf>
    <xf numFmtId="0" fontId="4" fillId="0" borderId="16" xfId="1" applyFont="1" applyFill="1" applyBorder="1" applyAlignment="1">
      <alignment horizontal="center" vertical="center" shrinkToFit="1"/>
    </xf>
    <xf numFmtId="0" fontId="8" fillId="0" borderId="0" xfId="1" applyFont="1" applyFill="1" applyAlignment="1">
      <alignment vertical="center"/>
    </xf>
    <xf numFmtId="0" fontId="4" fillId="0" borderId="0" xfId="1" applyFont="1" applyFill="1" applyAlignment="1">
      <alignment vertical="center" shrinkToFit="1"/>
    </xf>
    <xf numFmtId="0" fontId="5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 wrapText="1"/>
    </xf>
    <xf numFmtId="177" fontId="4" fillId="0" borderId="25" xfId="0" applyNumberFormat="1" applyFont="1" applyFill="1" applyBorder="1" applyAlignment="1">
      <alignment horizontal="center" vertical="center" wrapText="1" shrinkToFit="1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26" xfId="1" applyNumberFormat="1" applyFont="1" applyFill="1" applyBorder="1" applyAlignment="1">
      <alignment horizontal="center" vertical="center"/>
    </xf>
    <xf numFmtId="49" fontId="4" fillId="0" borderId="25" xfId="1" applyNumberFormat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20" fontId="4" fillId="0" borderId="0" xfId="1" applyNumberFormat="1" applyFont="1" applyFill="1" applyAlignment="1">
      <alignment vertical="center" shrinkToFit="1"/>
    </xf>
    <xf numFmtId="49" fontId="4" fillId="0" borderId="26" xfId="0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53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9" fontId="4" fillId="0" borderId="28" xfId="4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177" fontId="4" fillId="0" borderId="56" xfId="0" applyNumberFormat="1" applyFont="1" applyFill="1" applyBorder="1" applyAlignment="1">
      <alignment horizontal="center" vertical="center" shrinkToFit="1"/>
    </xf>
    <xf numFmtId="49" fontId="4" fillId="0" borderId="38" xfId="0" applyNumberFormat="1" applyFont="1" applyFill="1" applyBorder="1" applyAlignment="1">
      <alignment horizontal="center" vertical="center" shrinkToFit="1"/>
    </xf>
    <xf numFmtId="49" fontId="4" fillId="0" borderId="57" xfId="0" applyNumberFormat="1" applyFont="1" applyFill="1" applyBorder="1" applyAlignment="1">
      <alignment horizontal="center" vertical="center" shrinkToFit="1"/>
    </xf>
    <xf numFmtId="49" fontId="4" fillId="0" borderId="40" xfId="0" applyNumberFormat="1" applyFont="1" applyFill="1" applyBorder="1" applyAlignment="1">
      <alignment horizontal="center" vertical="center" shrinkToFit="1"/>
    </xf>
    <xf numFmtId="49" fontId="4" fillId="0" borderId="56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49" fontId="4" fillId="0" borderId="24" xfId="0" applyNumberFormat="1" applyFont="1" applyFill="1" applyBorder="1" applyAlignment="1">
      <alignment vertical="center"/>
    </xf>
    <xf numFmtId="49" fontId="4" fillId="0" borderId="26" xfId="0" applyNumberFormat="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vertical="center"/>
    </xf>
    <xf numFmtId="49" fontId="4" fillId="0" borderId="25" xfId="0" applyNumberFormat="1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 shrinkToFit="1"/>
    </xf>
    <xf numFmtId="177" fontId="4" fillId="0" borderId="35" xfId="0" applyNumberFormat="1" applyFont="1" applyFill="1" applyBorder="1" applyAlignment="1">
      <alignment horizontal="center" vertical="center" shrinkToFit="1"/>
    </xf>
    <xf numFmtId="49" fontId="4" fillId="0" borderId="34" xfId="0" applyNumberFormat="1" applyFont="1" applyFill="1" applyBorder="1" applyAlignment="1">
      <alignment horizontal="center" vertical="center" shrinkToFit="1"/>
    </xf>
    <xf numFmtId="49" fontId="4" fillId="0" borderId="36" xfId="0" applyNumberFormat="1" applyFont="1" applyFill="1" applyBorder="1" applyAlignment="1">
      <alignment horizontal="center" vertical="center" shrinkToFit="1"/>
    </xf>
    <xf numFmtId="49" fontId="4" fillId="0" borderId="55" xfId="0" applyNumberFormat="1" applyFont="1" applyFill="1" applyBorder="1" applyAlignment="1">
      <alignment horizontal="center" vertical="center" shrinkToFit="1"/>
    </xf>
    <xf numFmtId="49" fontId="4" fillId="0" borderId="35" xfId="0" applyNumberFormat="1" applyFont="1" applyFill="1" applyBorder="1" applyAlignment="1">
      <alignment horizontal="center" vertical="center" shrinkToFit="1"/>
    </xf>
    <xf numFmtId="177" fontId="4" fillId="0" borderId="14" xfId="0" applyNumberFormat="1" applyFont="1" applyFill="1" applyBorder="1" applyAlignment="1">
      <alignment horizontal="center" vertical="center" shrinkToFit="1"/>
    </xf>
    <xf numFmtId="49" fontId="4" fillId="0" borderId="42" xfId="0" applyNumberFormat="1" applyFont="1" applyFill="1" applyBorder="1" applyAlignment="1">
      <alignment horizontal="center" vertical="center" shrinkToFit="1"/>
    </xf>
    <xf numFmtId="49" fontId="4" fillId="0" borderId="44" xfId="0" applyNumberFormat="1" applyFont="1" applyFill="1" applyBorder="1" applyAlignment="1">
      <alignment horizontal="center" vertical="center" shrinkToFit="1"/>
    </xf>
    <xf numFmtId="49" fontId="4" fillId="0" borderId="43" xfId="0" applyNumberFormat="1" applyFont="1" applyFill="1" applyBorder="1" applyAlignment="1">
      <alignment horizontal="center" vertical="center" shrinkToFit="1"/>
    </xf>
    <xf numFmtId="49" fontId="4" fillId="0" borderId="45" xfId="0" applyNumberFormat="1" applyFont="1" applyFill="1" applyBorder="1" applyAlignment="1">
      <alignment horizontal="center" vertical="center" shrinkToFit="1"/>
    </xf>
    <xf numFmtId="49" fontId="4" fillId="0" borderId="42" xfId="0" applyNumberFormat="1" applyFont="1" applyFill="1" applyBorder="1" applyAlignment="1">
      <alignment vertical="center"/>
    </xf>
    <xf numFmtId="49" fontId="4" fillId="0" borderId="44" xfId="0" applyNumberFormat="1" applyFont="1" applyFill="1" applyBorder="1" applyAlignment="1">
      <alignment vertical="center"/>
    </xf>
    <xf numFmtId="49" fontId="4" fillId="0" borderId="43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0" fontId="4" fillId="0" borderId="21" xfId="1" applyFont="1" applyFill="1" applyBorder="1" applyAlignment="1">
      <alignment horizontal="left" vertical="center" wrapText="1"/>
    </xf>
    <xf numFmtId="49" fontId="4" fillId="0" borderId="35" xfId="0" applyNumberFormat="1" applyFont="1" applyFill="1" applyBorder="1" applyAlignment="1">
      <alignment vertical="center"/>
    </xf>
    <xf numFmtId="0" fontId="8" fillId="0" borderId="12" xfId="1" applyFont="1" applyFill="1" applyBorder="1" applyAlignment="1">
      <alignment horizontal="left" vertical="center" wrapText="1"/>
    </xf>
    <xf numFmtId="20" fontId="4" fillId="0" borderId="56" xfId="0" applyNumberFormat="1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vertical="center" wrapText="1"/>
    </xf>
    <xf numFmtId="0" fontId="4" fillId="0" borderId="53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18" xfId="1" applyFont="1" applyFill="1" applyBorder="1" applyAlignment="1">
      <alignment horizontal="center" vertical="center" shrinkToFit="1"/>
    </xf>
    <xf numFmtId="0" fontId="8" fillId="0" borderId="31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left" vertical="center" wrapText="1"/>
    </xf>
    <xf numFmtId="177" fontId="4" fillId="0" borderId="14" xfId="0" quotePrefix="1" applyNumberFormat="1" applyFont="1" applyFill="1" applyBorder="1" applyAlignment="1">
      <alignment horizontal="center" vertical="center" shrinkToFit="1"/>
    </xf>
    <xf numFmtId="49" fontId="4" fillId="0" borderId="13" xfId="0" quotePrefix="1" applyNumberFormat="1" applyFont="1" applyFill="1" applyBorder="1" applyAlignment="1">
      <alignment horizontal="center" vertical="center" shrinkToFit="1"/>
    </xf>
    <xf numFmtId="49" fontId="4" fillId="0" borderId="15" xfId="0" quotePrefix="1" applyNumberFormat="1" applyFont="1" applyFill="1" applyBorder="1" applyAlignment="1">
      <alignment horizontal="center" vertical="center" shrinkToFit="1"/>
    </xf>
    <xf numFmtId="49" fontId="4" fillId="0" borderId="54" xfId="0" quotePrefix="1" applyNumberFormat="1" applyFont="1" applyFill="1" applyBorder="1" applyAlignment="1">
      <alignment horizontal="center" vertical="center" shrinkToFit="1"/>
    </xf>
    <xf numFmtId="49" fontId="4" fillId="0" borderId="14" xfId="0" quotePrefix="1" applyNumberFormat="1" applyFont="1" applyFill="1" applyBorder="1" applyAlignment="1">
      <alignment horizontal="center" vertical="center" shrinkToFit="1"/>
    </xf>
    <xf numFmtId="9" fontId="4" fillId="0" borderId="11" xfId="2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horizontal="left" vertical="center" shrinkToFit="1"/>
    </xf>
    <xf numFmtId="0" fontId="4" fillId="0" borderId="30" xfId="1" applyFont="1" applyFill="1" applyBorder="1" applyAlignment="1">
      <alignment horizontal="left" vertical="center" shrinkToFit="1"/>
    </xf>
    <xf numFmtId="0" fontId="4" fillId="0" borderId="31" xfId="1" applyFont="1" applyFill="1" applyBorder="1" applyAlignment="1">
      <alignment horizontal="center" vertical="center" shrinkToFit="1"/>
    </xf>
    <xf numFmtId="176" fontId="4" fillId="0" borderId="18" xfId="1" applyNumberFormat="1" applyFont="1" applyFill="1" applyBorder="1" applyAlignment="1">
      <alignment horizontal="center" vertical="center" shrinkToFit="1"/>
    </xf>
    <xf numFmtId="9" fontId="4" fillId="0" borderId="28" xfId="2" applyFont="1" applyFill="1" applyBorder="1" applyAlignment="1">
      <alignment horizontal="center" vertical="center" shrinkToFit="1"/>
    </xf>
    <xf numFmtId="0" fontId="4" fillId="0" borderId="46" xfId="1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177" fontId="4" fillId="0" borderId="59" xfId="0" quotePrefix="1" applyNumberFormat="1" applyFont="1" applyFill="1" applyBorder="1" applyAlignment="1">
      <alignment horizontal="center" vertical="center" shrinkToFit="1"/>
    </xf>
    <xf numFmtId="49" fontId="4" fillId="0" borderId="24" xfId="0" applyNumberFormat="1" applyFont="1" applyFill="1" applyBorder="1" applyAlignment="1">
      <alignment horizontal="center" vertical="center" wrapText="1" shrinkToFit="1"/>
    </xf>
    <xf numFmtId="49" fontId="4" fillId="0" borderId="26" xfId="0" applyNumberFormat="1" applyFont="1" applyFill="1" applyBorder="1" applyAlignment="1">
      <alignment horizontal="center" vertical="center" wrapText="1" shrinkToFit="1"/>
    </xf>
    <xf numFmtId="49" fontId="4" fillId="0" borderId="53" xfId="0" applyNumberFormat="1" applyFont="1" applyFill="1" applyBorder="1" applyAlignment="1">
      <alignment horizontal="center" vertical="center" wrapText="1" shrinkToFit="1"/>
    </xf>
    <xf numFmtId="49" fontId="4" fillId="0" borderId="25" xfId="0" applyNumberFormat="1" applyFont="1" applyFill="1" applyBorder="1" applyAlignment="1">
      <alignment horizontal="center" vertical="center" wrapText="1" shrinkToFit="1"/>
    </xf>
    <xf numFmtId="9" fontId="4" fillId="0" borderId="23" xfId="2" applyFont="1" applyFill="1" applyBorder="1" applyAlignment="1">
      <alignment horizontal="center" vertical="center" shrinkToFit="1"/>
    </xf>
    <xf numFmtId="0" fontId="4" fillId="0" borderId="51" xfId="1" applyFont="1" applyFill="1" applyBorder="1" applyAlignment="1">
      <alignment horizontal="center" vertical="center" shrinkToFit="1"/>
    </xf>
    <xf numFmtId="176" fontId="4" fillId="0" borderId="6" xfId="1" applyNumberFormat="1" applyFont="1" applyFill="1" applyBorder="1" applyAlignment="1">
      <alignment horizontal="center" vertical="center" shrinkToFit="1"/>
    </xf>
    <xf numFmtId="9" fontId="4" fillId="0" borderId="41" xfId="2" applyFont="1" applyFill="1" applyBorder="1" applyAlignment="1">
      <alignment horizontal="center" vertical="center" shrinkToFit="1"/>
    </xf>
    <xf numFmtId="0" fontId="4" fillId="0" borderId="21" xfId="1" applyFont="1" applyFill="1" applyBorder="1" applyAlignment="1">
      <alignment horizontal="center" vertical="center" shrinkToFit="1"/>
    </xf>
    <xf numFmtId="176" fontId="4" fillId="0" borderId="46" xfId="1" applyNumberFormat="1" applyFont="1" applyFill="1" applyBorder="1" applyAlignment="1">
      <alignment horizontal="center" vertical="center" shrinkToFit="1"/>
    </xf>
    <xf numFmtId="9" fontId="4" fillId="0" borderId="22" xfId="2" applyFont="1" applyFill="1" applyBorder="1" applyAlignment="1">
      <alignment horizontal="center" vertical="center" shrinkToFit="1"/>
    </xf>
    <xf numFmtId="9" fontId="4" fillId="0" borderId="33" xfId="2" applyFont="1" applyFill="1" applyBorder="1" applyAlignment="1">
      <alignment horizontal="center" vertical="center" shrinkToFit="1"/>
    </xf>
    <xf numFmtId="177" fontId="4" fillId="0" borderId="58" xfId="0" applyNumberFormat="1" applyFont="1" applyFill="1" applyBorder="1" applyAlignment="1">
      <alignment horizontal="center" vertical="center" shrinkToFit="1"/>
    </xf>
    <xf numFmtId="177" fontId="4" fillId="0" borderId="57" xfId="0" applyNumberFormat="1" applyFont="1" applyFill="1" applyBorder="1" applyAlignment="1">
      <alignment horizontal="center" vertical="center" shrinkToFit="1"/>
    </xf>
    <xf numFmtId="177" fontId="4" fillId="0" borderId="63" xfId="0" applyNumberFormat="1" applyFont="1" applyFill="1" applyBorder="1" applyAlignment="1">
      <alignment horizontal="center" vertical="center" shrinkToFit="1"/>
    </xf>
    <xf numFmtId="177" fontId="4" fillId="0" borderId="59" xfId="0" applyNumberFormat="1" applyFont="1" applyFill="1" applyBorder="1" applyAlignment="1">
      <alignment horizontal="center" vertical="center" shrinkToFit="1"/>
    </xf>
    <xf numFmtId="9" fontId="4" fillId="0" borderId="46" xfId="2" applyFont="1" applyFill="1" applyBorder="1" applyAlignment="1">
      <alignment horizontal="center" vertical="center" shrinkToFit="1"/>
    </xf>
    <xf numFmtId="0" fontId="4" fillId="0" borderId="0" xfId="1" applyFont="1" applyFill="1">
      <alignment vertical="center"/>
    </xf>
    <xf numFmtId="0" fontId="4" fillId="0" borderId="24" xfId="1" applyFont="1" applyFill="1" applyBorder="1" applyAlignment="1">
      <alignment horizontal="center" vertical="center" shrinkToFit="1"/>
    </xf>
    <xf numFmtId="0" fontId="4" fillId="0" borderId="26" xfId="1" applyFont="1" applyFill="1" applyBorder="1" applyAlignment="1">
      <alignment horizontal="center" vertical="center" shrinkToFit="1"/>
    </xf>
    <xf numFmtId="0" fontId="4" fillId="0" borderId="53" xfId="1" applyFont="1" applyFill="1" applyBorder="1" applyAlignment="1">
      <alignment horizontal="center" vertical="center" shrinkToFit="1"/>
    </xf>
    <xf numFmtId="0" fontId="4" fillId="0" borderId="25" xfId="1" applyFont="1" applyFill="1" applyBorder="1" applyAlignment="1">
      <alignment horizontal="center" vertical="center" shrinkToFit="1"/>
    </xf>
    <xf numFmtId="0" fontId="4" fillId="0" borderId="42" xfId="1" applyFont="1" applyFill="1" applyBorder="1" applyAlignment="1">
      <alignment horizontal="center" vertical="center" shrinkToFit="1"/>
    </xf>
    <xf numFmtId="0" fontId="4" fillId="0" borderId="44" xfId="1" applyFont="1" applyFill="1" applyBorder="1" applyAlignment="1">
      <alignment horizontal="center" vertical="center" shrinkToFit="1"/>
    </xf>
    <xf numFmtId="0" fontId="4" fillId="0" borderId="43" xfId="1" applyFont="1" applyFill="1" applyBorder="1" applyAlignment="1">
      <alignment horizontal="center" vertical="center" shrinkToFit="1"/>
    </xf>
    <xf numFmtId="0" fontId="4" fillId="0" borderId="45" xfId="1" applyFont="1" applyFill="1" applyBorder="1" applyAlignment="1">
      <alignment horizontal="center" vertical="center" shrinkToFit="1"/>
    </xf>
    <xf numFmtId="0" fontId="4" fillId="0" borderId="52" xfId="1" applyFont="1" applyFill="1" applyBorder="1" applyAlignment="1">
      <alignment horizontal="center" vertical="center" shrinkToFit="1"/>
    </xf>
    <xf numFmtId="0" fontId="4" fillId="0" borderId="33" xfId="1" applyFont="1" applyFill="1" applyBorder="1" applyAlignment="1">
      <alignment horizontal="center" vertical="center" shrinkToFit="1"/>
    </xf>
    <xf numFmtId="9" fontId="4" fillId="0" borderId="17" xfId="2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vertical="center" wrapText="1"/>
    </xf>
    <xf numFmtId="0" fontId="4" fillId="0" borderId="28" xfId="1" applyNumberFormat="1" applyFont="1" applyFill="1" applyBorder="1" applyAlignment="1">
      <alignment horizontal="center" vertical="center" shrinkToFit="1"/>
    </xf>
    <xf numFmtId="177" fontId="4" fillId="0" borderId="55" xfId="0" applyNumberFormat="1" applyFont="1" applyFill="1" applyBorder="1" applyAlignment="1">
      <alignment horizontal="center" vertical="center" shrinkToFit="1"/>
    </xf>
    <xf numFmtId="0" fontId="5" fillId="0" borderId="30" xfId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34" xfId="1" applyFont="1" applyFill="1" applyBorder="1" applyAlignment="1">
      <alignment horizontal="center" vertical="center" shrinkToFit="1"/>
    </xf>
    <xf numFmtId="0" fontId="4" fillId="0" borderId="36" xfId="1" applyFont="1" applyFill="1" applyBorder="1" applyAlignment="1">
      <alignment horizontal="center" vertical="center" shrinkToFit="1"/>
    </xf>
    <xf numFmtId="0" fontId="4" fillId="0" borderId="55" xfId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left" vertical="center" wrapText="1"/>
    </xf>
    <xf numFmtId="0" fontId="4" fillId="0" borderId="48" xfId="1" applyNumberFormat="1" applyFont="1" applyFill="1" applyBorder="1" applyAlignment="1">
      <alignment horizontal="center" vertical="center" shrinkToFit="1"/>
    </xf>
    <xf numFmtId="49" fontId="4" fillId="0" borderId="38" xfId="1" applyNumberFormat="1" applyFont="1" applyFill="1" applyBorder="1" applyAlignment="1">
      <alignment horizontal="center" vertical="center" shrinkToFit="1"/>
    </xf>
    <xf numFmtId="49" fontId="4" fillId="0" borderId="40" xfId="1" applyNumberFormat="1" applyFont="1" applyFill="1" applyBorder="1" applyAlignment="1">
      <alignment horizontal="center" vertical="center" shrinkToFit="1"/>
    </xf>
    <xf numFmtId="49" fontId="4" fillId="0" borderId="56" xfId="1" applyNumberFormat="1" applyFont="1" applyFill="1" applyBorder="1" applyAlignment="1">
      <alignment horizontal="center" vertical="center" shrinkToFit="1"/>
    </xf>
    <xf numFmtId="49" fontId="4" fillId="0" borderId="39" xfId="1" applyNumberFormat="1" applyFont="1" applyFill="1" applyBorder="1" applyAlignment="1">
      <alignment horizontal="center" vertical="center" shrinkToFit="1"/>
    </xf>
    <xf numFmtId="0" fontId="4" fillId="0" borderId="23" xfId="1" applyNumberFormat="1" applyFont="1" applyFill="1" applyBorder="1" applyAlignment="1">
      <alignment horizontal="center" vertical="center" shrinkToFit="1"/>
    </xf>
    <xf numFmtId="0" fontId="4" fillId="0" borderId="33" xfId="1" applyNumberFormat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5" fillId="0" borderId="23" xfId="1" applyFont="1" applyFill="1" applyBorder="1" applyAlignment="1">
      <alignment horizontal="center" vertical="center" shrinkToFit="1"/>
    </xf>
    <xf numFmtId="0" fontId="4" fillId="0" borderId="28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177" fontId="4" fillId="0" borderId="45" xfId="0" applyNumberFormat="1" applyFont="1" applyFill="1" applyBorder="1" applyAlignment="1">
      <alignment horizontal="center" vertical="center" shrinkToFit="1"/>
    </xf>
    <xf numFmtId="0" fontId="4" fillId="0" borderId="16" xfId="1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" vertical="center" shrinkToFit="1"/>
    </xf>
    <xf numFmtId="0" fontId="4" fillId="0" borderId="28" xfId="1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17" xfId="1" applyFont="1" applyFill="1" applyBorder="1" applyAlignment="1">
      <alignment horizontal="center" vertical="center" shrinkToFit="1"/>
    </xf>
    <xf numFmtId="0" fontId="4" fillId="0" borderId="11" xfId="1" applyNumberFormat="1" applyFont="1" applyFill="1" applyBorder="1" applyAlignment="1">
      <alignment horizontal="center" vertical="center" shrinkToFit="1"/>
    </xf>
    <xf numFmtId="176" fontId="4" fillId="0" borderId="23" xfId="1" applyNumberFormat="1" applyFont="1" applyFill="1" applyBorder="1" applyAlignment="1">
      <alignment horizontal="center" vertical="center" shrinkToFit="1"/>
    </xf>
    <xf numFmtId="0" fontId="4" fillId="0" borderId="33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left" vertical="center" wrapText="1"/>
    </xf>
    <xf numFmtId="176" fontId="4" fillId="0" borderId="33" xfId="1" applyNumberFormat="1" applyFont="1" applyFill="1" applyBorder="1" applyAlignment="1">
      <alignment horizontal="center" vertical="center" shrinkToFi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18" xfId="1" applyNumberFormat="1" applyFont="1" applyFill="1" applyBorder="1" applyAlignment="1">
      <alignment horizontal="center" vertical="center" shrinkToFit="1"/>
    </xf>
    <xf numFmtId="0" fontId="8" fillId="0" borderId="51" xfId="1" applyFont="1" applyFill="1" applyBorder="1" applyAlignment="1">
      <alignment horizontal="left" vertical="center" wrapText="1"/>
    </xf>
    <xf numFmtId="0" fontId="4" fillId="0" borderId="38" xfId="1" applyFont="1" applyFill="1" applyBorder="1" applyAlignment="1">
      <alignment horizontal="center" vertical="center" shrinkToFit="1"/>
    </xf>
    <xf numFmtId="20" fontId="4" fillId="0" borderId="39" xfId="1" applyNumberFormat="1" applyFont="1" applyFill="1" applyBorder="1" applyAlignment="1">
      <alignment horizontal="center" vertical="center" shrinkToFit="1"/>
    </xf>
    <xf numFmtId="20" fontId="4" fillId="0" borderId="13" xfId="1" applyNumberFormat="1" applyFont="1" applyFill="1" applyBorder="1" applyAlignment="1">
      <alignment horizontal="center" vertical="center" shrinkToFit="1"/>
    </xf>
    <xf numFmtId="20" fontId="4" fillId="0" borderId="15" xfId="1" applyNumberFormat="1" applyFont="1" applyFill="1" applyBorder="1" applyAlignment="1">
      <alignment horizontal="center" vertical="center" shrinkToFit="1"/>
    </xf>
    <xf numFmtId="20" fontId="4" fillId="0" borderId="54" xfId="1" applyNumberFormat="1" applyFont="1" applyFill="1" applyBorder="1" applyAlignment="1">
      <alignment horizontal="center" vertical="center" shrinkToFit="1"/>
    </xf>
    <xf numFmtId="20" fontId="4" fillId="0" borderId="14" xfId="1" applyNumberFormat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left" vertical="center" wrapText="1"/>
    </xf>
    <xf numFmtId="20" fontId="4" fillId="0" borderId="56" xfId="1" applyNumberFormat="1" applyFont="1" applyFill="1" applyBorder="1" applyAlignment="1">
      <alignment horizontal="center" vertical="center" shrinkToFit="1"/>
    </xf>
    <xf numFmtId="20" fontId="4" fillId="0" borderId="38" xfId="1" applyNumberFormat="1" applyFont="1" applyFill="1" applyBorder="1" applyAlignment="1">
      <alignment horizontal="center" vertical="center" shrinkToFit="1"/>
    </xf>
    <xf numFmtId="20" fontId="4" fillId="0" borderId="40" xfId="1" applyNumberFormat="1" applyFont="1" applyFill="1" applyBorder="1" applyAlignment="1">
      <alignment horizontal="center" vertical="center" shrinkToFit="1"/>
    </xf>
    <xf numFmtId="0" fontId="4" fillId="0" borderId="46" xfId="1" applyFont="1" applyFill="1" applyBorder="1" applyAlignment="1">
      <alignment horizontal="center" vertical="center" shrinkToFit="1"/>
    </xf>
    <xf numFmtId="0" fontId="4" fillId="0" borderId="46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 shrinkToFit="1"/>
    </xf>
    <xf numFmtId="0" fontId="4" fillId="0" borderId="32" xfId="1" applyFont="1" applyFill="1" applyBorder="1" applyAlignment="1">
      <alignment horizontal="left" vertical="center" shrinkToFit="1"/>
    </xf>
    <xf numFmtId="0" fontId="4" fillId="0" borderId="12" xfId="1" applyFont="1" applyFill="1" applyBorder="1" applyAlignment="1">
      <alignment horizontal="left" vertical="center" shrinkToFit="1"/>
    </xf>
    <xf numFmtId="0" fontId="4" fillId="0" borderId="10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wrapText="1"/>
    </xf>
    <xf numFmtId="0" fontId="4" fillId="0" borderId="46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 wrapText="1" shrinkToFit="1"/>
    </xf>
    <xf numFmtId="0" fontId="9" fillId="2" borderId="10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wrapText="1" shrinkToFit="1"/>
    </xf>
    <xf numFmtId="0" fontId="10" fillId="2" borderId="1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left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 shrinkToFit="1"/>
    </xf>
    <xf numFmtId="0" fontId="5" fillId="0" borderId="17" xfId="1" applyFont="1" applyFill="1" applyBorder="1" applyAlignment="1">
      <alignment horizontal="center" vertical="center" wrapText="1" shrinkToFit="1"/>
    </xf>
    <xf numFmtId="0" fontId="4" fillId="0" borderId="6" xfId="1" applyFont="1" applyFill="1" applyBorder="1" applyAlignment="1">
      <alignment horizontal="center" vertical="center" wrapText="1" shrinkToFit="1"/>
    </xf>
    <xf numFmtId="0" fontId="4" fillId="0" borderId="17" xfId="1" applyFont="1" applyFill="1" applyBorder="1" applyAlignment="1">
      <alignment horizontal="center" vertical="center" wrapText="1" shrinkToFit="1"/>
    </xf>
    <xf numFmtId="0" fontId="4" fillId="0" borderId="10" xfId="1" applyFont="1" applyFill="1" applyBorder="1" applyAlignment="1">
      <alignment horizontal="center" vertical="center" wrapText="1" shrinkToFit="1"/>
    </xf>
    <xf numFmtId="0" fontId="4" fillId="0" borderId="37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" vertical="center" shrinkToFit="1"/>
    </xf>
    <xf numFmtId="0" fontId="4" fillId="0" borderId="27" xfId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178" fontId="4" fillId="0" borderId="29" xfId="1" applyNumberFormat="1" applyFont="1" applyFill="1" applyBorder="1" applyAlignment="1">
      <alignment horizontal="center" vertical="center" shrinkToFit="1"/>
    </xf>
    <xf numFmtId="178" fontId="4" fillId="0" borderId="30" xfId="1" applyNumberFormat="1" applyFont="1" applyFill="1" applyBorder="1" applyAlignment="1">
      <alignment horizontal="center" vertical="center" shrinkToFit="1"/>
    </xf>
    <xf numFmtId="178" fontId="4" fillId="0" borderId="31" xfId="1" applyNumberFormat="1" applyFont="1" applyFill="1" applyBorder="1" applyAlignment="1">
      <alignment horizontal="center" vertical="center" shrinkToFit="1"/>
    </xf>
    <xf numFmtId="0" fontId="4" fillId="0" borderId="47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17" xfId="1" applyFont="1" applyFill="1" applyBorder="1" applyAlignment="1">
      <alignment horizontal="center" vertical="center" shrinkToFit="1"/>
    </xf>
    <xf numFmtId="0" fontId="4" fillId="0" borderId="46" xfId="1" applyFont="1" applyFill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8" xfId="1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shrinkToFit="1"/>
    </xf>
    <xf numFmtId="0" fontId="13" fillId="0" borderId="47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4" fillId="0" borderId="49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4" fillId="0" borderId="49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shrinkToFit="1"/>
    </xf>
    <xf numFmtId="0" fontId="4" fillId="0" borderId="50" xfId="1" applyFont="1" applyFill="1" applyBorder="1" applyAlignment="1">
      <alignment horizontal="center" vertical="center" wrapText="1"/>
    </xf>
    <xf numFmtId="0" fontId="4" fillId="0" borderId="51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4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52" xfId="1" applyFont="1" applyFill="1" applyBorder="1" applyAlignment="1">
      <alignment horizontal="center" vertical="center" wrapText="1"/>
    </xf>
    <xf numFmtId="0" fontId="4" fillId="0" borderId="60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61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wrapText="1" shrinkToFit="1"/>
    </xf>
    <xf numFmtId="0" fontId="4" fillId="0" borderId="30" xfId="0" applyFont="1" applyFill="1" applyBorder="1" applyAlignment="1">
      <alignment horizontal="center" vertical="center" wrapText="1" shrinkToFit="1"/>
    </xf>
    <xf numFmtId="0" fontId="4" fillId="0" borderId="31" xfId="0" applyFont="1" applyFill="1" applyBorder="1" applyAlignment="1">
      <alignment horizontal="center" vertical="center" wrapText="1" shrinkToFi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</cellXfs>
  <cellStyles count="5">
    <cellStyle name="パーセント" xfId="4" builtinId="5"/>
    <cellStyle name="パーセント 2" xfId="2" xr:uid="{00000000-0005-0000-0000-000001000000}"/>
    <cellStyle name="桁区切り" xfId="3" builtinId="6"/>
    <cellStyle name="標準" xfId="0" builtinId="0"/>
    <cellStyle name="標準 2" xfId="1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8503-F662-4DD5-85EA-40BFC77DB287}">
  <sheetPr>
    <tabColor rgb="FFFFFF00"/>
    <pageSetUpPr fitToPage="1"/>
  </sheetPr>
  <dimension ref="A1:AH69"/>
  <sheetViews>
    <sheetView tabSelected="1" view="pageBreakPreview" zoomScaleNormal="100" zoomScaleSheetLayoutView="100" zoomScalePageLayoutView="70" workbookViewId="0">
      <selection activeCell="C28" sqref="C28"/>
    </sheetView>
  </sheetViews>
  <sheetFormatPr defaultColWidth="9.796875" defaultRowHeight="18" customHeight="1" x14ac:dyDescent="0.3"/>
  <cols>
    <col min="1" max="1" width="30.19921875" style="3" customWidth="1"/>
    <col min="2" max="2" width="7.296875" style="3" customWidth="1"/>
    <col min="3" max="3" width="70.796875" style="4" customWidth="1"/>
    <col min="4" max="5" width="10.296875" style="2" customWidth="1"/>
    <col min="6" max="10" width="4.796875" style="2" customWidth="1"/>
    <col min="11" max="11" width="11.19921875" style="153" customWidth="1"/>
    <col min="12" max="12" width="10.59765625" style="153" customWidth="1"/>
    <col min="13" max="13" width="13.8984375" style="153" customWidth="1"/>
    <col min="14" max="14" width="42.09765625" style="2" customWidth="1"/>
    <col min="15" max="16384" width="9.796875" style="2"/>
  </cols>
  <sheetData>
    <row r="1" spans="1:34" ht="23.25" customHeight="1" x14ac:dyDescent="0.3">
      <c r="A1" s="201" t="s">
        <v>83</v>
      </c>
      <c r="B1" s="201"/>
      <c r="C1" s="201"/>
      <c r="D1" s="1"/>
      <c r="E1" s="1"/>
      <c r="F1" s="1"/>
      <c r="G1" s="1"/>
      <c r="H1" s="1"/>
      <c r="I1" s="1"/>
      <c r="J1" s="1"/>
      <c r="K1" s="18"/>
      <c r="L1" s="18"/>
    </row>
    <row r="2" spans="1:34" ht="90.5" customHeight="1" x14ac:dyDescent="0.3">
      <c r="A2" s="202" t="s">
        <v>46</v>
      </c>
      <c r="B2" s="202" t="s">
        <v>47</v>
      </c>
      <c r="C2" s="203" t="s">
        <v>48</v>
      </c>
      <c r="D2" s="202" t="s">
        <v>121</v>
      </c>
      <c r="E2" s="202"/>
      <c r="F2" s="193" t="s">
        <v>2</v>
      </c>
      <c r="G2" s="194"/>
      <c r="H2" s="194"/>
      <c r="I2" s="194"/>
      <c r="J2" s="195"/>
      <c r="K2" s="196" t="s">
        <v>3</v>
      </c>
      <c r="L2" s="198" t="s">
        <v>4</v>
      </c>
      <c r="M2" s="200" t="s">
        <v>5</v>
      </c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</row>
    <row r="3" spans="1:34" s="153" customFormat="1" ht="21.5" customHeight="1" x14ac:dyDescent="0.3">
      <c r="A3" s="202"/>
      <c r="B3" s="202"/>
      <c r="C3" s="203"/>
      <c r="D3" s="156" t="s">
        <v>6</v>
      </c>
      <c r="E3" s="5" t="s">
        <v>7</v>
      </c>
      <c r="F3" s="6" t="s">
        <v>8</v>
      </c>
      <c r="G3" s="7" t="s">
        <v>9</v>
      </c>
      <c r="H3" s="7" t="s">
        <v>10</v>
      </c>
      <c r="I3" s="20" t="s">
        <v>11</v>
      </c>
      <c r="J3" s="5" t="s">
        <v>12</v>
      </c>
      <c r="K3" s="197"/>
      <c r="L3" s="199"/>
      <c r="M3" s="200"/>
    </row>
    <row r="4" spans="1:34" s="153" customFormat="1" ht="21.65" customHeight="1" x14ac:dyDescent="0.3">
      <c r="A4" s="204" t="s">
        <v>13</v>
      </c>
      <c r="B4" s="26">
        <v>1</v>
      </c>
      <c r="C4" s="27" t="s">
        <v>54</v>
      </c>
      <c r="D4" s="13" t="s">
        <v>107</v>
      </c>
      <c r="E4" s="14" t="s">
        <v>119</v>
      </c>
      <c r="F4" s="28" t="s">
        <v>14</v>
      </c>
      <c r="G4" s="29" t="s">
        <v>14</v>
      </c>
      <c r="H4" s="29"/>
      <c r="I4" s="30" t="s">
        <v>14</v>
      </c>
      <c r="J4" s="31"/>
      <c r="K4" s="32">
        <v>708</v>
      </c>
      <c r="L4" s="166">
        <v>706</v>
      </c>
      <c r="M4" s="99">
        <f>ROUND(L4/K4,2)</f>
        <v>1</v>
      </c>
      <c r="N4" s="33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4" s="34" customFormat="1" ht="20" customHeight="1" x14ac:dyDescent="0.3">
      <c r="A5" s="205"/>
      <c r="B5" s="154">
        <v>2</v>
      </c>
      <c r="C5" s="27" t="s">
        <v>92</v>
      </c>
      <c r="D5" s="50" t="s">
        <v>108</v>
      </c>
      <c r="E5" s="55" t="s">
        <v>109</v>
      </c>
      <c r="F5" s="147" t="s">
        <v>14</v>
      </c>
      <c r="G5" s="148" t="s">
        <v>14</v>
      </c>
      <c r="H5" s="148"/>
      <c r="I5" s="149" t="s">
        <v>14</v>
      </c>
      <c r="J5" s="150"/>
      <c r="K5" s="91">
        <v>20</v>
      </c>
      <c r="L5" s="151">
        <v>19</v>
      </c>
      <c r="M5" s="136">
        <f>ROUND(L5/K5,2)</f>
        <v>0.95</v>
      </c>
      <c r="N5" s="33"/>
    </row>
    <row r="6" spans="1:34" s="34" customFormat="1" ht="20" customHeight="1" x14ac:dyDescent="0.3">
      <c r="A6" s="205"/>
      <c r="B6" s="35">
        <v>3</v>
      </c>
      <c r="C6" s="36" t="s">
        <v>55</v>
      </c>
      <c r="D6" s="10" t="s">
        <v>84</v>
      </c>
      <c r="E6" s="37">
        <v>0.36458333333333331</v>
      </c>
      <c r="F6" s="38"/>
      <c r="G6" s="39" t="s">
        <v>14</v>
      </c>
      <c r="H6" s="39"/>
      <c r="I6" s="39" t="s">
        <v>14</v>
      </c>
      <c r="J6" s="40"/>
      <c r="K6" s="91">
        <v>697</v>
      </c>
      <c r="L6" s="41">
        <v>682</v>
      </c>
      <c r="M6" s="48">
        <f t="shared" ref="M6:M21" si="0">ROUND(L6/K6,2)</f>
        <v>0.98</v>
      </c>
      <c r="P6" s="42"/>
    </row>
    <row r="7" spans="1:34" s="34" customFormat="1" ht="20" customHeight="1" x14ac:dyDescent="0.3">
      <c r="A7" s="205"/>
      <c r="B7" s="154">
        <v>4</v>
      </c>
      <c r="C7" s="36" t="s">
        <v>56</v>
      </c>
      <c r="D7" s="10" t="s">
        <v>61</v>
      </c>
      <c r="E7" s="16">
        <v>0.30208333333333331</v>
      </c>
      <c r="F7" s="23"/>
      <c r="G7" s="24" t="s">
        <v>14</v>
      </c>
      <c r="H7" s="43"/>
      <c r="I7" s="15"/>
      <c r="J7" s="25"/>
      <c r="K7" s="41">
        <v>568</v>
      </c>
      <c r="L7" s="155">
        <v>543</v>
      </c>
      <c r="M7" s="19">
        <f t="shared" si="0"/>
        <v>0.96</v>
      </c>
      <c r="P7" s="42"/>
    </row>
    <row r="8" spans="1:34" s="34" customFormat="1" ht="20" customHeight="1" x14ac:dyDescent="0.3">
      <c r="A8" s="205"/>
      <c r="B8" s="35">
        <v>5</v>
      </c>
      <c r="C8" s="44" t="s">
        <v>16</v>
      </c>
      <c r="D8" s="10" t="s">
        <v>61</v>
      </c>
      <c r="E8" s="16">
        <v>0.23263888888888887</v>
      </c>
      <c r="F8" s="23"/>
      <c r="G8" s="24"/>
      <c r="H8" s="24" t="s">
        <v>14</v>
      </c>
      <c r="I8" s="15" t="s">
        <v>14</v>
      </c>
      <c r="J8" s="25"/>
      <c r="K8" s="162">
        <v>387</v>
      </c>
      <c r="L8" s="155">
        <v>376</v>
      </c>
      <c r="M8" s="19">
        <f t="shared" si="0"/>
        <v>0.97</v>
      </c>
      <c r="Q8" s="34">
        <v>1.5</v>
      </c>
    </row>
    <row r="9" spans="1:34" s="34" customFormat="1" ht="20" customHeight="1" x14ac:dyDescent="0.3">
      <c r="A9" s="205"/>
      <c r="B9" s="154">
        <v>6</v>
      </c>
      <c r="C9" s="21" t="s">
        <v>17</v>
      </c>
      <c r="D9" s="10" t="s">
        <v>61</v>
      </c>
      <c r="E9" s="11">
        <v>0.22222222222222221</v>
      </c>
      <c r="F9" s="45"/>
      <c r="G9" s="24" t="s">
        <v>14</v>
      </c>
      <c r="H9" s="43" t="s">
        <v>14</v>
      </c>
      <c r="I9" s="46"/>
      <c r="J9" s="47"/>
      <c r="K9" s="41">
        <v>323</v>
      </c>
      <c r="L9" s="155">
        <v>318</v>
      </c>
      <c r="M9" s="19">
        <f t="shared" si="0"/>
        <v>0.98</v>
      </c>
      <c r="O9" s="42"/>
      <c r="P9" s="42"/>
    </row>
    <row r="10" spans="1:34" s="34" customFormat="1" ht="20" customHeight="1" x14ac:dyDescent="0.3">
      <c r="A10" s="205"/>
      <c r="B10" s="35">
        <v>7</v>
      </c>
      <c r="C10" s="137" t="s">
        <v>57</v>
      </c>
      <c r="D10" s="10" t="s">
        <v>84</v>
      </c>
      <c r="E10" s="11">
        <v>0.35069444444444442</v>
      </c>
      <c r="F10" s="23"/>
      <c r="G10" s="24" t="s">
        <v>14</v>
      </c>
      <c r="H10" s="24" t="s">
        <v>14</v>
      </c>
      <c r="I10" s="46" t="s">
        <v>14</v>
      </c>
      <c r="J10" s="47"/>
      <c r="K10" s="155">
        <v>409</v>
      </c>
      <c r="L10" s="155">
        <v>399</v>
      </c>
      <c r="M10" s="19">
        <f t="shared" si="0"/>
        <v>0.98</v>
      </c>
      <c r="N10" s="2"/>
      <c r="O10" s="8"/>
      <c r="P10" s="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20" customHeight="1" x14ac:dyDescent="0.3">
      <c r="A11" s="205"/>
      <c r="B11" s="154">
        <v>8</v>
      </c>
      <c r="C11" s="137" t="s">
        <v>58</v>
      </c>
      <c r="D11" s="10" t="s">
        <v>61</v>
      </c>
      <c r="E11" s="17">
        <v>0.2986111111111111</v>
      </c>
      <c r="F11" s="23"/>
      <c r="G11" s="24" t="s">
        <v>14</v>
      </c>
      <c r="H11" s="43" t="s">
        <v>14</v>
      </c>
      <c r="I11" s="15" t="s">
        <v>14</v>
      </c>
      <c r="J11" s="25"/>
      <c r="K11" s="155">
        <v>218</v>
      </c>
      <c r="L11" s="155">
        <v>215</v>
      </c>
      <c r="M11" s="19">
        <f t="shared" si="0"/>
        <v>0.99</v>
      </c>
      <c r="O11" s="8"/>
      <c r="P11" s="8"/>
    </row>
    <row r="12" spans="1:34" ht="20" customHeight="1" x14ac:dyDescent="0.3">
      <c r="A12" s="205"/>
      <c r="B12" s="35">
        <v>9</v>
      </c>
      <c r="C12" s="137" t="s">
        <v>59</v>
      </c>
      <c r="D12" s="10" t="s">
        <v>62</v>
      </c>
      <c r="E12" s="17">
        <v>0.60416666666666663</v>
      </c>
      <c r="F12" s="23"/>
      <c r="G12" s="24" t="s">
        <v>14</v>
      </c>
      <c r="H12" s="24"/>
      <c r="I12" s="15"/>
      <c r="J12" s="25"/>
      <c r="K12" s="155">
        <v>147</v>
      </c>
      <c r="L12" s="138">
        <v>147</v>
      </c>
      <c r="M12" s="19">
        <f t="shared" si="0"/>
        <v>1</v>
      </c>
      <c r="P12" s="8"/>
    </row>
    <row r="13" spans="1:34" ht="20" customHeight="1" x14ac:dyDescent="0.3">
      <c r="A13" s="205"/>
      <c r="B13" s="154">
        <v>10</v>
      </c>
      <c r="C13" s="137" t="s">
        <v>60</v>
      </c>
      <c r="D13" s="10" t="s">
        <v>63</v>
      </c>
      <c r="E13" s="11">
        <v>0.13541666666666666</v>
      </c>
      <c r="F13" s="23"/>
      <c r="G13" s="24" t="s">
        <v>14</v>
      </c>
      <c r="H13" s="24"/>
      <c r="I13" s="15"/>
      <c r="J13" s="25"/>
      <c r="K13" s="155">
        <v>147</v>
      </c>
      <c r="L13" s="138">
        <v>145</v>
      </c>
      <c r="M13" s="19">
        <f t="shared" si="0"/>
        <v>0.99</v>
      </c>
      <c r="P13" s="8"/>
    </row>
    <row r="14" spans="1:34" ht="20" customHeight="1" x14ac:dyDescent="0.3">
      <c r="A14" s="205"/>
      <c r="B14" s="35">
        <v>11</v>
      </c>
      <c r="C14" s="137" t="s">
        <v>18</v>
      </c>
      <c r="D14" s="10" t="s">
        <v>63</v>
      </c>
      <c r="E14" s="12">
        <v>0.125</v>
      </c>
      <c r="F14" s="23"/>
      <c r="G14" s="24"/>
      <c r="H14" s="24" t="s">
        <v>14</v>
      </c>
      <c r="I14" s="15" t="s">
        <v>14</v>
      </c>
      <c r="J14" s="25"/>
      <c r="K14" s="155">
        <v>171</v>
      </c>
      <c r="L14" s="155">
        <v>146</v>
      </c>
      <c r="M14" s="19">
        <f t="shared" si="0"/>
        <v>0.85</v>
      </c>
      <c r="P14" s="8"/>
    </row>
    <row r="15" spans="1:34" ht="20" customHeight="1" x14ac:dyDescent="0.3">
      <c r="A15" s="205"/>
      <c r="B15" s="154">
        <v>12</v>
      </c>
      <c r="C15" s="137" t="s">
        <v>19</v>
      </c>
      <c r="D15" s="61" t="s">
        <v>63</v>
      </c>
      <c r="E15" s="139">
        <v>0.11458333333333333</v>
      </c>
      <c r="F15" s="63"/>
      <c r="G15" s="64"/>
      <c r="H15" s="64" t="s">
        <v>14</v>
      </c>
      <c r="I15" s="65" t="s">
        <v>14</v>
      </c>
      <c r="J15" s="66"/>
      <c r="K15" s="140">
        <v>50</v>
      </c>
      <c r="L15" s="135">
        <v>44</v>
      </c>
      <c r="M15" s="119">
        <f t="shared" si="0"/>
        <v>0.88</v>
      </c>
    </row>
    <row r="16" spans="1:34" ht="20" customHeight="1" x14ac:dyDescent="0.3">
      <c r="A16" s="206" t="s">
        <v>20</v>
      </c>
      <c r="B16" s="49">
        <f>B15+1</f>
        <v>13</v>
      </c>
      <c r="C16" s="93" t="s">
        <v>64</v>
      </c>
      <c r="D16" s="50" t="s">
        <v>65</v>
      </c>
      <c r="E16" s="51">
        <v>0.94444444444444453</v>
      </c>
      <c r="F16" s="52" t="s">
        <v>14</v>
      </c>
      <c r="G16" s="53" t="s">
        <v>14</v>
      </c>
      <c r="H16" s="54"/>
      <c r="I16" s="55" t="s">
        <v>14</v>
      </c>
      <c r="J16" s="56"/>
      <c r="K16" s="86">
        <v>41</v>
      </c>
      <c r="L16" s="167">
        <v>41</v>
      </c>
      <c r="M16" s="19">
        <f t="shared" si="0"/>
        <v>1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</row>
    <row r="17" spans="1:13" s="34" customFormat="1" ht="20" customHeight="1" x14ac:dyDescent="0.3">
      <c r="A17" s="207"/>
      <c r="B17" s="87">
        <f t="shared" ref="B17:B27" si="1">B16+1</f>
        <v>14</v>
      </c>
      <c r="C17" s="27" t="s">
        <v>127</v>
      </c>
      <c r="D17" s="10" t="s">
        <v>61</v>
      </c>
      <c r="E17" s="22">
        <v>0.3125</v>
      </c>
      <c r="F17" s="57"/>
      <c r="G17" s="24" t="s">
        <v>14</v>
      </c>
      <c r="H17" s="58"/>
      <c r="I17" s="59"/>
      <c r="J17" s="60"/>
      <c r="K17" s="41">
        <v>38</v>
      </c>
      <c r="L17" s="103">
        <v>34</v>
      </c>
      <c r="M17" s="19">
        <f t="shared" si="0"/>
        <v>0.89</v>
      </c>
    </row>
    <row r="18" spans="1:13" s="34" customFormat="1" ht="20" customHeight="1" x14ac:dyDescent="0.3">
      <c r="A18" s="207"/>
      <c r="B18" s="41">
        <f t="shared" si="1"/>
        <v>15</v>
      </c>
      <c r="C18" s="44" t="s">
        <v>85</v>
      </c>
      <c r="D18" s="10" t="s">
        <v>61</v>
      </c>
      <c r="E18" s="22">
        <v>0.3125</v>
      </c>
      <c r="F18" s="23"/>
      <c r="G18" s="24" t="s">
        <v>14</v>
      </c>
      <c r="H18" s="24"/>
      <c r="I18" s="15"/>
      <c r="J18" s="25"/>
      <c r="K18" s="162">
        <v>31</v>
      </c>
      <c r="L18" s="103">
        <v>28</v>
      </c>
      <c r="M18" s="19">
        <f t="shared" si="0"/>
        <v>0.9</v>
      </c>
    </row>
    <row r="19" spans="1:13" s="34" customFormat="1" ht="20" customHeight="1" x14ac:dyDescent="0.3">
      <c r="A19" s="207"/>
      <c r="B19" s="91">
        <f t="shared" si="1"/>
        <v>16</v>
      </c>
      <c r="C19" s="44" t="s">
        <v>21</v>
      </c>
      <c r="D19" s="10" t="s">
        <v>61</v>
      </c>
      <c r="E19" s="22">
        <v>0.30555555555555552</v>
      </c>
      <c r="F19" s="23" t="s">
        <v>14</v>
      </c>
      <c r="G19" s="24" t="s">
        <v>14</v>
      </c>
      <c r="H19" s="24"/>
      <c r="I19" s="15"/>
      <c r="J19" s="25"/>
      <c r="K19" s="162">
        <v>22</v>
      </c>
      <c r="L19" s="103">
        <v>22</v>
      </c>
      <c r="M19" s="19">
        <f t="shared" si="0"/>
        <v>1</v>
      </c>
    </row>
    <row r="20" spans="1:13" s="34" customFormat="1" ht="20" customHeight="1" x14ac:dyDescent="0.3">
      <c r="A20" s="207"/>
      <c r="B20" s="105">
        <f t="shared" si="1"/>
        <v>17</v>
      </c>
      <c r="C20" s="76" t="s">
        <v>22</v>
      </c>
      <c r="D20" s="157" t="s">
        <v>66</v>
      </c>
      <c r="E20" s="158">
        <v>0.44444444444444442</v>
      </c>
      <c r="F20" s="68" t="s">
        <v>14</v>
      </c>
      <c r="G20" s="69" t="s">
        <v>14</v>
      </c>
      <c r="H20" s="69"/>
      <c r="I20" s="70"/>
      <c r="J20" s="71"/>
      <c r="K20" s="163">
        <v>19</v>
      </c>
      <c r="L20" s="117">
        <v>17</v>
      </c>
      <c r="M20" s="19">
        <f t="shared" si="0"/>
        <v>0.89</v>
      </c>
    </row>
    <row r="21" spans="1:13" s="34" customFormat="1" ht="20" customHeight="1" x14ac:dyDescent="0.3">
      <c r="A21" s="208"/>
      <c r="B21" s="168">
        <f t="shared" si="1"/>
        <v>18</v>
      </c>
      <c r="C21" s="169" t="s">
        <v>86</v>
      </c>
      <c r="D21" s="61" t="s">
        <v>66</v>
      </c>
      <c r="E21" s="62">
        <v>0.44444444444444442</v>
      </c>
      <c r="F21" s="63" t="s">
        <v>14</v>
      </c>
      <c r="G21" s="64" t="s">
        <v>14</v>
      </c>
      <c r="H21" s="64"/>
      <c r="I21" s="65"/>
      <c r="J21" s="66"/>
      <c r="K21" s="102">
        <v>5</v>
      </c>
      <c r="L21" s="170">
        <v>5</v>
      </c>
      <c r="M21" s="19">
        <f t="shared" si="0"/>
        <v>1</v>
      </c>
    </row>
    <row r="22" spans="1:13" s="34" customFormat="1" ht="20" customHeight="1" x14ac:dyDescent="0.3">
      <c r="A22" s="209" t="s">
        <v>23</v>
      </c>
      <c r="B22" s="87">
        <f t="shared" si="1"/>
        <v>19</v>
      </c>
      <c r="C22" s="27" t="s">
        <v>67</v>
      </c>
      <c r="D22" s="13" t="s">
        <v>63</v>
      </c>
      <c r="E22" s="67">
        <v>0.16666666666666666</v>
      </c>
      <c r="F22" s="52"/>
      <c r="G22" s="54" t="s">
        <v>14</v>
      </c>
      <c r="H22" s="54"/>
      <c r="I22" s="55"/>
      <c r="J22" s="56"/>
      <c r="K22" s="113">
        <v>213</v>
      </c>
      <c r="L22" s="114">
        <v>208</v>
      </c>
      <c r="M22" s="115">
        <f>ROUND(L22/K22,2)</f>
        <v>0.98</v>
      </c>
    </row>
    <row r="23" spans="1:13" s="34" customFormat="1" ht="20" customHeight="1" x14ac:dyDescent="0.3">
      <c r="A23" s="210"/>
      <c r="B23" s="41">
        <f t="shared" si="1"/>
        <v>20</v>
      </c>
      <c r="C23" s="44" t="s">
        <v>68</v>
      </c>
      <c r="D23" s="10" t="s">
        <v>63</v>
      </c>
      <c r="E23" s="22">
        <v>0.16666666666666666</v>
      </c>
      <c r="F23" s="68"/>
      <c r="G23" s="69" t="s">
        <v>14</v>
      </c>
      <c r="H23" s="69"/>
      <c r="I23" s="70"/>
      <c r="J23" s="71"/>
      <c r="K23" s="161">
        <v>298</v>
      </c>
      <c r="L23" s="103">
        <v>289</v>
      </c>
      <c r="M23" s="104">
        <f>ROUND(L23/K23,2)</f>
        <v>0.97</v>
      </c>
    </row>
    <row r="24" spans="1:13" s="34" customFormat="1" ht="20" customHeight="1" x14ac:dyDescent="0.3">
      <c r="A24" s="210"/>
      <c r="B24" s="91">
        <f t="shared" si="1"/>
        <v>21</v>
      </c>
      <c r="C24" s="44" t="s">
        <v>69</v>
      </c>
      <c r="D24" s="10" t="s">
        <v>63</v>
      </c>
      <c r="E24" s="22">
        <v>0.125</v>
      </c>
      <c r="F24" s="57"/>
      <c r="G24" s="69" t="s">
        <v>14</v>
      </c>
      <c r="H24" s="58"/>
      <c r="I24" s="59"/>
      <c r="J24" s="60"/>
      <c r="K24" s="161">
        <v>704</v>
      </c>
      <c r="L24" s="103">
        <v>676</v>
      </c>
      <c r="M24" s="104">
        <f>ROUND(L24/K24,2)</f>
        <v>0.96</v>
      </c>
    </row>
    <row r="25" spans="1:13" s="34" customFormat="1" ht="20" customHeight="1" x14ac:dyDescent="0.3">
      <c r="A25" s="210"/>
      <c r="B25" s="91">
        <f t="shared" si="1"/>
        <v>22</v>
      </c>
      <c r="C25" s="44" t="s">
        <v>70</v>
      </c>
      <c r="D25" s="160" t="s">
        <v>61</v>
      </c>
      <c r="E25" s="22">
        <v>0.30208333333333331</v>
      </c>
      <c r="F25" s="72"/>
      <c r="G25" s="69" t="s">
        <v>14</v>
      </c>
      <c r="H25" s="73"/>
      <c r="I25" s="74"/>
      <c r="J25" s="75"/>
      <c r="K25" s="116">
        <v>64</v>
      </c>
      <c r="L25" s="117">
        <v>52</v>
      </c>
      <c r="M25" s="118">
        <f>ROUND(L25/K25,2)</f>
        <v>0.81</v>
      </c>
    </row>
    <row r="26" spans="1:13" s="34" customFormat="1" ht="20" customHeight="1" x14ac:dyDescent="0.3">
      <c r="A26" s="210"/>
      <c r="B26" s="91">
        <f t="shared" si="1"/>
        <v>23</v>
      </c>
      <c r="C26" s="44" t="s">
        <v>87</v>
      </c>
      <c r="D26" s="212" t="s">
        <v>124</v>
      </c>
      <c r="E26" s="213"/>
      <c r="F26" s="72"/>
      <c r="G26" s="73"/>
      <c r="H26" s="73"/>
      <c r="I26" s="74"/>
      <c r="J26" s="75"/>
      <c r="K26" s="171"/>
      <c r="L26" s="172">
        <v>51</v>
      </c>
      <c r="M26" s="118"/>
    </row>
    <row r="27" spans="1:13" s="34" customFormat="1" ht="20" customHeight="1" x14ac:dyDescent="0.3">
      <c r="A27" s="211"/>
      <c r="B27" s="91">
        <f t="shared" si="1"/>
        <v>24</v>
      </c>
      <c r="C27" s="76" t="s">
        <v>88</v>
      </c>
      <c r="D27" s="214" t="s">
        <v>89</v>
      </c>
      <c r="E27" s="215"/>
      <c r="F27" s="63" t="s">
        <v>14</v>
      </c>
      <c r="G27" s="64" t="s">
        <v>14</v>
      </c>
      <c r="H27" s="64"/>
      <c r="I27" s="64" t="s">
        <v>14</v>
      </c>
      <c r="J27" s="77"/>
      <c r="K27" s="216" t="s">
        <v>110</v>
      </c>
      <c r="L27" s="217"/>
      <c r="M27" s="218"/>
    </row>
    <row r="28" spans="1:13" s="34" customFormat="1" ht="20" customHeight="1" x14ac:dyDescent="0.3">
      <c r="A28" s="219" t="s">
        <v>24</v>
      </c>
      <c r="B28" s="220">
        <f>B27+1</f>
        <v>25</v>
      </c>
      <c r="C28" s="173" t="s">
        <v>93</v>
      </c>
      <c r="D28" s="174" t="s">
        <v>15</v>
      </c>
      <c r="E28" s="175">
        <v>0.16666666666666666</v>
      </c>
      <c r="F28" s="176" t="s">
        <v>14</v>
      </c>
      <c r="G28" s="177"/>
      <c r="H28" s="177"/>
      <c r="I28" s="178"/>
      <c r="J28" s="179"/>
      <c r="K28" s="87">
        <v>19</v>
      </c>
      <c r="L28" s="146">
        <v>18</v>
      </c>
      <c r="M28" s="112">
        <f>ROUND(L28/K28,2)</f>
        <v>0.95</v>
      </c>
    </row>
    <row r="29" spans="1:13" s="34" customFormat="1" ht="20" customHeight="1" x14ac:dyDescent="0.3">
      <c r="A29" s="209"/>
      <c r="B29" s="221"/>
      <c r="C29" s="180" t="s">
        <v>94</v>
      </c>
      <c r="D29" s="174" t="s">
        <v>52</v>
      </c>
      <c r="E29" s="181">
        <v>0.16666666666666666</v>
      </c>
      <c r="F29" s="182" t="s">
        <v>14</v>
      </c>
      <c r="G29" s="183"/>
      <c r="H29" s="183"/>
      <c r="I29" s="181"/>
      <c r="J29" s="175"/>
      <c r="K29" s="87">
        <v>19</v>
      </c>
      <c r="L29" s="146">
        <v>15</v>
      </c>
      <c r="M29" s="112">
        <f>ROUND(L29/K29,2)</f>
        <v>0.79</v>
      </c>
    </row>
    <row r="30" spans="1:13" s="34" customFormat="1" ht="20" customHeight="1" x14ac:dyDescent="0.3">
      <c r="A30" s="209"/>
      <c r="B30" s="221"/>
      <c r="C30" s="180" t="s">
        <v>95</v>
      </c>
      <c r="D30" s="174" t="s">
        <v>52</v>
      </c>
      <c r="E30" s="181">
        <v>8.3333333333333329E-2</v>
      </c>
      <c r="F30" s="182" t="s">
        <v>14</v>
      </c>
      <c r="G30" s="183"/>
      <c r="H30" s="183"/>
      <c r="I30" s="181"/>
      <c r="J30" s="175"/>
      <c r="K30" s="87">
        <v>50</v>
      </c>
      <c r="L30" s="146">
        <v>50</v>
      </c>
      <c r="M30" s="112">
        <f t="shared" ref="M30:M41" si="2">ROUND(L30/K30,2)</f>
        <v>1</v>
      </c>
    </row>
    <row r="31" spans="1:13" s="34" customFormat="1" ht="34" customHeight="1" x14ac:dyDescent="0.3">
      <c r="A31" s="209"/>
      <c r="B31" s="221"/>
      <c r="C31" s="180" t="s">
        <v>96</v>
      </c>
      <c r="D31" s="174" t="s">
        <v>52</v>
      </c>
      <c r="E31" s="181">
        <v>8.3333333333333329E-2</v>
      </c>
      <c r="F31" s="182" t="s">
        <v>14</v>
      </c>
      <c r="G31" s="183"/>
      <c r="H31" s="183"/>
      <c r="I31" s="181"/>
      <c r="J31" s="175"/>
      <c r="K31" s="87">
        <v>122</v>
      </c>
      <c r="L31" s="146">
        <v>107</v>
      </c>
      <c r="M31" s="112">
        <f t="shared" si="2"/>
        <v>0.88</v>
      </c>
    </row>
    <row r="32" spans="1:13" s="34" customFormat="1" ht="30" customHeight="1" x14ac:dyDescent="0.3">
      <c r="A32" s="209"/>
      <c r="B32" s="221"/>
      <c r="C32" s="180" t="s">
        <v>97</v>
      </c>
      <c r="D32" s="174" t="s">
        <v>52</v>
      </c>
      <c r="E32" s="181">
        <v>8.3333333333333329E-2</v>
      </c>
      <c r="F32" s="182" t="s">
        <v>14</v>
      </c>
      <c r="G32" s="183"/>
      <c r="H32" s="183"/>
      <c r="I32" s="181"/>
      <c r="J32" s="175"/>
      <c r="K32" s="87">
        <v>152</v>
      </c>
      <c r="L32" s="146">
        <v>141</v>
      </c>
      <c r="M32" s="112">
        <f t="shared" si="2"/>
        <v>0.93</v>
      </c>
    </row>
    <row r="33" spans="1:14" s="34" customFormat="1" ht="30" customHeight="1" x14ac:dyDescent="0.3">
      <c r="A33" s="209"/>
      <c r="B33" s="221"/>
      <c r="C33" s="180" t="s">
        <v>98</v>
      </c>
      <c r="D33" s="174" t="s">
        <v>52</v>
      </c>
      <c r="E33" s="181">
        <v>8.3333333333333329E-2</v>
      </c>
      <c r="F33" s="182" t="s">
        <v>14</v>
      </c>
      <c r="G33" s="183"/>
      <c r="H33" s="183"/>
      <c r="I33" s="181"/>
      <c r="J33" s="175"/>
      <c r="K33" s="87">
        <v>144</v>
      </c>
      <c r="L33" s="146">
        <v>124</v>
      </c>
      <c r="M33" s="112">
        <f t="shared" si="2"/>
        <v>0.86</v>
      </c>
    </row>
    <row r="34" spans="1:14" s="34" customFormat="1" ht="30" customHeight="1" x14ac:dyDescent="0.3">
      <c r="A34" s="209"/>
      <c r="B34" s="221"/>
      <c r="C34" s="180" t="s">
        <v>99</v>
      </c>
      <c r="D34" s="174" t="s">
        <v>52</v>
      </c>
      <c r="E34" s="181">
        <v>8.3333333333333329E-2</v>
      </c>
      <c r="F34" s="182" t="s">
        <v>14</v>
      </c>
      <c r="G34" s="183"/>
      <c r="H34" s="183"/>
      <c r="I34" s="181"/>
      <c r="J34" s="175"/>
      <c r="K34" s="87">
        <v>79</v>
      </c>
      <c r="L34" s="146">
        <v>67</v>
      </c>
      <c r="M34" s="112">
        <f>ROUND(L34/K34,2)</f>
        <v>0.85</v>
      </c>
    </row>
    <row r="35" spans="1:14" s="34" customFormat="1" ht="20" customHeight="1" x14ac:dyDescent="0.3">
      <c r="A35" s="209"/>
      <c r="B35" s="221"/>
      <c r="C35" s="180" t="s">
        <v>100</v>
      </c>
      <c r="D35" s="174" t="s">
        <v>52</v>
      </c>
      <c r="E35" s="181">
        <v>8.3333333333333329E-2</v>
      </c>
      <c r="F35" s="182" t="s">
        <v>14</v>
      </c>
      <c r="G35" s="183"/>
      <c r="H35" s="183"/>
      <c r="I35" s="181"/>
      <c r="J35" s="175"/>
      <c r="K35" s="87">
        <v>74</v>
      </c>
      <c r="L35" s="146">
        <v>58</v>
      </c>
      <c r="M35" s="112">
        <f>ROUND(L35/K35,2)</f>
        <v>0.78</v>
      </c>
    </row>
    <row r="36" spans="1:14" s="34" customFormat="1" ht="20" customHeight="1" x14ac:dyDescent="0.3">
      <c r="A36" s="209"/>
      <c r="B36" s="221"/>
      <c r="C36" s="180" t="s">
        <v>101</v>
      </c>
      <c r="D36" s="174" t="s">
        <v>52</v>
      </c>
      <c r="E36" s="181">
        <v>8.3333333333333329E-2</v>
      </c>
      <c r="F36" s="182" t="s">
        <v>14</v>
      </c>
      <c r="G36" s="183"/>
      <c r="H36" s="183"/>
      <c r="I36" s="181"/>
      <c r="J36" s="175"/>
      <c r="K36" s="87">
        <v>82</v>
      </c>
      <c r="L36" s="146">
        <v>73</v>
      </c>
      <c r="M36" s="112">
        <f>ROUND(L36/K36,2)</f>
        <v>0.89</v>
      </c>
    </row>
    <row r="37" spans="1:14" s="34" customFormat="1" ht="20" customHeight="1" x14ac:dyDescent="0.3">
      <c r="A37" s="209"/>
      <c r="B37" s="221"/>
      <c r="C37" s="180" t="s">
        <v>103</v>
      </c>
      <c r="D37" s="174" t="s">
        <v>52</v>
      </c>
      <c r="E37" s="181">
        <v>8.3333333333333329E-2</v>
      </c>
      <c r="F37" s="182" t="s">
        <v>14</v>
      </c>
      <c r="G37" s="183"/>
      <c r="H37" s="183"/>
      <c r="I37" s="181"/>
      <c r="J37" s="175"/>
      <c r="K37" s="87">
        <v>25</v>
      </c>
      <c r="L37" s="146">
        <v>23</v>
      </c>
      <c r="M37" s="112">
        <f>ROUND(L37/K37,2)</f>
        <v>0.92</v>
      </c>
    </row>
    <row r="38" spans="1:14" s="34" customFormat="1" ht="35" customHeight="1" x14ac:dyDescent="0.3">
      <c r="A38" s="209"/>
      <c r="B38" s="221"/>
      <c r="C38" s="180" t="s">
        <v>102</v>
      </c>
      <c r="D38" s="174" t="s">
        <v>52</v>
      </c>
      <c r="E38" s="181">
        <v>8.3333333333333329E-2</v>
      </c>
      <c r="F38" s="182" t="s">
        <v>14</v>
      </c>
      <c r="G38" s="183"/>
      <c r="H38" s="183"/>
      <c r="I38" s="181"/>
      <c r="J38" s="175"/>
      <c r="K38" s="87">
        <v>83</v>
      </c>
      <c r="L38" s="146">
        <v>63</v>
      </c>
      <c r="M38" s="112">
        <f>ROUND(L38/K38,2)</f>
        <v>0.76</v>
      </c>
    </row>
    <row r="39" spans="1:14" s="34" customFormat="1" ht="30" customHeight="1" x14ac:dyDescent="0.3">
      <c r="A39" s="209"/>
      <c r="B39" s="221"/>
      <c r="C39" s="180" t="s">
        <v>122</v>
      </c>
      <c r="D39" s="174" t="s">
        <v>52</v>
      </c>
      <c r="E39" s="181">
        <v>8.3333333333333329E-2</v>
      </c>
      <c r="F39" s="182" t="s">
        <v>14</v>
      </c>
      <c r="G39" s="183"/>
      <c r="H39" s="183"/>
      <c r="I39" s="181"/>
      <c r="J39" s="175"/>
      <c r="K39" s="87">
        <v>176</v>
      </c>
      <c r="L39" s="146">
        <v>149</v>
      </c>
      <c r="M39" s="112">
        <f t="shared" si="2"/>
        <v>0.85</v>
      </c>
    </row>
    <row r="40" spans="1:14" s="34" customFormat="1" ht="35" customHeight="1" x14ac:dyDescent="0.3">
      <c r="A40" s="209"/>
      <c r="B40" s="222">
        <f>B28+1</f>
        <v>26</v>
      </c>
      <c r="C40" s="78" t="s">
        <v>104</v>
      </c>
      <c r="D40" s="50" t="s">
        <v>15</v>
      </c>
      <c r="E40" s="79">
        <v>8.3333333333333329E-2</v>
      </c>
      <c r="F40" s="10" t="s">
        <v>14</v>
      </c>
      <c r="G40" s="80"/>
      <c r="H40" s="80"/>
      <c r="I40" s="81"/>
      <c r="J40" s="82"/>
      <c r="K40" s="87">
        <v>123</v>
      </c>
      <c r="L40" s="146">
        <v>107</v>
      </c>
      <c r="M40" s="112">
        <f t="shared" si="2"/>
        <v>0.87</v>
      </c>
    </row>
    <row r="41" spans="1:14" s="34" customFormat="1" ht="20" customHeight="1" x14ac:dyDescent="0.3">
      <c r="A41" s="209"/>
      <c r="B41" s="223"/>
      <c r="C41" s="78" t="s">
        <v>105</v>
      </c>
      <c r="D41" s="50" t="s">
        <v>15</v>
      </c>
      <c r="E41" s="79">
        <v>8.3333333333333329E-2</v>
      </c>
      <c r="F41" s="10" t="s">
        <v>14</v>
      </c>
      <c r="G41" s="80"/>
      <c r="H41" s="80"/>
      <c r="I41" s="81"/>
      <c r="J41" s="82"/>
      <c r="K41" s="87">
        <v>91</v>
      </c>
      <c r="L41" s="146">
        <v>71</v>
      </c>
      <c r="M41" s="112">
        <f t="shared" si="2"/>
        <v>0.78</v>
      </c>
    </row>
    <row r="42" spans="1:14" s="34" customFormat="1" ht="20" customHeight="1" x14ac:dyDescent="0.3">
      <c r="A42" s="209"/>
      <c r="B42" s="87">
        <f>B40+1</f>
        <v>27</v>
      </c>
      <c r="C42" s="78" t="s">
        <v>80</v>
      </c>
      <c r="D42" s="212" t="s">
        <v>123</v>
      </c>
      <c r="E42" s="224"/>
      <c r="F42" s="224"/>
      <c r="G42" s="224"/>
      <c r="H42" s="224"/>
      <c r="I42" s="224"/>
      <c r="J42" s="224"/>
      <c r="K42" s="224"/>
      <c r="L42" s="224"/>
      <c r="M42" s="213"/>
    </row>
    <row r="43" spans="1:14" s="34" customFormat="1" ht="31" customHeight="1" x14ac:dyDescent="0.3">
      <c r="A43" s="210"/>
      <c r="B43" s="91">
        <f>B42+1</f>
        <v>28</v>
      </c>
      <c r="C43" s="44" t="s">
        <v>49</v>
      </c>
      <c r="D43" s="210" t="s">
        <v>25</v>
      </c>
      <c r="E43" s="225"/>
      <c r="F43" s="126"/>
      <c r="G43" s="127"/>
      <c r="H43" s="127"/>
      <c r="I43" s="128"/>
      <c r="J43" s="129"/>
      <c r="K43" s="91" t="s">
        <v>0</v>
      </c>
      <c r="L43" s="138">
        <v>1</v>
      </c>
      <c r="M43" s="19" t="s">
        <v>1</v>
      </c>
    </row>
    <row r="44" spans="1:14" s="34" customFormat="1" ht="30" customHeight="1" x14ac:dyDescent="0.3">
      <c r="A44" s="211"/>
      <c r="B44" s="185">
        <f>B43+1</f>
        <v>29</v>
      </c>
      <c r="C44" s="76" t="s">
        <v>53</v>
      </c>
      <c r="D44" s="211" t="s">
        <v>26</v>
      </c>
      <c r="E44" s="226"/>
      <c r="F44" s="130"/>
      <c r="G44" s="131"/>
      <c r="H44" s="131"/>
      <c r="I44" s="132"/>
      <c r="J44" s="133"/>
      <c r="K44" s="134" t="s">
        <v>0</v>
      </c>
      <c r="L44" s="152">
        <v>4</v>
      </c>
      <c r="M44" s="136" t="s">
        <v>1</v>
      </c>
    </row>
    <row r="45" spans="1:14" s="34" customFormat="1" ht="20" customHeight="1" x14ac:dyDescent="0.3">
      <c r="A45" s="227" t="s">
        <v>106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</row>
    <row r="46" spans="1:14" s="34" customFormat="1" ht="18" customHeight="1" x14ac:dyDescent="0.3">
      <c r="A46" s="209" t="s">
        <v>27</v>
      </c>
      <c r="B46" s="186">
        <f>B44+1</f>
        <v>30</v>
      </c>
      <c r="C46" s="27" t="s">
        <v>28</v>
      </c>
      <c r="D46" s="228" t="s">
        <v>111</v>
      </c>
      <c r="E46" s="229"/>
      <c r="F46" s="50"/>
      <c r="G46" s="83"/>
      <c r="H46" s="83"/>
      <c r="I46" s="84"/>
      <c r="J46" s="85"/>
      <c r="K46" s="86" t="s">
        <v>1</v>
      </c>
      <c r="L46" s="151">
        <v>1</v>
      </c>
      <c r="M46" s="87" t="s">
        <v>1</v>
      </c>
      <c r="N46" s="125"/>
    </row>
    <row r="47" spans="1:14" s="34" customFormat="1" ht="20" customHeight="1" x14ac:dyDescent="0.3">
      <c r="A47" s="210"/>
      <c r="B47" s="91">
        <f>B46+1</f>
        <v>31</v>
      </c>
      <c r="C47" s="44" t="s">
        <v>29</v>
      </c>
      <c r="D47" s="230" t="s">
        <v>72</v>
      </c>
      <c r="E47" s="231"/>
      <c r="F47" s="10"/>
      <c r="G47" s="88"/>
      <c r="H47" s="88"/>
      <c r="I47" s="89"/>
      <c r="J47" s="90"/>
      <c r="K47" s="162" t="s">
        <v>1</v>
      </c>
      <c r="L47" s="162">
        <v>21</v>
      </c>
      <c r="M47" s="91" t="s">
        <v>1</v>
      </c>
      <c r="N47" s="125"/>
    </row>
    <row r="48" spans="1:14" s="34" customFormat="1" ht="20" customHeight="1" x14ac:dyDescent="0.3">
      <c r="A48" s="210"/>
      <c r="B48" s="105">
        <f>B47+1</f>
        <v>32</v>
      </c>
      <c r="C48" s="44" t="s">
        <v>30</v>
      </c>
      <c r="D48" s="230" t="s">
        <v>81</v>
      </c>
      <c r="E48" s="231"/>
      <c r="F48" s="10" t="s">
        <v>14</v>
      </c>
      <c r="G48" s="88" t="s">
        <v>14</v>
      </c>
      <c r="H48" s="88" t="s">
        <v>14</v>
      </c>
      <c r="I48" s="89"/>
      <c r="J48" s="90"/>
      <c r="K48" s="162" t="s">
        <v>1</v>
      </c>
      <c r="L48" s="138">
        <v>40</v>
      </c>
      <c r="M48" s="19" t="s">
        <v>1</v>
      </c>
      <c r="N48" s="125"/>
    </row>
    <row r="49" spans="1:34" s="34" customFormat="1" ht="20" customHeight="1" x14ac:dyDescent="0.3">
      <c r="A49" s="211"/>
      <c r="B49" s="91">
        <f t="shared" ref="B49:B50" si="3">B48+1</f>
        <v>33</v>
      </c>
      <c r="C49" s="76" t="s">
        <v>31</v>
      </c>
      <c r="D49" s="230" t="s">
        <v>73</v>
      </c>
      <c r="E49" s="231"/>
      <c r="F49" s="10"/>
      <c r="G49" s="88"/>
      <c r="H49" s="88"/>
      <c r="I49" s="89"/>
      <c r="J49" s="90"/>
      <c r="K49" s="160" t="s">
        <v>1</v>
      </c>
      <c r="L49" s="141">
        <v>4</v>
      </c>
      <c r="M49" s="19" t="s">
        <v>1</v>
      </c>
    </row>
    <row r="50" spans="1:34" s="34" customFormat="1" ht="20" customHeight="1" x14ac:dyDescent="0.3">
      <c r="A50" s="211"/>
      <c r="B50" s="185">
        <f t="shared" si="3"/>
        <v>34</v>
      </c>
      <c r="C50" s="76" t="s">
        <v>71</v>
      </c>
      <c r="D50" s="214" t="s">
        <v>51</v>
      </c>
      <c r="E50" s="215"/>
      <c r="F50" s="142"/>
      <c r="G50" s="143"/>
      <c r="H50" s="143"/>
      <c r="I50" s="144"/>
      <c r="J50" s="187"/>
      <c r="K50" s="102" t="s">
        <v>1</v>
      </c>
      <c r="L50" s="152">
        <v>4</v>
      </c>
      <c r="M50" s="119" t="s">
        <v>1</v>
      </c>
    </row>
    <row r="51" spans="1:34" s="34" customFormat="1" ht="20" customHeight="1" x14ac:dyDescent="0.3">
      <c r="A51" s="219" t="s">
        <v>32</v>
      </c>
      <c r="B51" s="220">
        <f>B50+1</f>
        <v>35</v>
      </c>
      <c r="C51" s="188" t="s">
        <v>33</v>
      </c>
      <c r="D51" s="237" t="s">
        <v>82</v>
      </c>
      <c r="E51" s="238"/>
      <c r="F51" s="238"/>
      <c r="G51" s="238"/>
      <c r="H51" s="238"/>
      <c r="I51" s="238"/>
      <c r="J51" s="238"/>
      <c r="K51" s="238"/>
      <c r="L51" s="238"/>
      <c r="M51" s="239"/>
    </row>
    <row r="52" spans="1:34" s="34" customFormat="1" ht="20" customHeight="1" x14ac:dyDescent="0.3">
      <c r="A52" s="235"/>
      <c r="B52" s="223"/>
      <c r="C52" s="189" t="s">
        <v>74</v>
      </c>
      <c r="D52" s="240"/>
      <c r="E52" s="241"/>
      <c r="F52" s="241"/>
      <c r="G52" s="241"/>
      <c r="H52" s="241"/>
      <c r="I52" s="241"/>
      <c r="J52" s="241"/>
      <c r="K52" s="241"/>
      <c r="L52" s="241"/>
      <c r="M52" s="242"/>
    </row>
    <row r="53" spans="1:34" s="34" customFormat="1" ht="20" customHeight="1" x14ac:dyDescent="0.3">
      <c r="A53" s="236"/>
      <c r="B53" s="190">
        <f>B51+1</f>
        <v>36</v>
      </c>
      <c r="C53" s="191" t="s">
        <v>75</v>
      </c>
      <c r="D53" s="243"/>
      <c r="E53" s="244"/>
      <c r="F53" s="244"/>
      <c r="G53" s="244"/>
      <c r="H53" s="244"/>
      <c r="I53" s="244"/>
      <c r="J53" s="244"/>
      <c r="K53" s="244"/>
      <c r="L53" s="244"/>
      <c r="M53" s="245"/>
    </row>
    <row r="54" spans="1:34" s="34" customFormat="1" ht="37" customHeight="1" x14ac:dyDescent="0.3">
      <c r="A54" s="220" t="s">
        <v>34</v>
      </c>
      <c r="B54" s="91">
        <f>B53+1</f>
        <v>37</v>
      </c>
      <c r="C54" s="44" t="s">
        <v>76</v>
      </c>
      <c r="D54" s="247" t="s">
        <v>35</v>
      </c>
      <c r="E54" s="248"/>
      <c r="F54" s="248"/>
      <c r="G54" s="248"/>
      <c r="H54" s="248"/>
      <c r="I54" s="248"/>
      <c r="J54" s="248"/>
      <c r="K54" s="248"/>
      <c r="L54" s="248"/>
      <c r="M54" s="249"/>
    </row>
    <row r="55" spans="1:34" s="34" customFormat="1" ht="30" customHeight="1" x14ac:dyDescent="0.3">
      <c r="A55" s="221"/>
      <c r="B55" s="184">
        <f t="shared" ref="B55:B67" si="4">B54+1</f>
        <v>38</v>
      </c>
      <c r="C55" s="76" t="s">
        <v>36</v>
      </c>
      <c r="D55" s="212" t="s">
        <v>35</v>
      </c>
      <c r="E55" s="224"/>
      <c r="F55" s="224"/>
      <c r="G55" s="224"/>
      <c r="H55" s="224"/>
      <c r="I55" s="224"/>
      <c r="J55" s="224"/>
      <c r="K55" s="224"/>
      <c r="L55" s="224"/>
      <c r="M55" s="213"/>
    </row>
    <row r="56" spans="1:34" s="34" customFormat="1" ht="49" customHeight="1" x14ac:dyDescent="0.3">
      <c r="A56" s="246"/>
      <c r="B56" s="135">
        <f t="shared" si="4"/>
        <v>39</v>
      </c>
      <c r="C56" s="92" t="s">
        <v>77</v>
      </c>
      <c r="D56" s="250" t="s">
        <v>120</v>
      </c>
      <c r="E56" s="251"/>
      <c r="F56" s="251"/>
      <c r="G56" s="251"/>
      <c r="H56" s="251"/>
      <c r="I56" s="251"/>
      <c r="J56" s="251"/>
      <c r="K56" s="251"/>
      <c r="L56" s="251"/>
      <c r="M56" s="25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46.5" customHeight="1" x14ac:dyDescent="0.3">
      <c r="A57" s="220" t="s">
        <v>37</v>
      </c>
      <c r="B57" s="49">
        <f t="shared" si="4"/>
        <v>40</v>
      </c>
      <c r="C57" s="93" t="s">
        <v>38</v>
      </c>
      <c r="D57" s="106" t="s">
        <v>112</v>
      </c>
      <c r="E57" s="107">
        <v>0.60416666666666663</v>
      </c>
      <c r="F57" s="120"/>
      <c r="G57" s="121" t="s">
        <v>14</v>
      </c>
      <c r="H57" s="121"/>
      <c r="I57" s="122"/>
      <c r="J57" s="123"/>
      <c r="K57" s="171">
        <v>26</v>
      </c>
      <c r="L57" s="192">
        <v>22</v>
      </c>
      <c r="M57" s="124">
        <f>ROUND(L57/K57,2)</f>
        <v>0.85</v>
      </c>
    </row>
    <row r="58" spans="1:34" ht="20" customHeight="1" x14ac:dyDescent="0.3">
      <c r="A58" s="221"/>
      <c r="B58" s="165">
        <f t="shared" si="4"/>
        <v>41</v>
      </c>
      <c r="C58" s="145" t="s">
        <v>40</v>
      </c>
      <c r="D58" s="253" t="s">
        <v>39</v>
      </c>
      <c r="E58" s="254"/>
      <c r="F58" s="254"/>
      <c r="G58" s="254"/>
      <c r="H58" s="254"/>
      <c r="I58" s="254"/>
      <c r="J58" s="254"/>
      <c r="K58" s="254"/>
      <c r="L58" s="254"/>
      <c r="M58" s="255"/>
    </row>
    <row r="59" spans="1:34" ht="20" customHeight="1" x14ac:dyDescent="0.3">
      <c r="A59" s="221"/>
      <c r="B59" s="184">
        <f t="shared" si="4"/>
        <v>42</v>
      </c>
      <c r="C59" s="76" t="s">
        <v>41</v>
      </c>
      <c r="D59" s="106" t="s">
        <v>50</v>
      </c>
      <c r="E59" s="107">
        <v>0.30208333333333331</v>
      </c>
      <c r="F59" s="120"/>
      <c r="G59" s="121" t="s">
        <v>14</v>
      </c>
      <c r="H59" s="121"/>
      <c r="I59" s="122"/>
      <c r="J59" s="123"/>
      <c r="K59" s="171">
        <v>52</v>
      </c>
      <c r="L59" s="192">
        <v>50</v>
      </c>
      <c r="M59" s="124">
        <f>ROUND(L59/K59,2)</f>
        <v>0.96</v>
      </c>
    </row>
    <row r="60" spans="1:34" ht="20" customHeight="1" x14ac:dyDescent="0.3">
      <c r="A60" s="221"/>
      <c r="B60" s="91">
        <f t="shared" si="4"/>
        <v>43</v>
      </c>
      <c r="C60" s="44" t="s">
        <v>42</v>
      </c>
      <c r="D60" s="253" t="s">
        <v>125</v>
      </c>
      <c r="E60" s="254"/>
      <c r="F60" s="254"/>
      <c r="G60" s="254"/>
      <c r="H60" s="254"/>
      <c r="I60" s="254"/>
      <c r="J60" s="254"/>
      <c r="K60" s="254"/>
      <c r="L60" s="254"/>
      <c r="M60" s="255"/>
    </row>
    <row r="61" spans="1:34" ht="20" customHeight="1" x14ac:dyDescent="0.3">
      <c r="A61" s="220" t="s">
        <v>43</v>
      </c>
      <c r="B61" s="49">
        <f>B60+1</f>
        <v>44</v>
      </c>
      <c r="C61" s="93" t="s">
        <v>113</v>
      </c>
      <c r="D61" s="13" t="s">
        <v>90</v>
      </c>
      <c r="E61" s="94">
        <v>1.8263888888888891</v>
      </c>
      <c r="F61" s="95" t="s">
        <v>14</v>
      </c>
      <c r="G61" s="96" t="s">
        <v>14</v>
      </c>
      <c r="H61" s="96"/>
      <c r="I61" s="97" t="s">
        <v>14</v>
      </c>
      <c r="J61" s="98"/>
      <c r="K61" s="32">
        <v>10</v>
      </c>
      <c r="L61" s="159">
        <v>8</v>
      </c>
      <c r="M61" s="99">
        <f>ROUND(L61/K61,2)</f>
        <v>0.8</v>
      </c>
      <c r="N61" s="34" t="s">
        <v>116</v>
      </c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</row>
    <row r="62" spans="1:34" s="34" customFormat="1" ht="20" customHeight="1" x14ac:dyDescent="0.3">
      <c r="A62" s="221"/>
      <c r="B62" s="91">
        <f t="shared" si="4"/>
        <v>45</v>
      </c>
      <c r="C62" s="44" t="s">
        <v>114</v>
      </c>
      <c r="D62" s="10" t="s">
        <v>63</v>
      </c>
      <c r="E62" s="22">
        <v>0.125</v>
      </c>
      <c r="F62" s="23"/>
      <c r="G62" s="24" t="s">
        <v>14</v>
      </c>
      <c r="H62" s="24"/>
      <c r="I62" s="15"/>
      <c r="J62" s="25"/>
      <c r="K62" s="162">
        <v>297</v>
      </c>
      <c r="L62" s="138">
        <v>285</v>
      </c>
      <c r="M62" s="19">
        <f t="shared" ref="M62:M65" si="5">ROUND(L62/K62,2)</f>
        <v>0.96</v>
      </c>
    </row>
    <row r="63" spans="1:34" s="34" customFormat="1" ht="20" customHeight="1" x14ac:dyDescent="0.3">
      <c r="A63" s="221"/>
      <c r="B63" s="91">
        <f t="shared" si="4"/>
        <v>46</v>
      </c>
      <c r="C63" s="100" t="s">
        <v>78</v>
      </c>
      <c r="D63" s="10" t="s">
        <v>63</v>
      </c>
      <c r="E63" s="37">
        <v>0.14583333333333334</v>
      </c>
      <c r="F63" s="108"/>
      <c r="G63" s="109" t="s">
        <v>14</v>
      </c>
      <c r="H63" s="109"/>
      <c r="I63" s="110" t="s">
        <v>14</v>
      </c>
      <c r="J63" s="111"/>
      <c r="K63" s="162">
        <v>159</v>
      </c>
      <c r="L63" s="138">
        <v>149</v>
      </c>
      <c r="M63" s="19">
        <f>ROUND(L63/K63,2)</f>
        <v>0.94</v>
      </c>
      <c r="N63" s="2" t="s">
        <v>79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20" customHeight="1" x14ac:dyDescent="0.3">
      <c r="A64" s="221"/>
      <c r="B64" s="91">
        <f t="shared" si="4"/>
        <v>47</v>
      </c>
      <c r="C64" s="44" t="s">
        <v>44</v>
      </c>
      <c r="D64" s="10" t="s">
        <v>63</v>
      </c>
      <c r="E64" s="22">
        <v>8.3333333333333329E-2</v>
      </c>
      <c r="F64" s="23"/>
      <c r="G64" s="24"/>
      <c r="H64" s="24"/>
      <c r="I64" s="15" t="s">
        <v>14</v>
      </c>
      <c r="J64" s="25"/>
      <c r="K64" s="162">
        <v>2781</v>
      </c>
      <c r="L64" s="138">
        <v>2564</v>
      </c>
      <c r="M64" s="19">
        <f t="shared" si="5"/>
        <v>0.92</v>
      </c>
      <c r="N64" s="125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</row>
    <row r="65" spans="1:34" s="34" customFormat="1" ht="20" customHeight="1" x14ac:dyDescent="0.3">
      <c r="A65" s="221"/>
      <c r="B65" s="91">
        <f t="shared" si="4"/>
        <v>48</v>
      </c>
      <c r="C65" s="100" t="s">
        <v>45</v>
      </c>
      <c r="D65" s="10" t="s">
        <v>91</v>
      </c>
      <c r="E65" s="22">
        <v>0.25</v>
      </c>
      <c r="F65" s="23"/>
      <c r="G65" s="24" t="s">
        <v>14</v>
      </c>
      <c r="H65" s="24"/>
      <c r="I65" s="15"/>
      <c r="J65" s="25" t="s">
        <v>14</v>
      </c>
      <c r="K65" s="9">
        <v>51</v>
      </c>
      <c r="L65" s="138">
        <v>47</v>
      </c>
      <c r="M65" s="19">
        <f t="shared" si="5"/>
        <v>0.92</v>
      </c>
      <c r="N65" s="34" t="s">
        <v>115</v>
      </c>
    </row>
    <row r="66" spans="1:34" s="34" customFormat="1" ht="20" customHeight="1" x14ac:dyDescent="0.3">
      <c r="A66" s="221"/>
      <c r="B66" s="91">
        <f t="shared" si="4"/>
        <v>49</v>
      </c>
      <c r="C66" s="100" t="s">
        <v>117</v>
      </c>
      <c r="D66" s="10" t="s">
        <v>63</v>
      </c>
      <c r="E66" s="22">
        <v>0.18055555555555555</v>
      </c>
      <c r="F66" s="23"/>
      <c r="G66" s="24" t="s">
        <v>14</v>
      </c>
      <c r="H66" s="24"/>
      <c r="I66" s="15"/>
      <c r="J66" s="25"/>
      <c r="K66" s="162">
        <v>122</v>
      </c>
      <c r="L66" s="162">
        <v>122</v>
      </c>
      <c r="M66" s="19">
        <f>ROUND(L66/K66,2)</f>
        <v>1</v>
      </c>
      <c r="N66" s="232"/>
      <c r="O66" s="233"/>
      <c r="P66" s="233"/>
      <c r="Q66" s="233"/>
      <c r="R66" s="233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20" customHeight="1" x14ac:dyDescent="0.3">
      <c r="A67" s="246"/>
      <c r="B67" s="135">
        <f t="shared" si="4"/>
        <v>50</v>
      </c>
      <c r="C67" s="101" t="s">
        <v>118</v>
      </c>
      <c r="D67" s="61" t="s">
        <v>63</v>
      </c>
      <c r="E67" s="62">
        <v>0.18055555555555555</v>
      </c>
      <c r="F67" s="63"/>
      <c r="G67" s="64" t="s">
        <v>14</v>
      </c>
      <c r="H67" s="64"/>
      <c r="I67" s="65"/>
      <c r="J67" s="66"/>
      <c r="K67" s="102">
        <v>58</v>
      </c>
      <c r="L67" s="102">
        <v>51</v>
      </c>
      <c r="M67" s="119">
        <f>ROUND(L67/K67,2)</f>
        <v>0.88</v>
      </c>
    </row>
    <row r="68" spans="1:34" ht="20" customHeight="1" x14ac:dyDescent="0.3">
      <c r="A68" s="234" t="s">
        <v>126</v>
      </c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164"/>
    </row>
    <row r="69" spans="1:34" ht="17.5" customHeight="1" x14ac:dyDescent="0.3">
      <c r="K69" s="164"/>
      <c r="L69" s="164"/>
      <c r="M69" s="164"/>
    </row>
  </sheetData>
  <mergeCells count="41">
    <mergeCell ref="N66:R66"/>
    <mergeCell ref="A68:L68"/>
    <mergeCell ref="A51:A53"/>
    <mergeCell ref="B51:B52"/>
    <mergeCell ref="D51:M53"/>
    <mergeCell ref="A54:A56"/>
    <mergeCell ref="D54:M54"/>
    <mergeCell ref="D55:M55"/>
    <mergeCell ref="D56:M56"/>
    <mergeCell ref="A57:A60"/>
    <mergeCell ref="D58:M58"/>
    <mergeCell ref="D60:M60"/>
    <mergeCell ref="A61:A67"/>
    <mergeCell ref="A45:M45"/>
    <mergeCell ref="A46:A50"/>
    <mergeCell ref="D46:E46"/>
    <mergeCell ref="D47:E47"/>
    <mergeCell ref="D48:E48"/>
    <mergeCell ref="D49:E49"/>
    <mergeCell ref="D50:E50"/>
    <mergeCell ref="K27:M27"/>
    <mergeCell ref="A28:A44"/>
    <mergeCell ref="B28:B39"/>
    <mergeCell ref="B40:B41"/>
    <mergeCell ref="D42:M42"/>
    <mergeCell ref="D43:E43"/>
    <mergeCell ref="D44:E44"/>
    <mergeCell ref="A4:A15"/>
    <mergeCell ref="A16:A21"/>
    <mergeCell ref="A22:A27"/>
    <mergeCell ref="D26:E26"/>
    <mergeCell ref="D27:E27"/>
    <mergeCell ref="F2:J2"/>
    <mergeCell ref="K2:K3"/>
    <mergeCell ref="L2:L3"/>
    <mergeCell ref="M2:M3"/>
    <mergeCell ref="A1:C1"/>
    <mergeCell ref="A2:A3"/>
    <mergeCell ref="B2:B3"/>
    <mergeCell ref="C2:C3"/>
    <mergeCell ref="D2:E2"/>
  </mergeCells>
  <phoneticPr fontId="3"/>
  <dataValidations count="2">
    <dataValidation type="list" allowBlank="1" showInputMessage="1" showErrorMessage="1" sqref="I10" xr:uid="{649D9D44-5126-44E2-A46A-E3DD2FFB3C0B}">
      <formula1>"○"</formula1>
    </dataValidation>
    <dataValidation type="list" allowBlank="1" showInputMessage="1" showErrorMessage="1" sqref="I11:J15 H8 F7:F8 H10 G7:G11 G12:H15 F10:F16 G16:G17 G24:G25 F28:F41 F57:J57 G28:J39 F61:J67 F46:J48 F27:I27 F18:J23 H16:J16 I7:J8 F4:J5 F43:J44 F50:J50 F59:J59" xr:uid="{C5B13170-D84A-4D26-9E33-6672223EAC48}">
      <formula1>"〇"</formula1>
    </dataValidation>
  </dataValidations>
  <printOptions horizontalCentered="1"/>
  <pageMargins left="0.59055118110236227" right="0.59055118110236227" top="0.39370078740157483" bottom="0.39370078740157483" header="0.31496062992125984" footer="0.35433070866141736"/>
  <pageSetup paperSize="9" scale="45" fitToWidth="0" orientation="portrait" cellComments="asDisplayed" r:id="rId1"/>
  <headerFooter alignWithMargins="0"/>
  <rowBreaks count="1" manualBreakCount="1">
    <brk id="6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実施状況（一覧）</vt:lpstr>
      <vt:lpstr>'実施状況（一覧）'!Print_Area</vt:lpstr>
      <vt:lpstr>'実施状況（一覧）'!Print_Titles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2025-05-02T02:23:10Z</dcterms:created>
  <dcterms:modified xsi:type="dcterms:W3CDTF">2025-05-07T03:09:25Z</dcterms:modified>
</cp:coreProperties>
</file>