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260" windowHeight="7650"/>
  </bookViews>
  <sheets>
    <sheet name="変更届" sheetId="1" r:id="rId1"/>
  </sheets>
  <definedNames>
    <definedName name="_xlnm.Print_Area" localSheetId="0">変更届!$A$1:$L$37</definedName>
  </definedNames>
  <calcPr calcId="145621"/>
</workbook>
</file>

<file path=xl/calcChain.xml><?xml version="1.0" encoding="utf-8"?>
<calcChain xmlns="http://schemas.openxmlformats.org/spreadsheetml/2006/main">
  <c r="I23" i="1" l="1"/>
  <c r="I21" i="1"/>
  <c r="I19" i="1"/>
  <c r="F6" i="1" l="1"/>
  <c r="I1" i="1" l="1"/>
  <c r="J6" i="1"/>
  <c r="I11" i="1" l="1"/>
  <c r="I15" i="1"/>
  <c r="I13" i="1"/>
</calcChain>
</file>

<file path=xl/sharedStrings.xml><?xml version="1.0" encoding="utf-8"?>
<sst xmlns="http://schemas.openxmlformats.org/spreadsheetml/2006/main" count="166" uniqueCount="137">
  <si>
    <t>円</t>
    <rPh sb="0" eb="1">
      <t>エン</t>
    </rPh>
    <phoneticPr fontId="5"/>
  </si>
  <si>
    <t>フリガナ</t>
    <phoneticPr fontId="5"/>
  </si>
  <si>
    <t>氏　名</t>
    <rPh sb="0" eb="1">
      <t>ウジ</t>
    </rPh>
    <rPh sb="2" eb="3">
      <t>メイ</t>
    </rPh>
    <phoneticPr fontId="5"/>
  </si>
  <si>
    <t>フリガナ</t>
    <phoneticPr fontId="5"/>
  </si>
  <si>
    <t>名　称</t>
    <rPh sb="0" eb="1">
      <t>ナ</t>
    </rPh>
    <rPh sb="2" eb="3">
      <t>ショウ</t>
    </rPh>
    <phoneticPr fontId="5"/>
  </si>
  <si>
    <t>件名</t>
    <rPh sb="0" eb="2">
      <t>ケンメイ</t>
    </rPh>
    <phoneticPr fontId="5"/>
  </si>
  <si>
    <t>本文</t>
    <rPh sb="0" eb="2">
      <t>ホンブン</t>
    </rPh>
    <phoneticPr fontId="5"/>
  </si>
  <si>
    <t>研修名</t>
    <rPh sb="0" eb="1">
      <t>ケン</t>
    </rPh>
    <rPh sb="1" eb="2">
      <t>シュウ</t>
    </rPh>
    <rPh sb="2" eb="3">
      <t>メイ</t>
    </rPh>
    <phoneticPr fontId="5"/>
  </si>
  <si>
    <t>開催日</t>
    <rPh sb="0" eb="3">
      <t>カイサイビ</t>
    </rPh>
    <phoneticPr fontId="5"/>
  </si>
  <si>
    <t>受講費(円)</t>
    <rPh sb="0" eb="2">
      <t>ジュコウ</t>
    </rPh>
    <rPh sb="2" eb="3">
      <t>ヒ</t>
    </rPh>
    <rPh sb="4" eb="5">
      <t>エン</t>
    </rPh>
    <phoneticPr fontId="5"/>
  </si>
  <si>
    <t>受講費払込方法</t>
    <rPh sb="0" eb="2">
      <t>ジュコウ</t>
    </rPh>
    <rPh sb="2" eb="3">
      <t>ヒ</t>
    </rPh>
    <rPh sb="3" eb="5">
      <t>ハライコミ</t>
    </rPh>
    <rPh sb="5" eb="7">
      <t>ホウホウ</t>
    </rPh>
    <phoneticPr fontId="5"/>
  </si>
  <si>
    <t>）</t>
    <phoneticPr fontId="3"/>
  </si>
  <si>
    <t>（受付№</t>
    <phoneticPr fontId="3"/>
  </si>
  <si>
    <t>kensyu-c@suido.city.osaka.jp</t>
    <phoneticPr fontId="3"/>
  </si>
  <si>
    <t>メールアドレス</t>
    <phoneticPr fontId="3"/>
  </si>
  <si>
    <t>☜この欄は記入しないでください。</t>
    <rPh sb="3" eb="4">
      <t>ラン</t>
    </rPh>
    <rPh sb="5" eb="7">
      <t>キニュウ</t>
    </rPh>
    <phoneticPr fontId="3"/>
  </si>
  <si>
    <t>☑ 可</t>
    <rPh sb="2" eb="3">
      <t>カ</t>
    </rPh>
    <phoneticPr fontId="5"/>
  </si>
  <si>
    <t>☑ 不可</t>
    <rPh sb="2" eb="4">
      <t>フカ</t>
    </rPh>
    <phoneticPr fontId="5"/>
  </si>
  <si>
    <t>□ 可　□ 不可</t>
    <rPh sb="2" eb="3">
      <t>カ</t>
    </rPh>
    <phoneticPr fontId="5"/>
  </si>
  <si>
    <t>水道経験</t>
    <phoneticPr fontId="3"/>
  </si>
  <si>
    <t>研修名</t>
    <phoneticPr fontId="3"/>
  </si>
  <si>
    <t>メールが起動します。件名はそのままで送付してください。</t>
    <phoneticPr fontId="3"/>
  </si>
  <si>
    <t>職種</t>
    <rPh sb="0" eb="1">
      <t>ショク</t>
    </rPh>
    <rPh sb="1" eb="2">
      <t>タネ</t>
    </rPh>
    <phoneticPr fontId="3"/>
  </si>
  <si>
    <r>
      <rPr>
        <sz val="14"/>
        <rFont val="ＭＳ 明朝"/>
        <family val="1"/>
        <charset val="128"/>
      </rPr>
      <t>連絡先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(納入通知書等送付先)</t>
    </r>
    <rPh sb="0" eb="3">
      <t>レンラクサキ</t>
    </rPh>
    <rPh sb="5" eb="7">
      <t>ノウニュウ</t>
    </rPh>
    <rPh sb="7" eb="10">
      <t>ツウチショ</t>
    </rPh>
    <rPh sb="10" eb="11">
      <t>トウ</t>
    </rPh>
    <rPh sb="11" eb="13">
      <t>ソウフ</t>
    </rPh>
    <rPh sb="13" eb="14">
      <t>サキ</t>
    </rPh>
    <phoneticPr fontId="5"/>
  </si>
  <si>
    <t>職種</t>
    <rPh sb="0" eb="2">
      <t>ショクシュ</t>
    </rPh>
    <phoneticPr fontId="3"/>
  </si>
  <si>
    <t>技術（土木）</t>
    <rPh sb="0" eb="2">
      <t>ギジュツ</t>
    </rPh>
    <rPh sb="3" eb="5">
      <t>ドボク</t>
    </rPh>
    <phoneticPr fontId="3"/>
  </si>
  <si>
    <t>事務</t>
    <rPh sb="0" eb="2">
      <t>ジム</t>
    </rPh>
    <phoneticPr fontId="3"/>
  </si>
  <si>
    <t>技能</t>
    <rPh sb="0" eb="2">
      <t>ギノウ</t>
    </rPh>
    <phoneticPr fontId="3"/>
  </si>
  <si>
    <t>その他</t>
    <rPh sb="2" eb="3">
      <t>タ</t>
    </rPh>
    <phoneticPr fontId="3"/>
  </si>
  <si>
    <t>技術（機械）</t>
    <rPh sb="0" eb="2">
      <t>ギジュツ</t>
    </rPh>
    <rPh sb="3" eb="5">
      <t>キカイ</t>
    </rPh>
    <phoneticPr fontId="3"/>
  </si>
  <si>
    <t>技術（電気）</t>
    <rPh sb="0" eb="2">
      <t>ギジュツ</t>
    </rPh>
    <rPh sb="3" eb="5">
      <t>デンキ</t>
    </rPh>
    <phoneticPr fontId="3"/>
  </si>
  <si>
    <t>技術（化学）</t>
    <rPh sb="0" eb="2">
      <t>ギジュツ</t>
    </rPh>
    <rPh sb="3" eb="5">
      <t>カガク</t>
    </rPh>
    <phoneticPr fontId="3"/>
  </si>
  <si>
    <t>技術（建築）</t>
    <rPh sb="0" eb="2">
      <t>ギジュツ</t>
    </rPh>
    <rPh sb="3" eb="5">
      <t>ケンチク</t>
    </rPh>
    <phoneticPr fontId="3"/>
  </si>
  <si>
    <t>技術（その他）</t>
    <rPh sb="0" eb="2">
      <t>ギジュツ</t>
    </rPh>
    <rPh sb="5" eb="6">
      <t>タ</t>
    </rPh>
    <phoneticPr fontId="3"/>
  </si>
  <si>
    <t>１名の受講料</t>
    <rPh sb="1" eb="2">
      <t>メイ</t>
    </rPh>
    <rPh sb="3" eb="5">
      <t>ジュコウ</t>
    </rPh>
    <rPh sb="5" eb="6">
      <t>リョウ</t>
    </rPh>
    <phoneticPr fontId="5"/>
  </si>
  <si>
    <r>
      <rPr>
        <sz val="12"/>
        <rFont val="ＭＳ 明朝"/>
        <family val="1"/>
        <charset val="128"/>
      </rPr>
      <t>受講料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（一人当り）</t>
    </r>
    <rPh sb="2" eb="3">
      <t>リョウ</t>
    </rPh>
    <phoneticPr fontId="3"/>
  </si>
  <si>
    <t>２名の受講料</t>
    <rPh sb="1" eb="2">
      <t>メイ</t>
    </rPh>
    <rPh sb="3" eb="5">
      <t>ジュコウ</t>
    </rPh>
    <rPh sb="5" eb="6">
      <t>リョウ</t>
    </rPh>
    <phoneticPr fontId="5"/>
  </si>
  <si>
    <t>３名の受講料</t>
    <rPh sb="1" eb="2">
      <t>メイ</t>
    </rPh>
    <rPh sb="3" eb="5">
      <t>ジュコウ</t>
    </rPh>
    <rPh sb="5" eb="6">
      <t>リョウ</t>
    </rPh>
    <phoneticPr fontId="5"/>
  </si>
  <si>
    <t>経験年数</t>
    <rPh sb="0" eb="2">
      <t>ケイケン</t>
    </rPh>
    <rPh sb="2" eb="4">
      <t>ネンスウ</t>
    </rPh>
    <phoneticPr fontId="3"/>
  </si>
  <si>
    <t>1年未満</t>
    <rPh sb="1" eb="2">
      <t>ネン</t>
    </rPh>
    <rPh sb="2" eb="4">
      <t>ミマン</t>
    </rPh>
    <phoneticPr fontId="3"/>
  </si>
  <si>
    <t>３年以上～５年未満</t>
    <rPh sb="1" eb="4">
      <t>ネンイジョウ</t>
    </rPh>
    <rPh sb="6" eb="7">
      <t>ネン</t>
    </rPh>
    <rPh sb="7" eb="9">
      <t>ミマン</t>
    </rPh>
    <phoneticPr fontId="3"/>
  </si>
  <si>
    <t>１年以上～３年未満</t>
    <rPh sb="1" eb="4">
      <t>ネンイジョウ</t>
    </rPh>
    <rPh sb="6" eb="7">
      <t>ネン</t>
    </rPh>
    <rPh sb="7" eb="9">
      <t>ミマン</t>
    </rPh>
    <phoneticPr fontId="3"/>
  </si>
  <si>
    <t>５年以上～10年未満</t>
    <rPh sb="1" eb="4">
      <t>ネンイジョウ</t>
    </rPh>
    <rPh sb="7" eb="8">
      <t>ネン</t>
    </rPh>
    <rPh sb="8" eb="10">
      <t>ミマン</t>
    </rPh>
    <phoneticPr fontId="3"/>
  </si>
  <si>
    <t>10年以上～15年未満</t>
    <rPh sb="2" eb="5">
      <t>ネンイジョウ</t>
    </rPh>
    <rPh sb="8" eb="9">
      <t>ネン</t>
    </rPh>
    <rPh sb="9" eb="11">
      <t>ミマン</t>
    </rPh>
    <phoneticPr fontId="3"/>
  </si>
  <si>
    <t>15年以上</t>
    <rPh sb="2" eb="5">
      <t>ネンイジョウ</t>
    </rPh>
    <phoneticPr fontId="3"/>
  </si>
  <si>
    <t>大阪市水道局　研修受講申込の変更届出書</t>
    <rPh sb="0" eb="3">
      <t>オオサカシ</t>
    </rPh>
    <rPh sb="3" eb="6">
      <t>スイドウキョク</t>
    </rPh>
    <rPh sb="7" eb="9">
      <t>ケンシュウ</t>
    </rPh>
    <rPh sb="9" eb="11">
      <t>ジュコウ</t>
    </rPh>
    <rPh sb="11" eb="13">
      <t>モウシコミ</t>
    </rPh>
    <rPh sb="14" eb="16">
      <t>ヘンコウ</t>
    </rPh>
    <rPh sb="16" eb="17">
      <t>トドケ</t>
    </rPh>
    <rPh sb="17" eb="18">
      <t>デ</t>
    </rPh>
    <rPh sb="18" eb="19">
      <t>ショ</t>
    </rPh>
    <phoneticPr fontId="5"/>
  </si>
  <si>
    <t>１　研修名</t>
    <rPh sb="2" eb="4">
      <t>ケンシュウ</t>
    </rPh>
    <rPh sb="4" eb="5">
      <t>ナ</t>
    </rPh>
    <phoneticPr fontId="5"/>
  </si>
  <si>
    <t>（変更後）</t>
    <rPh sb="3" eb="4">
      <t>ゴ</t>
    </rPh>
    <phoneticPr fontId="3"/>
  </si>
  <si>
    <t>３　その他変更事項</t>
    <rPh sb="4" eb="5">
      <t>タ</t>
    </rPh>
    <rPh sb="5" eb="7">
      <t>ヘンコウ</t>
    </rPh>
    <rPh sb="7" eb="9">
      <t>ジコウ</t>
    </rPh>
    <phoneticPr fontId="3"/>
  </si>
  <si>
    <t>※　担当者氏名</t>
    <phoneticPr fontId="3"/>
  </si>
  <si>
    <t>※　部 課 名</t>
    <rPh sb="2" eb="3">
      <t>ブ</t>
    </rPh>
    <rPh sb="4" eb="5">
      <t>カ</t>
    </rPh>
    <rPh sb="6" eb="7">
      <t>メイ</t>
    </rPh>
    <phoneticPr fontId="5"/>
  </si>
  <si>
    <t>※　メールアドレス</t>
    <phoneticPr fontId="3"/>
  </si>
  <si>
    <t>※　電話番号</t>
    <phoneticPr fontId="3"/>
  </si>
  <si>
    <t>※ファクス番号</t>
    <phoneticPr fontId="3"/>
  </si>
  <si>
    <t>４　申込連絡者</t>
    <rPh sb="2" eb="4">
      <t>モウシコミ</t>
    </rPh>
    <rPh sb="4" eb="6">
      <t>レンラク</t>
    </rPh>
    <rPh sb="6" eb="7">
      <t>シャ</t>
    </rPh>
    <phoneticPr fontId="5"/>
  </si>
  <si>
    <t>送信は、こちらをクリック⇒</t>
    <phoneticPr fontId="5"/>
  </si>
  <si>
    <t>（当初）研修日 平成30年8月24日(金)</t>
    <rPh sb="1" eb="3">
      <t>トウショ</t>
    </rPh>
    <rPh sb="4" eb="6">
      <t>ケンシュウ</t>
    </rPh>
    <phoneticPr fontId="5"/>
  </si>
  <si>
    <t>☜１の研修名及び２の受講者氏名を入力すると受講料が表示されます。
　職種・水道経験はプルダウンリストから選択できます。</t>
    <rPh sb="3" eb="5">
      <t>ケンシュウ</t>
    </rPh>
    <rPh sb="5" eb="6">
      <t>メイ</t>
    </rPh>
    <rPh sb="6" eb="7">
      <t>オヨ</t>
    </rPh>
    <rPh sb="10" eb="13">
      <t>ジュコウシャ</t>
    </rPh>
    <rPh sb="13" eb="15">
      <t>シメイ</t>
    </rPh>
    <rPh sb="16" eb="18">
      <t>ニュウリョク</t>
    </rPh>
    <rPh sb="21" eb="23">
      <t>ジュコウ</t>
    </rPh>
    <rPh sb="23" eb="24">
      <t>リョウ</t>
    </rPh>
    <rPh sb="25" eb="27">
      <t>ヒョウジ</t>
    </rPh>
    <rPh sb="34" eb="36">
      <t>ショクシュ</t>
    </rPh>
    <rPh sb="37" eb="39">
      <t>スイドウ</t>
    </rPh>
    <rPh sb="39" eb="41">
      <t>ケイケン</t>
    </rPh>
    <rPh sb="52" eb="54">
      <t>センタク</t>
    </rPh>
    <phoneticPr fontId="3"/>
  </si>
  <si>
    <t>☜研修名を選択すると研修日、受講料が表示されます。</t>
    <rPh sb="1" eb="3">
      <t>ケンシュウ</t>
    </rPh>
    <rPh sb="3" eb="4">
      <t>メイ</t>
    </rPh>
    <rPh sb="5" eb="7">
      <t>センタク</t>
    </rPh>
    <rPh sb="10" eb="12">
      <t>ケンシュウ</t>
    </rPh>
    <rPh sb="12" eb="13">
      <t>ビ</t>
    </rPh>
    <rPh sb="14" eb="16">
      <t>ジュコウ</t>
    </rPh>
    <rPh sb="16" eb="17">
      <t>リョウ</t>
    </rPh>
    <rPh sb="18" eb="20">
      <t>ヒョウジ</t>
    </rPh>
    <phoneticPr fontId="3"/>
  </si>
  <si>
    <t>☜連絡者に変更がない場合は名称欄のみ記入で差し支えありません。</t>
    <rPh sb="1" eb="3">
      <t>レンラク</t>
    </rPh>
    <rPh sb="3" eb="4">
      <t>シャ</t>
    </rPh>
    <rPh sb="5" eb="7">
      <t>ヘンコウ</t>
    </rPh>
    <rPh sb="10" eb="12">
      <t>バアイ</t>
    </rPh>
    <rPh sb="13" eb="15">
      <t>メイショウ</t>
    </rPh>
    <rPh sb="15" eb="16">
      <t>ラン</t>
    </rPh>
    <rPh sb="18" eb="20">
      <t>キニュウ</t>
    </rPh>
    <rPh sb="21" eb="22">
      <t>サ</t>
    </rPh>
    <rPh sb="23" eb="24">
      <t>ツカ</t>
    </rPh>
    <phoneticPr fontId="3"/>
  </si>
  <si>
    <t xml:space="preserve">【メール送信時の注意】%0D%0D・保存した変更届出書のExcelファイルを添付してください。%0D ・メール件名の（　）内に事業体名（○○市、○○町、○○企業団等）をご記入願います。 </t>
    <rPh sb="4" eb="6">
      <t>ソウシン</t>
    </rPh>
    <rPh sb="6" eb="7">
      <t>ジ</t>
    </rPh>
    <rPh sb="8" eb="10">
      <t>チュウイ</t>
    </rPh>
    <rPh sb="22" eb="24">
      <t>ヘンコウ</t>
    </rPh>
    <rPh sb="24" eb="25">
      <t>トドケ</t>
    </rPh>
    <rPh sb="25" eb="26">
      <t>デ</t>
    </rPh>
    <rPh sb="61" eb="62">
      <t>ナイ</t>
    </rPh>
    <rPh sb="63" eb="66">
      <t>ジギョウタイ</t>
    </rPh>
    <rPh sb="66" eb="67">
      <t>メイ</t>
    </rPh>
    <rPh sb="70" eb="71">
      <t>シ</t>
    </rPh>
    <rPh sb="74" eb="75">
      <t>チョウ</t>
    </rPh>
    <rPh sb="78" eb="80">
      <t>キギョウ</t>
    </rPh>
    <rPh sb="80" eb="81">
      <t>ダン</t>
    </rPh>
    <rPh sb="81" eb="82">
      <t>トウ</t>
    </rPh>
    <rPh sb="85" eb="87">
      <t>キニュウ</t>
    </rPh>
    <rPh sb="87" eb="88">
      <t>ネガ</t>
    </rPh>
    <phoneticPr fontId="5"/>
  </si>
  <si>
    <t>（）研修受講申込の変更をします。</t>
    <rPh sb="2" eb="4">
      <t>ケンシュウ</t>
    </rPh>
    <rPh sb="4" eb="6">
      <t>ジュコウ</t>
    </rPh>
    <rPh sb="6" eb="8">
      <t>モウシコミ</t>
    </rPh>
    <rPh sb="9" eb="11">
      <t>ヘンコウ</t>
    </rPh>
    <phoneticPr fontId="5"/>
  </si>
  <si>
    <t>※申込時から変更がない
　場合は記入しなくても
　差し支えありません。</t>
    <rPh sb="1" eb="3">
      <t>モウシコミ</t>
    </rPh>
    <rPh sb="3" eb="4">
      <t>ジ</t>
    </rPh>
    <rPh sb="6" eb="8">
      <t>ヘンコウ</t>
    </rPh>
    <rPh sb="13" eb="15">
      <t>バアイ</t>
    </rPh>
    <rPh sb="16" eb="18">
      <t>キニュウ</t>
    </rPh>
    <rPh sb="25" eb="26">
      <t>サ</t>
    </rPh>
    <rPh sb="27" eb="28">
      <t>ツカ</t>
    </rPh>
    <phoneticPr fontId="3"/>
  </si>
  <si>
    <t>申込時の名称(必須)を記入</t>
    <rPh sb="0" eb="2">
      <t>モウシコミ</t>
    </rPh>
    <rPh sb="2" eb="3">
      <t>ジ</t>
    </rPh>
    <rPh sb="4" eb="6">
      <t>メイショウ</t>
    </rPh>
    <rPh sb="7" eb="9">
      <t>ヒッス</t>
    </rPh>
    <rPh sb="11" eb="13">
      <t>キニュウ</t>
    </rPh>
    <phoneticPr fontId="3"/>
  </si>
  <si>
    <r>
      <t>２　受講者の変更・取消</t>
    </r>
    <r>
      <rPr>
        <sz val="12"/>
        <rFont val="ＭＳ 明朝"/>
        <family val="1"/>
        <charset val="128"/>
      </rPr>
      <t>（他の事項に変更がある場合は「３ その他変更事項」に記載してください。）</t>
    </r>
    <rPh sb="2" eb="5">
      <t>ジュコウシャ</t>
    </rPh>
    <rPh sb="6" eb="8">
      <t>ヘンコウ</t>
    </rPh>
    <rPh sb="9" eb="11">
      <t>トリケ</t>
    </rPh>
    <rPh sb="12" eb="13">
      <t>ホカ</t>
    </rPh>
    <rPh sb="14" eb="16">
      <t>ジコウ</t>
    </rPh>
    <rPh sb="17" eb="19">
      <t>ヘンコウ</t>
    </rPh>
    <rPh sb="22" eb="24">
      <t>バアイ</t>
    </rPh>
    <rPh sb="30" eb="31">
      <t>タ</t>
    </rPh>
    <rPh sb="31" eb="33">
      <t>ヘンコウ</t>
    </rPh>
    <rPh sb="33" eb="35">
      <t>ジコウ</t>
    </rPh>
    <rPh sb="37" eb="39">
      <t>キサイ</t>
    </rPh>
    <phoneticPr fontId="5"/>
  </si>
  <si>
    <r>
      <rPr>
        <sz val="10"/>
        <rFont val="ＭＳ 明朝"/>
        <family val="1"/>
        <charset val="128"/>
      </rPr>
      <t>変更・取消</t>
    </r>
    <r>
      <rPr>
        <b/>
        <sz val="11"/>
        <rFont val="ＭＳ 明朝"/>
        <family val="1"/>
        <charset val="128"/>
      </rPr>
      <t xml:space="preserve">
</t>
    </r>
    <r>
      <rPr>
        <b/>
        <sz val="16"/>
        <rFont val="ＭＳ 明朝"/>
        <family val="1"/>
        <charset val="128"/>
      </rPr>
      <t>理由</t>
    </r>
    <rPh sb="0" eb="2">
      <t>ヘンコウ</t>
    </rPh>
    <rPh sb="3" eb="5">
      <t>トリケ</t>
    </rPh>
    <rPh sb="6" eb="8">
      <t>リユウ</t>
    </rPh>
    <phoneticPr fontId="3"/>
  </si>
  <si>
    <t>（変更前）</t>
    <phoneticPr fontId="3"/>
  </si>
  <si>
    <t>☜１の研修名及び２の受講者氏名を入力すると受講料が表示されます。
　職種・水道経験はプルダウンリストから選択できます。
　受講者取消の場合、変更後の氏名欄は空白です。</t>
    <rPh sb="3" eb="5">
      <t>ケンシュウ</t>
    </rPh>
    <rPh sb="5" eb="6">
      <t>メイ</t>
    </rPh>
    <rPh sb="6" eb="7">
      <t>オヨ</t>
    </rPh>
    <rPh sb="10" eb="13">
      <t>ジュコウシャ</t>
    </rPh>
    <rPh sb="13" eb="15">
      <t>シメイ</t>
    </rPh>
    <rPh sb="16" eb="18">
      <t>ニュウリョク</t>
    </rPh>
    <rPh sb="21" eb="23">
      <t>ジュコウ</t>
    </rPh>
    <rPh sb="23" eb="24">
      <t>リョウ</t>
    </rPh>
    <rPh sb="25" eb="27">
      <t>ヒョウジ</t>
    </rPh>
    <rPh sb="34" eb="36">
      <t>ショクシュ</t>
    </rPh>
    <rPh sb="37" eb="39">
      <t>スイドウ</t>
    </rPh>
    <rPh sb="39" eb="41">
      <t>ケイケン</t>
    </rPh>
    <rPh sb="52" eb="54">
      <t>センタク</t>
    </rPh>
    <rPh sb="61" eb="64">
      <t>ジュコウシャ</t>
    </rPh>
    <rPh sb="64" eb="66">
      <t>トリケ</t>
    </rPh>
    <rPh sb="67" eb="69">
      <t>バアイ</t>
    </rPh>
    <rPh sb="70" eb="72">
      <t>ヘンコウ</t>
    </rPh>
    <rPh sb="72" eb="73">
      <t>ゴ</t>
    </rPh>
    <rPh sb="74" eb="76">
      <t>シメイ</t>
    </rPh>
    <rPh sb="76" eb="77">
      <t>ラン</t>
    </rPh>
    <rPh sb="78" eb="80">
      <t>クウハク</t>
    </rPh>
    <phoneticPr fontId="3"/>
  </si>
  <si>
    <t>☜簡潔にご記入ください。
　（例）「人事異動のため」「担当替えのため」「氏名誤りのため」</t>
    <rPh sb="1" eb="3">
      <t>カンケツ</t>
    </rPh>
    <rPh sb="5" eb="7">
      <t>キニュウ</t>
    </rPh>
    <rPh sb="15" eb="16">
      <t>レイ</t>
    </rPh>
    <rPh sb="18" eb="20">
      <t>ジンジ</t>
    </rPh>
    <rPh sb="20" eb="22">
      <t>イドウ</t>
    </rPh>
    <rPh sb="36" eb="38">
      <t>シメイ</t>
    </rPh>
    <rPh sb="38" eb="39">
      <t>アヤマ</t>
    </rPh>
    <phoneticPr fontId="3"/>
  </si>
  <si>
    <t>⑥_断通水・洗浄排水作業研修(第1回)</t>
    <rPh sb="15" eb="16">
      <t>ダイ</t>
    </rPh>
    <rPh sb="17" eb="18">
      <t>カイ</t>
    </rPh>
    <phoneticPr fontId="5"/>
  </si>
  <si>
    <t>⑥_断通水・洗浄排水作業研修(第2回)</t>
    <rPh sb="15" eb="16">
      <t>ダイ</t>
    </rPh>
    <rPh sb="17" eb="18">
      <t>カイ</t>
    </rPh>
    <phoneticPr fontId="5"/>
  </si>
  <si>
    <t>⑦_給水装置の基準・給水装置工事研修
　⑧_給水装置模擬設計研修
　⑨_竣工検査模擬体験研修
　⑩_給水装置の維持管理及び事故事例研修</t>
    <phoneticPr fontId="3"/>
  </si>
  <si>
    <t>㉒_営業業務管理研修</t>
    <rPh sb="2" eb="4">
      <t>エイギョウ</t>
    </rPh>
    <rPh sb="4" eb="6">
      <t>ギョウム</t>
    </rPh>
    <rPh sb="6" eb="8">
      <t>カンリ</t>
    </rPh>
    <phoneticPr fontId="5"/>
  </si>
  <si>
    <t>令和　　　年　　　月   　日</t>
    <rPh sb="0" eb="2">
      <t>レイワ</t>
    </rPh>
    <rPh sb="5" eb="6">
      <t>ネン</t>
    </rPh>
    <rPh sb="9" eb="10">
      <t>ガツ</t>
    </rPh>
    <rPh sb="14" eb="15">
      <t>ニチ</t>
    </rPh>
    <phoneticPr fontId="5"/>
  </si>
  <si>
    <t>令和2年度　水道事業体向け研修</t>
    <rPh sb="0" eb="2">
      <t>レイワ</t>
    </rPh>
    <rPh sb="3" eb="4">
      <t>ネン</t>
    </rPh>
    <rPh sb="4" eb="5">
      <t>ド</t>
    </rPh>
    <rPh sb="6" eb="8">
      <t>スイドウ</t>
    </rPh>
    <rPh sb="8" eb="11">
      <t>ジギョウタイ</t>
    </rPh>
    <rPh sb="11" eb="12">
      <t>ム</t>
    </rPh>
    <rPh sb="13" eb="15">
      <t>ケンシュウ</t>
    </rPh>
    <phoneticPr fontId="3"/>
  </si>
  <si>
    <t>研修日 令和2年11月16日(月)</t>
    <rPh sb="0" eb="2">
      <t>ケンシュウ</t>
    </rPh>
    <rPh sb="2" eb="3">
      <t>ビ</t>
    </rPh>
    <rPh sb="15" eb="16">
      <t>ゲツ</t>
    </rPh>
    <phoneticPr fontId="5"/>
  </si>
  <si>
    <t>研修日 令和2年11月24日(火)午前半日</t>
    <rPh sb="0" eb="2">
      <t>ケンシュウ</t>
    </rPh>
    <rPh sb="15" eb="16">
      <t>カ</t>
    </rPh>
    <rPh sb="17" eb="19">
      <t>ゴゼン</t>
    </rPh>
    <rPh sb="19" eb="21">
      <t>ハンニチ</t>
    </rPh>
    <phoneticPr fontId="5"/>
  </si>
  <si>
    <t>研修日 令和2年11月30日(月)</t>
    <rPh sb="0" eb="2">
      <t>ケンシュウ</t>
    </rPh>
    <rPh sb="15" eb="16">
      <t>ゲツ</t>
    </rPh>
    <phoneticPr fontId="5"/>
  </si>
  <si>
    <t>研修日 令和2年11月27日(金)</t>
    <rPh sb="0" eb="2">
      <t>ケンシュウ</t>
    </rPh>
    <phoneticPr fontId="5"/>
  </si>
  <si>
    <t>研修日 令和2年11月6日(金)</t>
    <rPh sb="0" eb="2">
      <t>ケンシュウ</t>
    </rPh>
    <phoneticPr fontId="5"/>
  </si>
  <si>
    <t>研修日 令和2年11月24日(火)午後半日</t>
    <rPh sb="0" eb="2">
      <t>ケンシュウ</t>
    </rPh>
    <rPh sb="15" eb="16">
      <t>カ</t>
    </rPh>
    <rPh sb="17" eb="19">
      <t>ゴゴ</t>
    </rPh>
    <rPh sb="19" eb="21">
      <t>ハンニチ</t>
    </rPh>
    <phoneticPr fontId="5"/>
  </si>
  <si>
    <t>研修日 令和2年12月14日(月)</t>
    <rPh sb="0" eb="2">
      <t>ケンシュウ</t>
    </rPh>
    <rPh sb="15" eb="16">
      <t>ゲツ</t>
    </rPh>
    <phoneticPr fontId="5"/>
  </si>
  <si>
    <t>研修日 令和2年9月14日(月)</t>
    <rPh sb="0" eb="2">
      <t>ケンシュウ</t>
    </rPh>
    <rPh sb="14" eb="15">
      <t>ゲツ</t>
    </rPh>
    <phoneticPr fontId="5"/>
  </si>
  <si>
    <t>研修日 令和2年9月25日(金)</t>
    <rPh sb="0" eb="2">
      <t>ケンシュウ</t>
    </rPh>
    <phoneticPr fontId="5"/>
  </si>
  <si>
    <t>研修日 令和2年9月10日(木)～9月11日(金)</t>
    <rPh sb="0" eb="2">
      <t>ケンシュウ</t>
    </rPh>
    <rPh sb="14" eb="15">
      <t>モク</t>
    </rPh>
    <rPh sb="23" eb="24">
      <t>キン</t>
    </rPh>
    <phoneticPr fontId="5"/>
  </si>
  <si>
    <t>研修日 令和2年10月16日(金)</t>
    <rPh sb="0" eb="2">
      <t>ケンシュウ</t>
    </rPh>
    <phoneticPr fontId="5"/>
  </si>
  <si>
    <t>研修日令和2年10月26日(月)</t>
    <rPh sb="0" eb="2">
      <t>ケンシュウ</t>
    </rPh>
    <rPh sb="14" eb="15">
      <t>ゲツ</t>
    </rPh>
    <phoneticPr fontId="5"/>
  </si>
  <si>
    <t>Owgs-kenshu@suido.city.osaka.jp</t>
    <phoneticPr fontId="3"/>
  </si>
  <si>
    <t>①_</t>
    <phoneticPr fontId="5"/>
  </si>
  <si>
    <t>①_新規勤務技術職員基礎研修</t>
    <phoneticPr fontId="5"/>
  </si>
  <si>
    <t>研修日 令和2年9月7日(月)</t>
    <rPh sb="0" eb="2">
      <t>ケンシュウ</t>
    </rPh>
    <rPh sb="2" eb="3">
      <t>ビ</t>
    </rPh>
    <rPh sb="4" eb="6">
      <t>レイワ</t>
    </rPh>
    <rPh sb="13" eb="14">
      <t>ゲツ</t>
    </rPh>
    <phoneticPr fontId="5"/>
  </si>
  <si>
    <t>②_</t>
    <phoneticPr fontId="5"/>
  </si>
  <si>
    <t>②_配水管工事設計研修</t>
    <phoneticPr fontId="5"/>
  </si>
  <si>
    <t>研修日 令和2年10月14日(水)</t>
    <rPh sb="0" eb="2">
      <t>ケンシュウ</t>
    </rPh>
    <rPh sb="15" eb="16">
      <t>スイ</t>
    </rPh>
    <phoneticPr fontId="5"/>
  </si>
  <si>
    <t>③_</t>
    <phoneticPr fontId="5"/>
  </si>
  <si>
    <t>③_配水管工事施工管理研修</t>
    <phoneticPr fontId="5"/>
  </si>
  <si>
    <t>研修日 令和2年10月7日(水)</t>
    <rPh sb="0" eb="2">
      <t>ケンシュウ</t>
    </rPh>
    <rPh sb="2" eb="3">
      <t>ビ</t>
    </rPh>
    <rPh sb="14" eb="15">
      <t>スイ</t>
    </rPh>
    <phoneticPr fontId="5"/>
  </si>
  <si>
    <t>④_</t>
    <phoneticPr fontId="5"/>
  </si>
  <si>
    <t>④_漏水調査(修繕)・管路保全研修</t>
    <phoneticPr fontId="5"/>
  </si>
  <si>
    <t>研修日 令和2年12月4日(金)</t>
    <rPh sb="0" eb="2">
      <t>ケンシュウ</t>
    </rPh>
    <rPh sb="2" eb="3">
      <t>ビ</t>
    </rPh>
    <rPh sb="14" eb="15">
      <t>キン</t>
    </rPh>
    <phoneticPr fontId="5"/>
  </si>
  <si>
    <t>⑤_</t>
    <phoneticPr fontId="5"/>
  </si>
  <si>
    <t>⑤_配水管工事研修</t>
    <phoneticPr fontId="5"/>
  </si>
  <si>
    <t>研修日 令和2年12月25日(金)</t>
    <rPh sb="0" eb="2">
      <t>ケンシュウ</t>
    </rPh>
    <phoneticPr fontId="5"/>
  </si>
  <si>
    <t>⑥_</t>
    <phoneticPr fontId="5"/>
  </si>
  <si>
    <t>研修日 令和2年11月20日(金)</t>
    <rPh sb="0" eb="2">
      <t>ケンシュウ</t>
    </rPh>
    <rPh sb="2" eb="3">
      <t>ビ</t>
    </rPh>
    <rPh sb="4" eb="5">
      <t>レイ</t>
    </rPh>
    <rPh sb="5" eb="6">
      <t>カズ</t>
    </rPh>
    <rPh sb="7" eb="8">
      <t>ネン</t>
    </rPh>
    <rPh sb="10" eb="11">
      <t>ガツ</t>
    </rPh>
    <rPh sb="13" eb="14">
      <t>ニチ</t>
    </rPh>
    <rPh sb="14" eb="17">
      <t>キン</t>
    </rPh>
    <phoneticPr fontId="5"/>
  </si>
  <si>
    <t>⑦_</t>
    <phoneticPr fontId="5"/>
  </si>
  <si>
    <t>⑦～⑩_給水装置研修</t>
    <phoneticPr fontId="5"/>
  </si>
  <si>
    <t>⑪_</t>
    <phoneticPr fontId="5"/>
  </si>
  <si>
    <t>⑪_浄水管理研修（初級）</t>
    <phoneticPr fontId="5"/>
  </si>
  <si>
    <t>⑫_</t>
    <phoneticPr fontId="5"/>
  </si>
  <si>
    <t>⑫_浄水管理研修（中級）</t>
    <phoneticPr fontId="5"/>
  </si>
  <si>
    <t>⑬_</t>
    <phoneticPr fontId="5"/>
  </si>
  <si>
    <t>⑬_シーケンス研修（初級）</t>
    <phoneticPr fontId="5"/>
  </si>
  <si>
    <t>研修日 令和2年10月9日(金)</t>
    <rPh sb="0" eb="2">
      <t>ケンシュウ</t>
    </rPh>
    <rPh sb="14" eb="15">
      <t>キン</t>
    </rPh>
    <phoneticPr fontId="5"/>
  </si>
  <si>
    <t>⑭_</t>
    <phoneticPr fontId="5"/>
  </si>
  <si>
    <t>⑭_シーケンス研修（中級）</t>
    <phoneticPr fontId="5"/>
  </si>
  <si>
    <t>⑮_</t>
    <phoneticPr fontId="5"/>
  </si>
  <si>
    <t>⑮_受配電設備研修</t>
    <phoneticPr fontId="5"/>
  </si>
  <si>
    <t>⑯_</t>
    <phoneticPr fontId="5"/>
  </si>
  <si>
    <t>⑯_計装設備研修</t>
    <phoneticPr fontId="5"/>
  </si>
  <si>
    <t>⑰_</t>
    <phoneticPr fontId="5"/>
  </si>
  <si>
    <t>⑰_ポンプ設備研修（初級）</t>
    <phoneticPr fontId="5"/>
  </si>
  <si>
    <t>⑱_</t>
    <phoneticPr fontId="5"/>
  </si>
  <si>
    <t>⑱_ポンプ設備研修（中級）</t>
    <phoneticPr fontId="5"/>
  </si>
  <si>
    <t>研修日令和2年10月30日(金)</t>
    <rPh sb="0" eb="2">
      <t>ケンシュウ</t>
    </rPh>
    <rPh sb="14" eb="15">
      <t>キン</t>
    </rPh>
    <phoneticPr fontId="5"/>
  </si>
  <si>
    <t>⑲_</t>
    <phoneticPr fontId="5"/>
  </si>
  <si>
    <t>⑲_水質管理研修</t>
    <phoneticPr fontId="5"/>
  </si>
  <si>
    <t>⑳_</t>
    <phoneticPr fontId="5"/>
  </si>
  <si>
    <t>⑳_危機管理研修</t>
    <phoneticPr fontId="5"/>
  </si>
  <si>
    <t>研修日 令和2年9月4日(金)午後半日</t>
    <rPh sb="0" eb="2">
      <t>ケンシュウ</t>
    </rPh>
    <rPh sb="15" eb="17">
      <t>ゴゴ</t>
    </rPh>
    <rPh sb="17" eb="19">
      <t>ハンニチ</t>
    </rPh>
    <phoneticPr fontId="5"/>
  </si>
  <si>
    <t>㉑_</t>
    <phoneticPr fontId="5"/>
  </si>
  <si>
    <t>㉑_水道技術基礎研修</t>
    <phoneticPr fontId="5"/>
  </si>
  <si>
    <t>㉒_</t>
    <phoneticPr fontId="5"/>
  </si>
  <si>
    <t>㉓_</t>
    <phoneticPr fontId="5"/>
  </si>
  <si>
    <t>㉓_経理・経営分析研修</t>
    <phoneticPr fontId="5"/>
  </si>
  <si>
    <t>【変更届出書送付先】　大阪市水道局体験型研修センター　　株式会社　大阪水道総合サービス</t>
    <rPh sb="1" eb="3">
      <t>ヘンコウ</t>
    </rPh>
    <rPh sb="3" eb="5">
      <t>トドケデ</t>
    </rPh>
    <rPh sb="5" eb="6">
      <t>ショ</t>
    </rPh>
    <rPh sb="6" eb="8">
      <t>ソウフ</t>
    </rPh>
    <rPh sb="8" eb="9">
      <t>サキ</t>
    </rPh>
    <rPh sb="11" eb="22">
      <t>オオサカシスイドウキョクタイケンガタケンシュウ</t>
    </rPh>
    <rPh sb="28" eb="29">
      <t>カブ</t>
    </rPh>
    <rPh sb="29" eb="30">
      <t>シキ</t>
    </rPh>
    <rPh sb="30" eb="32">
      <t>カイシャ</t>
    </rPh>
    <rPh sb="33" eb="35">
      <t>オオサカ</t>
    </rPh>
    <rPh sb="35" eb="37">
      <t>スイドウ</t>
    </rPh>
    <rPh sb="37" eb="39">
      <t>ソウゴウ</t>
    </rPh>
    <phoneticPr fontId="5"/>
  </si>
  <si>
    <t>大阪市水道局長　</t>
    <rPh sb="0" eb="3">
      <t>オオサカシ</t>
    </rPh>
    <rPh sb="3" eb="5">
      <t>スイドウ</t>
    </rPh>
    <rPh sb="5" eb="7">
      <t>キョクチョウ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</si>
</sst>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 applyAlignment="1"/>
    <xf numFmtId="0" fontId="4" fillId="0" borderId="0" xfId="0" applyFont="1" applyBorder="1" applyAlignment="1" applyProtection="1"/>
    <xf numFmtId="0" fontId="6" fillId="0" borderId="5" xfId="0" applyFont="1" applyBorder="1" applyAlignment="1" applyProtection="1"/>
    <xf numFmtId="0" fontId="6" fillId="0" borderId="0" xfId="0" applyFont="1" applyAlignment="1"/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38" fontId="9" fillId="0" borderId="0" xfId="1" applyFont="1" applyBorder="1" applyAlignment="1">
      <alignment horizontal="center"/>
    </xf>
    <xf numFmtId="0" fontId="6" fillId="0" borderId="5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38" fontId="9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12" fillId="0" borderId="0" xfId="2" applyAlignment="1" applyProtection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readingOrder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2" xfId="0" applyFont="1" applyFill="1" applyBorder="1" applyAlignment="1">
      <alignment vertical="center" shrinkToFit="1"/>
    </xf>
    <xf numFmtId="3" fontId="8" fillId="0" borderId="2" xfId="0" applyNumberFormat="1" applyFont="1" applyBorder="1" applyAlignment="1">
      <alignment vertical="center"/>
    </xf>
    <xf numFmtId="0" fontId="12" fillId="0" borderId="0" xfId="2" applyBorder="1" applyAlignment="1" applyProtection="1">
      <alignment horizontal="center" vertical="center" shrinkToFit="1"/>
    </xf>
    <xf numFmtId="0" fontId="4" fillId="3" borderId="29" xfId="0" applyFont="1" applyFill="1" applyBorder="1" applyAlignment="1">
      <alignment vertical="center" shrinkToFit="1"/>
    </xf>
    <xf numFmtId="0" fontId="4" fillId="3" borderId="29" xfId="0" applyFont="1" applyFill="1" applyBorder="1">
      <alignment vertical="center"/>
    </xf>
    <xf numFmtId="0" fontId="13" fillId="3" borderId="29" xfId="0" applyFont="1" applyFill="1" applyBorder="1" applyAlignment="1">
      <alignment horizontal="left" vertical="center" wrapText="1" readingOrder="1"/>
    </xf>
    <xf numFmtId="0" fontId="4" fillId="3" borderId="29" xfId="0" applyFont="1" applyFill="1" applyBorder="1" applyAlignment="1">
      <alignment horizontal="left" vertical="center" shrinkToFit="1"/>
    </xf>
    <xf numFmtId="38" fontId="4" fillId="3" borderId="29" xfId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3" fontId="8" fillId="0" borderId="0" xfId="0" applyNumberFormat="1" applyFont="1" applyBorder="1" applyAlignment="1"/>
    <xf numFmtId="0" fontId="15" fillId="2" borderId="38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 shrinkToFit="1"/>
    </xf>
    <xf numFmtId="0" fontId="2" fillId="0" borderId="2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20" fillId="0" borderId="38" xfId="0" applyFont="1" applyFill="1" applyBorder="1" applyAlignment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wrapText="1" shrinkToFit="1"/>
    </xf>
    <xf numFmtId="0" fontId="4" fillId="3" borderId="29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27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11" fillId="2" borderId="16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3" fontId="15" fillId="0" borderId="29" xfId="0" applyNumberFormat="1" applyFont="1" applyBorder="1" applyAlignment="1">
      <alignment horizontal="center" vertical="center" shrinkToFit="1"/>
    </xf>
    <xf numFmtId="3" fontId="15" fillId="0" borderId="19" xfId="0" applyNumberFormat="1" applyFont="1" applyBorder="1" applyAlignment="1">
      <alignment horizontal="center" vertical="center" shrinkToFit="1"/>
    </xf>
    <xf numFmtId="3" fontId="15" fillId="0" borderId="10" xfId="0" applyNumberFormat="1" applyFont="1" applyBorder="1" applyAlignment="1">
      <alignment horizontal="center" vertical="center" shrinkToFit="1"/>
    </xf>
    <xf numFmtId="3" fontId="15" fillId="0" borderId="45" xfId="0" applyNumberFormat="1" applyFont="1" applyBorder="1" applyAlignment="1">
      <alignment horizontal="center" vertical="center" shrinkToFit="1"/>
    </xf>
    <xf numFmtId="3" fontId="15" fillId="0" borderId="42" xfId="0" applyNumberFormat="1" applyFont="1" applyBorder="1" applyAlignment="1">
      <alignment horizontal="center" vertical="center" shrinkToFit="1"/>
    </xf>
    <xf numFmtId="3" fontId="15" fillId="0" borderId="43" xfId="0" applyNumberFormat="1" applyFont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21" fillId="0" borderId="0" xfId="2" applyFont="1" applyAlignment="1" applyProtection="1">
      <alignment horizontal="left" vertical="center"/>
    </xf>
    <xf numFmtId="0" fontId="15" fillId="2" borderId="4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41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wgs-kenshu@suido.city.osaka.jp" TargetMode="External"/><Relationship Id="rId1" Type="http://schemas.openxmlformats.org/officeDocument/2006/relationships/hyperlink" Target="mailto:kensyu-c@suido.city.osa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1"/>
  <sheetViews>
    <sheetView tabSelected="1" view="pageBreakPreview" zoomScale="70" zoomScaleNormal="100" zoomScaleSheetLayoutView="70" workbookViewId="0">
      <selection activeCell="C4" sqref="C4:L4"/>
    </sheetView>
  </sheetViews>
  <sheetFormatPr defaultRowHeight="13.5" x14ac:dyDescent="0.15"/>
  <cols>
    <col min="1" max="1" width="4.25" customWidth="1"/>
    <col min="2" max="2" width="1.75" customWidth="1"/>
    <col min="3" max="3" width="12.375" customWidth="1"/>
    <col min="4" max="4" width="33.375" customWidth="1"/>
    <col min="5" max="6" width="10.625" customWidth="1"/>
    <col min="7" max="7" width="9.125" customWidth="1"/>
    <col min="8" max="8" width="16.875" customWidth="1"/>
    <col min="9" max="9" width="10.375" customWidth="1"/>
    <col min="10" max="10" width="10.625" customWidth="1"/>
    <col min="11" max="11" width="4.25" customWidth="1"/>
    <col min="12" max="12" width="1.125" customWidth="1"/>
    <col min="13" max="13" width="18" customWidth="1"/>
    <col min="14" max="14" width="44.375" customWidth="1"/>
    <col min="15" max="15" width="24.625" customWidth="1"/>
    <col min="16" max="16" width="10.375" customWidth="1"/>
    <col min="26" max="52" width="9" hidden="1" customWidth="1"/>
  </cols>
  <sheetData>
    <row r="1" spans="1:16" ht="25.5" customHeight="1" thickBot="1" x14ac:dyDescent="0.2">
      <c r="B1" s="1"/>
      <c r="C1" s="1"/>
      <c r="D1" s="1"/>
      <c r="E1" s="1"/>
      <c r="F1" s="1"/>
      <c r="G1" s="1"/>
      <c r="H1" s="2" t="s">
        <v>12</v>
      </c>
      <c r="I1" s="51" t="str">
        <f>IF($D$6="","",VLOOKUP($D$6,M49:N71,1))</f>
        <v/>
      </c>
      <c r="J1" s="50"/>
      <c r="K1" s="2" t="s">
        <v>11</v>
      </c>
      <c r="L1" s="1"/>
      <c r="M1" s="122" t="s">
        <v>15</v>
      </c>
      <c r="N1" s="123"/>
      <c r="O1" s="1"/>
      <c r="P1" s="4"/>
    </row>
    <row r="2" spans="1:16" ht="21" customHeight="1" x14ac:dyDescent="0.15">
      <c r="B2" s="5"/>
      <c r="C2" s="6"/>
      <c r="D2" s="6"/>
      <c r="E2" s="6"/>
      <c r="F2" s="6"/>
      <c r="G2" s="6"/>
      <c r="H2" s="125" t="s">
        <v>73</v>
      </c>
      <c r="I2" s="125"/>
      <c r="J2" s="125"/>
      <c r="K2" s="125"/>
      <c r="L2" s="126"/>
      <c r="M2" s="122"/>
      <c r="N2" s="123"/>
      <c r="O2" s="7"/>
      <c r="P2" s="8"/>
    </row>
    <row r="3" spans="1:16" ht="32.25" customHeight="1" x14ac:dyDescent="0.15">
      <c r="B3" s="9"/>
      <c r="C3" s="10" t="s">
        <v>136</v>
      </c>
      <c r="D3" s="10"/>
      <c r="E3" s="10"/>
      <c r="F3" s="10"/>
      <c r="G3" s="10"/>
      <c r="H3" s="11"/>
      <c r="I3" s="11"/>
      <c r="J3" s="11"/>
      <c r="K3" s="11"/>
      <c r="L3" s="12"/>
      <c r="M3" s="7"/>
      <c r="N3" s="7"/>
      <c r="O3" s="7"/>
      <c r="P3" s="8"/>
    </row>
    <row r="4" spans="1:16" ht="51" customHeight="1" x14ac:dyDescent="0.15">
      <c r="B4" s="13"/>
      <c r="C4" s="127" t="s">
        <v>45</v>
      </c>
      <c r="D4" s="127"/>
      <c r="E4" s="127"/>
      <c r="F4" s="127"/>
      <c r="G4" s="127"/>
      <c r="H4" s="127"/>
      <c r="I4" s="127"/>
      <c r="J4" s="127"/>
      <c r="K4" s="127"/>
      <c r="L4" s="128"/>
      <c r="M4" s="7"/>
      <c r="N4" s="7"/>
      <c r="O4" s="7"/>
      <c r="P4" s="8"/>
    </row>
    <row r="5" spans="1:16" ht="36.75" customHeight="1" thickBot="1" x14ac:dyDescent="0.2">
      <c r="B5" s="14"/>
      <c r="C5" s="99" t="s">
        <v>46</v>
      </c>
      <c r="D5" s="15"/>
      <c r="E5" s="15"/>
      <c r="F5" s="15"/>
      <c r="G5" s="15"/>
      <c r="H5" s="129"/>
      <c r="I5" s="129"/>
      <c r="J5" s="129"/>
      <c r="K5" s="129"/>
      <c r="L5" s="16"/>
      <c r="M5" s="17"/>
      <c r="N5" s="18"/>
      <c r="O5" s="19"/>
      <c r="P5" s="20"/>
    </row>
    <row r="6" spans="1:16" ht="42.75" customHeight="1" thickBot="1" x14ac:dyDescent="0.2">
      <c r="B6" s="13"/>
      <c r="C6" s="81" t="s">
        <v>20</v>
      </c>
      <c r="D6" s="132"/>
      <c r="E6" s="133"/>
      <c r="F6" s="132" t="str">
        <f>IF($D6="","研修日 令和　　年　　月　　日(　　)",VLOOKUP($D$6,$N$49:$P$71,2,0))</f>
        <v>研修日 令和　　年　　月　　日(　　)</v>
      </c>
      <c r="G6" s="133"/>
      <c r="H6" s="167"/>
      <c r="I6" s="75" t="s">
        <v>35</v>
      </c>
      <c r="J6" s="76" t="str">
        <f>IF($D$6="","",VLOOKUP($D$6,$N$49:$P$71,3,0))</f>
        <v/>
      </c>
      <c r="K6" s="71" t="s">
        <v>0</v>
      </c>
      <c r="L6" s="21"/>
      <c r="M6" s="122" t="s">
        <v>58</v>
      </c>
      <c r="N6" s="123"/>
      <c r="O6" s="23"/>
      <c r="P6" s="24"/>
    </row>
    <row r="7" spans="1:16" ht="22.5" customHeight="1" x14ac:dyDescent="0.15">
      <c r="B7" s="13"/>
      <c r="C7" s="92"/>
      <c r="D7" s="92"/>
      <c r="E7" s="92"/>
      <c r="F7" s="92"/>
      <c r="G7" s="92"/>
      <c r="H7" s="92"/>
      <c r="I7" s="93"/>
      <c r="J7" s="94"/>
      <c r="K7" s="95"/>
      <c r="L7" s="21"/>
      <c r="M7" s="73"/>
      <c r="N7" s="72"/>
      <c r="O7" s="23"/>
      <c r="P7" s="24"/>
    </row>
    <row r="8" spans="1:16" ht="36.75" customHeight="1" x14ac:dyDescent="0.15">
      <c r="B8" s="13"/>
      <c r="C8" s="99" t="s">
        <v>64</v>
      </c>
      <c r="D8" s="92"/>
      <c r="E8" s="92"/>
      <c r="F8" s="92"/>
      <c r="G8" s="92"/>
      <c r="H8" s="92"/>
      <c r="I8" s="93"/>
      <c r="J8" s="94"/>
      <c r="K8" s="95"/>
      <c r="L8" s="21"/>
      <c r="M8" s="73"/>
      <c r="N8" s="72"/>
      <c r="O8" s="23"/>
      <c r="P8" s="24"/>
    </row>
    <row r="9" spans="1:16" ht="33.75" customHeight="1" thickBot="1" x14ac:dyDescent="0.2">
      <c r="B9" s="13"/>
      <c r="C9" s="134" t="s">
        <v>66</v>
      </c>
      <c r="D9" s="134"/>
      <c r="E9" s="92"/>
      <c r="F9" s="97"/>
      <c r="G9" s="97"/>
      <c r="H9" s="97"/>
      <c r="I9" s="97"/>
      <c r="J9" s="97"/>
      <c r="K9" s="97"/>
      <c r="L9" s="21"/>
      <c r="M9" s="73"/>
      <c r="N9" s="72"/>
      <c r="O9" s="23"/>
      <c r="P9" s="24"/>
    </row>
    <row r="10" spans="1:16" ht="21.75" customHeight="1" x14ac:dyDescent="0.15">
      <c r="A10" s="61"/>
      <c r="B10" s="13"/>
      <c r="C10" s="85" t="s">
        <v>1</v>
      </c>
      <c r="D10" s="141"/>
      <c r="E10" s="142"/>
      <c r="F10" s="183" t="s">
        <v>22</v>
      </c>
      <c r="G10" s="184"/>
      <c r="H10" s="113" t="s">
        <v>19</v>
      </c>
      <c r="I10" s="168" t="s">
        <v>34</v>
      </c>
      <c r="J10" s="169"/>
      <c r="K10" s="170"/>
      <c r="L10" s="21"/>
      <c r="M10" s="7"/>
      <c r="N10" s="22"/>
      <c r="O10" s="23"/>
      <c r="P10" s="24"/>
    </row>
    <row r="11" spans="1:16" ht="42" customHeight="1" x14ac:dyDescent="0.15">
      <c r="A11" s="62"/>
      <c r="B11" s="13"/>
      <c r="C11" s="84" t="s">
        <v>2</v>
      </c>
      <c r="D11" s="135"/>
      <c r="E11" s="136"/>
      <c r="F11" s="185"/>
      <c r="G11" s="186"/>
      <c r="H11" s="90"/>
      <c r="I11" s="177" t="str">
        <f>IF($D$11="","",$J$6*1)</f>
        <v/>
      </c>
      <c r="J11" s="178"/>
      <c r="K11" s="114" t="s">
        <v>0</v>
      </c>
      <c r="L11" s="21"/>
      <c r="M11" s="124" t="s">
        <v>57</v>
      </c>
      <c r="N11" s="123"/>
      <c r="O11" s="23"/>
      <c r="P11" s="24"/>
    </row>
    <row r="12" spans="1:16" ht="22.5" customHeight="1" x14ac:dyDescent="0.15">
      <c r="A12" s="61"/>
      <c r="B12" s="13"/>
      <c r="C12" s="86" t="s">
        <v>1</v>
      </c>
      <c r="D12" s="135"/>
      <c r="E12" s="136"/>
      <c r="F12" s="187" t="s">
        <v>22</v>
      </c>
      <c r="G12" s="188"/>
      <c r="H12" s="112" t="s">
        <v>19</v>
      </c>
      <c r="I12" s="171" t="s">
        <v>36</v>
      </c>
      <c r="J12" s="172"/>
      <c r="K12" s="173"/>
      <c r="L12" s="21"/>
      <c r="M12" s="7"/>
      <c r="N12" s="22"/>
      <c r="O12" s="23"/>
      <c r="P12" s="24"/>
    </row>
    <row r="13" spans="1:16" ht="42" customHeight="1" x14ac:dyDescent="0.15">
      <c r="A13" s="62"/>
      <c r="B13" s="13"/>
      <c r="C13" s="84" t="s">
        <v>2</v>
      </c>
      <c r="D13" s="135"/>
      <c r="E13" s="136"/>
      <c r="F13" s="185"/>
      <c r="G13" s="186"/>
      <c r="H13" s="90"/>
      <c r="I13" s="179" t="str">
        <f>IF($D$13="","",$J$6*2)</f>
        <v/>
      </c>
      <c r="J13" s="180"/>
      <c r="K13" s="82" t="s">
        <v>0</v>
      </c>
      <c r="L13" s="21"/>
      <c r="M13" s="7"/>
      <c r="N13" s="22"/>
      <c r="O13" s="23"/>
      <c r="P13" s="24"/>
    </row>
    <row r="14" spans="1:16" ht="22.5" customHeight="1" x14ac:dyDescent="0.15">
      <c r="A14" s="61"/>
      <c r="B14" s="13"/>
      <c r="C14" s="86" t="s">
        <v>3</v>
      </c>
      <c r="D14" s="135"/>
      <c r="E14" s="136"/>
      <c r="F14" s="187" t="s">
        <v>22</v>
      </c>
      <c r="G14" s="188"/>
      <c r="H14" s="112" t="s">
        <v>19</v>
      </c>
      <c r="I14" s="174" t="s">
        <v>37</v>
      </c>
      <c r="J14" s="175"/>
      <c r="K14" s="176"/>
      <c r="L14" s="21"/>
      <c r="M14" s="7"/>
      <c r="N14" s="22"/>
      <c r="O14" s="23"/>
      <c r="P14" s="24"/>
    </row>
    <row r="15" spans="1:16" ht="42" customHeight="1" thickBot="1" x14ac:dyDescent="0.2">
      <c r="A15" s="62"/>
      <c r="B15" s="13"/>
      <c r="C15" s="87" t="s">
        <v>2</v>
      </c>
      <c r="D15" s="137"/>
      <c r="E15" s="138"/>
      <c r="F15" s="139"/>
      <c r="G15" s="140"/>
      <c r="H15" s="91"/>
      <c r="I15" s="181" t="str">
        <f>IF($D$15="","",$J$6*3)</f>
        <v/>
      </c>
      <c r="J15" s="182"/>
      <c r="K15" s="115" t="s">
        <v>0</v>
      </c>
      <c r="L15" s="21"/>
      <c r="M15" s="7"/>
      <c r="N15" s="22"/>
      <c r="O15" s="23"/>
      <c r="P15" s="24"/>
    </row>
    <row r="16" spans="1:16" ht="9" customHeight="1" thickBot="1" x14ac:dyDescent="0.2">
      <c r="B16" s="13"/>
      <c r="C16" s="63"/>
      <c r="D16" s="63"/>
      <c r="E16" s="63"/>
      <c r="F16" s="63"/>
      <c r="G16" s="63"/>
      <c r="H16" s="63"/>
      <c r="I16" s="64"/>
      <c r="J16" s="64"/>
      <c r="K16" s="64"/>
      <c r="L16" s="21"/>
      <c r="N16" s="22"/>
      <c r="O16" s="23"/>
      <c r="P16" s="24"/>
    </row>
    <row r="17" spans="1:16" ht="50.25" customHeight="1" thickBot="1" x14ac:dyDescent="0.2">
      <c r="B17" s="13"/>
      <c r="C17" s="134" t="s">
        <v>47</v>
      </c>
      <c r="D17" s="195"/>
      <c r="E17" s="107" t="s">
        <v>65</v>
      </c>
      <c r="F17" s="130"/>
      <c r="G17" s="130"/>
      <c r="H17" s="130"/>
      <c r="I17" s="130"/>
      <c r="J17" s="130"/>
      <c r="K17" s="131"/>
      <c r="L17" s="21"/>
      <c r="M17" s="124" t="s">
        <v>68</v>
      </c>
      <c r="N17" s="145"/>
      <c r="O17" s="23"/>
      <c r="P17" s="24"/>
    </row>
    <row r="18" spans="1:16" ht="21.75" customHeight="1" x14ac:dyDescent="0.15">
      <c r="A18" s="61"/>
      <c r="B18" s="13"/>
      <c r="C18" s="116" t="s">
        <v>1</v>
      </c>
      <c r="D18" s="141"/>
      <c r="E18" s="142"/>
      <c r="F18" s="196" t="s">
        <v>22</v>
      </c>
      <c r="G18" s="197"/>
      <c r="H18" s="120" t="s">
        <v>19</v>
      </c>
      <c r="I18" s="168" t="s">
        <v>34</v>
      </c>
      <c r="J18" s="169"/>
      <c r="K18" s="170"/>
      <c r="L18" s="21"/>
      <c r="M18" s="7"/>
      <c r="N18" s="22"/>
      <c r="O18" s="23"/>
      <c r="P18" s="24"/>
    </row>
    <row r="19" spans="1:16" ht="42" customHeight="1" x14ac:dyDescent="0.15">
      <c r="A19" s="62"/>
      <c r="B19" s="13"/>
      <c r="C19" s="117" t="s">
        <v>2</v>
      </c>
      <c r="D19" s="135"/>
      <c r="E19" s="136"/>
      <c r="F19" s="185"/>
      <c r="G19" s="186"/>
      <c r="H19" s="90"/>
      <c r="I19" s="177" t="str">
        <f>IF($D$19="","",$J$6*1)</f>
        <v/>
      </c>
      <c r="J19" s="178"/>
      <c r="K19" s="114" t="s">
        <v>0</v>
      </c>
      <c r="L19" s="21"/>
      <c r="M19" s="124" t="s">
        <v>67</v>
      </c>
      <c r="N19" s="123"/>
      <c r="O19" s="23"/>
      <c r="P19" s="24"/>
    </row>
    <row r="20" spans="1:16" ht="22.5" customHeight="1" x14ac:dyDescent="0.15">
      <c r="A20" s="61"/>
      <c r="B20" s="13"/>
      <c r="C20" s="118" t="s">
        <v>1</v>
      </c>
      <c r="D20" s="135"/>
      <c r="E20" s="136"/>
      <c r="F20" s="198" t="s">
        <v>22</v>
      </c>
      <c r="G20" s="199"/>
      <c r="H20" s="121" t="s">
        <v>19</v>
      </c>
      <c r="I20" s="171" t="s">
        <v>36</v>
      </c>
      <c r="J20" s="172"/>
      <c r="K20" s="173"/>
      <c r="L20" s="21"/>
      <c r="M20" s="7"/>
      <c r="N20" s="22"/>
      <c r="O20" s="23"/>
      <c r="P20" s="24"/>
    </row>
    <row r="21" spans="1:16" ht="42" customHeight="1" x14ac:dyDescent="0.15">
      <c r="A21" s="62"/>
      <c r="B21" s="13"/>
      <c r="C21" s="117" t="s">
        <v>2</v>
      </c>
      <c r="D21" s="135"/>
      <c r="E21" s="136"/>
      <c r="F21" s="185"/>
      <c r="G21" s="186"/>
      <c r="H21" s="90"/>
      <c r="I21" s="179" t="str">
        <f>IF($D$21="","",$J$6*2)</f>
        <v/>
      </c>
      <c r="J21" s="180"/>
      <c r="K21" s="82" t="s">
        <v>0</v>
      </c>
      <c r="L21" s="21"/>
      <c r="M21" s="7"/>
      <c r="N21" s="22"/>
      <c r="O21" s="23"/>
      <c r="P21" s="24"/>
    </row>
    <row r="22" spans="1:16" ht="22.5" customHeight="1" x14ac:dyDescent="0.15">
      <c r="A22" s="61"/>
      <c r="B22" s="13"/>
      <c r="C22" s="118" t="s">
        <v>1</v>
      </c>
      <c r="D22" s="135"/>
      <c r="E22" s="136"/>
      <c r="F22" s="198" t="s">
        <v>22</v>
      </c>
      <c r="G22" s="199"/>
      <c r="H22" s="121" t="s">
        <v>19</v>
      </c>
      <c r="I22" s="174" t="s">
        <v>37</v>
      </c>
      <c r="J22" s="175"/>
      <c r="K22" s="176"/>
      <c r="L22" s="21"/>
      <c r="M22" s="7"/>
      <c r="N22" s="22"/>
      <c r="O22" s="23"/>
      <c r="P22" s="24"/>
    </row>
    <row r="23" spans="1:16" ht="42" customHeight="1" thickBot="1" x14ac:dyDescent="0.2">
      <c r="A23" s="62"/>
      <c r="B23" s="13"/>
      <c r="C23" s="119" t="s">
        <v>2</v>
      </c>
      <c r="D23" s="137"/>
      <c r="E23" s="138"/>
      <c r="F23" s="139"/>
      <c r="G23" s="140"/>
      <c r="H23" s="91"/>
      <c r="I23" s="181" t="str">
        <f>IF($D$23="","",$J$6*3)</f>
        <v/>
      </c>
      <c r="J23" s="182"/>
      <c r="K23" s="115" t="s">
        <v>0</v>
      </c>
      <c r="L23" s="21"/>
      <c r="M23" s="7"/>
      <c r="N23" s="22"/>
      <c r="O23" s="23"/>
      <c r="P23" s="24"/>
    </row>
    <row r="24" spans="1:16" ht="9" customHeight="1" x14ac:dyDescent="0.15">
      <c r="B24" s="13"/>
      <c r="C24" s="63"/>
      <c r="D24" s="63"/>
      <c r="E24" s="63"/>
      <c r="F24" s="63"/>
      <c r="G24" s="63"/>
      <c r="H24" s="63"/>
      <c r="I24" s="64"/>
      <c r="J24" s="64"/>
      <c r="K24" s="64"/>
      <c r="L24" s="21"/>
      <c r="N24" s="22"/>
      <c r="O24" s="23"/>
      <c r="P24" s="24"/>
    </row>
    <row r="25" spans="1:16" s="79" customFormat="1" ht="45.75" customHeight="1" thickBot="1" x14ac:dyDescent="0.2">
      <c r="B25" s="26"/>
      <c r="C25" s="194" t="s">
        <v>48</v>
      </c>
      <c r="D25" s="194"/>
      <c r="E25" s="194"/>
      <c r="F25" s="194"/>
      <c r="G25" s="194"/>
      <c r="H25" s="194"/>
      <c r="I25" s="80"/>
      <c r="J25" s="80"/>
      <c r="K25" s="80"/>
      <c r="L25" s="29"/>
      <c r="N25" s="18"/>
      <c r="O25" s="19"/>
      <c r="P25" s="20"/>
    </row>
    <row r="26" spans="1:16" ht="48.75" customHeight="1" thickBot="1" x14ac:dyDescent="0.2">
      <c r="B26" s="13"/>
      <c r="C26" s="191"/>
      <c r="D26" s="192"/>
      <c r="E26" s="192"/>
      <c r="F26" s="192"/>
      <c r="G26" s="192"/>
      <c r="H26" s="192"/>
      <c r="I26" s="192"/>
      <c r="J26" s="192"/>
      <c r="K26" s="193"/>
      <c r="L26" s="21"/>
      <c r="M26" s="124"/>
      <c r="N26" s="123"/>
      <c r="O26" s="23"/>
      <c r="P26" s="24"/>
    </row>
    <row r="27" spans="1:16" ht="45.75" customHeight="1" thickBot="1" x14ac:dyDescent="0.2">
      <c r="B27" s="26"/>
      <c r="C27" s="100" t="s">
        <v>54</v>
      </c>
      <c r="D27" s="78"/>
      <c r="E27" s="27"/>
      <c r="F27" s="27"/>
      <c r="G27" s="27"/>
      <c r="H27" s="27"/>
      <c r="I27" s="28"/>
      <c r="J27" s="28"/>
      <c r="K27" s="28"/>
      <c r="L27" s="29"/>
      <c r="M27" s="17"/>
      <c r="N27" s="28"/>
      <c r="O27" s="28"/>
      <c r="P27" s="30"/>
    </row>
    <row r="28" spans="1:16" ht="47.25" customHeight="1" thickBot="1" x14ac:dyDescent="0.2">
      <c r="B28" s="31"/>
      <c r="C28" s="108" t="s">
        <v>4</v>
      </c>
      <c r="D28" s="152"/>
      <c r="E28" s="153"/>
      <c r="F28" s="153"/>
      <c r="G28" s="153"/>
      <c r="H28" s="154"/>
      <c r="I28" s="155" t="s">
        <v>63</v>
      </c>
      <c r="J28" s="156"/>
      <c r="K28" s="157"/>
      <c r="L28" s="32"/>
      <c r="M28" s="124" t="s">
        <v>59</v>
      </c>
      <c r="N28" s="123"/>
      <c r="O28" s="33"/>
      <c r="P28" s="33"/>
    </row>
    <row r="29" spans="1:16" ht="22.5" customHeight="1" x14ac:dyDescent="0.15">
      <c r="B29" s="13"/>
      <c r="C29" s="143" t="s">
        <v>23</v>
      </c>
      <c r="D29" s="164" t="s">
        <v>50</v>
      </c>
      <c r="E29" s="190"/>
      <c r="F29" s="165"/>
      <c r="G29" s="164" t="s">
        <v>49</v>
      </c>
      <c r="H29" s="165"/>
      <c r="I29" s="146" t="s">
        <v>62</v>
      </c>
      <c r="J29" s="147"/>
      <c r="K29" s="148"/>
      <c r="L29" s="21"/>
      <c r="M29" s="34"/>
      <c r="N29" s="34"/>
      <c r="O29" s="34"/>
      <c r="P29" s="33"/>
    </row>
    <row r="30" spans="1:16" ht="36" customHeight="1" x14ac:dyDescent="0.15">
      <c r="B30" s="13"/>
      <c r="C30" s="143"/>
      <c r="D30" s="162"/>
      <c r="E30" s="163"/>
      <c r="F30" s="163"/>
      <c r="G30" s="162"/>
      <c r="H30" s="166"/>
      <c r="I30" s="146"/>
      <c r="J30" s="147"/>
      <c r="K30" s="148"/>
      <c r="L30" s="21"/>
      <c r="M30" s="124"/>
      <c r="N30" s="123"/>
      <c r="O30" s="34"/>
      <c r="P30" s="33"/>
    </row>
    <row r="31" spans="1:16" ht="22.5" customHeight="1" x14ac:dyDescent="0.15">
      <c r="B31" s="13"/>
      <c r="C31" s="143"/>
      <c r="D31" s="160" t="s">
        <v>51</v>
      </c>
      <c r="E31" s="161"/>
      <c r="F31" s="160" t="s">
        <v>52</v>
      </c>
      <c r="G31" s="161"/>
      <c r="H31" s="83" t="s">
        <v>53</v>
      </c>
      <c r="I31" s="146"/>
      <c r="J31" s="147"/>
      <c r="K31" s="148"/>
      <c r="L31" s="21"/>
      <c r="M31" s="124"/>
      <c r="N31" s="145"/>
      <c r="O31" s="34"/>
      <c r="P31" s="33"/>
    </row>
    <row r="32" spans="1:16" ht="36" customHeight="1" thickBot="1" x14ac:dyDescent="0.2">
      <c r="B32" s="13"/>
      <c r="C32" s="144"/>
      <c r="D32" s="158"/>
      <c r="E32" s="159"/>
      <c r="F32" s="158"/>
      <c r="G32" s="159"/>
      <c r="H32" s="77"/>
      <c r="I32" s="149"/>
      <c r="J32" s="150"/>
      <c r="K32" s="151"/>
      <c r="L32" s="21"/>
      <c r="M32" s="124"/>
      <c r="N32" s="145"/>
      <c r="O32" s="33"/>
      <c r="P32" s="35"/>
    </row>
    <row r="33" spans="2:31" ht="14.25" customHeight="1" thickBot="1" x14ac:dyDescent="0.2">
      <c r="B33" s="101"/>
      <c r="C33" s="102"/>
      <c r="D33" s="103"/>
      <c r="E33" s="103"/>
      <c r="F33" s="103"/>
      <c r="G33" s="103"/>
      <c r="H33" s="104"/>
      <c r="I33" s="105"/>
      <c r="J33" s="105"/>
      <c r="K33" s="105"/>
      <c r="L33" s="106"/>
      <c r="M33" s="74"/>
      <c r="N33" s="74"/>
      <c r="O33" s="33"/>
      <c r="P33" s="35"/>
    </row>
    <row r="34" spans="2:31" ht="10.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6"/>
      <c r="P34" s="36"/>
      <c r="AC34" s="36"/>
      <c r="AD34" s="36"/>
    </row>
    <row r="35" spans="2:31" ht="18" customHeight="1" x14ac:dyDescent="0.15">
      <c r="B35" s="37"/>
      <c r="C35" s="38" t="s">
        <v>135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P35" s="36"/>
      <c r="AC35" s="36"/>
      <c r="AD35" s="36"/>
    </row>
    <row r="36" spans="2:31" ht="18" customHeight="1" x14ac:dyDescent="0.15">
      <c r="B36" s="37"/>
      <c r="C36" s="39"/>
      <c r="D36" s="40" t="s">
        <v>55</v>
      </c>
      <c r="E36" s="189" t="s">
        <v>87</v>
      </c>
      <c r="F36" s="189"/>
      <c r="G36" s="189"/>
      <c r="H36" s="189"/>
      <c r="I36" s="189"/>
      <c r="J36" s="45"/>
      <c r="K36" s="45"/>
      <c r="L36" s="45"/>
      <c r="M36" s="45"/>
      <c r="P36" s="36"/>
      <c r="AD36" s="36"/>
      <c r="AE36" s="36"/>
    </row>
    <row r="37" spans="2:31" ht="18" customHeight="1" x14ac:dyDescent="0.15">
      <c r="B37" s="36"/>
      <c r="C37" s="41"/>
      <c r="D37" s="36"/>
      <c r="E37" s="36" t="s">
        <v>21</v>
      </c>
      <c r="F37" s="36"/>
      <c r="G37" s="36"/>
      <c r="H37" s="42"/>
      <c r="I37" s="43"/>
      <c r="J37" s="43"/>
      <c r="K37" s="43"/>
      <c r="L37" s="43"/>
      <c r="M37" s="43"/>
      <c r="N37" s="44"/>
      <c r="O37" s="36"/>
      <c r="P37" s="36"/>
    </row>
    <row r="38" spans="2:31" ht="14.25" x14ac:dyDescent="0.1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6"/>
      <c r="M38" s="36"/>
      <c r="N38" s="36"/>
      <c r="O38" s="36"/>
      <c r="P38" s="36"/>
    </row>
    <row r="39" spans="2:31" ht="14.25" x14ac:dyDescent="0.15">
      <c r="B39" s="36"/>
      <c r="C39" s="36"/>
      <c r="D39" s="45"/>
      <c r="E39" s="45"/>
      <c r="F39" s="45"/>
      <c r="G39" s="45"/>
      <c r="H39" s="36"/>
      <c r="I39" s="36"/>
      <c r="J39" s="36"/>
      <c r="K39" s="36"/>
      <c r="L39" s="36"/>
      <c r="M39" s="36"/>
      <c r="N39" s="36"/>
      <c r="O39" s="36"/>
      <c r="P39" s="36"/>
    </row>
    <row r="40" spans="2:31" ht="14.25" x14ac:dyDescent="0.1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31" ht="14.25" x14ac:dyDescent="0.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31" ht="14.25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31" ht="14.25" x14ac:dyDescent="0.1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31" ht="14.25" x14ac:dyDescent="0.1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"/>
    </row>
    <row r="45" spans="2:31" ht="14.25" hidden="1" x14ac:dyDescent="0.1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"/>
    </row>
    <row r="46" spans="2:31" ht="14.25" hidden="1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"/>
    </row>
    <row r="47" spans="2:31" ht="14.25" hidden="1" x14ac:dyDescent="0.1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74</v>
      </c>
      <c r="O47" s="36"/>
      <c r="P47" s="3"/>
    </row>
    <row r="48" spans="2:31" ht="14.25" hidden="1" x14ac:dyDescent="0.1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46" t="s">
        <v>7</v>
      </c>
      <c r="O48" s="46" t="s">
        <v>8</v>
      </c>
      <c r="P48" s="47" t="s">
        <v>9</v>
      </c>
      <c r="R48" s="37"/>
      <c r="S48" s="25"/>
      <c r="T48" s="25"/>
      <c r="U48" s="52"/>
    </row>
    <row r="49" spans="2:21" ht="21" hidden="1" customHeight="1" x14ac:dyDescent="0.1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66" t="s">
        <v>88</v>
      </c>
      <c r="N49" s="66" t="s">
        <v>89</v>
      </c>
      <c r="O49" s="69" t="s">
        <v>90</v>
      </c>
      <c r="P49" s="70">
        <v>6600</v>
      </c>
      <c r="R49" s="52"/>
      <c r="S49" s="53"/>
      <c r="T49" s="52"/>
      <c r="U49" s="54"/>
    </row>
    <row r="50" spans="2:21" ht="21" hidden="1" customHeight="1" x14ac:dyDescent="0.1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66" t="s">
        <v>91</v>
      </c>
      <c r="N50" s="66" t="s">
        <v>92</v>
      </c>
      <c r="O50" s="69" t="s">
        <v>93</v>
      </c>
      <c r="P50" s="70">
        <v>6600</v>
      </c>
      <c r="R50" s="52"/>
      <c r="S50" s="96" t="s">
        <v>56</v>
      </c>
      <c r="T50" s="52"/>
      <c r="U50" s="54"/>
    </row>
    <row r="51" spans="2:21" ht="21" hidden="1" customHeight="1" x14ac:dyDescent="0.1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66" t="s">
        <v>94</v>
      </c>
      <c r="N51" s="66" t="s">
        <v>95</v>
      </c>
      <c r="O51" s="69" t="s">
        <v>96</v>
      </c>
      <c r="P51" s="70">
        <v>6600</v>
      </c>
      <c r="R51" s="52"/>
      <c r="S51" s="53"/>
      <c r="T51" s="55"/>
      <c r="U51" s="54"/>
    </row>
    <row r="52" spans="2:21" ht="21" hidden="1" customHeight="1" x14ac:dyDescent="0.1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67" t="s">
        <v>97</v>
      </c>
      <c r="N52" s="67" t="s">
        <v>98</v>
      </c>
      <c r="O52" s="109" t="s">
        <v>99</v>
      </c>
      <c r="P52" s="70">
        <v>11000</v>
      </c>
      <c r="R52" s="25"/>
      <c r="S52" s="37"/>
      <c r="T52" s="55"/>
      <c r="U52" s="54"/>
    </row>
    <row r="53" spans="2:21" ht="21" hidden="1" customHeight="1" x14ac:dyDescent="0.1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66" t="s">
        <v>100</v>
      </c>
      <c r="N53" s="66" t="s">
        <v>101</v>
      </c>
      <c r="O53" s="69" t="s">
        <v>102</v>
      </c>
      <c r="P53" s="70">
        <v>18700</v>
      </c>
      <c r="R53" s="25"/>
      <c r="S53" s="53"/>
      <c r="T53" s="55"/>
      <c r="U53" s="54"/>
    </row>
    <row r="54" spans="2:21" ht="21" hidden="1" customHeight="1" x14ac:dyDescent="0.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67" t="s">
        <v>103</v>
      </c>
      <c r="N54" s="67" t="s">
        <v>69</v>
      </c>
      <c r="O54" s="109" t="s">
        <v>75</v>
      </c>
      <c r="P54" s="70">
        <v>13200</v>
      </c>
      <c r="R54" s="52"/>
      <c r="S54" s="37"/>
      <c r="T54" s="55"/>
      <c r="U54" s="54"/>
    </row>
    <row r="55" spans="2:21" ht="21" hidden="1" customHeight="1" x14ac:dyDescent="0.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67" t="s">
        <v>103</v>
      </c>
      <c r="N55" s="67" t="s">
        <v>70</v>
      </c>
      <c r="O55" s="109" t="s">
        <v>104</v>
      </c>
      <c r="P55" s="70">
        <v>13200</v>
      </c>
      <c r="R55" s="25"/>
      <c r="S55" s="53"/>
      <c r="T55" s="52"/>
      <c r="U55" s="54"/>
    </row>
    <row r="56" spans="2:21" ht="21" hidden="1" customHeight="1" x14ac:dyDescent="0.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66" t="s">
        <v>105</v>
      </c>
      <c r="N56" s="110" t="s">
        <v>106</v>
      </c>
      <c r="O56" s="109" t="s">
        <v>84</v>
      </c>
      <c r="P56" s="70">
        <v>16500</v>
      </c>
      <c r="R56" s="25"/>
      <c r="S56" s="53"/>
      <c r="T56" s="52"/>
      <c r="U56" s="54"/>
    </row>
    <row r="57" spans="2:21" ht="21" hidden="1" customHeight="1" x14ac:dyDescent="0.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66" t="s">
        <v>107</v>
      </c>
      <c r="N57" s="66" t="s">
        <v>108</v>
      </c>
      <c r="O57" s="69" t="s">
        <v>76</v>
      </c>
      <c r="P57" s="70">
        <v>4400</v>
      </c>
      <c r="Q57" s="111" t="s">
        <v>71</v>
      </c>
      <c r="R57" s="52"/>
      <c r="S57" s="53"/>
      <c r="T57" s="52"/>
      <c r="U57" s="54"/>
    </row>
    <row r="58" spans="2:21" ht="21" hidden="1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66" t="s">
        <v>109</v>
      </c>
      <c r="N58" s="66" t="s">
        <v>110</v>
      </c>
      <c r="O58" s="69" t="s">
        <v>77</v>
      </c>
      <c r="P58" s="70">
        <v>22000</v>
      </c>
      <c r="R58" s="52"/>
      <c r="S58" s="53"/>
      <c r="T58" s="52"/>
      <c r="U58" s="54"/>
    </row>
    <row r="59" spans="2:21" ht="21" hidden="1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66" t="s">
        <v>111</v>
      </c>
      <c r="N59" s="66" t="s">
        <v>112</v>
      </c>
      <c r="O59" s="69" t="s">
        <v>113</v>
      </c>
      <c r="P59" s="70">
        <v>14300</v>
      </c>
      <c r="R59" s="52"/>
      <c r="S59" s="53"/>
      <c r="T59" s="52"/>
      <c r="U59" s="54"/>
    </row>
    <row r="60" spans="2:21" ht="21" hidden="1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66" t="s">
        <v>114</v>
      </c>
      <c r="N60" s="66" t="s">
        <v>115</v>
      </c>
      <c r="O60" s="69" t="s">
        <v>85</v>
      </c>
      <c r="P60" s="70">
        <v>14300</v>
      </c>
      <c r="R60" s="52"/>
      <c r="S60" s="53"/>
      <c r="T60" s="52"/>
      <c r="U60" s="54"/>
    </row>
    <row r="61" spans="2:21" ht="21" hidden="1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66" t="s">
        <v>116</v>
      </c>
      <c r="N61" s="66" t="s">
        <v>117</v>
      </c>
      <c r="O61" s="69" t="s">
        <v>78</v>
      </c>
      <c r="P61" s="70">
        <v>14300</v>
      </c>
      <c r="R61" s="52"/>
      <c r="S61" s="53"/>
      <c r="T61" s="52"/>
      <c r="U61" s="54"/>
    </row>
    <row r="62" spans="2:21" ht="21" hidden="1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66" t="s">
        <v>118</v>
      </c>
      <c r="N62" s="66" t="s">
        <v>119</v>
      </c>
      <c r="O62" s="69" t="s">
        <v>79</v>
      </c>
      <c r="P62" s="70">
        <v>14300</v>
      </c>
      <c r="R62" s="52"/>
      <c r="S62" s="53"/>
      <c r="T62" s="52"/>
      <c r="U62" s="54"/>
    </row>
    <row r="63" spans="2:21" ht="21" hidden="1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6" t="s">
        <v>120</v>
      </c>
      <c r="N63" s="66" t="s">
        <v>121</v>
      </c>
      <c r="O63" s="69" t="s">
        <v>86</v>
      </c>
      <c r="P63" s="70">
        <v>14300</v>
      </c>
      <c r="R63" s="52"/>
      <c r="S63" s="53"/>
      <c r="T63" s="52"/>
      <c r="U63" s="54"/>
    </row>
    <row r="64" spans="2:21" ht="21" hidden="1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6" t="s">
        <v>122</v>
      </c>
      <c r="N64" s="66" t="s">
        <v>123</v>
      </c>
      <c r="O64" s="69" t="s">
        <v>124</v>
      </c>
      <c r="P64" s="70">
        <v>14300</v>
      </c>
      <c r="R64" s="52"/>
      <c r="S64" s="53"/>
      <c r="T64" s="52"/>
      <c r="U64" s="54"/>
    </row>
    <row r="65" spans="2:21" ht="21" hidden="1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6" t="s">
        <v>125</v>
      </c>
      <c r="N65" s="66" t="s">
        <v>126</v>
      </c>
      <c r="O65" s="69" t="s">
        <v>80</v>
      </c>
      <c r="P65" s="70">
        <v>6600</v>
      </c>
      <c r="R65" s="52"/>
      <c r="S65" s="53"/>
      <c r="T65" s="52"/>
      <c r="U65" s="54"/>
    </row>
    <row r="66" spans="2:21" ht="21" hidden="1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8" t="s">
        <v>127</v>
      </c>
      <c r="N66" s="68" t="s">
        <v>128</v>
      </c>
      <c r="O66" s="69" t="s">
        <v>129</v>
      </c>
      <c r="P66" s="70">
        <v>5500</v>
      </c>
      <c r="R66" s="52"/>
      <c r="S66" s="53"/>
      <c r="T66" s="52"/>
      <c r="U66" s="54"/>
    </row>
    <row r="67" spans="2:21" ht="21" hidden="1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8" t="s">
        <v>130</v>
      </c>
      <c r="N67" s="68" t="s">
        <v>131</v>
      </c>
      <c r="O67" s="69" t="s">
        <v>81</v>
      </c>
      <c r="P67" s="70">
        <v>5500</v>
      </c>
      <c r="R67" s="56"/>
      <c r="S67" s="53"/>
      <c r="T67" s="52"/>
      <c r="U67" s="54"/>
    </row>
    <row r="68" spans="2:21" ht="21" hidden="1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68" t="s">
        <v>132</v>
      </c>
      <c r="N68" s="68" t="s">
        <v>72</v>
      </c>
      <c r="O68" s="69" t="s">
        <v>82</v>
      </c>
      <c r="P68" s="70">
        <v>7700</v>
      </c>
      <c r="R68" s="56"/>
      <c r="S68" s="57"/>
      <c r="T68" s="52"/>
      <c r="U68" s="54"/>
    </row>
    <row r="69" spans="2:21" ht="21" hidden="1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8" t="s">
        <v>133</v>
      </c>
      <c r="N69" s="68" t="s">
        <v>134</v>
      </c>
      <c r="O69" s="69" t="s">
        <v>83</v>
      </c>
      <c r="P69" s="70">
        <v>6600</v>
      </c>
      <c r="R69" s="56"/>
      <c r="S69" s="57"/>
      <c r="T69" s="52"/>
      <c r="U69" s="54"/>
    </row>
    <row r="70" spans="2:21" ht="21" hidden="1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8"/>
      <c r="N70" s="68"/>
      <c r="O70" s="69"/>
      <c r="P70" s="70"/>
      <c r="R70" s="56"/>
      <c r="S70" s="57"/>
      <c r="T70" s="52"/>
      <c r="U70" s="54"/>
    </row>
    <row r="71" spans="2:21" ht="21" hidden="1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8"/>
      <c r="N71" s="68"/>
      <c r="O71" s="69"/>
      <c r="P71" s="70"/>
      <c r="R71" s="56"/>
      <c r="S71" s="57"/>
      <c r="T71" s="52"/>
      <c r="U71" s="54"/>
    </row>
    <row r="72" spans="2:21" hidden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8"/>
      <c r="O72" s="98"/>
      <c r="P72" s="49"/>
      <c r="R72" s="58"/>
      <c r="S72" s="58"/>
      <c r="T72" s="58"/>
      <c r="U72" s="59"/>
    </row>
    <row r="73" spans="2:21" hidden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8" t="s">
        <v>10</v>
      </c>
      <c r="O73" s="58"/>
      <c r="P73" s="4"/>
      <c r="R73" s="58"/>
      <c r="S73" s="58"/>
      <c r="T73" s="58"/>
      <c r="U73" s="59"/>
    </row>
    <row r="74" spans="2:21" hidden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8" t="s">
        <v>18</v>
      </c>
      <c r="O74" s="58"/>
      <c r="P74" s="4"/>
      <c r="R74" s="58"/>
      <c r="S74" s="58"/>
      <c r="T74" s="58"/>
      <c r="U74" s="59"/>
    </row>
    <row r="75" spans="2:21" hidden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8" t="s">
        <v>16</v>
      </c>
      <c r="O75" s="1"/>
      <c r="P75" s="4"/>
      <c r="R75" s="58"/>
      <c r="S75" s="58"/>
      <c r="T75" s="58"/>
      <c r="U75" s="59"/>
    </row>
    <row r="76" spans="2:21" hidden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8" t="s">
        <v>17</v>
      </c>
      <c r="O76" s="1"/>
      <c r="P76" s="4"/>
      <c r="R76" s="58"/>
      <c r="S76" s="58"/>
      <c r="T76" s="58"/>
      <c r="U76" s="59"/>
    </row>
    <row r="77" spans="2:21" hidden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8"/>
      <c r="O77" s="1"/>
      <c r="P77" s="4"/>
      <c r="R77" s="60"/>
      <c r="S77" s="60"/>
      <c r="T77" s="60"/>
      <c r="U77" s="60"/>
    </row>
    <row r="78" spans="2:21" hidden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8" t="s">
        <v>24</v>
      </c>
      <c r="O78" s="1"/>
      <c r="P78" s="4"/>
    </row>
    <row r="79" spans="2:21" hidden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8"/>
      <c r="O79" s="1"/>
      <c r="P79" s="4"/>
    </row>
    <row r="80" spans="2:21" hidden="1" x14ac:dyDescent="0.15">
      <c r="N80" s="48" t="s">
        <v>26</v>
      </c>
    </row>
    <row r="81" spans="2:16" hidden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8" t="s">
        <v>25</v>
      </c>
      <c r="O81" s="1"/>
      <c r="P81" s="4"/>
    </row>
    <row r="82" spans="2:16" hidden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8" t="s">
        <v>29</v>
      </c>
      <c r="O82" s="1"/>
      <c r="P82" s="4"/>
    </row>
    <row r="83" spans="2:16" hidden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8" t="s">
        <v>30</v>
      </c>
      <c r="O83" s="1"/>
      <c r="P83" s="4"/>
    </row>
    <row r="84" spans="2:16" hidden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8" t="s">
        <v>31</v>
      </c>
      <c r="O84" s="1"/>
      <c r="P84" s="4"/>
    </row>
    <row r="85" spans="2:16" hidden="1" x14ac:dyDescent="0.15">
      <c r="N85" s="48" t="s">
        <v>32</v>
      </c>
    </row>
    <row r="86" spans="2:16" hidden="1" x14ac:dyDescent="0.15">
      <c r="N86" s="48" t="s">
        <v>33</v>
      </c>
    </row>
    <row r="87" spans="2:16" hidden="1" x14ac:dyDescent="0.15">
      <c r="N87" s="48" t="s">
        <v>27</v>
      </c>
    </row>
    <row r="88" spans="2:16" hidden="1" x14ac:dyDescent="0.15">
      <c r="N88" s="48" t="s">
        <v>28</v>
      </c>
    </row>
    <row r="89" spans="2:16" hidden="1" x14ac:dyDescent="0.15">
      <c r="N89" s="88"/>
    </row>
    <row r="90" spans="2:16" hidden="1" x14ac:dyDescent="0.15">
      <c r="N90" s="88" t="s">
        <v>38</v>
      </c>
    </row>
    <row r="91" spans="2:16" hidden="1" x14ac:dyDescent="0.15">
      <c r="N91" s="89"/>
    </row>
    <row r="92" spans="2:16" hidden="1" x14ac:dyDescent="0.15">
      <c r="N92" s="89" t="s">
        <v>39</v>
      </c>
    </row>
    <row r="93" spans="2:16" hidden="1" x14ac:dyDescent="0.15">
      <c r="N93" s="89" t="s">
        <v>41</v>
      </c>
    </row>
    <row r="94" spans="2:16" hidden="1" x14ac:dyDescent="0.15">
      <c r="N94" s="89" t="s">
        <v>40</v>
      </c>
    </row>
    <row r="95" spans="2:16" hidden="1" x14ac:dyDescent="0.15">
      <c r="N95" s="89" t="s">
        <v>42</v>
      </c>
    </row>
    <row r="96" spans="2:16" hidden="1" x14ac:dyDescent="0.15">
      <c r="N96" s="89" t="s">
        <v>43</v>
      </c>
    </row>
    <row r="97" spans="14:30" hidden="1" x14ac:dyDescent="0.15">
      <c r="N97" s="89" t="s">
        <v>44</v>
      </c>
    </row>
    <row r="98" spans="14:30" hidden="1" x14ac:dyDescent="0.15"/>
    <row r="99" spans="14:30" hidden="1" x14ac:dyDescent="0.15"/>
    <row r="109" spans="14:30" x14ac:dyDescent="0.15">
      <c r="AC109" s="22" t="s">
        <v>14</v>
      </c>
      <c r="AD109" s="65" t="s">
        <v>13</v>
      </c>
    </row>
    <row r="110" spans="14:30" ht="14.25" x14ac:dyDescent="0.15">
      <c r="AC110" s="36" t="s">
        <v>5</v>
      </c>
      <c r="AD110" s="36" t="s">
        <v>61</v>
      </c>
    </row>
    <row r="111" spans="14:30" ht="14.25" x14ac:dyDescent="0.15">
      <c r="AC111" s="36" t="s">
        <v>6</v>
      </c>
      <c r="AD111" s="36" t="s">
        <v>60</v>
      </c>
    </row>
  </sheetData>
  <protectedRanges>
    <protectedRange password="F222" sqref="S48:U49 AC34:AD35 M10:M15 AD36:AE36 M34:M46 N10:O16 N37:O46 M81:M84 M8:O9 AC109:AD111 O82:P84 M72:M79 N78:P79 N81:P81 N82:N86 M26:M27 M17:O19 P8:P46 R71:U76 T50:U50 M20:M23 N20:O27 M29:M31 N29:O33 M28:O28 M1:P7 S51:U70" name="範囲1"/>
    <protectedRange password="F222" sqref="N71:P77 S50" name="範囲1_1"/>
    <protectedRange password="F222" sqref="M71" name="範囲1_2"/>
    <protectedRange password="F222" sqref="M47:M48 N47:P47 R48:R70" name="範囲1_4"/>
    <protectedRange password="F222" sqref="N48:P48" name="範囲1_1_2"/>
    <protectedRange password="F222" sqref="N70:P70" name="範囲1_1_1"/>
    <protectedRange password="F222" sqref="M70" name="範囲1_2_1"/>
    <protectedRange password="F222" sqref="N49:P69" name="範囲1_1_2_1"/>
    <protectedRange password="F222" sqref="M49:M69" name="範囲1_2_2_1"/>
  </protectedRanges>
  <mergeCells count="69">
    <mergeCell ref="I21:J21"/>
    <mergeCell ref="D22:E22"/>
    <mergeCell ref="F22:G22"/>
    <mergeCell ref="I22:K22"/>
    <mergeCell ref="D23:E23"/>
    <mergeCell ref="F23:G23"/>
    <mergeCell ref="I23:J23"/>
    <mergeCell ref="E36:I36"/>
    <mergeCell ref="D29:F29"/>
    <mergeCell ref="C26:K26"/>
    <mergeCell ref="C25:H25"/>
    <mergeCell ref="C17:D17"/>
    <mergeCell ref="D18:E18"/>
    <mergeCell ref="F18:G18"/>
    <mergeCell ref="I18:K18"/>
    <mergeCell ref="D19:E19"/>
    <mergeCell ref="F19:G19"/>
    <mergeCell ref="I19:J19"/>
    <mergeCell ref="D20:E20"/>
    <mergeCell ref="F20:G20"/>
    <mergeCell ref="I20:K20"/>
    <mergeCell ref="D21:E21"/>
    <mergeCell ref="F21:G21"/>
    <mergeCell ref="M26:N26"/>
    <mergeCell ref="M11:N11"/>
    <mergeCell ref="M6:N6"/>
    <mergeCell ref="F6:H6"/>
    <mergeCell ref="M17:N17"/>
    <mergeCell ref="I10:K10"/>
    <mergeCell ref="I12:K12"/>
    <mergeCell ref="I14:K14"/>
    <mergeCell ref="I11:J11"/>
    <mergeCell ref="I13:J13"/>
    <mergeCell ref="I15:J15"/>
    <mergeCell ref="F10:G10"/>
    <mergeCell ref="F11:G11"/>
    <mergeCell ref="F12:G12"/>
    <mergeCell ref="F13:G13"/>
    <mergeCell ref="F14:G14"/>
    <mergeCell ref="M30:N30"/>
    <mergeCell ref="M28:N28"/>
    <mergeCell ref="C29:C32"/>
    <mergeCell ref="M31:N32"/>
    <mergeCell ref="I29:K32"/>
    <mergeCell ref="D28:H28"/>
    <mergeCell ref="I28:K28"/>
    <mergeCell ref="D32:E32"/>
    <mergeCell ref="D31:E31"/>
    <mergeCell ref="F31:G31"/>
    <mergeCell ref="F32:G32"/>
    <mergeCell ref="D30:F30"/>
    <mergeCell ref="G29:H29"/>
    <mergeCell ref="G30:H30"/>
    <mergeCell ref="M1:N1"/>
    <mergeCell ref="M2:N2"/>
    <mergeCell ref="M19:N19"/>
    <mergeCell ref="H2:L2"/>
    <mergeCell ref="C4:L4"/>
    <mergeCell ref="H5:K5"/>
    <mergeCell ref="F17:K17"/>
    <mergeCell ref="D6:E6"/>
    <mergeCell ref="C9:D9"/>
    <mergeCell ref="D13:E13"/>
    <mergeCell ref="D14:E14"/>
    <mergeCell ref="D15:E15"/>
    <mergeCell ref="F15:G15"/>
    <mergeCell ref="D10:E10"/>
    <mergeCell ref="D11:E11"/>
    <mergeCell ref="D12:E12"/>
  </mergeCells>
  <phoneticPr fontId="3"/>
  <dataValidations count="3">
    <dataValidation type="list" allowBlank="1" showInputMessage="1" showErrorMessage="1" sqref="F11 F15 F13 F19 F23 F21">
      <formula1>$N$79:$N$88</formula1>
    </dataValidation>
    <dataValidation type="list" allowBlank="1" showInputMessage="1" showErrorMessage="1" sqref="H11 H15 H13 H19 H23 H21">
      <formula1>$N$91:$N$97</formula1>
    </dataValidation>
    <dataValidation type="list" allowBlank="1" showInputMessage="1" showErrorMessage="1" sqref="D6:E6">
      <formula1>$N$49:$N$71</formula1>
    </dataValidation>
  </dataValidations>
  <hyperlinks>
    <hyperlink ref="AD109" r:id="rId1"/>
    <hyperlink ref="E36" r:id="rId2"/>
  </hyperlinks>
  <pageMargins left="0.9055118110236221" right="0.51181102362204722" top="0.74803149606299213" bottom="0.55118110236220474" header="0.31496062992125984" footer="0.31496062992125984"/>
  <pageSetup paperSize="9" scale="70" orientation="portrait" r:id="rId3"/>
  <headerFooter>
    <oddHeader>&amp;L様式１（第4条）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>大阪市水道局庁内情報ネットワーク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大阪市水道局</dc:creator>
  <cp:lastModifiedBy>入江　茂</cp:lastModifiedBy>
  <cp:lastPrinted>2018-08-24T05:52:58Z</cp:lastPrinted>
  <dcterms:created xsi:type="dcterms:W3CDTF">2017-11-21T04:02:07Z</dcterms:created>
  <dcterms:modified xsi:type="dcterms:W3CDTF">2020-06-08T05:29:37Z</dcterms:modified>
</cp:coreProperties>
</file>