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経理担当共有\01_主計担当共有\05_照会回答\R2年度\00.その他の組織\R3.1.22〆_【総務省照会】公営企業に係る経営比較分析表（令和元年度決算）の分析等について（依頼）\07_HP掲載\"/>
    </mc:Choice>
  </mc:AlternateContent>
  <workbookProtection workbookAlgorithmName="SHA-512" workbookHashValue="VzCiI6EtFAXhtzUYQ54yIo+bYLiq9R3yh3KnCypHQR+9V2VC+kKYQYslX4Sw5wbu0I8cyXJya3Weh9GKrSgV7Q==" workbookSaltValue="EonnCrcZjum6CUEpUuqH3g==" workbookSpinCount="100000" lockStructure="1"/>
  <bookViews>
    <workbookView xWindow="0" yWindow="0" windowWidth="20490" windowHeight="7770"/>
  </bookViews>
  <sheets>
    <sheet name="法適用_工業用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JM90" i="4" s="1"/>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FI90" i="4" s="1"/>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BE90" i="4" s="1"/>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HK90" i="4"/>
  <c r="GJ90" i="4"/>
  <c r="DG90" i="4"/>
  <c r="CF90" i="4"/>
  <c r="C90" i="4"/>
  <c r="RA81" i="4"/>
  <c r="PZ81" i="4"/>
  <c r="MW81" i="4"/>
  <c r="KO81" i="4"/>
  <c r="JN81" i="4"/>
  <c r="IM81" i="4"/>
  <c r="HL81" i="4"/>
  <c r="GK81" i="4"/>
  <c r="CA81" i="4"/>
  <c r="AZ81" i="4"/>
  <c r="RA80" i="4"/>
  <c r="PZ80" i="4"/>
  <c r="OY80" i="4"/>
  <c r="NX80" i="4"/>
  <c r="MW80" i="4"/>
  <c r="KO80" i="4"/>
  <c r="JN80" i="4"/>
  <c r="GK80" i="4"/>
  <c r="EC80" i="4"/>
  <c r="DB80" i="4"/>
  <c r="CA80" i="4"/>
  <c r="AZ80" i="4"/>
  <c r="Y80" i="4"/>
  <c r="PZ79" i="4"/>
  <c r="NX79" i="4"/>
  <c r="JN79" i="4"/>
  <c r="IM79" i="4"/>
  <c r="DB79" i="4"/>
  <c r="RH56" i="4"/>
  <c r="OZ56" i="4"/>
  <c r="OF56" i="4"/>
  <c r="MN56" i="4"/>
  <c r="LT56" i="4"/>
  <c r="KZ56" i="4"/>
  <c r="KF56" i="4"/>
  <c r="JL56" i="4"/>
  <c r="GZ56" i="4"/>
  <c r="GF56" i="4"/>
  <c r="CZ56" i="4"/>
  <c r="CF56" i="4"/>
  <c r="BL56" i="4"/>
  <c r="AR56" i="4"/>
  <c r="X56" i="4"/>
  <c r="RH55" i="4"/>
  <c r="PT55" i="4"/>
  <c r="OZ55" i="4"/>
  <c r="OF55" i="4"/>
  <c r="KF55" i="4"/>
  <c r="HT55" i="4"/>
  <c r="GZ55" i="4"/>
  <c r="GF55" i="4"/>
  <c r="ER55" i="4"/>
  <c r="CF55" i="4"/>
  <c r="RH54" i="4"/>
  <c r="QN54" i="4"/>
  <c r="OF54" i="4"/>
  <c r="LT54" i="4"/>
  <c r="KF54" i="4"/>
  <c r="GZ54" i="4"/>
  <c r="GF54" i="4"/>
  <c r="CF54" i="4"/>
  <c r="RH33" i="4"/>
  <c r="OZ33" i="4"/>
  <c r="OF33" i="4"/>
  <c r="MN33" i="4"/>
  <c r="LT33" i="4"/>
  <c r="KZ33" i="4"/>
  <c r="KF33" i="4"/>
  <c r="JL33" i="4"/>
  <c r="GZ33" i="4"/>
  <c r="GF33" i="4"/>
  <c r="FL33" i="4"/>
  <c r="BL33" i="4"/>
  <c r="AR33" i="4"/>
  <c r="PT32" i="4"/>
  <c r="MN32" i="4"/>
  <c r="LT32" i="4"/>
  <c r="KF32" i="4"/>
  <c r="JL32" i="4"/>
  <c r="HT32" i="4"/>
  <c r="ER32" i="4"/>
  <c r="CF32" i="4"/>
  <c r="BL32" i="4"/>
  <c r="AR32" i="4"/>
  <c r="QN31" i="4"/>
  <c r="PT31" i="4"/>
  <c r="LT31" i="4"/>
  <c r="HT31" i="4"/>
  <c r="GZ31" i="4"/>
  <c r="ER31" i="4"/>
  <c r="CF31" i="4"/>
  <c r="AR31" i="4"/>
  <c r="LZ10" i="4"/>
  <c r="IT10" i="4"/>
  <c r="FN10" i="4"/>
  <c r="CH10" i="4"/>
  <c r="B10" i="4"/>
  <c r="PF8" i="4"/>
  <c r="LZ8" i="4"/>
  <c r="IT8" i="4"/>
  <c r="FN8" i="4"/>
  <c r="CH8" i="4"/>
  <c r="B8" i="4"/>
  <c r="B5" i="4"/>
  <c r="AG10" i="5" l="1"/>
  <c r="BY10" i="5"/>
  <c r="DQ10" i="5"/>
  <c r="BL31" i="4"/>
  <c r="FL31" i="4"/>
  <c r="JL31" i="4"/>
  <c r="MN31" i="4"/>
  <c r="FL32" i="4"/>
  <c r="QN32" i="4"/>
  <c r="X54" i="4"/>
  <c r="CZ54" i="4"/>
  <c r="KZ54" i="4"/>
  <c r="OZ54" i="4"/>
  <c r="X55" i="4"/>
  <c r="CZ55" i="4"/>
  <c r="KZ55" i="4"/>
  <c r="Y79" i="4"/>
  <c r="EC79" i="4"/>
  <c r="OY79" i="4"/>
  <c r="GF31" i="4"/>
  <c r="KF31" i="4"/>
  <c r="OF31" i="4"/>
  <c r="RH31" i="4"/>
  <c r="GF32" i="4"/>
  <c r="OF32" i="4"/>
  <c r="RH32" i="4"/>
  <c r="CF33" i="4"/>
  <c r="PT33" i="4"/>
  <c r="AR54" i="4"/>
  <c r="ER54" i="4"/>
  <c r="HT54" i="4"/>
  <c r="PT54" i="4"/>
  <c r="AR55" i="4"/>
  <c r="LT55" i="4"/>
  <c r="ER56" i="4"/>
  <c r="HT56" i="4"/>
  <c r="PT56" i="4"/>
  <c r="AZ79" i="4"/>
  <c r="GK79" i="4"/>
  <c r="KO79" i="4"/>
  <c r="HL80" i="4"/>
  <c r="DB81" i="4"/>
  <c r="NX81" i="4"/>
  <c r="X31" i="4"/>
  <c r="CZ31" i="4"/>
  <c r="KZ31" i="4"/>
  <c r="OZ31" i="4"/>
  <c r="X32" i="4"/>
  <c r="CZ32" i="4"/>
  <c r="GZ32" i="4"/>
  <c r="KZ32" i="4"/>
  <c r="OZ32" i="4"/>
  <c r="X33" i="4"/>
  <c r="CZ33" i="4"/>
  <c r="QN33" i="4"/>
  <c r="BL54" i="4"/>
  <c r="FL54" i="4"/>
  <c r="JL54" i="4"/>
  <c r="MN54" i="4"/>
  <c r="BL55" i="4"/>
  <c r="FL55" i="4"/>
  <c r="JL55" i="4"/>
  <c r="MN55" i="4"/>
  <c r="QN55" i="4"/>
  <c r="FL56" i="4"/>
  <c r="QN56" i="4"/>
  <c r="CA79" i="4"/>
  <c r="HL79" i="4"/>
  <c r="MW79" i="4"/>
  <c r="RA79" i="4"/>
  <c r="IM80" i="4"/>
  <c r="Y81" i="4"/>
  <c r="EC81" i="4"/>
  <c r="OY81" i="4"/>
  <c r="AH10" i="5"/>
  <c r="BZ10" i="5"/>
  <c r="DR10" i="5"/>
  <c r="AR10" i="5"/>
  <c r="CJ10" i="5"/>
  <c r="EB10" i="5"/>
  <c r="W10" i="5"/>
  <c r="BO10" i="5"/>
  <c r="DG10" i="5"/>
  <c r="ER33" i="4"/>
  <c r="HT33" i="4"/>
  <c r="V10" i="5"/>
  <c r="AF10" i="5"/>
  <c r="AJ10" i="5"/>
  <c r="AT10" i="5"/>
  <c r="BD10" i="5"/>
  <c r="BN10" i="5"/>
  <c r="BX10" i="5"/>
  <c r="CB10" i="5"/>
  <c r="CL10" i="5"/>
  <c r="CV10" i="5"/>
  <c r="DF10" i="5"/>
  <c r="DP10" i="5"/>
  <c r="DT10" i="5"/>
  <c r="ED10" i="5"/>
  <c r="AQ10" i="5"/>
  <c r="AU10" i="5"/>
  <c r="BE10" i="5"/>
  <c r="CI10" i="5"/>
  <c r="CM10" i="5"/>
  <c r="CW10" i="5"/>
  <c r="EA10" i="5"/>
  <c r="EE10" i="5"/>
  <c r="X10" i="5"/>
  <c r="BB10" i="5"/>
  <c r="BF10" i="5"/>
  <c r="BP10" i="5"/>
  <c r="CT10" i="5"/>
  <c r="CX10" i="5"/>
  <c r="DH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<sst xmlns="http://schemas.openxmlformats.org/spreadsheetml/2006/main" count="262" uniqueCount="107">
  <si>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</si>
  <si>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</si>
  <si>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</si>
  <si>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</si>
  <si>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</si>
  <si>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</si>
  <si>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</si>
  <si>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</si>
  <si>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</si>
  <si>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</si>
  <si>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</si>
  <si>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</si>
  <si>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</si>
  <si>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</si>
  <si>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</si>
  <si>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</si>
  <si>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</si>
  <si>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</si>
  <si>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</si>
  <si>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</si>
  <si>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</si>
  <si>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</si>
  <si>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</si>
  <si>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</si>
  <si>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</si>
  <si>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</si>
  <si>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</si>
  <si>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</si>
  <si>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</si>
  <si>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</si>
  <si>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</si>
  <si>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</si>
  <si>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</si>
  <si>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</si>
  <si>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</si>
  <si>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</si>
  <si>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</si>
  <si>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</si>
  <si>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</si>
  <si>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</si>
  <si>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</si>
  <si>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</si>
  <si>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</si>
  <si>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</si>
  <si>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</si>
  <si>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</si>
  <si>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</si>
  <si>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</si>
  <si>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</si>
  <si>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</si>
  <si>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</si>
  <si>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</si>
  <si>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</si>
  <si>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</si>
  <si>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</si>
  <si>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</si>
  <si>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</si>
  <si>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</si>
  <si>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</si>
  <si>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</si>
  <si>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</si>
  <si>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</si>
  <si>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</si>
  <si>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</si>
  <si>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</si>
  <si>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</si>
  <si>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</si>
  <si>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</si>
  <si>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</si>
  <si>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</si>
  <si>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</si>
  <si>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</si>
  <si>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</si>
  <si>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</si>
  <si>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</si>
  <si>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</si>
  <si>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</si>
  <si>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</si>
  <si>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</si>
  <si>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</si>
  <si>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</si>
  <si>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</si>
  <si>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</si>
  <si>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</si>
  <si>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</si>
  <si>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</si>
  <si>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</si>
  <si>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</si>
  <si>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271004</t>
  </si>
  <si>
    <t>46</t>
  </si>
  <si>
    <t>02</t>
  </si>
  <si>
    <t>0</t>
  </si>
  <si>
    <t>000</t>
  </si>
  <si>
    <t>大阪府　大阪市</t>
  </si>
  <si>
    <t>法適用</t>
  </si>
  <si>
    <t>工業用水道事業</t>
  </si>
  <si>
    <t>中規模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</si>
  <si>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</si>
  <si>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</si>
  <si>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</si>
  <si>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</si>
  <si>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</si>
  <si>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</si>
  <si>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</si>
  <si>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・①経常収支比率は、黒字であれば100％以上となる指標です。類似団体と比べて高く、事業の効率的運営に努めてきた結果100％を超えており、黒字を確保しています。
・②累積欠損金は発生していません。
・③流動比率は、当座の支払能力を表す指標で、100％以上であることが必要です。類似団体と比べて高く、常に100％を上回っています。
・④企業債残高対給水収益比率は、企業債残高の規模を示す指標です。類似団体と比べて低い水準となっています。
・⑤料金回収率は、100％以上であれば健全な指標です。類似団体と比べて高く、常に100％を上回っています。
・⑥給水原価は、有収水量（料金の対象となった水量）1㎥あたりにかかる費用を表す指標です。類似団体と比べて高いものの、一定の水準で推移しています。
・⑦施設利用率は、高いほど健全な指標です。給水能力の見直しにより一定の改善はしたものの、依然として、50％を下回る水準であり、給水能力に余裕が生じている状況となっています。
・⑧契約率は、100％に近いほど収益性が高く、適切な規模の投資ができているといえます。</t>
    <rPh sb="2" eb="4">
      <t>ケイジョウ</t>
    </rPh>
    <rPh sb="4" eb="8">
      <t>シュウシヒリツ</t>
    </rPh>
    <rPh sb="10" eb="12">
      <t>クロジ</t>
    </rPh>
    <rPh sb="20" eb="22">
      <t>イジョウ</t>
    </rPh>
    <rPh sb="30" eb="32">
      <t>ルイジ</t>
    </rPh>
    <rPh sb="32" eb="34">
      <t>ダンタイ</t>
    </rPh>
    <rPh sb="35" eb="36">
      <t>クラ</t>
    </rPh>
    <rPh sb="38" eb="39">
      <t>タカ</t>
    </rPh>
    <rPh sb="41" eb="43">
      <t>ジギョウ</t>
    </rPh>
    <rPh sb="44" eb="47">
      <t>コウリツテキ</t>
    </rPh>
    <rPh sb="50" eb="51">
      <t>ツト</t>
    </rPh>
    <rPh sb="55" eb="57">
      <t>ケッカ</t>
    </rPh>
    <rPh sb="62" eb="63">
      <t>コ</t>
    </rPh>
    <rPh sb="68" eb="70">
      <t>クロジ</t>
    </rPh>
    <rPh sb="82" eb="84">
      <t>ルイセキ</t>
    </rPh>
    <rPh sb="84" eb="86">
      <t>ケッソン</t>
    </rPh>
    <rPh sb="86" eb="87">
      <t>キン</t>
    </rPh>
    <rPh sb="88" eb="90">
      <t>ハッセイ</t>
    </rPh>
    <rPh sb="100" eb="102">
      <t>リュウドウ</t>
    </rPh>
    <rPh sb="102" eb="104">
      <t>ヒリツ</t>
    </rPh>
    <rPh sb="106" eb="108">
      <t>トウザ</t>
    </rPh>
    <rPh sb="109" eb="111">
      <t>シハラ</t>
    </rPh>
    <rPh sb="111" eb="113">
      <t>ノウリョク</t>
    </rPh>
    <rPh sb="114" eb="115">
      <t>アラワ</t>
    </rPh>
    <rPh sb="116" eb="118">
      <t>シヒョウ</t>
    </rPh>
    <rPh sb="124" eb="126">
      <t>イジョウ</t>
    </rPh>
    <rPh sb="132" eb="134">
      <t>ヒツヨウ</t>
    </rPh>
    <rPh sb="137" eb="139">
      <t>ルイジ</t>
    </rPh>
    <rPh sb="139" eb="141">
      <t>ダンタイ</t>
    </rPh>
    <rPh sb="142" eb="143">
      <t>クラ</t>
    </rPh>
    <rPh sb="145" eb="146">
      <t>タカ</t>
    </rPh>
    <rPh sb="148" eb="149">
      <t>ツネ</t>
    </rPh>
    <rPh sb="155" eb="157">
      <t>ウワマワ</t>
    </rPh>
    <rPh sb="166" eb="168">
      <t>キギョウ</t>
    </rPh>
    <rPh sb="168" eb="169">
      <t>サイ</t>
    </rPh>
    <rPh sb="169" eb="171">
      <t>ザンダカ</t>
    </rPh>
    <rPh sb="171" eb="172">
      <t>タイ</t>
    </rPh>
    <rPh sb="172" eb="174">
      <t>キュウスイ</t>
    </rPh>
    <rPh sb="174" eb="176">
      <t>シュウエキ</t>
    </rPh>
    <rPh sb="176" eb="178">
      <t>ヒリツ</t>
    </rPh>
    <rPh sb="180" eb="182">
      <t>キギョウ</t>
    </rPh>
    <rPh sb="182" eb="183">
      <t>サイ</t>
    </rPh>
    <rPh sb="183" eb="185">
      <t>ザンダカ</t>
    </rPh>
    <rPh sb="186" eb="188">
      <t>キボ</t>
    </rPh>
    <rPh sb="189" eb="190">
      <t>シメ</t>
    </rPh>
    <rPh sb="191" eb="193">
      <t>シヒョウ</t>
    </rPh>
    <rPh sb="196" eb="198">
      <t>ルイジ</t>
    </rPh>
    <rPh sb="198" eb="200">
      <t>ダンタイ</t>
    </rPh>
    <rPh sb="201" eb="202">
      <t>クラ</t>
    </rPh>
    <rPh sb="204" eb="205">
      <t>ヒク</t>
    </rPh>
    <rPh sb="206" eb="208">
      <t>スイジュン</t>
    </rPh>
    <rPh sb="219" eb="221">
      <t>リョウキン</t>
    </rPh>
    <rPh sb="221" eb="223">
      <t>カイシュウ</t>
    </rPh>
    <rPh sb="223" eb="224">
      <t>リツ</t>
    </rPh>
    <rPh sb="230" eb="232">
      <t>イジョウ</t>
    </rPh>
    <rPh sb="236" eb="238">
      <t>ケンゼン</t>
    </rPh>
    <rPh sb="239" eb="241">
      <t>シヒョウ</t>
    </rPh>
    <rPh sb="244" eb="246">
      <t>ルイジ</t>
    </rPh>
    <rPh sb="246" eb="248">
      <t>ダンタイ</t>
    </rPh>
    <rPh sb="249" eb="250">
      <t>クラ</t>
    </rPh>
    <rPh sb="252" eb="253">
      <t>タカ</t>
    </rPh>
    <rPh sb="255" eb="256">
      <t>ツネ</t>
    </rPh>
    <rPh sb="262" eb="264">
      <t>ウワマワ</t>
    </rPh>
    <rPh sb="273" eb="275">
      <t>キュウスイ</t>
    </rPh>
    <rPh sb="275" eb="277">
      <t>ゲンカ</t>
    </rPh>
    <rPh sb="279" eb="281">
      <t>ユウシュウ</t>
    </rPh>
    <rPh sb="281" eb="283">
      <t>スイリョウ</t>
    </rPh>
    <rPh sb="284" eb="286">
      <t>リョウキン</t>
    </rPh>
    <rPh sb="287" eb="289">
      <t>タイショウ</t>
    </rPh>
    <rPh sb="293" eb="295">
      <t>スイリョウ</t>
    </rPh>
    <rPh sb="305" eb="307">
      <t>ヒヨウ</t>
    </rPh>
    <rPh sb="308" eb="309">
      <t>アラワ</t>
    </rPh>
    <rPh sb="310" eb="312">
      <t>シヒョウ</t>
    </rPh>
    <rPh sb="315" eb="317">
      <t>ルイジ</t>
    </rPh>
    <rPh sb="317" eb="319">
      <t>ダンタイ</t>
    </rPh>
    <rPh sb="320" eb="321">
      <t>クラ</t>
    </rPh>
    <rPh sb="323" eb="324">
      <t>タカ</t>
    </rPh>
    <rPh sb="329" eb="331">
      <t>イッテイ</t>
    </rPh>
    <rPh sb="332" eb="334">
      <t>スイジュン</t>
    </rPh>
    <rPh sb="335" eb="337">
      <t>スイイ</t>
    </rPh>
    <rPh sb="346" eb="348">
      <t>シセツ</t>
    </rPh>
    <rPh sb="348" eb="350">
      <t>リヨウ</t>
    </rPh>
    <rPh sb="350" eb="351">
      <t>リツ</t>
    </rPh>
    <rPh sb="353" eb="354">
      <t>タカ</t>
    </rPh>
    <rPh sb="357" eb="359">
      <t>ケンゼン</t>
    </rPh>
    <rPh sb="360" eb="362">
      <t>シヒョウ</t>
    </rPh>
    <rPh sb="365" eb="367">
      <t>キュウスイ</t>
    </rPh>
    <rPh sb="367" eb="369">
      <t>ノウリョク</t>
    </rPh>
    <rPh sb="370" eb="372">
      <t>ミナオ</t>
    </rPh>
    <rPh sb="376" eb="378">
      <t>イッテイ</t>
    </rPh>
    <rPh sb="379" eb="381">
      <t>カイゼン</t>
    </rPh>
    <rPh sb="388" eb="390">
      <t>イゼン</t>
    </rPh>
    <rPh sb="398" eb="400">
      <t>シタマワ</t>
    </rPh>
    <rPh sb="401" eb="403">
      <t>スイジュン</t>
    </rPh>
    <rPh sb="407" eb="409">
      <t>キュウスイ</t>
    </rPh>
    <rPh sb="409" eb="411">
      <t>ノウリョク</t>
    </rPh>
    <rPh sb="412" eb="414">
      <t>ヨユウ</t>
    </rPh>
    <rPh sb="415" eb="416">
      <t>ショウ</t>
    </rPh>
    <rPh sb="420" eb="422">
      <t>ジョウキョウ</t>
    </rPh>
    <rPh sb="433" eb="435">
      <t>ケイヤク</t>
    </rPh>
    <rPh sb="435" eb="436">
      <t>リツ</t>
    </rPh>
    <rPh sb="443" eb="444">
      <t>チカ</t>
    </rPh>
    <rPh sb="447" eb="450">
      <t>シュウエキセイ</t>
    </rPh>
    <rPh sb="451" eb="452">
      <t>タカ</t>
    </rPh>
    <rPh sb="457" eb="459">
      <t>キボ</t>
    </rPh>
    <rPh sb="460" eb="462">
      <t>トウシ</t>
    </rPh>
    <phoneticPr fontId="5"/>
  </si>
  <si>
    <t>・経営面に関する指標は、経営改善の取組による一定の効果が見られるものの給水収益は減少が続き、また施設の老朽化に関する指標は類似団体平均値に比べても高い水準で推移しています。
・本市では、平成30年３月に「大阪市水道経営戦略」を策定しており、経常費用の削減や更新投資の平準化などの経営改善方策を推進することとしていますが、同戦略における収支見通しでは、それらの方策を実施しても同戦略の期間中（2018～2027年度）に収支ギャップ（単年度赤字）が生じる見込みであり、新たな官民連携手法の導入など抜本的な経営改革に取り組む必要があります。
・そこで、平成30年度より公共施設等運営権制度の導入に向けた検討を行っており、令和２年４月に策定・公表した「大阪工業用水道特定運営事業等」の令和４年４月からの事業開始に向け、手続きを進めていきます。</t>
    <rPh sb="35" eb="37">
      <t>キュウスイ</t>
    </rPh>
    <rPh sb="37" eb="39">
      <t>シュウエキ</t>
    </rPh>
    <rPh sb="40" eb="42">
      <t>ゲンショウ</t>
    </rPh>
    <rPh sb="43" eb="44">
      <t>ツヅ</t>
    </rPh>
    <rPh sb="128" eb="130">
      <t>コウシン</t>
    </rPh>
    <rPh sb="130" eb="132">
      <t>トウシ</t>
    </rPh>
    <rPh sb="133" eb="136">
      <t>ヘイジュンカ</t>
    </rPh>
    <rPh sb="139" eb="141">
      <t>ケイエイ</t>
    </rPh>
    <rPh sb="141" eb="143">
      <t>カイゼン</t>
    </rPh>
    <rPh sb="143" eb="145">
      <t>ホウサク</t>
    </rPh>
    <rPh sb="146" eb="148">
      <t>スイシン</t>
    </rPh>
    <rPh sb="160" eb="161">
      <t>ドウ</t>
    </rPh>
    <rPh sb="161" eb="163">
      <t>センリャク</t>
    </rPh>
    <rPh sb="167" eb="169">
      <t>シュウシ</t>
    </rPh>
    <rPh sb="169" eb="171">
      <t>ミトオ</t>
    </rPh>
    <rPh sb="179" eb="181">
      <t>ホウサク</t>
    </rPh>
    <rPh sb="182" eb="184">
      <t>ジッシ</t>
    </rPh>
    <rPh sb="187" eb="188">
      <t>ドウ</t>
    </rPh>
    <rPh sb="188" eb="190">
      <t>センリャク</t>
    </rPh>
    <rPh sb="191" eb="193">
      <t>キカン</t>
    </rPh>
    <rPh sb="193" eb="194">
      <t>チュウ</t>
    </rPh>
    <rPh sb="204" eb="206">
      <t>ネンド</t>
    </rPh>
    <rPh sb="208" eb="210">
      <t>シュウシ</t>
    </rPh>
    <rPh sb="215" eb="218">
      <t>タンネンド</t>
    </rPh>
    <rPh sb="218" eb="220">
      <t>アカジ</t>
    </rPh>
    <rPh sb="222" eb="223">
      <t>ショウ</t>
    </rPh>
    <rPh sb="225" eb="227">
      <t>ミコ</t>
    </rPh>
    <rPh sb="232" eb="233">
      <t>アラ</t>
    </rPh>
    <rPh sb="237" eb="239">
      <t>レンケイ</t>
    </rPh>
    <rPh sb="239" eb="241">
      <t>シュホウ</t>
    </rPh>
    <rPh sb="242" eb="244">
      <t>ドウニュウ</t>
    </rPh>
    <rPh sb="246" eb="249">
      <t>バッポンテキ</t>
    </rPh>
    <rPh sb="250" eb="252">
      <t>ケイエイ</t>
    </rPh>
    <rPh sb="252" eb="254">
      <t>カイカク</t>
    </rPh>
    <rPh sb="255" eb="256">
      <t>ト</t>
    </rPh>
    <rPh sb="257" eb="258">
      <t>ク</t>
    </rPh>
    <rPh sb="277" eb="279">
      <t>ネンド</t>
    </rPh>
    <rPh sb="281" eb="283">
      <t>コウキョウ</t>
    </rPh>
    <rPh sb="283" eb="285">
      <t>シセツ</t>
    </rPh>
    <rPh sb="285" eb="286">
      <t>トウ</t>
    </rPh>
    <rPh sb="286" eb="288">
      <t>ウンエイ</t>
    </rPh>
    <rPh sb="288" eb="289">
      <t>ケン</t>
    </rPh>
    <rPh sb="289" eb="291">
      <t>セイド</t>
    </rPh>
    <rPh sb="292" eb="294">
      <t>ドウニュウ</t>
    </rPh>
    <rPh sb="298" eb="300">
      <t>ケントウ</t>
    </rPh>
    <rPh sb="301" eb="302">
      <t>オコナ</t>
    </rPh>
    <rPh sb="322" eb="324">
      <t>オオサカ</t>
    </rPh>
    <rPh sb="327" eb="329">
      <t>スイドウ</t>
    </rPh>
    <rPh sb="329" eb="331">
      <t>トクテイ</t>
    </rPh>
    <rPh sb="331" eb="333">
      <t>ウンエイ</t>
    </rPh>
    <rPh sb="333" eb="335">
      <t>ジギョウ</t>
    </rPh>
    <rPh sb="335" eb="336">
      <t>トウ</t>
    </rPh>
    <rPh sb="355" eb="357">
      <t>テツヅ</t>
    </rPh>
    <phoneticPr fontId="5"/>
  </si>
  <si>
    <r>
      <t>・①有形固定資産減価償却率は、資産の減価償却がどの程度進んでいるか、また、②管路経年化率は法定耐用年数を超過した管路の割合を示す指標です。
どちらも類似団体と比べて高くなっています。
・③管路更新率は、管路の更新ペースが把握できる指標です。年度毎でバラつきはあるものの、平均すると類似団体</t>
    </r>
    <r>
      <rPr>
        <sz val="11"/>
        <rFont val="ＭＳ ゴシック"/>
        <family val="3"/>
        <charset val="128"/>
      </rPr>
      <t>よりやや</t>
    </r>
    <r>
      <rPr>
        <sz val="11"/>
        <color theme="1"/>
        <rFont val="ＭＳ ゴシック"/>
        <family val="3"/>
        <charset val="128"/>
      </rPr>
      <t>低い水準となっています。
　こうした状況を踏まえ、本市では、アセットマネジメントの取り組みにより施設の実質的な更新時期を見据えつつ、著しく老朽化が顕在している管路について、必要となる整備を進めています。
 なお、平成30年度については、29年度に現場施工は完了したものの、埋戻材料に係る履行確認により、30年度に繰り越した更新延長1.3km（更新率0.45％）を含む2.0km（更新率0.69％）となっているため、他の年度より高くなっています。</t>
    </r>
    <rPh sb="79" eb="80">
      <t>クラ</t>
    </rPh>
    <rPh sb="120" eb="122">
      <t>ネンド</t>
    </rPh>
    <rPh sb="122" eb="123">
      <t>ゴト</t>
    </rPh>
    <rPh sb="135" eb="137">
      <t>ヘイキン</t>
    </rPh>
    <rPh sb="148" eb="149">
      <t>ヒク</t>
    </rPh>
    <rPh sb="150" eb="152">
      <t>スイジュン</t>
    </rPh>
    <rPh sb="166" eb="168">
      <t>ジョウキョウ</t>
    </rPh>
    <rPh sb="169" eb="170">
      <t>フ</t>
    </rPh>
    <rPh sb="173" eb="174">
      <t>ホン</t>
    </rPh>
    <rPh sb="174" eb="175">
      <t>シ</t>
    </rPh>
    <rPh sb="319" eb="321">
      <t>コウシン</t>
    </rPh>
    <rPh sb="321" eb="322">
      <t>リツ</t>
    </rPh>
    <rPh sb="337" eb="339">
      <t>コウシン</t>
    </rPh>
    <rPh sb="339" eb="340">
      <t>リツ</t>
    </rPh>
    <rPh sb="355" eb="356">
      <t>ホカ</t>
    </rPh>
    <rPh sb="357" eb="359">
      <t>ネンド</t>
    </rPh>
    <rPh sb="361" eb="362">
      <t>タカ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</si>
</sst>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9" fontId="17" fillId="0" borderId="34"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63.35</c:v>
                </c:pt>
                <c:pt idx="1">
                  <c:v>64.66</c:v>
                </c:pt>
                <c:pt idx="2">
                  <c:v>65.52</c:v>
                </c:pt>
                <c:pt idx="3">
                  <c:v>65.27</c:v>
                </c:pt>
                <c:pt idx="4">
                  <c:v>66.12</c:v>
                </c:pt>
              </c:numCache>
            </c:numRef>
          </c:val>
          <c:extLst xmlns:c16r2="http://schemas.microsoft.com/office/drawing/2015/06/chart">
            <c:ext xmlns:c16="http://schemas.microsoft.com/office/drawing/2014/chart" uri="{C3380CC4-5D6E-409C-BE32-E72D297353CC}">
              <c16:uniqueId val="{00000000-5FAE-4714-9931-8C601CE6D700}"/>
            </c:ext>
          </c:extLst>
        </c:ser>
        <c:dLbls>
          <c:showLegendKey val="0"/>
          <c:showVal val="0"/>
          <c:showCatName val="0"/>
          <c:showSerName val="0"/>
          <c:showPercent val="0"/>
          <c:showBubbleSize val="0"/>
        </c:dLbls>
        <c:gapWidth val="150"/>
        <c:axId val="318146528"/>
        <c:axId val="318143392"/>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57.35</c:v>
                </c:pt>
                <c:pt idx="1">
                  <c:v>57.93</c:v>
                </c:pt>
                <c:pt idx="2">
                  <c:v>58.88</c:v>
                </c:pt>
                <c:pt idx="3">
                  <c:v>57.11</c:v>
                </c:pt>
                <c:pt idx="4">
                  <c:v>57.57</c:v>
                </c:pt>
              </c:numCache>
            </c:numRef>
          </c:val>
          <c:smooth val="0"/>
          <c:extLst xmlns:c16r2="http://schemas.microsoft.com/office/drawing/2015/06/chart">
            <c:ext xmlns:c16="http://schemas.microsoft.com/office/drawing/2014/chart" uri="{C3380CC4-5D6E-409C-BE32-E72D297353CC}">
              <c16:uniqueId val="{00000001-5FAE-4714-9931-8C601CE6D700}"/>
            </c:ext>
          </c:extLst>
        </c:ser>
        <c:dLbls>
          <c:showLegendKey val="0"/>
          <c:showVal val="0"/>
          <c:showCatName val="0"/>
          <c:showSerName val="0"/>
          <c:showPercent val="0"/>
          <c:showBubbleSize val="0"/>
        </c:dLbls>
        <c:marker val="1"/>
        <c:smooth val="0"/>
        <c:axId val="318146528"/>
        <c:axId val="318143392"/>
      </c:lineChart>
      <c:catAx>
        <c:axId val="318146528"/>
        <c:scaling>
          <c:orientation val="minMax"/>
        </c:scaling>
        <c:delete val="1"/>
        <c:axPos val="b"/>
        <c:numFmt formatCode="General" sourceLinked="1"/>
        <c:majorTickMark val="none"/>
        <c:minorTickMark val="none"/>
        <c:tickLblPos val="none"/>
        <c:crossAx val="318143392"/>
        <c:crosses val="autoZero"/>
        <c:auto val="1"/>
        <c:lblAlgn val="ctr"/>
        <c:lblOffset val="100"/>
        <c:noMultiLvlLbl val="1"/>
      </c:catAx>
      <c:valAx>
        <c:axId val="31814339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1814652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504-4BA5-B0D6-C83ED89D1A20}"/>
            </c:ext>
          </c:extLst>
        </c:ser>
        <c:dLbls>
          <c:showLegendKey val="0"/>
          <c:showVal val="0"/>
          <c:showCatName val="0"/>
          <c:showSerName val="0"/>
          <c:showPercent val="0"/>
          <c:showBubbleSize val="0"/>
        </c:dLbls>
        <c:gapWidth val="150"/>
        <c:axId val="463692104"/>
        <c:axId val="463687400"/>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23.81</c:v>
                </c:pt>
                <c:pt idx="1">
                  <c:v>22.44</c:v>
                </c:pt>
                <c:pt idx="2">
                  <c:v>18.82</c:v>
                </c:pt>
                <c:pt idx="3">
                  <c:v>50.25</c:v>
                </c:pt>
                <c:pt idx="4">
                  <c:v>51.91</c:v>
                </c:pt>
              </c:numCache>
            </c:numRef>
          </c:val>
          <c:smooth val="0"/>
          <c:extLst xmlns:c16r2="http://schemas.microsoft.com/office/drawing/2015/06/chart">
            <c:ext xmlns:c16="http://schemas.microsoft.com/office/drawing/2014/chart" uri="{C3380CC4-5D6E-409C-BE32-E72D297353CC}">
              <c16:uniqueId val="{00000001-6504-4BA5-B0D6-C83ED89D1A20}"/>
            </c:ext>
          </c:extLst>
        </c:ser>
        <c:dLbls>
          <c:showLegendKey val="0"/>
          <c:showVal val="0"/>
          <c:showCatName val="0"/>
          <c:showSerName val="0"/>
          <c:showPercent val="0"/>
          <c:showBubbleSize val="0"/>
        </c:dLbls>
        <c:marker val="1"/>
        <c:smooth val="0"/>
        <c:axId val="463692104"/>
        <c:axId val="463687400"/>
      </c:lineChart>
      <c:catAx>
        <c:axId val="463692104"/>
        <c:scaling>
          <c:orientation val="minMax"/>
        </c:scaling>
        <c:delete val="1"/>
        <c:axPos val="b"/>
        <c:numFmt formatCode="General" sourceLinked="1"/>
        <c:majorTickMark val="none"/>
        <c:minorTickMark val="none"/>
        <c:tickLblPos val="none"/>
        <c:crossAx val="463687400"/>
        <c:crosses val="autoZero"/>
        <c:auto val="1"/>
        <c:lblAlgn val="ctr"/>
        <c:lblOffset val="100"/>
        <c:noMultiLvlLbl val="1"/>
      </c:catAx>
      <c:valAx>
        <c:axId val="46368740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6369210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136.15</c:v>
                </c:pt>
                <c:pt idx="1">
                  <c:v>125.77</c:v>
                </c:pt>
                <c:pt idx="2">
                  <c:v>126.07</c:v>
                </c:pt>
                <c:pt idx="3">
                  <c:v>129.22999999999999</c:v>
                </c:pt>
                <c:pt idx="4">
                  <c:v>127.01</c:v>
                </c:pt>
              </c:numCache>
            </c:numRef>
          </c:val>
          <c:extLst xmlns:c16r2="http://schemas.microsoft.com/office/drawing/2015/06/chart">
            <c:ext xmlns:c16="http://schemas.microsoft.com/office/drawing/2014/chart" uri="{C3380CC4-5D6E-409C-BE32-E72D297353CC}">
              <c16:uniqueId val="{00000000-6D9B-4921-8927-6C1B18FAE8D3}"/>
            </c:ext>
          </c:extLst>
        </c:ser>
        <c:dLbls>
          <c:showLegendKey val="0"/>
          <c:showVal val="0"/>
          <c:showCatName val="0"/>
          <c:showSerName val="0"/>
          <c:showPercent val="0"/>
          <c:showBubbleSize val="0"/>
        </c:dLbls>
        <c:gapWidth val="150"/>
        <c:axId val="463690928"/>
        <c:axId val="463692496"/>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123.35</c:v>
                </c:pt>
                <c:pt idx="1">
                  <c:v>121.58</c:v>
                </c:pt>
                <c:pt idx="2">
                  <c:v>121.19</c:v>
                </c:pt>
                <c:pt idx="3">
                  <c:v>116.96</c:v>
                </c:pt>
                <c:pt idx="4">
                  <c:v>117.47</c:v>
                </c:pt>
              </c:numCache>
            </c:numRef>
          </c:val>
          <c:smooth val="0"/>
          <c:extLst xmlns:c16r2="http://schemas.microsoft.com/office/drawing/2015/06/chart">
            <c:ext xmlns:c16="http://schemas.microsoft.com/office/drawing/2014/chart" uri="{C3380CC4-5D6E-409C-BE32-E72D297353CC}">
              <c16:uniqueId val="{00000001-6D9B-4921-8927-6C1B18FAE8D3}"/>
            </c:ext>
          </c:extLst>
        </c:ser>
        <c:dLbls>
          <c:showLegendKey val="0"/>
          <c:showVal val="0"/>
          <c:showCatName val="0"/>
          <c:showSerName val="0"/>
          <c:showPercent val="0"/>
          <c:showBubbleSize val="0"/>
        </c:dLbls>
        <c:marker val="1"/>
        <c:smooth val="0"/>
        <c:axId val="463690928"/>
        <c:axId val="463692496"/>
      </c:lineChart>
      <c:catAx>
        <c:axId val="463690928"/>
        <c:scaling>
          <c:orientation val="minMax"/>
        </c:scaling>
        <c:delete val="1"/>
        <c:axPos val="b"/>
        <c:numFmt formatCode="General" sourceLinked="1"/>
        <c:majorTickMark val="none"/>
        <c:minorTickMark val="none"/>
        <c:tickLblPos val="none"/>
        <c:crossAx val="463692496"/>
        <c:crosses val="autoZero"/>
        <c:auto val="1"/>
        <c:lblAlgn val="ctr"/>
        <c:lblOffset val="100"/>
        <c:noMultiLvlLbl val="1"/>
      </c:catAx>
      <c:valAx>
        <c:axId val="46369249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6369092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76.55</c:v>
                </c:pt>
                <c:pt idx="1">
                  <c:v>77.36</c:v>
                </c:pt>
                <c:pt idx="2">
                  <c:v>78.34</c:v>
                </c:pt>
                <c:pt idx="3">
                  <c:v>78.400000000000006</c:v>
                </c:pt>
                <c:pt idx="4">
                  <c:v>78.23</c:v>
                </c:pt>
              </c:numCache>
            </c:numRef>
          </c:val>
          <c:extLst xmlns:c16r2="http://schemas.microsoft.com/office/drawing/2015/06/chart">
            <c:ext xmlns:c16="http://schemas.microsoft.com/office/drawing/2014/chart" uri="{C3380CC4-5D6E-409C-BE32-E72D297353CC}">
              <c16:uniqueId val="{00000000-92F4-4D1D-A398-945F78140D98}"/>
            </c:ext>
          </c:extLst>
        </c:ser>
        <c:dLbls>
          <c:showLegendKey val="0"/>
          <c:showVal val="0"/>
          <c:showCatName val="0"/>
          <c:showSerName val="0"/>
          <c:showPercent val="0"/>
          <c:showBubbleSize val="0"/>
        </c:dLbls>
        <c:gapWidth val="150"/>
        <c:axId val="318144176"/>
        <c:axId val="32095694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37.619999999999997</c:v>
                </c:pt>
                <c:pt idx="1">
                  <c:v>41.79</c:v>
                </c:pt>
                <c:pt idx="2">
                  <c:v>43.44</c:v>
                </c:pt>
                <c:pt idx="3">
                  <c:v>51.87</c:v>
                </c:pt>
                <c:pt idx="4">
                  <c:v>52.33</c:v>
                </c:pt>
              </c:numCache>
            </c:numRef>
          </c:val>
          <c:smooth val="0"/>
          <c:extLst xmlns:c16r2="http://schemas.microsoft.com/office/drawing/2015/06/chart">
            <c:ext xmlns:c16="http://schemas.microsoft.com/office/drawing/2014/chart" uri="{C3380CC4-5D6E-409C-BE32-E72D297353CC}">
              <c16:uniqueId val="{00000001-92F4-4D1D-A398-945F78140D98}"/>
            </c:ext>
          </c:extLst>
        </c:ser>
        <c:dLbls>
          <c:showLegendKey val="0"/>
          <c:showVal val="0"/>
          <c:showCatName val="0"/>
          <c:showSerName val="0"/>
          <c:showPercent val="0"/>
          <c:showBubbleSize val="0"/>
        </c:dLbls>
        <c:marker val="1"/>
        <c:smooth val="0"/>
        <c:axId val="318144176"/>
        <c:axId val="320956944"/>
      </c:lineChart>
      <c:catAx>
        <c:axId val="318144176"/>
        <c:scaling>
          <c:orientation val="minMax"/>
        </c:scaling>
        <c:delete val="1"/>
        <c:axPos val="b"/>
        <c:numFmt formatCode="General" sourceLinked="1"/>
        <c:majorTickMark val="none"/>
        <c:minorTickMark val="none"/>
        <c:tickLblPos val="none"/>
        <c:crossAx val="320956944"/>
        <c:crosses val="autoZero"/>
        <c:auto val="1"/>
        <c:lblAlgn val="ctr"/>
        <c:lblOffset val="100"/>
        <c:noMultiLvlLbl val="1"/>
      </c:catAx>
      <c:valAx>
        <c:axId val="32095694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1814417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0.04</c:v>
                </c:pt>
                <c:pt idx="1">
                  <c:v>0.18</c:v>
                </c:pt>
                <c:pt idx="2">
                  <c:v>0.06</c:v>
                </c:pt>
                <c:pt idx="3">
                  <c:v>0.69</c:v>
                </c:pt>
                <c:pt idx="4">
                  <c:v>0.23</c:v>
                </c:pt>
              </c:numCache>
            </c:numRef>
          </c:val>
          <c:extLst xmlns:c16r2="http://schemas.microsoft.com/office/drawing/2015/06/chart">
            <c:ext xmlns:c16="http://schemas.microsoft.com/office/drawing/2014/chart" uri="{C3380CC4-5D6E-409C-BE32-E72D297353CC}">
              <c16:uniqueId val="{00000000-22CD-4C66-9130-DC1F3316981A}"/>
            </c:ext>
          </c:extLst>
        </c:ser>
        <c:dLbls>
          <c:showLegendKey val="0"/>
          <c:showVal val="0"/>
          <c:showCatName val="0"/>
          <c:showSerName val="0"/>
          <c:showPercent val="0"/>
          <c:showBubbleSize val="0"/>
        </c:dLbls>
        <c:gapWidth val="150"/>
        <c:axId val="320957728"/>
        <c:axId val="320961256"/>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0.11</c:v>
                </c:pt>
                <c:pt idx="1">
                  <c:v>0.32</c:v>
                </c:pt>
                <c:pt idx="2">
                  <c:v>0.21</c:v>
                </c:pt>
                <c:pt idx="3">
                  <c:v>0.28000000000000003</c:v>
                </c:pt>
                <c:pt idx="4">
                  <c:v>0.77</c:v>
                </c:pt>
              </c:numCache>
            </c:numRef>
          </c:val>
          <c:smooth val="0"/>
          <c:extLst xmlns:c16r2="http://schemas.microsoft.com/office/drawing/2015/06/chart">
            <c:ext xmlns:c16="http://schemas.microsoft.com/office/drawing/2014/chart" uri="{C3380CC4-5D6E-409C-BE32-E72D297353CC}">
              <c16:uniqueId val="{00000001-22CD-4C66-9130-DC1F3316981A}"/>
            </c:ext>
          </c:extLst>
        </c:ser>
        <c:dLbls>
          <c:showLegendKey val="0"/>
          <c:showVal val="0"/>
          <c:showCatName val="0"/>
          <c:showSerName val="0"/>
          <c:showPercent val="0"/>
          <c:showBubbleSize val="0"/>
        </c:dLbls>
        <c:marker val="1"/>
        <c:smooth val="0"/>
        <c:axId val="320957728"/>
        <c:axId val="320961256"/>
      </c:lineChart>
      <c:catAx>
        <c:axId val="320957728"/>
        <c:scaling>
          <c:orientation val="minMax"/>
        </c:scaling>
        <c:delete val="1"/>
        <c:axPos val="b"/>
        <c:numFmt formatCode="General" sourceLinked="1"/>
        <c:majorTickMark val="none"/>
        <c:minorTickMark val="none"/>
        <c:tickLblPos val="none"/>
        <c:crossAx val="320961256"/>
        <c:crosses val="autoZero"/>
        <c:auto val="1"/>
        <c:lblAlgn val="ctr"/>
        <c:lblOffset val="100"/>
        <c:noMultiLvlLbl val="1"/>
      </c:catAx>
      <c:valAx>
        <c:axId val="32096125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2095772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745.72</c:v>
                </c:pt>
                <c:pt idx="1">
                  <c:v>885.81</c:v>
                </c:pt>
                <c:pt idx="2">
                  <c:v>1180.3499999999999</c:v>
                </c:pt>
                <c:pt idx="3">
                  <c:v>1131.8900000000001</c:v>
                </c:pt>
                <c:pt idx="4">
                  <c:v>1200.96</c:v>
                </c:pt>
              </c:numCache>
            </c:numRef>
          </c:val>
          <c:extLst xmlns:c16r2="http://schemas.microsoft.com/office/drawing/2015/06/chart">
            <c:ext xmlns:c16="http://schemas.microsoft.com/office/drawing/2014/chart" uri="{C3380CC4-5D6E-409C-BE32-E72D297353CC}">
              <c16:uniqueId val="{00000000-CB74-410E-B600-836EE33B652E}"/>
            </c:ext>
          </c:extLst>
        </c:ser>
        <c:dLbls>
          <c:showLegendKey val="0"/>
          <c:showVal val="0"/>
          <c:showCatName val="0"/>
          <c:showSerName val="0"/>
          <c:showPercent val="0"/>
          <c:showBubbleSize val="0"/>
        </c:dLbls>
        <c:gapWidth val="150"/>
        <c:axId val="320956160"/>
        <c:axId val="320958120"/>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312.67</c:v>
                </c:pt>
                <c:pt idx="1">
                  <c:v>345.05</c:v>
                </c:pt>
                <c:pt idx="2">
                  <c:v>379.14</c:v>
                </c:pt>
                <c:pt idx="3">
                  <c:v>655.75</c:v>
                </c:pt>
                <c:pt idx="4">
                  <c:v>578.19000000000005</c:v>
                </c:pt>
              </c:numCache>
            </c:numRef>
          </c:val>
          <c:smooth val="0"/>
          <c:extLst xmlns:c16r2="http://schemas.microsoft.com/office/drawing/2015/06/chart">
            <c:ext xmlns:c16="http://schemas.microsoft.com/office/drawing/2014/chart" uri="{C3380CC4-5D6E-409C-BE32-E72D297353CC}">
              <c16:uniqueId val="{00000001-CB74-410E-B600-836EE33B652E}"/>
            </c:ext>
          </c:extLst>
        </c:ser>
        <c:dLbls>
          <c:showLegendKey val="0"/>
          <c:showVal val="0"/>
          <c:showCatName val="0"/>
          <c:showSerName val="0"/>
          <c:showPercent val="0"/>
          <c:showBubbleSize val="0"/>
        </c:dLbls>
        <c:marker val="1"/>
        <c:smooth val="0"/>
        <c:axId val="320956160"/>
        <c:axId val="320958120"/>
      </c:lineChart>
      <c:catAx>
        <c:axId val="320956160"/>
        <c:scaling>
          <c:orientation val="minMax"/>
        </c:scaling>
        <c:delete val="1"/>
        <c:axPos val="b"/>
        <c:numFmt formatCode="General" sourceLinked="1"/>
        <c:majorTickMark val="none"/>
        <c:minorTickMark val="none"/>
        <c:tickLblPos val="none"/>
        <c:crossAx val="320958120"/>
        <c:crosses val="autoZero"/>
        <c:auto val="1"/>
        <c:lblAlgn val="ctr"/>
        <c:lblOffset val="100"/>
        <c:noMultiLvlLbl val="1"/>
      </c:catAx>
      <c:valAx>
        <c:axId val="32095812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2095616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66.989999999999995</c:v>
                </c:pt>
                <c:pt idx="1">
                  <c:v>58.31</c:v>
                </c:pt>
                <c:pt idx="2">
                  <c:v>48.07</c:v>
                </c:pt>
                <c:pt idx="3">
                  <c:v>40.590000000000003</c:v>
                </c:pt>
                <c:pt idx="4">
                  <c:v>33.26</c:v>
                </c:pt>
              </c:numCache>
            </c:numRef>
          </c:val>
          <c:extLst xmlns:c16r2="http://schemas.microsoft.com/office/drawing/2015/06/chart">
            <c:ext xmlns:c16="http://schemas.microsoft.com/office/drawing/2014/chart" uri="{C3380CC4-5D6E-409C-BE32-E72D297353CC}">
              <c16:uniqueId val="{00000000-36B3-485F-8907-49AFC2BC4B58}"/>
            </c:ext>
          </c:extLst>
        </c:ser>
        <c:dLbls>
          <c:showLegendKey val="0"/>
          <c:showVal val="0"/>
          <c:showCatName val="0"/>
          <c:showSerName val="0"/>
          <c:showPercent val="0"/>
          <c:showBubbleSize val="0"/>
        </c:dLbls>
        <c:gapWidth val="150"/>
        <c:axId val="320955376"/>
        <c:axId val="320960080"/>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272.8</c:v>
                </c:pt>
                <c:pt idx="1">
                  <c:v>255.89</c:v>
                </c:pt>
                <c:pt idx="2">
                  <c:v>242.57</c:v>
                </c:pt>
                <c:pt idx="3">
                  <c:v>193.85</c:v>
                </c:pt>
                <c:pt idx="4">
                  <c:v>204.31</c:v>
                </c:pt>
              </c:numCache>
            </c:numRef>
          </c:val>
          <c:smooth val="0"/>
          <c:extLst xmlns:c16r2="http://schemas.microsoft.com/office/drawing/2015/06/chart">
            <c:ext xmlns:c16="http://schemas.microsoft.com/office/drawing/2014/chart" uri="{C3380CC4-5D6E-409C-BE32-E72D297353CC}">
              <c16:uniqueId val="{00000001-36B3-485F-8907-49AFC2BC4B58}"/>
            </c:ext>
          </c:extLst>
        </c:ser>
        <c:dLbls>
          <c:showLegendKey val="0"/>
          <c:showVal val="0"/>
          <c:showCatName val="0"/>
          <c:showSerName val="0"/>
          <c:showPercent val="0"/>
          <c:showBubbleSize val="0"/>
        </c:dLbls>
        <c:marker val="1"/>
        <c:smooth val="0"/>
        <c:axId val="320955376"/>
        <c:axId val="320960080"/>
      </c:lineChart>
      <c:catAx>
        <c:axId val="320955376"/>
        <c:scaling>
          <c:orientation val="minMax"/>
        </c:scaling>
        <c:delete val="1"/>
        <c:axPos val="b"/>
        <c:numFmt formatCode="General" sourceLinked="1"/>
        <c:majorTickMark val="none"/>
        <c:minorTickMark val="none"/>
        <c:tickLblPos val="none"/>
        <c:crossAx val="320960080"/>
        <c:crosses val="autoZero"/>
        <c:auto val="1"/>
        <c:lblAlgn val="ctr"/>
        <c:lblOffset val="100"/>
        <c:noMultiLvlLbl val="1"/>
      </c:catAx>
      <c:valAx>
        <c:axId val="32096008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2095537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140.99</c:v>
                </c:pt>
                <c:pt idx="1">
                  <c:v>130.59</c:v>
                </c:pt>
                <c:pt idx="2">
                  <c:v>130.5</c:v>
                </c:pt>
                <c:pt idx="3">
                  <c:v>131.11000000000001</c:v>
                </c:pt>
                <c:pt idx="4">
                  <c:v>126.03</c:v>
                </c:pt>
              </c:numCache>
            </c:numRef>
          </c:val>
          <c:extLst xmlns:c16r2="http://schemas.microsoft.com/office/drawing/2015/06/chart">
            <c:ext xmlns:c16="http://schemas.microsoft.com/office/drawing/2014/chart" uri="{C3380CC4-5D6E-409C-BE32-E72D297353CC}">
              <c16:uniqueId val="{00000000-64CC-4D78-8F20-E481F0BC078C}"/>
            </c:ext>
          </c:extLst>
        </c:ser>
        <c:dLbls>
          <c:showLegendKey val="0"/>
          <c:showVal val="0"/>
          <c:showCatName val="0"/>
          <c:showSerName val="0"/>
          <c:showPercent val="0"/>
          <c:showBubbleSize val="0"/>
        </c:dLbls>
        <c:gapWidth val="150"/>
        <c:axId val="320956552"/>
        <c:axId val="320955768"/>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119.5</c:v>
                </c:pt>
                <c:pt idx="1">
                  <c:v>118.99</c:v>
                </c:pt>
                <c:pt idx="2">
                  <c:v>119.17</c:v>
                </c:pt>
                <c:pt idx="3">
                  <c:v>105.06</c:v>
                </c:pt>
                <c:pt idx="4">
                  <c:v>106.98</c:v>
                </c:pt>
              </c:numCache>
            </c:numRef>
          </c:val>
          <c:smooth val="0"/>
          <c:extLst xmlns:c16r2="http://schemas.microsoft.com/office/drawing/2015/06/chart">
            <c:ext xmlns:c16="http://schemas.microsoft.com/office/drawing/2014/chart" uri="{C3380CC4-5D6E-409C-BE32-E72D297353CC}">
              <c16:uniqueId val="{00000001-64CC-4D78-8F20-E481F0BC078C}"/>
            </c:ext>
          </c:extLst>
        </c:ser>
        <c:dLbls>
          <c:showLegendKey val="0"/>
          <c:showVal val="0"/>
          <c:showCatName val="0"/>
          <c:showSerName val="0"/>
          <c:showPercent val="0"/>
          <c:showBubbleSize val="0"/>
        </c:dLbls>
        <c:marker val="1"/>
        <c:smooth val="0"/>
        <c:axId val="320956552"/>
        <c:axId val="320955768"/>
      </c:lineChart>
      <c:catAx>
        <c:axId val="320956552"/>
        <c:scaling>
          <c:orientation val="minMax"/>
        </c:scaling>
        <c:delete val="1"/>
        <c:axPos val="b"/>
        <c:numFmt formatCode="General" sourceLinked="1"/>
        <c:majorTickMark val="none"/>
        <c:minorTickMark val="none"/>
        <c:tickLblPos val="none"/>
        <c:crossAx val="320955768"/>
        <c:crosses val="autoZero"/>
        <c:auto val="1"/>
        <c:lblAlgn val="ctr"/>
        <c:lblOffset val="100"/>
        <c:noMultiLvlLbl val="1"/>
      </c:catAx>
      <c:valAx>
        <c:axId val="32095576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2095655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34.11</c:v>
                </c:pt>
                <c:pt idx="1">
                  <c:v>37.47</c:v>
                </c:pt>
                <c:pt idx="2">
                  <c:v>37.590000000000003</c:v>
                </c:pt>
                <c:pt idx="3">
                  <c:v>37.08</c:v>
                </c:pt>
                <c:pt idx="4">
                  <c:v>38.29</c:v>
                </c:pt>
              </c:numCache>
            </c:numRef>
          </c:val>
          <c:extLst xmlns:c16r2="http://schemas.microsoft.com/office/drawing/2015/06/chart">
            <c:ext xmlns:c16="http://schemas.microsoft.com/office/drawing/2014/chart" uri="{C3380CC4-5D6E-409C-BE32-E72D297353CC}">
              <c16:uniqueId val="{00000000-A422-4CC4-AD11-28E88BD7B4BE}"/>
            </c:ext>
          </c:extLst>
        </c:ser>
        <c:dLbls>
          <c:showLegendKey val="0"/>
          <c:showVal val="0"/>
          <c:showCatName val="0"/>
          <c:showSerName val="0"/>
          <c:showPercent val="0"/>
          <c:showBubbleSize val="0"/>
        </c:dLbls>
        <c:gapWidth val="150"/>
        <c:axId val="320960472"/>
        <c:axId val="32095498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16.91</c:v>
                </c:pt>
                <c:pt idx="1">
                  <c:v>16.850000000000001</c:v>
                </c:pt>
                <c:pt idx="2">
                  <c:v>16.8</c:v>
                </c:pt>
                <c:pt idx="3">
                  <c:v>26.84</c:v>
                </c:pt>
                <c:pt idx="4">
                  <c:v>26.08</c:v>
                </c:pt>
              </c:numCache>
            </c:numRef>
          </c:val>
          <c:smooth val="0"/>
          <c:extLst xmlns:c16r2="http://schemas.microsoft.com/office/drawing/2015/06/chart">
            <c:ext xmlns:c16="http://schemas.microsoft.com/office/drawing/2014/chart" uri="{C3380CC4-5D6E-409C-BE32-E72D297353CC}">
              <c16:uniqueId val="{00000001-A422-4CC4-AD11-28E88BD7B4BE}"/>
            </c:ext>
          </c:extLst>
        </c:ser>
        <c:dLbls>
          <c:showLegendKey val="0"/>
          <c:showVal val="0"/>
          <c:showCatName val="0"/>
          <c:showSerName val="0"/>
          <c:showPercent val="0"/>
          <c:showBubbleSize val="0"/>
        </c:dLbls>
        <c:marker val="1"/>
        <c:smooth val="0"/>
        <c:axId val="320960472"/>
        <c:axId val="320954984"/>
      </c:lineChart>
      <c:catAx>
        <c:axId val="320960472"/>
        <c:scaling>
          <c:orientation val="minMax"/>
        </c:scaling>
        <c:delete val="1"/>
        <c:axPos val="b"/>
        <c:numFmt formatCode="General" sourceLinked="1"/>
        <c:majorTickMark val="none"/>
        <c:minorTickMark val="none"/>
        <c:tickLblPos val="none"/>
        <c:crossAx val="320954984"/>
        <c:crosses val="autoZero"/>
        <c:auto val="1"/>
        <c:lblAlgn val="ctr"/>
        <c:lblOffset val="100"/>
        <c:noMultiLvlLbl val="1"/>
      </c:catAx>
      <c:valAx>
        <c:axId val="32095498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2096047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26.45</c:v>
                </c:pt>
                <c:pt idx="1">
                  <c:v>25.81</c:v>
                </c:pt>
                <c:pt idx="2">
                  <c:v>25.89</c:v>
                </c:pt>
                <c:pt idx="3">
                  <c:v>44.27</c:v>
                </c:pt>
                <c:pt idx="4">
                  <c:v>42.57</c:v>
                </c:pt>
              </c:numCache>
            </c:numRef>
          </c:val>
          <c:extLst xmlns:c16r2="http://schemas.microsoft.com/office/drawing/2015/06/chart">
            <c:ext xmlns:c16="http://schemas.microsoft.com/office/drawing/2014/chart" uri="{C3380CC4-5D6E-409C-BE32-E72D297353CC}">
              <c16:uniqueId val="{00000000-A73B-48AB-B0DA-B9D9BCB0A629}"/>
            </c:ext>
          </c:extLst>
        </c:ser>
        <c:dLbls>
          <c:showLegendKey val="0"/>
          <c:showVal val="0"/>
          <c:showCatName val="0"/>
          <c:showSerName val="0"/>
          <c:showPercent val="0"/>
          <c:showBubbleSize val="0"/>
        </c:dLbls>
        <c:gapWidth val="150"/>
        <c:axId val="320957336"/>
        <c:axId val="320962040"/>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57.52</c:v>
                </c:pt>
                <c:pt idx="1">
                  <c:v>57.55</c:v>
                </c:pt>
                <c:pt idx="2">
                  <c:v>57.69</c:v>
                </c:pt>
                <c:pt idx="3">
                  <c:v>40.89</c:v>
                </c:pt>
                <c:pt idx="4">
                  <c:v>41.59</c:v>
                </c:pt>
              </c:numCache>
            </c:numRef>
          </c:val>
          <c:smooth val="0"/>
          <c:extLst xmlns:c16r2="http://schemas.microsoft.com/office/drawing/2015/06/chart">
            <c:ext xmlns:c16="http://schemas.microsoft.com/office/drawing/2014/chart" uri="{C3380CC4-5D6E-409C-BE32-E72D297353CC}">
              <c16:uniqueId val="{00000001-A73B-48AB-B0DA-B9D9BCB0A629}"/>
            </c:ext>
          </c:extLst>
        </c:ser>
        <c:dLbls>
          <c:showLegendKey val="0"/>
          <c:showVal val="0"/>
          <c:showCatName val="0"/>
          <c:showSerName val="0"/>
          <c:showPercent val="0"/>
          <c:showBubbleSize val="0"/>
        </c:dLbls>
        <c:marker val="1"/>
        <c:smooth val="0"/>
        <c:axId val="320957336"/>
        <c:axId val="320962040"/>
      </c:lineChart>
      <c:catAx>
        <c:axId val="320957336"/>
        <c:scaling>
          <c:orientation val="minMax"/>
        </c:scaling>
        <c:delete val="1"/>
        <c:axPos val="b"/>
        <c:numFmt formatCode="General" sourceLinked="1"/>
        <c:majorTickMark val="none"/>
        <c:minorTickMark val="none"/>
        <c:tickLblPos val="none"/>
        <c:crossAx val="320962040"/>
        <c:crosses val="autoZero"/>
        <c:auto val="1"/>
        <c:lblAlgn val="ctr"/>
        <c:lblOffset val="100"/>
        <c:noMultiLvlLbl val="1"/>
      </c:catAx>
      <c:valAx>
        <c:axId val="32096204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2095733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38.35</c:v>
                </c:pt>
                <c:pt idx="1">
                  <c:v>36.44</c:v>
                </c:pt>
                <c:pt idx="2">
                  <c:v>35.409999999999997</c:v>
                </c:pt>
                <c:pt idx="3">
                  <c:v>60.45</c:v>
                </c:pt>
                <c:pt idx="4">
                  <c:v>60.41</c:v>
                </c:pt>
              </c:numCache>
            </c:numRef>
          </c:val>
          <c:extLst xmlns:c16r2="http://schemas.microsoft.com/office/drawing/2015/06/chart">
            <c:ext xmlns:c16="http://schemas.microsoft.com/office/drawing/2014/chart" uri="{C3380CC4-5D6E-409C-BE32-E72D297353CC}">
              <c16:uniqueId val="{00000000-E7A7-4583-988C-28C5C90C39D1}"/>
            </c:ext>
          </c:extLst>
        </c:ser>
        <c:dLbls>
          <c:showLegendKey val="0"/>
          <c:showVal val="0"/>
          <c:showCatName val="0"/>
          <c:showSerName val="0"/>
          <c:showPercent val="0"/>
          <c:showBubbleSize val="0"/>
        </c:dLbls>
        <c:gapWidth val="150"/>
        <c:axId val="463691320"/>
        <c:axId val="463687792"/>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79.7</c:v>
                </c:pt>
                <c:pt idx="1">
                  <c:v>79.42</c:v>
                </c:pt>
                <c:pt idx="2">
                  <c:v>79.2</c:v>
                </c:pt>
                <c:pt idx="3">
                  <c:v>61.76</c:v>
                </c:pt>
                <c:pt idx="4">
                  <c:v>62.75</c:v>
                </c:pt>
              </c:numCache>
            </c:numRef>
          </c:val>
          <c:smooth val="0"/>
          <c:extLst xmlns:c16r2="http://schemas.microsoft.com/office/drawing/2015/06/chart">
            <c:ext xmlns:c16="http://schemas.microsoft.com/office/drawing/2014/chart" uri="{C3380CC4-5D6E-409C-BE32-E72D297353CC}">
              <c16:uniqueId val="{00000001-E7A7-4583-988C-28C5C90C39D1}"/>
            </c:ext>
          </c:extLst>
        </c:ser>
        <c:dLbls>
          <c:showLegendKey val="0"/>
          <c:showVal val="0"/>
          <c:showCatName val="0"/>
          <c:showSerName val="0"/>
          <c:showPercent val="0"/>
          <c:showBubbleSize val="0"/>
        </c:dLbls>
        <c:marker val="1"/>
        <c:smooth val="0"/>
        <c:axId val="463691320"/>
        <c:axId val="463687792"/>
      </c:lineChart>
      <c:catAx>
        <c:axId val="463691320"/>
        <c:scaling>
          <c:orientation val="minMax"/>
        </c:scaling>
        <c:delete val="1"/>
        <c:axPos val="b"/>
        <c:numFmt formatCode="General" sourceLinked="1"/>
        <c:majorTickMark val="none"/>
        <c:minorTickMark val="none"/>
        <c:tickLblPos val="none"/>
        <c:crossAx val="463687792"/>
        <c:crosses val="autoZero"/>
        <c:auto val="1"/>
        <c:lblAlgn val="ctr"/>
        <c:lblOffset val="100"/>
        <c:noMultiLvlLbl val="1"/>
      </c:catAx>
      <c:valAx>
        <c:axId val="46368779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6369132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xmlns=""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xmlns=""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xmlns=""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xmlns=""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xmlns=""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xmlns=""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xmlns=""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xmlns=""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xmlns=""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xmlns=""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xmlns=""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MY41" zoomScaleNormal="100" workbookViewId="0">
      <selection activeCell="SM66" sqref="SM66:TA67"/>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c r="A5" s="2"/>
      <c r="B5" s="147" t="str">
        <f>データ!H7</f>
        <v>大阪府　大阪市</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5" customHeight="1">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151000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中規模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1</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64276</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5" customHeight="1">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5" customHeight="1">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95.1</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343</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91221</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自治体職員</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4" t="s">
        <v>22</v>
      </c>
      <c r="SN14" s="75"/>
      <c r="SO14" s="75"/>
      <c r="SP14" s="75"/>
      <c r="SQ14" s="75"/>
      <c r="SR14" s="75"/>
      <c r="SS14" s="75"/>
      <c r="ST14" s="75"/>
      <c r="SU14" s="75"/>
      <c r="SV14" s="75"/>
      <c r="SW14" s="75"/>
      <c r="SX14" s="75"/>
      <c r="SY14" s="75"/>
      <c r="SZ14" s="75"/>
      <c r="TA14" s="76"/>
    </row>
    <row r="15" spans="1:521" ht="13.5" customHeight="1">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77"/>
      <c r="SN15" s="78"/>
      <c r="SO15" s="78"/>
      <c r="SP15" s="78"/>
      <c r="SQ15" s="78"/>
      <c r="SR15" s="78"/>
      <c r="SS15" s="78"/>
      <c r="ST15" s="78"/>
      <c r="SU15" s="78"/>
      <c r="SV15" s="78"/>
      <c r="SW15" s="78"/>
      <c r="SX15" s="78"/>
      <c r="SY15" s="78"/>
      <c r="SZ15" s="78"/>
      <c r="TA15" s="79"/>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0" t="s">
        <v>104</v>
      </c>
      <c r="SN16" s="81"/>
      <c r="SO16" s="81"/>
      <c r="SP16" s="81"/>
      <c r="SQ16" s="81"/>
      <c r="SR16" s="81"/>
      <c r="SS16" s="81"/>
      <c r="ST16" s="81"/>
      <c r="SU16" s="81"/>
      <c r="SV16" s="81"/>
      <c r="SW16" s="81"/>
      <c r="SX16" s="81"/>
      <c r="SY16" s="81"/>
      <c r="SZ16" s="81"/>
      <c r="TA16" s="82"/>
    </row>
    <row r="17" spans="1:521" ht="13.5" customHeight="1">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0"/>
      <c r="SN17" s="81"/>
      <c r="SO17" s="81"/>
      <c r="SP17" s="81"/>
      <c r="SQ17" s="81"/>
      <c r="SR17" s="81"/>
      <c r="SS17" s="81"/>
      <c r="ST17" s="81"/>
      <c r="SU17" s="81"/>
      <c r="SV17" s="81"/>
      <c r="SW17" s="81"/>
      <c r="SX17" s="81"/>
      <c r="SY17" s="81"/>
      <c r="SZ17" s="81"/>
      <c r="TA17" s="82"/>
    </row>
    <row r="18" spans="1:521" ht="13.5" customHeight="1">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0"/>
      <c r="SN18" s="81"/>
      <c r="SO18" s="81"/>
      <c r="SP18" s="81"/>
      <c r="SQ18" s="81"/>
      <c r="SR18" s="81"/>
      <c r="SS18" s="81"/>
      <c r="ST18" s="81"/>
      <c r="SU18" s="81"/>
      <c r="SV18" s="81"/>
      <c r="SW18" s="81"/>
      <c r="SX18" s="81"/>
      <c r="SY18" s="81"/>
      <c r="SZ18" s="81"/>
      <c r="TA18" s="82"/>
    </row>
    <row r="19" spans="1:521" ht="13.5" customHeight="1">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0"/>
      <c r="SN19" s="81"/>
      <c r="SO19" s="81"/>
      <c r="SP19" s="81"/>
      <c r="SQ19" s="81"/>
      <c r="SR19" s="81"/>
      <c r="SS19" s="81"/>
      <c r="ST19" s="81"/>
      <c r="SU19" s="81"/>
      <c r="SV19" s="81"/>
      <c r="SW19" s="81"/>
      <c r="SX19" s="81"/>
      <c r="SY19" s="81"/>
      <c r="SZ19" s="81"/>
      <c r="TA19" s="82"/>
    </row>
    <row r="20" spans="1:521" ht="13.5" customHeight="1">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0"/>
      <c r="SN20" s="81"/>
      <c r="SO20" s="81"/>
      <c r="SP20" s="81"/>
      <c r="SQ20" s="81"/>
      <c r="SR20" s="81"/>
      <c r="SS20" s="81"/>
      <c r="ST20" s="81"/>
      <c r="SU20" s="81"/>
      <c r="SV20" s="81"/>
      <c r="SW20" s="81"/>
      <c r="SX20" s="81"/>
      <c r="SY20" s="81"/>
      <c r="SZ20" s="81"/>
      <c r="TA20" s="82"/>
    </row>
    <row r="21" spans="1:521" ht="13.5" customHeight="1">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0"/>
      <c r="SN21" s="81"/>
      <c r="SO21" s="81"/>
      <c r="SP21" s="81"/>
      <c r="SQ21" s="81"/>
      <c r="SR21" s="81"/>
      <c r="SS21" s="81"/>
      <c r="ST21" s="81"/>
      <c r="SU21" s="81"/>
      <c r="SV21" s="81"/>
      <c r="SW21" s="81"/>
      <c r="SX21" s="81"/>
      <c r="SY21" s="81"/>
      <c r="SZ21" s="81"/>
      <c r="TA21" s="82"/>
    </row>
    <row r="22" spans="1:521" ht="13.5" customHeight="1">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0"/>
      <c r="SN22" s="81"/>
      <c r="SO22" s="81"/>
      <c r="SP22" s="81"/>
      <c r="SQ22" s="81"/>
      <c r="SR22" s="81"/>
      <c r="SS22" s="81"/>
      <c r="ST22" s="81"/>
      <c r="SU22" s="81"/>
      <c r="SV22" s="81"/>
      <c r="SW22" s="81"/>
      <c r="SX22" s="81"/>
      <c r="SY22" s="81"/>
      <c r="SZ22" s="81"/>
      <c r="TA22" s="82"/>
    </row>
    <row r="23" spans="1:521" ht="13.5" customHeight="1">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0"/>
      <c r="SN23" s="81"/>
      <c r="SO23" s="81"/>
      <c r="SP23" s="81"/>
      <c r="SQ23" s="81"/>
      <c r="SR23" s="81"/>
      <c r="SS23" s="81"/>
      <c r="ST23" s="81"/>
      <c r="SU23" s="81"/>
      <c r="SV23" s="81"/>
      <c r="SW23" s="81"/>
      <c r="SX23" s="81"/>
      <c r="SY23" s="81"/>
      <c r="SZ23" s="81"/>
      <c r="TA23" s="82"/>
    </row>
    <row r="24" spans="1:521" ht="13.5" customHeight="1">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0"/>
      <c r="SN24" s="81"/>
      <c r="SO24" s="81"/>
      <c r="SP24" s="81"/>
      <c r="SQ24" s="81"/>
      <c r="SR24" s="81"/>
      <c r="SS24" s="81"/>
      <c r="ST24" s="81"/>
      <c r="SU24" s="81"/>
      <c r="SV24" s="81"/>
      <c r="SW24" s="81"/>
      <c r="SX24" s="81"/>
      <c r="SY24" s="81"/>
      <c r="SZ24" s="81"/>
      <c r="TA24" s="82"/>
    </row>
    <row r="25" spans="1:521" ht="13.5" customHeight="1">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0"/>
      <c r="SN25" s="81"/>
      <c r="SO25" s="81"/>
      <c r="SP25" s="81"/>
      <c r="SQ25" s="81"/>
      <c r="SR25" s="81"/>
      <c r="SS25" s="81"/>
      <c r="ST25" s="81"/>
      <c r="SU25" s="81"/>
      <c r="SV25" s="81"/>
      <c r="SW25" s="81"/>
      <c r="SX25" s="81"/>
      <c r="SY25" s="81"/>
      <c r="SZ25" s="81"/>
      <c r="TA25" s="82"/>
    </row>
    <row r="26" spans="1:521" ht="13.5" customHeight="1">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0"/>
      <c r="SN26" s="81"/>
      <c r="SO26" s="81"/>
      <c r="SP26" s="81"/>
      <c r="SQ26" s="81"/>
      <c r="SR26" s="81"/>
      <c r="SS26" s="81"/>
      <c r="ST26" s="81"/>
      <c r="SU26" s="81"/>
      <c r="SV26" s="81"/>
      <c r="SW26" s="81"/>
      <c r="SX26" s="81"/>
      <c r="SY26" s="81"/>
      <c r="SZ26" s="81"/>
      <c r="TA26" s="82"/>
    </row>
    <row r="27" spans="1:521" ht="13.5" customHeight="1">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0"/>
      <c r="SN27" s="81"/>
      <c r="SO27" s="81"/>
      <c r="SP27" s="81"/>
      <c r="SQ27" s="81"/>
      <c r="SR27" s="81"/>
      <c r="SS27" s="81"/>
      <c r="ST27" s="81"/>
      <c r="SU27" s="81"/>
      <c r="SV27" s="81"/>
      <c r="SW27" s="81"/>
      <c r="SX27" s="81"/>
      <c r="SY27" s="81"/>
      <c r="SZ27" s="81"/>
      <c r="TA27" s="82"/>
    </row>
    <row r="28" spans="1:521" ht="13.5" customHeight="1">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0"/>
      <c r="SN28" s="81"/>
      <c r="SO28" s="81"/>
      <c r="SP28" s="81"/>
      <c r="SQ28" s="81"/>
      <c r="SR28" s="81"/>
      <c r="SS28" s="81"/>
      <c r="ST28" s="81"/>
      <c r="SU28" s="81"/>
      <c r="SV28" s="81"/>
      <c r="SW28" s="81"/>
      <c r="SX28" s="81"/>
      <c r="SY28" s="81"/>
      <c r="SZ28" s="81"/>
      <c r="TA28" s="82"/>
    </row>
    <row r="29" spans="1:521" ht="13.5" customHeight="1">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0"/>
      <c r="SN29" s="81"/>
      <c r="SO29" s="81"/>
      <c r="SP29" s="81"/>
      <c r="SQ29" s="81"/>
      <c r="SR29" s="81"/>
      <c r="SS29" s="81"/>
      <c r="ST29" s="81"/>
      <c r="SU29" s="81"/>
      <c r="SV29" s="81"/>
      <c r="SW29" s="81"/>
      <c r="SX29" s="81"/>
      <c r="SY29" s="81"/>
      <c r="SZ29" s="81"/>
      <c r="TA29" s="82"/>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0"/>
      <c r="SN30" s="81"/>
      <c r="SO30" s="81"/>
      <c r="SP30" s="81"/>
      <c r="SQ30" s="81"/>
      <c r="SR30" s="81"/>
      <c r="SS30" s="81"/>
      <c r="ST30" s="81"/>
      <c r="SU30" s="81"/>
      <c r="SV30" s="81"/>
      <c r="SW30" s="81"/>
      <c r="SX30" s="81"/>
      <c r="SY30" s="81"/>
      <c r="SZ30" s="81"/>
      <c r="TA30" s="82"/>
    </row>
    <row r="31" spans="1:521" ht="13.5" customHeight="1">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H27</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H28</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H29</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H30</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R01</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H27</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H28</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H29</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H30</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R01</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H27</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H28</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H29</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H30</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R01</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H27</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H28</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H29</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H30</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R01</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80"/>
      <c r="SN31" s="81"/>
      <c r="SO31" s="81"/>
      <c r="SP31" s="81"/>
      <c r="SQ31" s="81"/>
      <c r="SR31" s="81"/>
      <c r="SS31" s="81"/>
      <c r="ST31" s="81"/>
      <c r="SU31" s="81"/>
      <c r="SV31" s="81"/>
      <c r="SW31" s="81"/>
      <c r="SX31" s="81"/>
      <c r="SY31" s="81"/>
      <c r="SZ31" s="81"/>
      <c r="TA31" s="82"/>
    </row>
    <row r="32" spans="1:521" ht="13.5" customHeight="1">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136.15</v>
      </c>
      <c r="Y32" s="107"/>
      <c r="Z32" s="107"/>
      <c r="AA32" s="107"/>
      <c r="AB32" s="107"/>
      <c r="AC32" s="107"/>
      <c r="AD32" s="107"/>
      <c r="AE32" s="107"/>
      <c r="AF32" s="107"/>
      <c r="AG32" s="107"/>
      <c r="AH32" s="107"/>
      <c r="AI32" s="107"/>
      <c r="AJ32" s="107"/>
      <c r="AK32" s="107"/>
      <c r="AL32" s="107"/>
      <c r="AM32" s="107"/>
      <c r="AN32" s="107"/>
      <c r="AO32" s="107"/>
      <c r="AP32" s="107"/>
      <c r="AQ32" s="108"/>
      <c r="AR32" s="106">
        <f>データ!U6</f>
        <v>125.77</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126.07</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129.22999999999999</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127.01</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745.72</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885.81</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1180.3499999999999</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1131.8900000000001</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1200.96</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66.989999999999995</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58.31</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48.07</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40.590000000000003</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33.26</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0"/>
      <c r="SN32" s="81"/>
      <c r="SO32" s="81"/>
      <c r="SP32" s="81"/>
      <c r="SQ32" s="81"/>
      <c r="SR32" s="81"/>
      <c r="SS32" s="81"/>
      <c r="ST32" s="81"/>
      <c r="SU32" s="81"/>
      <c r="SV32" s="81"/>
      <c r="SW32" s="81"/>
      <c r="SX32" s="81"/>
      <c r="SY32" s="81"/>
      <c r="SZ32" s="81"/>
      <c r="TA32" s="82"/>
    </row>
    <row r="33" spans="1:521" ht="13.5" customHeight="1">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123.35</v>
      </c>
      <c r="Y33" s="107"/>
      <c r="Z33" s="107"/>
      <c r="AA33" s="107"/>
      <c r="AB33" s="107"/>
      <c r="AC33" s="107"/>
      <c r="AD33" s="107"/>
      <c r="AE33" s="107"/>
      <c r="AF33" s="107"/>
      <c r="AG33" s="107"/>
      <c r="AH33" s="107"/>
      <c r="AI33" s="107"/>
      <c r="AJ33" s="107"/>
      <c r="AK33" s="107"/>
      <c r="AL33" s="107"/>
      <c r="AM33" s="107"/>
      <c r="AN33" s="107"/>
      <c r="AO33" s="107"/>
      <c r="AP33" s="107"/>
      <c r="AQ33" s="108"/>
      <c r="AR33" s="106">
        <f>データ!Z6</f>
        <v>121.58</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121.19</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116.96</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117.47</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23.81</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22.44</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18.82</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50.25</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51.91</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312.67</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345.05</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379.14</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655.75</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578.19000000000005</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272.8</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255.89</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242.57</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193.85</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204.31</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0"/>
      <c r="SN33" s="81"/>
      <c r="SO33" s="81"/>
      <c r="SP33" s="81"/>
      <c r="SQ33" s="81"/>
      <c r="SR33" s="81"/>
      <c r="SS33" s="81"/>
      <c r="ST33" s="81"/>
      <c r="SU33" s="81"/>
      <c r="SV33" s="81"/>
      <c r="SW33" s="81"/>
      <c r="SX33" s="81"/>
      <c r="SY33" s="81"/>
      <c r="SZ33" s="81"/>
      <c r="TA33" s="82"/>
    </row>
    <row r="34" spans="1:521" ht="13.5" customHeight="1">
      <c r="A34" s="2"/>
      <c r="B34" s="26"/>
      <c r="C34" s="2"/>
      <c r="D34" s="2"/>
      <c r="E34" s="2"/>
      <c r="F34" s="2"/>
      <c r="G34" s="2"/>
      <c r="H34" s="2"/>
      <c r="I34" s="2"/>
      <c r="J34" s="68"/>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70"/>
      <c r="DV34" s="2"/>
      <c r="DW34" s="2"/>
      <c r="DX34" s="2"/>
      <c r="DY34" s="2"/>
      <c r="DZ34" s="2"/>
      <c r="EA34" s="2"/>
      <c r="EB34" s="2"/>
      <c r="EC34" s="2"/>
      <c r="ED34" s="68"/>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70"/>
      <c r="IP34" s="2"/>
      <c r="IQ34" s="2"/>
      <c r="IR34" s="2"/>
      <c r="IS34" s="2"/>
      <c r="IT34" s="2"/>
      <c r="IU34" s="2"/>
      <c r="IV34" s="2"/>
      <c r="IW34" s="2"/>
      <c r="IX34" s="68"/>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70"/>
      <c r="NJ34" s="2"/>
      <c r="NK34" s="2"/>
      <c r="NL34" s="2"/>
      <c r="NM34" s="2"/>
      <c r="NN34" s="2"/>
      <c r="NO34" s="2"/>
      <c r="NP34" s="2"/>
      <c r="NQ34" s="2"/>
      <c r="NR34" s="68"/>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70"/>
      <c r="SD34" s="2"/>
      <c r="SE34" s="2"/>
      <c r="SF34" s="2"/>
      <c r="SG34" s="2"/>
      <c r="SH34" s="2"/>
      <c r="SI34" s="2"/>
      <c r="SJ34" s="2"/>
      <c r="SK34" s="27"/>
      <c r="SL34" s="2"/>
      <c r="SM34" s="80"/>
      <c r="SN34" s="81"/>
      <c r="SO34" s="81"/>
      <c r="SP34" s="81"/>
      <c r="SQ34" s="81"/>
      <c r="SR34" s="81"/>
      <c r="SS34" s="81"/>
      <c r="ST34" s="81"/>
      <c r="SU34" s="81"/>
      <c r="SV34" s="81"/>
      <c r="SW34" s="81"/>
      <c r="SX34" s="81"/>
      <c r="SY34" s="81"/>
      <c r="SZ34" s="81"/>
      <c r="TA34" s="82"/>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0"/>
      <c r="SN35" s="81"/>
      <c r="SO35" s="81"/>
      <c r="SP35" s="81"/>
      <c r="SQ35" s="81"/>
      <c r="SR35" s="81"/>
      <c r="SS35" s="81"/>
      <c r="ST35" s="81"/>
      <c r="SU35" s="81"/>
      <c r="SV35" s="81"/>
      <c r="SW35" s="81"/>
      <c r="SX35" s="81"/>
      <c r="SY35" s="81"/>
      <c r="SZ35" s="81"/>
      <c r="TA35" s="82"/>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0"/>
      <c r="SN36" s="81"/>
      <c r="SO36" s="81"/>
      <c r="SP36" s="81"/>
      <c r="SQ36" s="81"/>
      <c r="SR36" s="81"/>
      <c r="SS36" s="81"/>
      <c r="ST36" s="81"/>
      <c r="SU36" s="81"/>
      <c r="SV36" s="81"/>
      <c r="SW36" s="81"/>
      <c r="SX36" s="81"/>
      <c r="SY36" s="81"/>
      <c r="SZ36" s="81"/>
      <c r="TA36" s="82"/>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0"/>
      <c r="SN37" s="81"/>
      <c r="SO37" s="81"/>
      <c r="SP37" s="81"/>
      <c r="SQ37" s="81"/>
      <c r="SR37" s="81"/>
      <c r="SS37" s="81"/>
      <c r="ST37" s="81"/>
      <c r="SU37" s="81"/>
      <c r="SV37" s="81"/>
      <c r="SW37" s="81"/>
      <c r="SX37" s="81"/>
      <c r="SY37" s="81"/>
      <c r="SZ37" s="81"/>
      <c r="TA37" s="82"/>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0"/>
      <c r="SN38" s="81"/>
      <c r="SO38" s="81"/>
      <c r="SP38" s="81"/>
      <c r="SQ38" s="81"/>
      <c r="SR38" s="81"/>
      <c r="SS38" s="81"/>
      <c r="ST38" s="81"/>
      <c r="SU38" s="81"/>
      <c r="SV38" s="81"/>
      <c r="SW38" s="81"/>
      <c r="SX38" s="81"/>
      <c r="SY38" s="81"/>
      <c r="SZ38" s="81"/>
      <c r="TA38" s="82"/>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0"/>
      <c r="SN39" s="81"/>
      <c r="SO39" s="81"/>
      <c r="SP39" s="81"/>
      <c r="SQ39" s="81"/>
      <c r="SR39" s="81"/>
      <c r="SS39" s="81"/>
      <c r="ST39" s="81"/>
      <c r="SU39" s="81"/>
      <c r="SV39" s="81"/>
      <c r="SW39" s="81"/>
      <c r="SX39" s="81"/>
      <c r="SY39" s="81"/>
      <c r="SZ39" s="81"/>
      <c r="TA39" s="82"/>
    </row>
    <row r="40" spans="1:521" ht="13.5" customHeight="1">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0"/>
      <c r="SN40" s="81"/>
      <c r="SO40" s="81"/>
      <c r="SP40" s="81"/>
      <c r="SQ40" s="81"/>
      <c r="SR40" s="81"/>
      <c r="SS40" s="81"/>
      <c r="ST40" s="81"/>
      <c r="SU40" s="81"/>
      <c r="SV40" s="81"/>
      <c r="SW40" s="81"/>
      <c r="SX40" s="81"/>
      <c r="SY40" s="81"/>
      <c r="SZ40" s="81"/>
      <c r="TA40" s="82"/>
    </row>
    <row r="41" spans="1:521" ht="13.5" customHeight="1">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0"/>
      <c r="SN41" s="81"/>
      <c r="SO41" s="81"/>
      <c r="SP41" s="81"/>
      <c r="SQ41" s="81"/>
      <c r="SR41" s="81"/>
      <c r="SS41" s="81"/>
      <c r="ST41" s="81"/>
      <c r="SU41" s="81"/>
      <c r="SV41" s="81"/>
      <c r="SW41" s="81"/>
      <c r="SX41" s="81"/>
      <c r="SY41" s="81"/>
      <c r="SZ41" s="81"/>
      <c r="TA41" s="82"/>
    </row>
    <row r="42" spans="1:521" ht="13.5" customHeight="1">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0"/>
      <c r="SN42" s="81"/>
      <c r="SO42" s="81"/>
      <c r="SP42" s="81"/>
      <c r="SQ42" s="81"/>
      <c r="SR42" s="81"/>
      <c r="SS42" s="81"/>
      <c r="ST42" s="81"/>
      <c r="SU42" s="81"/>
      <c r="SV42" s="81"/>
      <c r="SW42" s="81"/>
      <c r="SX42" s="81"/>
      <c r="SY42" s="81"/>
      <c r="SZ42" s="81"/>
      <c r="TA42" s="82"/>
    </row>
    <row r="43" spans="1:521" ht="13.5" customHeight="1">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0"/>
      <c r="SN43" s="81"/>
      <c r="SO43" s="81"/>
      <c r="SP43" s="81"/>
      <c r="SQ43" s="81"/>
      <c r="SR43" s="81"/>
      <c r="SS43" s="81"/>
      <c r="ST43" s="81"/>
      <c r="SU43" s="81"/>
      <c r="SV43" s="81"/>
      <c r="SW43" s="81"/>
      <c r="SX43" s="81"/>
      <c r="SY43" s="81"/>
      <c r="SZ43" s="81"/>
      <c r="TA43" s="82"/>
    </row>
    <row r="44" spans="1:521" ht="13.5" customHeight="1">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0"/>
      <c r="SN44" s="81"/>
      <c r="SO44" s="81"/>
      <c r="SP44" s="81"/>
      <c r="SQ44" s="81"/>
      <c r="SR44" s="81"/>
      <c r="SS44" s="81"/>
      <c r="ST44" s="81"/>
      <c r="SU44" s="81"/>
      <c r="SV44" s="81"/>
      <c r="SW44" s="81"/>
      <c r="SX44" s="81"/>
      <c r="SY44" s="81"/>
      <c r="SZ44" s="81"/>
      <c r="TA44" s="82"/>
    </row>
    <row r="45" spans="1:521" ht="13.5" customHeight="1">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3"/>
      <c r="SN45" s="84"/>
      <c r="SO45" s="84"/>
      <c r="SP45" s="84"/>
      <c r="SQ45" s="84"/>
      <c r="SR45" s="84"/>
      <c r="SS45" s="84"/>
      <c r="ST45" s="84"/>
      <c r="SU45" s="84"/>
      <c r="SV45" s="84"/>
      <c r="SW45" s="84"/>
      <c r="SX45" s="84"/>
      <c r="SY45" s="84"/>
      <c r="SZ45" s="84"/>
      <c r="TA45" s="85"/>
    </row>
    <row r="46" spans="1:521" ht="13.5" customHeight="1">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0" t="s">
        <v>106</v>
      </c>
      <c r="SN48" s="81"/>
      <c r="SO48" s="81"/>
      <c r="SP48" s="81"/>
      <c r="SQ48" s="81"/>
      <c r="SR48" s="81"/>
      <c r="SS48" s="81"/>
      <c r="ST48" s="81"/>
      <c r="SU48" s="81"/>
      <c r="SV48" s="81"/>
      <c r="SW48" s="81"/>
      <c r="SX48" s="81"/>
      <c r="SY48" s="81"/>
      <c r="SZ48" s="81"/>
      <c r="TA48" s="82"/>
    </row>
    <row r="49" spans="1:521" ht="13.5" customHeight="1">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0"/>
      <c r="SN49" s="81"/>
      <c r="SO49" s="81"/>
      <c r="SP49" s="81"/>
      <c r="SQ49" s="81"/>
      <c r="SR49" s="81"/>
      <c r="SS49" s="81"/>
      <c r="ST49" s="81"/>
      <c r="SU49" s="81"/>
      <c r="SV49" s="81"/>
      <c r="SW49" s="81"/>
      <c r="SX49" s="81"/>
      <c r="SY49" s="81"/>
      <c r="SZ49" s="81"/>
      <c r="TA49" s="82"/>
    </row>
    <row r="50" spans="1:521" ht="13.5" customHeight="1">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0"/>
      <c r="SN50" s="81"/>
      <c r="SO50" s="81"/>
      <c r="SP50" s="81"/>
      <c r="SQ50" s="81"/>
      <c r="SR50" s="81"/>
      <c r="SS50" s="81"/>
      <c r="ST50" s="81"/>
      <c r="SU50" s="81"/>
      <c r="SV50" s="81"/>
      <c r="SW50" s="81"/>
      <c r="SX50" s="81"/>
      <c r="SY50" s="81"/>
      <c r="SZ50" s="81"/>
      <c r="TA50" s="82"/>
    </row>
    <row r="51" spans="1:521" ht="13.5" customHeight="1">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0"/>
      <c r="SN51" s="81"/>
      <c r="SO51" s="81"/>
      <c r="SP51" s="81"/>
      <c r="SQ51" s="81"/>
      <c r="SR51" s="81"/>
      <c r="SS51" s="81"/>
      <c r="ST51" s="81"/>
      <c r="SU51" s="81"/>
      <c r="SV51" s="81"/>
      <c r="SW51" s="81"/>
      <c r="SX51" s="81"/>
      <c r="SY51" s="81"/>
      <c r="SZ51" s="81"/>
      <c r="TA51" s="82"/>
    </row>
    <row r="52" spans="1:521" ht="13.5" customHeight="1">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0"/>
      <c r="SN52" s="81"/>
      <c r="SO52" s="81"/>
      <c r="SP52" s="81"/>
      <c r="SQ52" s="81"/>
      <c r="SR52" s="81"/>
      <c r="SS52" s="81"/>
      <c r="ST52" s="81"/>
      <c r="SU52" s="81"/>
      <c r="SV52" s="81"/>
      <c r="SW52" s="81"/>
      <c r="SX52" s="81"/>
      <c r="SY52" s="81"/>
      <c r="SZ52" s="81"/>
      <c r="TA52" s="82"/>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0"/>
      <c r="SN53" s="81"/>
      <c r="SO53" s="81"/>
      <c r="SP53" s="81"/>
      <c r="SQ53" s="81"/>
      <c r="SR53" s="81"/>
      <c r="SS53" s="81"/>
      <c r="ST53" s="81"/>
      <c r="SU53" s="81"/>
      <c r="SV53" s="81"/>
      <c r="SW53" s="81"/>
      <c r="SX53" s="81"/>
      <c r="SY53" s="81"/>
      <c r="SZ53" s="81"/>
      <c r="TA53" s="82"/>
    </row>
    <row r="54" spans="1:521" ht="13.5" customHeight="1">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H27</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H28</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H29</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H30</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R01</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H27</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H28</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H29</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H30</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R01</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H27</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H28</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H29</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H30</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R01</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H27</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H28</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H29</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H30</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R01</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0"/>
      <c r="SN54" s="81"/>
      <c r="SO54" s="81"/>
      <c r="SP54" s="81"/>
      <c r="SQ54" s="81"/>
      <c r="SR54" s="81"/>
      <c r="SS54" s="81"/>
      <c r="ST54" s="81"/>
      <c r="SU54" s="81"/>
      <c r="SV54" s="81"/>
      <c r="SW54" s="81"/>
      <c r="SX54" s="81"/>
      <c r="SY54" s="81"/>
      <c r="SZ54" s="81"/>
      <c r="TA54" s="82"/>
    </row>
    <row r="55" spans="1:521" ht="13.5" customHeight="1">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140.99</v>
      </c>
      <c r="Y55" s="107"/>
      <c r="Z55" s="107"/>
      <c r="AA55" s="107"/>
      <c r="AB55" s="107"/>
      <c r="AC55" s="107"/>
      <c r="AD55" s="107"/>
      <c r="AE55" s="107"/>
      <c r="AF55" s="107"/>
      <c r="AG55" s="107"/>
      <c r="AH55" s="107"/>
      <c r="AI55" s="107"/>
      <c r="AJ55" s="107"/>
      <c r="AK55" s="107"/>
      <c r="AL55" s="107"/>
      <c r="AM55" s="107"/>
      <c r="AN55" s="107"/>
      <c r="AO55" s="107"/>
      <c r="AP55" s="107"/>
      <c r="AQ55" s="108"/>
      <c r="AR55" s="106">
        <f>データ!BM6</f>
        <v>130.59</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130.5</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131.11000000000001</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126.03</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34.11</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37.47</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37.590000000000003</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37.08</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38.29</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26.45</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25.81</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25.89</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44.27</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42.57</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38.35</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36.44</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35.409999999999997</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60.45</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60.41</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0"/>
      <c r="SN55" s="81"/>
      <c r="SO55" s="81"/>
      <c r="SP55" s="81"/>
      <c r="SQ55" s="81"/>
      <c r="SR55" s="81"/>
      <c r="SS55" s="81"/>
      <c r="ST55" s="81"/>
      <c r="SU55" s="81"/>
      <c r="SV55" s="81"/>
      <c r="SW55" s="81"/>
      <c r="SX55" s="81"/>
      <c r="SY55" s="81"/>
      <c r="SZ55" s="81"/>
      <c r="TA55" s="82"/>
    </row>
    <row r="56" spans="1:521" ht="13.5" customHeight="1">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119.5</v>
      </c>
      <c r="Y56" s="107"/>
      <c r="Z56" s="107"/>
      <c r="AA56" s="107"/>
      <c r="AB56" s="107"/>
      <c r="AC56" s="107"/>
      <c r="AD56" s="107"/>
      <c r="AE56" s="107"/>
      <c r="AF56" s="107"/>
      <c r="AG56" s="107"/>
      <c r="AH56" s="107"/>
      <c r="AI56" s="107"/>
      <c r="AJ56" s="107"/>
      <c r="AK56" s="107"/>
      <c r="AL56" s="107"/>
      <c r="AM56" s="107"/>
      <c r="AN56" s="107"/>
      <c r="AO56" s="107"/>
      <c r="AP56" s="107"/>
      <c r="AQ56" s="108"/>
      <c r="AR56" s="106">
        <f>データ!BR6</f>
        <v>118.99</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119.17</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105.06</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106.98</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16.91</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16.850000000000001</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16.8</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26.84</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26.08</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57.52</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57.55</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57.69</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40.89</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41.59</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79.7</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79.42</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79.2</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61.76</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62.75</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0"/>
      <c r="SN56" s="81"/>
      <c r="SO56" s="81"/>
      <c r="SP56" s="81"/>
      <c r="SQ56" s="81"/>
      <c r="SR56" s="81"/>
      <c r="SS56" s="81"/>
      <c r="ST56" s="81"/>
      <c r="SU56" s="81"/>
      <c r="SV56" s="81"/>
      <c r="SW56" s="81"/>
      <c r="SX56" s="81"/>
      <c r="SY56" s="81"/>
      <c r="SZ56" s="81"/>
      <c r="TA56" s="82"/>
    </row>
    <row r="57" spans="1:521" ht="13.5" customHeight="1">
      <c r="A57" s="2"/>
      <c r="B57" s="26"/>
      <c r="C57" s="2"/>
      <c r="D57" s="2"/>
      <c r="E57" s="2"/>
      <c r="F57" s="2"/>
      <c r="G57" s="2"/>
      <c r="H57" s="2"/>
      <c r="I57" s="2"/>
      <c r="J57" s="6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70"/>
      <c r="DV57" s="2"/>
      <c r="DW57" s="2"/>
      <c r="DX57" s="2"/>
      <c r="DY57" s="2"/>
      <c r="DZ57" s="2"/>
      <c r="EA57" s="2"/>
      <c r="EB57" s="2"/>
      <c r="EC57" s="2"/>
      <c r="ED57" s="68"/>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70"/>
      <c r="IP57" s="2"/>
      <c r="IQ57" s="2"/>
      <c r="IR57" s="2"/>
      <c r="IS57" s="2"/>
      <c r="IT57" s="2"/>
      <c r="IU57" s="2"/>
      <c r="IV57" s="2"/>
      <c r="IW57" s="2"/>
      <c r="IX57" s="68"/>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70"/>
      <c r="NJ57" s="2"/>
      <c r="NK57" s="2"/>
      <c r="NL57" s="2"/>
      <c r="NM57" s="2"/>
      <c r="NN57" s="2"/>
      <c r="NO57" s="2"/>
      <c r="NP57" s="2"/>
      <c r="NQ57" s="2"/>
      <c r="NR57" s="68"/>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70"/>
      <c r="SD57" s="2"/>
      <c r="SE57" s="2"/>
      <c r="SF57" s="2"/>
      <c r="SG57" s="2"/>
      <c r="SH57" s="2"/>
      <c r="SI57" s="2"/>
      <c r="SJ57" s="2"/>
      <c r="SK57" s="27"/>
      <c r="SL57" s="2"/>
      <c r="SM57" s="80"/>
      <c r="SN57" s="81"/>
      <c r="SO57" s="81"/>
      <c r="SP57" s="81"/>
      <c r="SQ57" s="81"/>
      <c r="SR57" s="81"/>
      <c r="SS57" s="81"/>
      <c r="ST57" s="81"/>
      <c r="SU57" s="81"/>
      <c r="SV57" s="81"/>
      <c r="SW57" s="81"/>
      <c r="SX57" s="81"/>
      <c r="SY57" s="81"/>
      <c r="SZ57" s="81"/>
      <c r="TA57" s="82"/>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0"/>
      <c r="SN58" s="81"/>
      <c r="SO58" s="81"/>
      <c r="SP58" s="81"/>
      <c r="SQ58" s="81"/>
      <c r="SR58" s="81"/>
      <c r="SS58" s="81"/>
      <c r="ST58" s="81"/>
      <c r="SU58" s="81"/>
      <c r="SV58" s="81"/>
      <c r="SW58" s="81"/>
      <c r="SX58" s="81"/>
      <c r="SY58" s="81"/>
      <c r="SZ58" s="81"/>
      <c r="TA58" s="82"/>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0"/>
      <c r="SN59" s="81"/>
      <c r="SO59" s="81"/>
      <c r="SP59" s="81"/>
      <c r="SQ59" s="81"/>
      <c r="SR59" s="81"/>
      <c r="SS59" s="81"/>
      <c r="ST59" s="81"/>
      <c r="SU59" s="81"/>
      <c r="SV59" s="81"/>
      <c r="SW59" s="81"/>
      <c r="SX59" s="81"/>
      <c r="SY59" s="81"/>
      <c r="SZ59" s="81"/>
      <c r="TA59" s="82"/>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0"/>
      <c r="SN60" s="81"/>
      <c r="SO60" s="81"/>
      <c r="SP60" s="81"/>
      <c r="SQ60" s="81"/>
      <c r="SR60" s="81"/>
      <c r="SS60" s="81"/>
      <c r="ST60" s="81"/>
      <c r="SU60" s="81"/>
      <c r="SV60" s="81"/>
      <c r="SW60" s="81"/>
      <c r="SX60" s="81"/>
      <c r="SY60" s="81"/>
      <c r="SZ60" s="81"/>
      <c r="TA60" s="82"/>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0"/>
      <c r="SN61" s="81"/>
      <c r="SO61" s="81"/>
      <c r="SP61" s="81"/>
      <c r="SQ61" s="81"/>
      <c r="SR61" s="81"/>
      <c r="SS61" s="81"/>
      <c r="ST61" s="81"/>
      <c r="SU61" s="81"/>
      <c r="SV61" s="81"/>
      <c r="SW61" s="81"/>
      <c r="SX61" s="81"/>
      <c r="SY61" s="81"/>
      <c r="SZ61" s="81"/>
      <c r="TA61" s="82"/>
    </row>
    <row r="62" spans="1:521" ht="13.5" customHeight="1">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0"/>
      <c r="SN62" s="81"/>
      <c r="SO62" s="81"/>
      <c r="SP62" s="81"/>
      <c r="SQ62" s="81"/>
      <c r="SR62" s="81"/>
      <c r="SS62" s="81"/>
      <c r="ST62" s="81"/>
      <c r="SU62" s="81"/>
      <c r="SV62" s="81"/>
      <c r="SW62" s="81"/>
      <c r="SX62" s="81"/>
      <c r="SY62" s="81"/>
      <c r="SZ62" s="81"/>
      <c r="TA62" s="82"/>
    </row>
    <row r="63" spans="1:521" ht="13.5" customHeight="1">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0"/>
      <c r="SN63" s="81"/>
      <c r="SO63" s="81"/>
      <c r="SP63" s="81"/>
      <c r="SQ63" s="81"/>
      <c r="SR63" s="81"/>
      <c r="SS63" s="81"/>
      <c r="ST63" s="81"/>
      <c r="SU63" s="81"/>
      <c r="SV63" s="81"/>
      <c r="SW63" s="81"/>
      <c r="SX63" s="81"/>
      <c r="SY63" s="81"/>
      <c r="SZ63" s="81"/>
      <c r="TA63" s="82"/>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0"/>
      <c r="SN64" s="81"/>
      <c r="SO64" s="81"/>
      <c r="SP64" s="81"/>
      <c r="SQ64" s="81"/>
      <c r="SR64" s="81"/>
      <c r="SS64" s="81"/>
      <c r="ST64" s="81"/>
      <c r="SU64" s="81"/>
      <c r="SV64" s="81"/>
      <c r="SW64" s="81"/>
      <c r="SX64" s="81"/>
      <c r="SY64" s="81"/>
      <c r="SZ64" s="81"/>
      <c r="TA64" s="82"/>
    </row>
    <row r="65" spans="1:521" ht="13.5" customHeight="1">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3"/>
      <c r="SN65" s="84"/>
      <c r="SO65" s="84"/>
      <c r="SP65" s="84"/>
      <c r="SQ65" s="84"/>
      <c r="SR65" s="84"/>
      <c r="SS65" s="84"/>
      <c r="ST65" s="84"/>
      <c r="SU65" s="84"/>
      <c r="SV65" s="84"/>
      <c r="SW65" s="84"/>
      <c r="SX65" s="84"/>
      <c r="SY65" s="84"/>
      <c r="SZ65" s="84"/>
      <c r="TA65" s="85"/>
    </row>
    <row r="66" spans="1:521" ht="13.5" customHeight="1">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4" t="s">
        <v>27</v>
      </c>
      <c r="SN66" s="75"/>
      <c r="SO66" s="75"/>
      <c r="SP66" s="75"/>
      <c r="SQ66" s="75"/>
      <c r="SR66" s="75"/>
      <c r="SS66" s="75"/>
      <c r="ST66" s="75"/>
      <c r="SU66" s="75"/>
      <c r="SV66" s="75"/>
      <c r="SW66" s="75"/>
      <c r="SX66" s="75"/>
      <c r="SY66" s="75"/>
      <c r="SZ66" s="75"/>
      <c r="TA66" s="76"/>
    </row>
    <row r="67" spans="1:521" ht="13.5" customHeight="1">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77"/>
      <c r="SN67" s="78"/>
      <c r="SO67" s="78"/>
      <c r="SP67" s="78"/>
      <c r="SQ67" s="78"/>
      <c r="SR67" s="78"/>
      <c r="SS67" s="78"/>
      <c r="ST67" s="78"/>
      <c r="SU67" s="78"/>
      <c r="SV67" s="78"/>
      <c r="SW67" s="78"/>
      <c r="SX67" s="78"/>
      <c r="SY67" s="78"/>
      <c r="SZ67" s="78"/>
      <c r="TA67" s="79"/>
    </row>
    <row r="68" spans="1:521" ht="13.5" customHeight="1">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0" t="s">
        <v>105</v>
      </c>
      <c r="SN68" s="81"/>
      <c r="SO68" s="81"/>
      <c r="SP68" s="81"/>
      <c r="SQ68" s="81"/>
      <c r="SR68" s="81"/>
      <c r="SS68" s="81"/>
      <c r="ST68" s="81"/>
      <c r="SU68" s="81"/>
      <c r="SV68" s="81"/>
      <c r="SW68" s="81"/>
      <c r="SX68" s="81"/>
      <c r="SY68" s="81"/>
      <c r="SZ68" s="81"/>
      <c r="TA68" s="82"/>
    </row>
    <row r="69" spans="1:521" ht="13.5" customHeight="1">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0"/>
      <c r="SN69" s="81"/>
      <c r="SO69" s="81"/>
      <c r="SP69" s="81"/>
      <c r="SQ69" s="81"/>
      <c r="SR69" s="81"/>
      <c r="SS69" s="81"/>
      <c r="ST69" s="81"/>
      <c r="SU69" s="81"/>
      <c r="SV69" s="81"/>
      <c r="SW69" s="81"/>
      <c r="SX69" s="81"/>
      <c r="SY69" s="81"/>
      <c r="SZ69" s="81"/>
      <c r="TA69" s="82"/>
    </row>
    <row r="70" spans="1:521" ht="13.5" customHeight="1">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0"/>
      <c r="SN70" s="81"/>
      <c r="SO70" s="81"/>
      <c r="SP70" s="81"/>
      <c r="SQ70" s="81"/>
      <c r="SR70" s="81"/>
      <c r="SS70" s="81"/>
      <c r="ST70" s="81"/>
      <c r="SU70" s="81"/>
      <c r="SV70" s="81"/>
      <c r="SW70" s="81"/>
      <c r="SX70" s="81"/>
      <c r="SY70" s="81"/>
      <c r="SZ70" s="81"/>
      <c r="TA70" s="82"/>
    </row>
    <row r="71" spans="1:521" ht="13.5" customHeight="1">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0"/>
      <c r="SN71" s="81"/>
      <c r="SO71" s="81"/>
      <c r="SP71" s="81"/>
      <c r="SQ71" s="81"/>
      <c r="SR71" s="81"/>
      <c r="SS71" s="81"/>
      <c r="ST71" s="81"/>
      <c r="SU71" s="81"/>
      <c r="SV71" s="81"/>
      <c r="SW71" s="81"/>
      <c r="SX71" s="81"/>
      <c r="SY71" s="81"/>
      <c r="SZ71" s="81"/>
      <c r="TA71" s="82"/>
    </row>
    <row r="72" spans="1:521" ht="13.5" customHeight="1">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0"/>
      <c r="SN72" s="81"/>
      <c r="SO72" s="81"/>
      <c r="SP72" s="81"/>
      <c r="SQ72" s="81"/>
      <c r="SR72" s="81"/>
      <c r="SS72" s="81"/>
      <c r="ST72" s="81"/>
      <c r="SU72" s="81"/>
      <c r="SV72" s="81"/>
      <c r="SW72" s="81"/>
      <c r="SX72" s="81"/>
      <c r="SY72" s="81"/>
      <c r="SZ72" s="81"/>
      <c r="TA72" s="82"/>
    </row>
    <row r="73" spans="1:521" ht="13.5" customHeight="1">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0"/>
      <c r="SN73" s="81"/>
      <c r="SO73" s="81"/>
      <c r="SP73" s="81"/>
      <c r="SQ73" s="81"/>
      <c r="SR73" s="81"/>
      <c r="SS73" s="81"/>
      <c r="ST73" s="81"/>
      <c r="SU73" s="81"/>
      <c r="SV73" s="81"/>
      <c r="SW73" s="81"/>
      <c r="SX73" s="81"/>
      <c r="SY73" s="81"/>
      <c r="SZ73" s="81"/>
      <c r="TA73" s="82"/>
    </row>
    <row r="74" spans="1:521" ht="13.5" customHeight="1">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0"/>
      <c r="SN74" s="81"/>
      <c r="SO74" s="81"/>
      <c r="SP74" s="81"/>
      <c r="SQ74" s="81"/>
      <c r="SR74" s="81"/>
      <c r="SS74" s="81"/>
      <c r="ST74" s="81"/>
      <c r="SU74" s="81"/>
      <c r="SV74" s="81"/>
      <c r="SW74" s="81"/>
      <c r="SX74" s="81"/>
      <c r="SY74" s="81"/>
      <c r="SZ74" s="81"/>
      <c r="TA74" s="82"/>
    </row>
    <row r="75" spans="1:521" ht="13.5" customHeight="1">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0"/>
      <c r="SN75" s="81"/>
      <c r="SO75" s="81"/>
      <c r="SP75" s="81"/>
      <c r="SQ75" s="81"/>
      <c r="SR75" s="81"/>
      <c r="SS75" s="81"/>
      <c r="ST75" s="81"/>
      <c r="SU75" s="81"/>
      <c r="SV75" s="81"/>
      <c r="SW75" s="81"/>
      <c r="SX75" s="81"/>
      <c r="SY75" s="81"/>
      <c r="SZ75" s="81"/>
      <c r="TA75" s="82"/>
    </row>
    <row r="76" spans="1:521" ht="13.5" customHeight="1">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0"/>
      <c r="SN76" s="81"/>
      <c r="SO76" s="81"/>
      <c r="SP76" s="81"/>
      <c r="SQ76" s="81"/>
      <c r="SR76" s="81"/>
      <c r="SS76" s="81"/>
      <c r="ST76" s="81"/>
      <c r="SU76" s="81"/>
      <c r="SV76" s="81"/>
      <c r="SW76" s="81"/>
      <c r="SX76" s="81"/>
      <c r="SY76" s="81"/>
      <c r="SZ76" s="81"/>
      <c r="TA76" s="82"/>
    </row>
    <row r="77" spans="1:521" ht="13.5" customHeight="1">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0"/>
      <c r="SN77" s="81"/>
      <c r="SO77" s="81"/>
      <c r="SP77" s="81"/>
      <c r="SQ77" s="81"/>
      <c r="SR77" s="81"/>
      <c r="SS77" s="81"/>
      <c r="ST77" s="81"/>
      <c r="SU77" s="81"/>
      <c r="SV77" s="81"/>
      <c r="SW77" s="81"/>
      <c r="SX77" s="81"/>
      <c r="SY77" s="81"/>
      <c r="SZ77" s="81"/>
      <c r="TA77" s="82"/>
    </row>
    <row r="78" spans="1:521" ht="13.5" customHeight="1">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0"/>
      <c r="SN78" s="81"/>
      <c r="SO78" s="81"/>
      <c r="SP78" s="81"/>
      <c r="SQ78" s="81"/>
      <c r="SR78" s="81"/>
      <c r="SS78" s="81"/>
      <c r="ST78" s="81"/>
      <c r="SU78" s="81"/>
      <c r="SV78" s="81"/>
      <c r="SW78" s="81"/>
      <c r="SX78" s="81"/>
      <c r="SY78" s="81"/>
      <c r="SZ78" s="81"/>
      <c r="TA78" s="82"/>
    </row>
    <row r="79" spans="1:521" ht="13.5" customHeight="1">
      <c r="A79" s="2"/>
      <c r="B79" s="26"/>
      <c r="C79" s="2"/>
      <c r="D79" s="2"/>
      <c r="E79" s="2"/>
      <c r="F79" s="2"/>
      <c r="G79" s="2"/>
      <c r="H79" s="2"/>
      <c r="I79" s="2"/>
      <c r="J79" s="28"/>
      <c r="K79" s="29"/>
      <c r="L79" s="89"/>
      <c r="M79" s="89"/>
      <c r="N79" s="89"/>
      <c r="O79" s="89"/>
      <c r="P79" s="89"/>
      <c r="Q79" s="89"/>
      <c r="R79" s="89"/>
      <c r="S79" s="89"/>
      <c r="T79" s="89"/>
      <c r="U79" s="89"/>
      <c r="V79" s="89"/>
      <c r="W79" s="89"/>
      <c r="X79" s="90"/>
      <c r="Y79" s="86" t="str">
        <f>データ!$B$10</f>
        <v>H27</v>
      </c>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8"/>
      <c r="AZ79" s="86" t="str">
        <f>データ!$C$10</f>
        <v>H28</v>
      </c>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8"/>
      <c r="CA79" s="86" t="str">
        <f>データ!$D$10</f>
        <v>H29</v>
      </c>
      <c r="CB79" s="87"/>
      <c r="CC79" s="87"/>
      <c r="CD79" s="87"/>
      <c r="CE79" s="87"/>
      <c r="CF79" s="87"/>
      <c r="CG79" s="87"/>
      <c r="CH79" s="87"/>
      <c r="CI79" s="87"/>
      <c r="CJ79" s="87"/>
      <c r="CK79" s="87"/>
      <c r="CL79" s="87"/>
      <c r="CM79" s="87"/>
      <c r="CN79" s="87"/>
      <c r="CO79" s="87"/>
      <c r="CP79" s="87"/>
      <c r="CQ79" s="87"/>
      <c r="CR79" s="87"/>
      <c r="CS79" s="87"/>
      <c r="CT79" s="87"/>
      <c r="CU79" s="87"/>
      <c r="CV79" s="87"/>
      <c r="CW79" s="87"/>
      <c r="CX79" s="87"/>
      <c r="CY79" s="87"/>
      <c r="CZ79" s="87"/>
      <c r="DA79" s="88"/>
      <c r="DB79" s="86" t="str">
        <f>データ!$E$10</f>
        <v>H30</v>
      </c>
      <c r="DC79" s="87"/>
      <c r="DD79" s="87"/>
      <c r="DE79" s="87"/>
      <c r="DF79" s="87"/>
      <c r="DG79" s="87"/>
      <c r="DH79" s="87"/>
      <c r="DI79" s="87"/>
      <c r="DJ79" s="87"/>
      <c r="DK79" s="87"/>
      <c r="DL79" s="87"/>
      <c r="DM79" s="87"/>
      <c r="DN79" s="87"/>
      <c r="DO79" s="87"/>
      <c r="DP79" s="87"/>
      <c r="DQ79" s="87"/>
      <c r="DR79" s="87"/>
      <c r="DS79" s="87"/>
      <c r="DT79" s="87"/>
      <c r="DU79" s="87"/>
      <c r="DV79" s="87"/>
      <c r="DW79" s="87"/>
      <c r="DX79" s="87"/>
      <c r="DY79" s="87"/>
      <c r="DZ79" s="87"/>
      <c r="EA79" s="87"/>
      <c r="EB79" s="88"/>
      <c r="EC79" s="86" t="str">
        <f>データ!$F$10</f>
        <v>R01</v>
      </c>
      <c r="ED79" s="87"/>
      <c r="EE79" s="87"/>
      <c r="EF79" s="87"/>
      <c r="EG79" s="87"/>
      <c r="EH79" s="87"/>
      <c r="EI79" s="87"/>
      <c r="EJ79" s="87"/>
      <c r="EK79" s="87"/>
      <c r="EL79" s="87"/>
      <c r="EM79" s="87"/>
      <c r="EN79" s="87"/>
      <c r="EO79" s="87"/>
      <c r="EP79" s="87"/>
      <c r="EQ79" s="87"/>
      <c r="ER79" s="87"/>
      <c r="ES79" s="87"/>
      <c r="ET79" s="87"/>
      <c r="EU79" s="87"/>
      <c r="EV79" s="87"/>
      <c r="EW79" s="87"/>
      <c r="EX79" s="87"/>
      <c r="EY79" s="87"/>
      <c r="EZ79" s="87"/>
      <c r="FA79" s="87"/>
      <c r="FB79" s="87"/>
      <c r="FC79" s="88"/>
      <c r="FD79" s="29"/>
      <c r="FE79" s="32"/>
      <c r="FF79" s="2"/>
      <c r="FG79" s="2"/>
      <c r="FH79" s="2"/>
      <c r="FI79" s="2"/>
      <c r="FJ79" s="2"/>
      <c r="FK79" s="2"/>
      <c r="FL79" s="2"/>
      <c r="FM79" s="2"/>
      <c r="FN79" s="2"/>
      <c r="FO79" s="2"/>
      <c r="FP79" s="2"/>
      <c r="FQ79" s="2"/>
      <c r="FR79" s="2"/>
      <c r="FS79" s="2"/>
      <c r="FT79" s="2"/>
      <c r="FU79" s="2"/>
      <c r="FV79" s="28"/>
      <c r="FW79" s="29"/>
      <c r="FX79" s="89"/>
      <c r="FY79" s="89"/>
      <c r="FZ79" s="89"/>
      <c r="GA79" s="89"/>
      <c r="GB79" s="89"/>
      <c r="GC79" s="89"/>
      <c r="GD79" s="89"/>
      <c r="GE79" s="89"/>
      <c r="GF79" s="89"/>
      <c r="GG79" s="89"/>
      <c r="GH79" s="89"/>
      <c r="GI79" s="89"/>
      <c r="GJ79" s="90"/>
      <c r="GK79" s="86" t="str">
        <f>データ!$B$10</f>
        <v>H27</v>
      </c>
      <c r="GL79" s="87"/>
      <c r="GM79" s="87"/>
      <c r="GN79" s="87"/>
      <c r="GO79" s="87"/>
      <c r="GP79" s="87"/>
      <c r="GQ79" s="87"/>
      <c r="GR79" s="87"/>
      <c r="GS79" s="87"/>
      <c r="GT79" s="87"/>
      <c r="GU79" s="87"/>
      <c r="GV79" s="87"/>
      <c r="GW79" s="87"/>
      <c r="GX79" s="87"/>
      <c r="GY79" s="87"/>
      <c r="GZ79" s="87"/>
      <c r="HA79" s="87"/>
      <c r="HB79" s="87"/>
      <c r="HC79" s="87"/>
      <c r="HD79" s="87"/>
      <c r="HE79" s="87"/>
      <c r="HF79" s="87"/>
      <c r="HG79" s="87"/>
      <c r="HH79" s="87"/>
      <c r="HI79" s="87"/>
      <c r="HJ79" s="87"/>
      <c r="HK79" s="88"/>
      <c r="HL79" s="86" t="str">
        <f>データ!$C$10</f>
        <v>H28</v>
      </c>
      <c r="HM79" s="87"/>
      <c r="HN79" s="87"/>
      <c r="HO79" s="87"/>
      <c r="HP79" s="87"/>
      <c r="HQ79" s="87"/>
      <c r="HR79" s="87"/>
      <c r="HS79" s="87"/>
      <c r="HT79" s="87"/>
      <c r="HU79" s="87"/>
      <c r="HV79" s="87"/>
      <c r="HW79" s="87"/>
      <c r="HX79" s="87"/>
      <c r="HY79" s="87"/>
      <c r="HZ79" s="87"/>
      <c r="IA79" s="87"/>
      <c r="IB79" s="87"/>
      <c r="IC79" s="87"/>
      <c r="ID79" s="87"/>
      <c r="IE79" s="87"/>
      <c r="IF79" s="87"/>
      <c r="IG79" s="87"/>
      <c r="IH79" s="87"/>
      <c r="II79" s="87"/>
      <c r="IJ79" s="87"/>
      <c r="IK79" s="87"/>
      <c r="IL79" s="88"/>
      <c r="IM79" s="86" t="str">
        <f>データ!$D$10</f>
        <v>H29</v>
      </c>
      <c r="IN79" s="87"/>
      <c r="IO79" s="87"/>
      <c r="IP79" s="87"/>
      <c r="IQ79" s="87"/>
      <c r="IR79" s="87"/>
      <c r="IS79" s="87"/>
      <c r="IT79" s="87"/>
      <c r="IU79" s="87"/>
      <c r="IV79" s="87"/>
      <c r="IW79" s="87"/>
      <c r="IX79" s="87"/>
      <c r="IY79" s="87"/>
      <c r="IZ79" s="87"/>
      <c r="JA79" s="87"/>
      <c r="JB79" s="87"/>
      <c r="JC79" s="87"/>
      <c r="JD79" s="87"/>
      <c r="JE79" s="87"/>
      <c r="JF79" s="87"/>
      <c r="JG79" s="87"/>
      <c r="JH79" s="87"/>
      <c r="JI79" s="87"/>
      <c r="JJ79" s="87"/>
      <c r="JK79" s="87"/>
      <c r="JL79" s="87"/>
      <c r="JM79" s="88"/>
      <c r="JN79" s="86" t="str">
        <f>データ!$E$10</f>
        <v>H30</v>
      </c>
      <c r="JO79" s="87"/>
      <c r="JP79" s="87"/>
      <c r="JQ79" s="87"/>
      <c r="JR79" s="87"/>
      <c r="JS79" s="87"/>
      <c r="JT79" s="87"/>
      <c r="JU79" s="87"/>
      <c r="JV79" s="87"/>
      <c r="JW79" s="87"/>
      <c r="JX79" s="87"/>
      <c r="JY79" s="87"/>
      <c r="JZ79" s="87"/>
      <c r="KA79" s="87"/>
      <c r="KB79" s="87"/>
      <c r="KC79" s="87"/>
      <c r="KD79" s="87"/>
      <c r="KE79" s="87"/>
      <c r="KF79" s="87"/>
      <c r="KG79" s="87"/>
      <c r="KH79" s="87"/>
      <c r="KI79" s="87"/>
      <c r="KJ79" s="87"/>
      <c r="KK79" s="87"/>
      <c r="KL79" s="87"/>
      <c r="KM79" s="87"/>
      <c r="KN79" s="88"/>
      <c r="KO79" s="86" t="str">
        <f>データ!$F$10</f>
        <v>R01</v>
      </c>
      <c r="KP79" s="87"/>
      <c r="KQ79" s="87"/>
      <c r="KR79" s="87"/>
      <c r="KS79" s="87"/>
      <c r="KT79" s="87"/>
      <c r="KU79" s="87"/>
      <c r="KV79" s="87"/>
      <c r="KW79" s="87"/>
      <c r="KX79" s="87"/>
      <c r="KY79" s="87"/>
      <c r="KZ79" s="87"/>
      <c r="LA79" s="87"/>
      <c r="LB79" s="87"/>
      <c r="LC79" s="87"/>
      <c r="LD79" s="87"/>
      <c r="LE79" s="87"/>
      <c r="LF79" s="87"/>
      <c r="LG79" s="87"/>
      <c r="LH79" s="87"/>
      <c r="LI79" s="87"/>
      <c r="LJ79" s="87"/>
      <c r="LK79" s="87"/>
      <c r="LL79" s="87"/>
      <c r="LM79" s="87"/>
      <c r="LN79" s="87"/>
      <c r="LO79" s="88"/>
      <c r="LP79" s="29"/>
      <c r="LQ79" s="32"/>
      <c r="LR79" s="2"/>
      <c r="LS79" s="2"/>
      <c r="LT79" s="2"/>
      <c r="LU79" s="2"/>
      <c r="LV79" s="2"/>
      <c r="LW79" s="2"/>
      <c r="LX79" s="2"/>
      <c r="LY79" s="2"/>
      <c r="LZ79" s="2"/>
      <c r="MA79" s="2"/>
      <c r="MB79" s="2"/>
      <c r="MC79" s="2"/>
      <c r="MD79" s="2"/>
      <c r="ME79" s="2"/>
      <c r="MF79" s="2"/>
      <c r="MG79" s="2"/>
      <c r="MH79" s="28"/>
      <c r="MI79" s="29"/>
      <c r="MJ79" s="89"/>
      <c r="MK79" s="89"/>
      <c r="ML79" s="89"/>
      <c r="MM79" s="89"/>
      <c r="MN79" s="89"/>
      <c r="MO79" s="89"/>
      <c r="MP79" s="89"/>
      <c r="MQ79" s="89"/>
      <c r="MR79" s="89"/>
      <c r="MS79" s="89"/>
      <c r="MT79" s="89"/>
      <c r="MU79" s="89"/>
      <c r="MV79" s="90"/>
      <c r="MW79" s="86" t="str">
        <f>データ!$B$10</f>
        <v>H27</v>
      </c>
      <c r="MX79" s="87"/>
      <c r="MY79" s="87"/>
      <c r="MZ79" s="87"/>
      <c r="NA79" s="87"/>
      <c r="NB79" s="87"/>
      <c r="NC79" s="87"/>
      <c r="ND79" s="87"/>
      <c r="NE79" s="87"/>
      <c r="NF79" s="87"/>
      <c r="NG79" s="87"/>
      <c r="NH79" s="87"/>
      <c r="NI79" s="87"/>
      <c r="NJ79" s="87"/>
      <c r="NK79" s="87"/>
      <c r="NL79" s="87"/>
      <c r="NM79" s="87"/>
      <c r="NN79" s="87"/>
      <c r="NO79" s="87"/>
      <c r="NP79" s="87"/>
      <c r="NQ79" s="87"/>
      <c r="NR79" s="87"/>
      <c r="NS79" s="87"/>
      <c r="NT79" s="87"/>
      <c r="NU79" s="87"/>
      <c r="NV79" s="87"/>
      <c r="NW79" s="88"/>
      <c r="NX79" s="86" t="str">
        <f>データ!$C$10</f>
        <v>H28</v>
      </c>
      <c r="NY79" s="87"/>
      <c r="NZ79" s="87"/>
      <c r="OA79" s="87"/>
      <c r="OB79" s="87"/>
      <c r="OC79" s="87"/>
      <c r="OD79" s="87"/>
      <c r="OE79" s="87"/>
      <c r="OF79" s="87"/>
      <c r="OG79" s="87"/>
      <c r="OH79" s="87"/>
      <c r="OI79" s="87"/>
      <c r="OJ79" s="87"/>
      <c r="OK79" s="87"/>
      <c r="OL79" s="87"/>
      <c r="OM79" s="87"/>
      <c r="ON79" s="87"/>
      <c r="OO79" s="87"/>
      <c r="OP79" s="87"/>
      <c r="OQ79" s="87"/>
      <c r="OR79" s="87"/>
      <c r="OS79" s="87"/>
      <c r="OT79" s="87"/>
      <c r="OU79" s="87"/>
      <c r="OV79" s="87"/>
      <c r="OW79" s="87"/>
      <c r="OX79" s="88"/>
      <c r="OY79" s="86" t="str">
        <f>データ!$D$10</f>
        <v>H29</v>
      </c>
      <c r="OZ79" s="87"/>
      <c r="PA79" s="87"/>
      <c r="PB79" s="87"/>
      <c r="PC79" s="87"/>
      <c r="PD79" s="87"/>
      <c r="PE79" s="87"/>
      <c r="PF79" s="87"/>
      <c r="PG79" s="87"/>
      <c r="PH79" s="87"/>
      <c r="PI79" s="87"/>
      <c r="PJ79" s="87"/>
      <c r="PK79" s="87"/>
      <c r="PL79" s="87"/>
      <c r="PM79" s="87"/>
      <c r="PN79" s="87"/>
      <c r="PO79" s="87"/>
      <c r="PP79" s="87"/>
      <c r="PQ79" s="87"/>
      <c r="PR79" s="87"/>
      <c r="PS79" s="87"/>
      <c r="PT79" s="87"/>
      <c r="PU79" s="87"/>
      <c r="PV79" s="87"/>
      <c r="PW79" s="87"/>
      <c r="PX79" s="87"/>
      <c r="PY79" s="88"/>
      <c r="PZ79" s="86" t="str">
        <f>データ!$E$10</f>
        <v>H30</v>
      </c>
      <c r="QA79" s="87"/>
      <c r="QB79" s="87"/>
      <c r="QC79" s="87"/>
      <c r="QD79" s="87"/>
      <c r="QE79" s="87"/>
      <c r="QF79" s="87"/>
      <c r="QG79" s="87"/>
      <c r="QH79" s="87"/>
      <c r="QI79" s="87"/>
      <c r="QJ79" s="87"/>
      <c r="QK79" s="87"/>
      <c r="QL79" s="87"/>
      <c r="QM79" s="87"/>
      <c r="QN79" s="87"/>
      <c r="QO79" s="87"/>
      <c r="QP79" s="87"/>
      <c r="QQ79" s="87"/>
      <c r="QR79" s="87"/>
      <c r="QS79" s="87"/>
      <c r="QT79" s="87"/>
      <c r="QU79" s="87"/>
      <c r="QV79" s="87"/>
      <c r="QW79" s="87"/>
      <c r="QX79" s="87"/>
      <c r="QY79" s="87"/>
      <c r="QZ79" s="88"/>
      <c r="RA79" s="86" t="str">
        <f>データ!$F$10</f>
        <v>R01</v>
      </c>
      <c r="RB79" s="87"/>
      <c r="RC79" s="87"/>
      <c r="RD79" s="87"/>
      <c r="RE79" s="87"/>
      <c r="RF79" s="87"/>
      <c r="RG79" s="87"/>
      <c r="RH79" s="87"/>
      <c r="RI79" s="87"/>
      <c r="RJ79" s="87"/>
      <c r="RK79" s="87"/>
      <c r="RL79" s="87"/>
      <c r="RM79" s="87"/>
      <c r="RN79" s="87"/>
      <c r="RO79" s="87"/>
      <c r="RP79" s="87"/>
      <c r="RQ79" s="87"/>
      <c r="RR79" s="87"/>
      <c r="RS79" s="87"/>
      <c r="RT79" s="87"/>
      <c r="RU79" s="87"/>
      <c r="RV79" s="87"/>
      <c r="RW79" s="87"/>
      <c r="RX79" s="87"/>
      <c r="RY79" s="87"/>
      <c r="RZ79" s="87"/>
      <c r="SA79" s="88"/>
      <c r="SB79" s="29"/>
      <c r="SC79" s="32"/>
      <c r="SD79" s="2"/>
      <c r="SE79" s="2"/>
      <c r="SF79" s="2"/>
      <c r="SG79" s="2"/>
      <c r="SH79" s="2"/>
      <c r="SI79" s="2"/>
      <c r="SJ79" s="2"/>
      <c r="SK79" s="27"/>
      <c r="SL79" s="2"/>
      <c r="SM79" s="80"/>
      <c r="SN79" s="81"/>
      <c r="SO79" s="81"/>
      <c r="SP79" s="81"/>
      <c r="SQ79" s="81"/>
      <c r="SR79" s="81"/>
      <c r="SS79" s="81"/>
      <c r="ST79" s="81"/>
      <c r="SU79" s="81"/>
      <c r="SV79" s="81"/>
      <c r="SW79" s="81"/>
      <c r="SX79" s="81"/>
      <c r="SY79" s="81"/>
      <c r="SZ79" s="81"/>
      <c r="TA79" s="82"/>
    </row>
    <row r="80" spans="1:521" ht="13.5" customHeight="1">
      <c r="A80" s="2"/>
      <c r="B80" s="26"/>
      <c r="C80" s="2"/>
      <c r="D80" s="2"/>
      <c r="E80" s="2"/>
      <c r="F80" s="2"/>
      <c r="G80" s="2"/>
      <c r="H80" s="2"/>
      <c r="I80" s="2"/>
      <c r="J80" s="28"/>
      <c r="K80" s="29"/>
      <c r="L80" s="73" t="s">
        <v>23</v>
      </c>
      <c r="M80" s="73"/>
      <c r="N80" s="73"/>
      <c r="O80" s="73"/>
      <c r="P80" s="73"/>
      <c r="Q80" s="73"/>
      <c r="R80" s="73"/>
      <c r="S80" s="73"/>
      <c r="T80" s="73"/>
      <c r="U80" s="73"/>
      <c r="V80" s="73"/>
      <c r="W80" s="73"/>
      <c r="X80" s="73"/>
      <c r="Y80" s="71">
        <f>データ!DD6</f>
        <v>63.35</v>
      </c>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f>データ!DE6</f>
        <v>64.66</v>
      </c>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f>データ!DF6</f>
        <v>65.52</v>
      </c>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f>データ!DG6</f>
        <v>65.27</v>
      </c>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f>データ!DH6</f>
        <v>66.12</v>
      </c>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1">
        <f>データ!DO6</f>
        <v>76.55</v>
      </c>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f>データ!DP6</f>
        <v>77.36</v>
      </c>
      <c r="HM80" s="71"/>
      <c r="HN80" s="71"/>
      <c r="HO80" s="71"/>
      <c r="HP80" s="71"/>
      <c r="HQ80" s="71"/>
      <c r="HR80" s="71"/>
      <c r="HS80" s="71"/>
      <c r="HT80" s="71"/>
      <c r="HU80" s="71"/>
      <c r="HV80" s="71"/>
      <c r="HW80" s="71"/>
      <c r="HX80" s="71"/>
      <c r="HY80" s="71"/>
      <c r="HZ80" s="71"/>
      <c r="IA80" s="71"/>
      <c r="IB80" s="71"/>
      <c r="IC80" s="71"/>
      <c r="ID80" s="71"/>
      <c r="IE80" s="71"/>
      <c r="IF80" s="71"/>
      <c r="IG80" s="71"/>
      <c r="IH80" s="71"/>
      <c r="II80" s="71"/>
      <c r="IJ80" s="71"/>
      <c r="IK80" s="71"/>
      <c r="IL80" s="71"/>
      <c r="IM80" s="71">
        <f>データ!DQ6</f>
        <v>78.34</v>
      </c>
      <c r="IN80" s="71"/>
      <c r="IO80" s="71"/>
      <c r="IP80" s="71"/>
      <c r="IQ80" s="71"/>
      <c r="IR80" s="71"/>
      <c r="IS80" s="71"/>
      <c r="IT80" s="71"/>
      <c r="IU80" s="71"/>
      <c r="IV80" s="71"/>
      <c r="IW80" s="71"/>
      <c r="IX80" s="71"/>
      <c r="IY80" s="71"/>
      <c r="IZ80" s="71"/>
      <c r="JA80" s="71"/>
      <c r="JB80" s="71"/>
      <c r="JC80" s="71"/>
      <c r="JD80" s="71"/>
      <c r="JE80" s="71"/>
      <c r="JF80" s="71"/>
      <c r="JG80" s="71"/>
      <c r="JH80" s="71"/>
      <c r="JI80" s="71"/>
      <c r="JJ80" s="71"/>
      <c r="JK80" s="71"/>
      <c r="JL80" s="71"/>
      <c r="JM80" s="71"/>
      <c r="JN80" s="71">
        <f>データ!DR6</f>
        <v>78.400000000000006</v>
      </c>
      <c r="JO80" s="71"/>
      <c r="JP80" s="71"/>
      <c r="JQ80" s="71"/>
      <c r="JR80" s="71"/>
      <c r="JS80" s="71"/>
      <c r="JT80" s="71"/>
      <c r="JU80" s="71"/>
      <c r="JV80" s="71"/>
      <c r="JW80" s="71"/>
      <c r="JX80" s="71"/>
      <c r="JY80" s="71"/>
      <c r="JZ80" s="71"/>
      <c r="KA80" s="71"/>
      <c r="KB80" s="71"/>
      <c r="KC80" s="71"/>
      <c r="KD80" s="71"/>
      <c r="KE80" s="71"/>
      <c r="KF80" s="71"/>
      <c r="KG80" s="71"/>
      <c r="KH80" s="71"/>
      <c r="KI80" s="71"/>
      <c r="KJ80" s="71"/>
      <c r="KK80" s="71"/>
      <c r="KL80" s="71"/>
      <c r="KM80" s="71"/>
      <c r="KN80" s="71"/>
      <c r="KO80" s="71">
        <f>データ!DS6</f>
        <v>78.23</v>
      </c>
      <c r="KP80" s="71"/>
      <c r="KQ80" s="71"/>
      <c r="KR80" s="71"/>
      <c r="KS80" s="71"/>
      <c r="KT80" s="71"/>
      <c r="KU80" s="71"/>
      <c r="KV80" s="71"/>
      <c r="KW80" s="71"/>
      <c r="KX80" s="71"/>
      <c r="KY80" s="71"/>
      <c r="KZ80" s="71"/>
      <c r="LA80" s="71"/>
      <c r="LB80" s="71"/>
      <c r="LC80" s="71"/>
      <c r="LD80" s="71"/>
      <c r="LE80" s="71"/>
      <c r="LF80" s="71"/>
      <c r="LG80" s="71"/>
      <c r="LH80" s="71"/>
      <c r="LI80" s="71"/>
      <c r="LJ80" s="71"/>
      <c r="LK80" s="71"/>
      <c r="LL80" s="71"/>
      <c r="LM80" s="71"/>
      <c r="LN80" s="71"/>
      <c r="LO80" s="71"/>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1">
        <f>データ!DZ6</f>
        <v>0.04</v>
      </c>
      <c r="MX80" s="71"/>
      <c r="MY80" s="71"/>
      <c r="MZ80" s="71"/>
      <c r="NA80" s="71"/>
      <c r="NB80" s="71"/>
      <c r="NC80" s="71"/>
      <c r="ND80" s="71"/>
      <c r="NE80" s="71"/>
      <c r="NF80" s="71"/>
      <c r="NG80" s="71"/>
      <c r="NH80" s="71"/>
      <c r="NI80" s="71"/>
      <c r="NJ80" s="71"/>
      <c r="NK80" s="71"/>
      <c r="NL80" s="71"/>
      <c r="NM80" s="71"/>
      <c r="NN80" s="71"/>
      <c r="NO80" s="71"/>
      <c r="NP80" s="71"/>
      <c r="NQ80" s="71"/>
      <c r="NR80" s="71"/>
      <c r="NS80" s="71"/>
      <c r="NT80" s="71"/>
      <c r="NU80" s="71"/>
      <c r="NV80" s="71"/>
      <c r="NW80" s="71"/>
      <c r="NX80" s="71">
        <f>データ!EA6</f>
        <v>0.18</v>
      </c>
      <c r="NY80" s="71"/>
      <c r="NZ80" s="71"/>
      <c r="OA80" s="71"/>
      <c r="OB80" s="71"/>
      <c r="OC80" s="71"/>
      <c r="OD80" s="71"/>
      <c r="OE80" s="71"/>
      <c r="OF80" s="71"/>
      <c r="OG80" s="71"/>
      <c r="OH80" s="71"/>
      <c r="OI80" s="71"/>
      <c r="OJ80" s="71"/>
      <c r="OK80" s="71"/>
      <c r="OL80" s="71"/>
      <c r="OM80" s="71"/>
      <c r="ON80" s="71"/>
      <c r="OO80" s="71"/>
      <c r="OP80" s="71"/>
      <c r="OQ80" s="71"/>
      <c r="OR80" s="71"/>
      <c r="OS80" s="71"/>
      <c r="OT80" s="71"/>
      <c r="OU80" s="71"/>
      <c r="OV80" s="71"/>
      <c r="OW80" s="71"/>
      <c r="OX80" s="71"/>
      <c r="OY80" s="71">
        <f>データ!EB6</f>
        <v>0.06</v>
      </c>
      <c r="OZ80" s="71"/>
      <c r="PA80" s="71"/>
      <c r="PB80" s="71"/>
      <c r="PC80" s="71"/>
      <c r="PD80" s="71"/>
      <c r="PE80" s="71"/>
      <c r="PF80" s="71"/>
      <c r="PG80" s="71"/>
      <c r="PH80" s="71"/>
      <c r="PI80" s="71"/>
      <c r="PJ80" s="71"/>
      <c r="PK80" s="71"/>
      <c r="PL80" s="71"/>
      <c r="PM80" s="71"/>
      <c r="PN80" s="71"/>
      <c r="PO80" s="71"/>
      <c r="PP80" s="71"/>
      <c r="PQ80" s="71"/>
      <c r="PR80" s="71"/>
      <c r="PS80" s="71"/>
      <c r="PT80" s="71"/>
      <c r="PU80" s="71"/>
      <c r="PV80" s="71"/>
      <c r="PW80" s="71"/>
      <c r="PX80" s="71"/>
      <c r="PY80" s="71"/>
      <c r="PZ80" s="71">
        <f>データ!EC6</f>
        <v>0.69</v>
      </c>
      <c r="QA80" s="71"/>
      <c r="QB80" s="71"/>
      <c r="QC80" s="71"/>
      <c r="QD80" s="71"/>
      <c r="QE80" s="71"/>
      <c r="QF80" s="71"/>
      <c r="QG80" s="71"/>
      <c r="QH80" s="71"/>
      <c r="QI80" s="71"/>
      <c r="QJ80" s="71"/>
      <c r="QK80" s="71"/>
      <c r="QL80" s="71"/>
      <c r="QM80" s="71"/>
      <c r="QN80" s="71"/>
      <c r="QO80" s="71"/>
      <c r="QP80" s="71"/>
      <c r="QQ80" s="71"/>
      <c r="QR80" s="71"/>
      <c r="QS80" s="71"/>
      <c r="QT80" s="71"/>
      <c r="QU80" s="71"/>
      <c r="QV80" s="71"/>
      <c r="QW80" s="71"/>
      <c r="QX80" s="71"/>
      <c r="QY80" s="71"/>
      <c r="QZ80" s="71"/>
      <c r="RA80" s="71">
        <f>データ!ED6</f>
        <v>0.23</v>
      </c>
      <c r="RB80" s="71"/>
      <c r="RC80" s="71"/>
      <c r="RD80" s="71"/>
      <c r="RE80" s="71"/>
      <c r="RF80" s="71"/>
      <c r="RG80" s="71"/>
      <c r="RH80" s="71"/>
      <c r="RI80" s="71"/>
      <c r="RJ80" s="71"/>
      <c r="RK80" s="71"/>
      <c r="RL80" s="71"/>
      <c r="RM80" s="71"/>
      <c r="RN80" s="71"/>
      <c r="RO80" s="71"/>
      <c r="RP80" s="71"/>
      <c r="RQ80" s="71"/>
      <c r="RR80" s="71"/>
      <c r="RS80" s="71"/>
      <c r="RT80" s="71"/>
      <c r="RU80" s="71"/>
      <c r="RV80" s="71"/>
      <c r="RW80" s="71"/>
      <c r="RX80" s="71"/>
      <c r="RY80" s="71"/>
      <c r="RZ80" s="71"/>
      <c r="SA80" s="71"/>
      <c r="SB80" s="29"/>
      <c r="SC80" s="32"/>
      <c r="SD80" s="2"/>
      <c r="SE80" s="2"/>
      <c r="SF80" s="2"/>
      <c r="SG80" s="2"/>
      <c r="SH80" s="2"/>
      <c r="SI80" s="2"/>
      <c r="SJ80" s="2"/>
      <c r="SK80" s="27"/>
      <c r="SL80" s="2"/>
      <c r="SM80" s="80"/>
      <c r="SN80" s="81"/>
      <c r="SO80" s="81"/>
      <c r="SP80" s="81"/>
      <c r="SQ80" s="81"/>
      <c r="SR80" s="81"/>
      <c r="SS80" s="81"/>
      <c r="ST80" s="81"/>
      <c r="SU80" s="81"/>
      <c r="SV80" s="81"/>
      <c r="SW80" s="81"/>
      <c r="SX80" s="81"/>
      <c r="SY80" s="81"/>
      <c r="SZ80" s="81"/>
      <c r="TA80" s="82"/>
    </row>
    <row r="81" spans="1:521" ht="13.5" customHeight="1">
      <c r="A81" s="2"/>
      <c r="B81" s="26"/>
      <c r="C81" s="2"/>
      <c r="D81" s="2"/>
      <c r="E81" s="2"/>
      <c r="F81" s="2"/>
      <c r="G81" s="2"/>
      <c r="H81" s="2"/>
      <c r="I81" s="2"/>
      <c r="J81" s="28"/>
      <c r="K81" s="29"/>
      <c r="L81" s="73" t="s">
        <v>24</v>
      </c>
      <c r="M81" s="73"/>
      <c r="N81" s="73"/>
      <c r="O81" s="73"/>
      <c r="P81" s="73"/>
      <c r="Q81" s="73"/>
      <c r="R81" s="73"/>
      <c r="S81" s="73"/>
      <c r="T81" s="73"/>
      <c r="U81" s="73"/>
      <c r="V81" s="73"/>
      <c r="W81" s="73"/>
      <c r="X81" s="73"/>
      <c r="Y81" s="71">
        <f>データ!DI6</f>
        <v>57.35</v>
      </c>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f>データ!DJ6</f>
        <v>57.93</v>
      </c>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f>データ!DK6</f>
        <v>58.88</v>
      </c>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f>データ!DL6</f>
        <v>57.11</v>
      </c>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f>データ!DM6</f>
        <v>57.57</v>
      </c>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1">
        <f>データ!DT6</f>
        <v>37.619999999999997</v>
      </c>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f>データ!DU6</f>
        <v>41.79</v>
      </c>
      <c r="HM81" s="71"/>
      <c r="HN81" s="71"/>
      <c r="HO81" s="71"/>
      <c r="HP81" s="71"/>
      <c r="HQ81" s="71"/>
      <c r="HR81" s="71"/>
      <c r="HS81" s="71"/>
      <c r="HT81" s="71"/>
      <c r="HU81" s="71"/>
      <c r="HV81" s="71"/>
      <c r="HW81" s="71"/>
      <c r="HX81" s="71"/>
      <c r="HY81" s="71"/>
      <c r="HZ81" s="71"/>
      <c r="IA81" s="71"/>
      <c r="IB81" s="71"/>
      <c r="IC81" s="71"/>
      <c r="ID81" s="71"/>
      <c r="IE81" s="71"/>
      <c r="IF81" s="71"/>
      <c r="IG81" s="71"/>
      <c r="IH81" s="71"/>
      <c r="II81" s="71"/>
      <c r="IJ81" s="71"/>
      <c r="IK81" s="71"/>
      <c r="IL81" s="71"/>
      <c r="IM81" s="71">
        <f>データ!DV6</f>
        <v>43.44</v>
      </c>
      <c r="IN81" s="71"/>
      <c r="IO81" s="71"/>
      <c r="IP81" s="71"/>
      <c r="IQ81" s="71"/>
      <c r="IR81" s="71"/>
      <c r="IS81" s="71"/>
      <c r="IT81" s="71"/>
      <c r="IU81" s="71"/>
      <c r="IV81" s="71"/>
      <c r="IW81" s="71"/>
      <c r="IX81" s="71"/>
      <c r="IY81" s="71"/>
      <c r="IZ81" s="71"/>
      <c r="JA81" s="71"/>
      <c r="JB81" s="71"/>
      <c r="JC81" s="71"/>
      <c r="JD81" s="71"/>
      <c r="JE81" s="71"/>
      <c r="JF81" s="71"/>
      <c r="JG81" s="71"/>
      <c r="JH81" s="71"/>
      <c r="JI81" s="71"/>
      <c r="JJ81" s="71"/>
      <c r="JK81" s="71"/>
      <c r="JL81" s="71"/>
      <c r="JM81" s="71"/>
      <c r="JN81" s="71">
        <f>データ!DW6</f>
        <v>51.87</v>
      </c>
      <c r="JO81" s="71"/>
      <c r="JP81" s="71"/>
      <c r="JQ81" s="71"/>
      <c r="JR81" s="71"/>
      <c r="JS81" s="71"/>
      <c r="JT81" s="71"/>
      <c r="JU81" s="71"/>
      <c r="JV81" s="71"/>
      <c r="JW81" s="71"/>
      <c r="JX81" s="71"/>
      <c r="JY81" s="71"/>
      <c r="JZ81" s="71"/>
      <c r="KA81" s="71"/>
      <c r="KB81" s="71"/>
      <c r="KC81" s="71"/>
      <c r="KD81" s="71"/>
      <c r="KE81" s="71"/>
      <c r="KF81" s="71"/>
      <c r="KG81" s="71"/>
      <c r="KH81" s="71"/>
      <c r="KI81" s="71"/>
      <c r="KJ81" s="71"/>
      <c r="KK81" s="71"/>
      <c r="KL81" s="71"/>
      <c r="KM81" s="71"/>
      <c r="KN81" s="71"/>
      <c r="KO81" s="71">
        <f>データ!DX6</f>
        <v>52.33</v>
      </c>
      <c r="KP81" s="71"/>
      <c r="KQ81" s="71"/>
      <c r="KR81" s="71"/>
      <c r="KS81" s="71"/>
      <c r="KT81" s="71"/>
      <c r="KU81" s="71"/>
      <c r="KV81" s="71"/>
      <c r="KW81" s="71"/>
      <c r="KX81" s="71"/>
      <c r="KY81" s="71"/>
      <c r="KZ81" s="71"/>
      <c r="LA81" s="71"/>
      <c r="LB81" s="71"/>
      <c r="LC81" s="71"/>
      <c r="LD81" s="71"/>
      <c r="LE81" s="71"/>
      <c r="LF81" s="71"/>
      <c r="LG81" s="71"/>
      <c r="LH81" s="71"/>
      <c r="LI81" s="71"/>
      <c r="LJ81" s="71"/>
      <c r="LK81" s="71"/>
      <c r="LL81" s="71"/>
      <c r="LM81" s="71"/>
      <c r="LN81" s="71"/>
      <c r="LO81" s="71"/>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1">
        <f>データ!EE6</f>
        <v>0.11</v>
      </c>
      <c r="MX81" s="71"/>
      <c r="MY81" s="71"/>
      <c r="MZ81" s="71"/>
      <c r="NA81" s="71"/>
      <c r="NB81" s="71"/>
      <c r="NC81" s="71"/>
      <c r="ND81" s="71"/>
      <c r="NE81" s="71"/>
      <c r="NF81" s="71"/>
      <c r="NG81" s="71"/>
      <c r="NH81" s="71"/>
      <c r="NI81" s="71"/>
      <c r="NJ81" s="71"/>
      <c r="NK81" s="71"/>
      <c r="NL81" s="71"/>
      <c r="NM81" s="71"/>
      <c r="NN81" s="71"/>
      <c r="NO81" s="71"/>
      <c r="NP81" s="71"/>
      <c r="NQ81" s="71"/>
      <c r="NR81" s="71"/>
      <c r="NS81" s="71"/>
      <c r="NT81" s="71"/>
      <c r="NU81" s="71"/>
      <c r="NV81" s="71"/>
      <c r="NW81" s="71"/>
      <c r="NX81" s="71">
        <f>データ!EF6</f>
        <v>0.32</v>
      </c>
      <c r="NY81" s="71"/>
      <c r="NZ81" s="71"/>
      <c r="OA81" s="71"/>
      <c r="OB81" s="71"/>
      <c r="OC81" s="71"/>
      <c r="OD81" s="71"/>
      <c r="OE81" s="71"/>
      <c r="OF81" s="71"/>
      <c r="OG81" s="71"/>
      <c r="OH81" s="71"/>
      <c r="OI81" s="71"/>
      <c r="OJ81" s="71"/>
      <c r="OK81" s="71"/>
      <c r="OL81" s="71"/>
      <c r="OM81" s="71"/>
      <c r="ON81" s="71"/>
      <c r="OO81" s="71"/>
      <c r="OP81" s="71"/>
      <c r="OQ81" s="71"/>
      <c r="OR81" s="71"/>
      <c r="OS81" s="71"/>
      <c r="OT81" s="71"/>
      <c r="OU81" s="71"/>
      <c r="OV81" s="71"/>
      <c r="OW81" s="71"/>
      <c r="OX81" s="71"/>
      <c r="OY81" s="71">
        <f>データ!EG6</f>
        <v>0.21</v>
      </c>
      <c r="OZ81" s="71"/>
      <c r="PA81" s="71"/>
      <c r="PB81" s="71"/>
      <c r="PC81" s="71"/>
      <c r="PD81" s="71"/>
      <c r="PE81" s="71"/>
      <c r="PF81" s="71"/>
      <c r="PG81" s="71"/>
      <c r="PH81" s="71"/>
      <c r="PI81" s="71"/>
      <c r="PJ81" s="71"/>
      <c r="PK81" s="71"/>
      <c r="PL81" s="71"/>
      <c r="PM81" s="71"/>
      <c r="PN81" s="71"/>
      <c r="PO81" s="71"/>
      <c r="PP81" s="71"/>
      <c r="PQ81" s="71"/>
      <c r="PR81" s="71"/>
      <c r="PS81" s="71"/>
      <c r="PT81" s="71"/>
      <c r="PU81" s="71"/>
      <c r="PV81" s="71"/>
      <c r="PW81" s="71"/>
      <c r="PX81" s="71"/>
      <c r="PY81" s="71"/>
      <c r="PZ81" s="71">
        <f>データ!EH6</f>
        <v>0.28000000000000003</v>
      </c>
      <c r="QA81" s="71"/>
      <c r="QB81" s="71"/>
      <c r="QC81" s="71"/>
      <c r="QD81" s="71"/>
      <c r="QE81" s="71"/>
      <c r="QF81" s="71"/>
      <c r="QG81" s="71"/>
      <c r="QH81" s="71"/>
      <c r="QI81" s="71"/>
      <c r="QJ81" s="71"/>
      <c r="QK81" s="71"/>
      <c r="QL81" s="71"/>
      <c r="QM81" s="71"/>
      <c r="QN81" s="71"/>
      <c r="QO81" s="71"/>
      <c r="QP81" s="71"/>
      <c r="QQ81" s="71"/>
      <c r="QR81" s="71"/>
      <c r="QS81" s="71"/>
      <c r="QT81" s="71"/>
      <c r="QU81" s="71"/>
      <c r="QV81" s="71"/>
      <c r="QW81" s="71"/>
      <c r="QX81" s="71"/>
      <c r="QY81" s="71"/>
      <c r="QZ81" s="71"/>
      <c r="RA81" s="71">
        <f>データ!EI6</f>
        <v>0.77</v>
      </c>
      <c r="RB81" s="71"/>
      <c r="RC81" s="71"/>
      <c r="RD81" s="71"/>
      <c r="RE81" s="71"/>
      <c r="RF81" s="71"/>
      <c r="RG81" s="71"/>
      <c r="RH81" s="71"/>
      <c r="RI81" s="71"/>
      <c r="RJ81" s="71"/>
      <c r="RK81" s="71"/>
      <c r="RL81" s="71"/>
      <c r="RM81" s="71"/>
      <c r="RN81" s="71"/>
      <c r="RO81" s="71"/>
      <c r="RP81" s="71"/>
      <c r="RQ81" s="71"/>
      <c r="RR81" s="71"/>
      <c r="RS81" s="71"/>
      <c r="RT81" s="71"/>
      <c r="RU81" s="71"/>
      <c r="RV81" s="71"/>
      <c r="RW81" s="71"/>
      <c r="RX81" s="71"/>
      <c r="RY81" s="71"/>
      <c r="RZ81" s="71"/>
      <c r="SA81" s="71"/>
      <c r="SB81" s="29"/>
      <c r="SC81" s="32"/>
      <c r="SD81" s="2"/>
      <c r="SE81" s="2"/>
      <c r="SF81" s="2"/>
      <c r="SG81" s="2"/>
      <c r="SH81" s="2"/>
      <c r="SI81" s="2"/>
      <c r="SJ81" s="2"/>
      <c r="SK81" s="27"/>
      <c r="SL81" s="2"/>
      <c r="SM81" s="80"/>
      <c r="SN81" s="81"/>
      <c r="SO81" s="81"/>
      <c r="SP81" s="81"/>
      <c r="SQ81" s="81"/>
      <c r="SR81" s="81"/>
      <c r="SS81" s="81"/>
      <c r="ST81" s="81"/>
      <c r="SU81" s="81"/>
      <c r="SV81" s="81"/>
      <c r="SW81" s="81"/>
      <c r="SX81" s="81"/>
      <c r="SY81" s="81"/>
      <c r="SZ81" s="81"/>
      <c r="TA81" s="82"/>
    </row>
    <row r="82" spans="1:521" ht="13.5" customHeight="1">
      <c r="A82" s="2"/>
      <c r="B82" s="26"/>
      <c r="C82" s="2"/>
      <c r="D82" s="2"/>
      <c r="E82" s="2"/>
      <c r="F82" s="2"/>
      <c r="G82" s="2"/>
      <c r="H82" s="2"/>
      <c r="I82" s="2"/>
      <c r="J82" s="68"/>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70"/>
      <c r="FF82" s="2"/>
      <c r="FG82" s="2"/>
      <c r="FH82" s="2"/>
      <c r="FI82" s="2"/>
      <c r="FJ82" s="2"/>
      <c r="FK82" s="2"/>
      <c r="FL82" s="2"/>
      <c r="FM82" s="2"/>
      <c r="FN82" s="2"/>
      <c r="FO82" s="2"/>
      <c r="FP82" s="2"/>
      <c r="FQ82" s="2"/>
      <c r="FR82" s="2"/>
      <c r="FS82" s="2"/>
      <c r="FT82" s="2"/>
      <c r="FU82" s="2"/>
      <c r="FV82" s="68"/>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c r="IW82" s="69"/>
      <c r="IX82" s="69"/>
      <c r="IY82" s="69"/>
      <c r="IZ82" s="69"/>
      <c r="JA82" s="69"/>
      <c r="JB82" s="69"/>
      <c r="JC82" s="69"/>
      <c r="JD82" s="69"/>
      <c r="JE82" s="69"/>
      <c r="JF82" s="69"/>
      <c r="JG82" s="69"/>
      <c r="JH82" s="69"/>
      <c r="JI82" s="69"/>
      <c r="JJ82" s="69"/>
      <c r="JK82" s="69"/>
      <c r="JL82" s="69"/>
      <c r="JM82" s="69"/>
      <c r="JN82" s="69"/>
      <c r="JO82" s="69"/>
      <c r="JP82" s="69"/>
      <c r="JQ82" s="69"/>
      <c r="JR82" s="69"/>
      <c r="JS82" s="69"/>
      <c r="JT82" s="69"/>
      <c r="JU82" s="69"/>
      <c r="JV82" s="69"/>
      <c r="JW82" s="69"/>
      <c r="JX82" s="69"/>
      <c r="JY82" s="69"/>
      <c r="JZ82" s="69"/>
      <c r="KA82" s="69"/>
      <c r="KB82" s="69"/>
      <c r="KC82" s="69"/>
      <c r="KD82" s="69"/>
      <c r="KE82" s="69"/>
      <c r="KF82" s="69"/>
      <c r="KG82" s="69"/>
      <c r="KH82" s="69"/>
      <c r="KI82" s="69"/>
      <c r="KJ82" s="69"/>
      <c r="KK82" s="69"/>
      <c r="KL82" s="69"/>
      <c r="KM82" s="69"/>
      <c r="KN82" s="69"/>
      <c r="KO82" s="69"/>
      <c r="KP82" s="69"/>
      <c r="KQ82" s="69"/>
      <c r="KR82" s="69"/>
      <c r="KS82" s="69"/>
      <c r="KT82" s="69"/>
      <c r="KU82" s="69"/>
      <c r="KV82" s="69"/>
      <c r="KW82" s="69"/>
      <c r="KX82" s="69"/>
      <c r="KY82" s="69"/>
      <c r="KZ82" s="69"/>
      <c r="LA82" s="69"/>
      <c r="LB82" s="69"/>
      <c r="LC82" s="69"/>
      <c r="LD82" s="69"/>
      <c r="LE82" s="69"/>
      <c r="LF82" s="69"/>
      <c r="LG82" s="69"/>
      <c r="LH82" s="69"/>
      <c r="LI82" s="69"/>
      <c r="LJ82" s="69"/>
      <c r="LK82" s="69"/>
      <c r="LL82" s="69"/>
      <c r="LM82" s="69"/>
      <c r="LN82" s="69"/>
      <c r="LO82" s="69"/>
      <c r="LP82" s="69"/>
      <c r="LQ82" s="70"/>
      <c r="LR82" s="2"/>
      <c r="LS82" s="2"/>
      <c r="LT82" s="2"/>
      <c r="LU82" s="2"/>
      <c r="LV82" s="2"/>
      <c r="LW82" s="2"/>
      <c r="LX82" s="2"/>
      <c r="LY82" s="2"/>
      <c r="LZ82" s="2"/>
      <c r="MA82" s="2"/>
      <c r="MB82" s="2"/>
      <c r="MC82" s="2"/>
      <c r="MD82" s="2"/>
      <c r="ME82" s="2"/>
      <c r="MF82" s="2"/>
      <c r="MG82" s="2"/>
      <c r="MH82" s="68"/>
      <c r="MI82" s="69"/>
      <c r="MJ82" s="69"/>
      <c r="MK82" s="69"/>
      <c r="ML82" s="69"/>
      <c r="MM82" s="69"/>
      <c r="MN82" s="69"/>
      <c r="MO82" s="69"/>
      <c r="MP82" s="69"/>
      <c r="MQ82" s="69"/>
      <c r="MR82" s="69"/>
      <c r="MS82" s="69"/>
      <c r="MT82" s="69"/>
      <c r="MU82" s="69"/>
      <c r="MV82" s="69"/>
      <c r="MW82" s="69"/>
      <c r="MX82" s="69"/>
      <c r="MY82" s="69"/>
      <c r="MZ82" s="69"/>
      <c r="NA82" s="69"/>
      <c r="NB82" s="69"/>
      <c r="NC82" s="69"/>
      <c r="ND82" s="69"/>
      <c r="NE82" s="69"/>
      <c r="NF82" s="69"/>
      <c r="NG82" s="69"/>
      <c r="NH82" s="69"/>
      <c r="NI82" s="69"/>
      <c r="NJ82" s="69"/>
      <c r="NK82" s="69"/>
      <c r="NL82" s="69"/>
      <c r="NM82" s="69"/>
      <c r="NN82" s="69"/>
      <c r="NO82" s="69"/>
      <c r="NP82" s="69"/>
      <c r="NQ82" s="69"/>
      <c r="NR82" s="69"/>
      <c r="NS82" s="69"/>
      <c r="NT82" s="69"/>
      <c r="NU82" s="69"/>
      <c r="NV82" s="69"/>
      <c r="NW82" s="69"/>
      <c r="NX82" s="69"/>
      <c r="NY82" s="69"/>
      <c r="NZ82" s="69"/>
      <c r="OA82" s="69"/>
      <c r="OB82" s="69"/>
      <c r="OC82" s="69"/>
      <c r="OD82" s="69"/>
      <c r="OE82" s="69"/>
      <c r="OF82" s="69"/>
      <c r="OG82" s="69"/>
      <c r="OH82" s="69"/>
      <c r="OI82" s="69"/>
      <c r="OJ82" s="69"/>
      <c r="OK82" s="69"/>
      <c r="OL82" s="69"/>
      <c r="OM82" s="69"/>
      <c r="ON82" s="69"/>
      <c r="OO82" s="69"/>
      <c r="OP82" s="69"/>
      <c r="OQ82" s="69"/>
      <c r="OR82" s="69"/>
      <c r="OS82" s="69"/>
      <c r="OT82" s="69"/>
      <c r="OU82" s="69"/>
      <c r="OV82" s="69"/>
      <c r="OW82" s="69"/>
      <c r="OX82" s="69"/>
      <c r="OY82" s="69"/>
      <c r="OZ82" s="69"/>
      <c r="PA82" s="69"/>
      <c r="PB82" s="69"/>
      <c r="PC82" s="69"/>
      <c r="PD82" s="69"/>
      <c r="PE82" s="69"/>
      <c r="PF82" s="69"/>
      <c r="PG82" s="69"/>
      <c r="PH82" s="69"/>
      <c r="PI82" s="69"/>
      <c r="PJ82" s="69"/>
      <c r="PK82" s="69"/>
      <c r="PL82" s="69"/>
      <c r="PM82" s="69"/>
      <c r="PN82" s="69"/>
      <c r="PO82" s="69"/>
      <c r="PP82" s="69"/>
      <c r="PQ82" s="69"/>
      <c r="PR82" s="69"/>
      <c r="PS82" s="69"/>
      <c r="PT82" s="69"/>
      <c r="PU82" s="69"/>
      <c r="PV82" s="69"/>
      <c r="PW82" s="69"/>
      <c r="PX82" s="69"/>
      <c r="PY82" s="69"/>
      <c r="PZ82" s="69"/>
      <c r="QA82" s="69"/>
      <c r="QB82" s="69"/>
      <c r="QC82" s="69"/>
      <c r="QD82" s="69"/>
      <c r="QE82" s="69"/>
      <c r="QF82" s="69"/>
      <c r="QG82" s="69"/>
      <c r="QH82" s="69"/>
      <c r="QI82" s="69"/>
      <c r="QJ82" s="69"/>
      <c r="QK82" s="69"/>
      <c r="QL82" s="69"/>
      <c r="QM82" s="69"/>
      <c r="QN82" s="69"/>
      <c r="QO82" s="69"/>
      <c r="QP82" s="69"/>
      <c r="QQ82" s="69"/>
      <c r="QR82" s="69"/>
      <c r="QS82" s="69"/>
      <c r="QT82" s="69"/>
      <c r="QU82" s="69"/>
      <c r="QV82" s="69"/>
      <c r="QW82" s="69"/>
      <c r="QX82" s="69"/>
      <c r="QY82" s="69"/>
      <c r="QZ82" s="69"/>
      <c r="RA82" s="69"/>
      <c r="RB82" s="69"/>
      <c r="RC82" s="69"/>
      <c r="RD82" s="69"/>
      <c r="RE82" s="69"/>
      <c r="RF82" s="69"/>
      <c r="RG82" s="69"/>
      <c r="RH82" s="69"/>
      <c r="RI82" s="69"/>
      <c r="RJ82" s="69"/>
      <c r="RK82" s="69"/>
      <c r="RL82" s="69"/>
      <c r="RM82" s="69"/>
      <c r="RN82" s="69"/>
      <c r="RO82" s="69"/>
      <c r="RP82" s="69"/>
      <c r="RQ82" s="69"/>
      <c r="RR82" s="69"/>
      <c r="RS82" s="69"/>
      <c r="RT82" s="69"/>
      <c r="RU82" s="69"/>
      <c r="RV82" s="69"/>
      <c r="RW82" s="69"/>
      <c r="RX82" s="69"/>
      <c r="RY82" s="69"/>
      <c r="RZ82" s="69"/>
      <c r="SA82" s="69"/>
      <c r="SB82" s="69"/>
      <c r="SC82" s="70"/>
      <c r="SD82" s="2"/>
      <c r="SE82" s="2"/>
      <c r="SF82" s="2"/>
      <c r="SG82" s="2"/>
      <c r="SH82" s="2"/>
      <c r="SI82" s="2"/>
      <c r="SJ82" s="2"/>
      <c r="SK82" s="27"/>
      <c r="SL82" s="2"/>
      <c r="SM82" s="80"/>
      <c r="SN82" s="81"/>
      <c r="SO82" s="81"/>
      <c r="SP82" s="81"/>
      <c r="SQ82" s="81"/>
      <c r="SR82" s="81"/>
      <c r="SS82" s="81"/>
      <c r="ST82" s="81"/>
      <c r="SU82" s="81"/>
      <c r="SV82" s="81"/>
      <c r="SW82" s="81"/>
      <c r="SX82" s="81"/>
      <c r="SY82" s="81"/>
      <c r="SZ82" s="81"/>
      <c r="TA82" s="82"/>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0"/>
      <c r="SN83" s="81"/>
      <c r="SO83" s="81"/>
      <c r="SP83" s="81"/>
      <c r="SQ83" s="81"/>
      <c r="SR83" s="81"/>
      <c r="SS83" s="81"/>
      <c r="ST83" s="81"/>
      <c r="SU83" s="81"/>
      <c r="SV83" s="81"/>
      <c r="SW83" s="81"/>
      <c r="SX83" s="81"/>
      <c r="SY83" s="81"/>
      <c r="SZ83" s="81"/>
      <c r="TA83" s="82"/>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0"/>
      <c r="SN84" s="81"/>
      <c r="SO84" s="81"/>
      <c r="SP84" s="81"/>
      <c r="SQ84" s="81"/>
      <c r="SR84" s="81"/>
      <c r="SS84" s="81"/>
      <c r="ST84" s="81"/>
      <c r="SU84" s="81"/>
      <c r="SV84" s="81"/>
      <c r="SW84" s="81"/>
      <c r="SX84" s="81"/>
      <c r="SY84" s="81"/>
      <c r="SZ84" s="81"/>
      <c r="TA84" s="82"/>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3"/>
      <c r="SN85" s="84"/>
      <c r="SO85" s="84"/>
      <c r="SP85" s="84"/>
      <c r="SQ85" s="84"/>
      <c r="SR85" s="84"/>
      <c r="SS85" s="84"/>
      <c r="ST85" s="84"/>
      <c r="SU85" s="84"/>
      <c r="SV85" s="84"/>
      <c r="SW85" s="84"/>
      <c r="SX85" s="84"/>
      <c r="SY85" s="84"/>
      <c r="SZ85" s="84"/>
      <c r="TA85" s="85"/>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66" t="s">
        <v>29</v>
      </c>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t="s">
        <v>30</v>
      </c>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t="s">
        <v>31</v>
      </c>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t="s">
        <v>32</v>
      </c>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t="s">
        <v>33</v>
      </c>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t="s">
        <v>34</v>
      </c>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t="s">
        <v>35</v>
      </c>
      <c r="FJ89" s="66"/>
      <c r="FK89" s="66"/>
      <c r="FL89" s="66"/>
      <c r="FM89" s="66"/>
      <c r="FN89" s="66"/>
      <c r="FO89" s="66"/>
      <c r="FP89" s="66"/>
      <c r="FQ89" s="66"/>
      <c r="FR89" s="66"/>
      <c r="FS89" s="66"/>
      <c r="FT89" s="66"/>
      <c r="FU89" s="66"/>
      <c r="FV89" s="66"/>
      <c r="FW89" s="66"/>
      <c r="FX89" s="66"/>
      <c r="FY89" s="66"/>
      <c r="FZ89" s="66"/>
      <c r="GA89" s="66"/>
      <c r="GB89" s="66"/>
      <c r="GC89" s="66"/>
      <c r="GD89" s="66"/>
      <c r="GE89" s="66"/>
      <c r="GF89" s="66"/>
      <c r="GG89" s="66"/>
      <c r="GH89" s="66"/>
      <c r="GI89" s="66"/>
      <c r="GJ89" s="66" t="s">
        <v>36</v>
      </c>
      <c r="GK89" s="66"/>
      <c r="GL89" s="66"/>
      <c r="GM89" s="66"/>
      <c r="GN89" s="66"/>
      <c r="GO89" s="66"/>
      <c r="GP89" s="66"/>
      <c r="GQ89" s="66"/>
      <c r="GR89" s="66"/>
      <c r="GS89" s="66"/>
      <c r="GT89" s="66"/>
      <c r="GU89" s="66"/>
      <c r="GV89" s="66"/>
      <c r="GW89" s="66"/>
      <c r="GX89" s="66"/>
      <c r="GY89" s="66"/>
      <c r="GZ89" s="66"/>
      <c r="HA89" s="66"/>
      <c r="HB89" s="66"/>
      <c r="HC89" s="66"/>
      <c r="HD89" s="66"/>
      <c r="HE89" s="66"/>
      <c r="HF89" s="66"/>
      <c r="HG89" s="66"/>
      <c r="HH89" s="66"/>
      <c r="HI89" s="66"/>
      <c r="HJ89" s="66"/>
      <c r="HK89" s="66" t="s">
        <v>29</v>
      </c>
      <c r="HL89" s="66"/>
      <c r="HM89" s="66"/>
      <c r="HN89" s="66"/>
      <c r="HO89" s="66"/>
      <c r="HP89" s="66"/>
      <c r="HQ89" s="66"/>
      <c r="HR89" s="66"/>
      <c r="HS89" s="66"/>
      <c r="HT89" s="66"/>
      <c r="HU89" s="66"/>
      <c r="HV89" s="66"/>
      <c r="HW89" s="66"/>
      <c r="HX89" s="66"/>
      <c r="HY89" s="66"/>
      <c r="HZ89" s="66"/>
      <c r="IA89" s="66"/>
      <c r="IB89" s="66"/>
      <c r="IC89" s="66"/>
      <c r="ID89" s="66"/>
      <c r="IE89" s="66"/>
      <c r="IF89" s="66"/>
      <c r="IG89" s="66"/>
      <c r="IH89" s="66"/>
      <c r="II89" s="66"/>
      <c r="IJ89" s="66"/>
      <c r="IK89" s="66"/>
      <c r="IL89" s="66" t="s">
        <v>30</v>
      </c>
      <c r="IM89" s="66"/>
      <c r="IN89" s="66"/>
      <c r="IO89" s="66"/>
      <c r="IP89" s="66"/>
      <c r="IQ89" s="66"/>
      <c r="IR89" s="66"/>
      <c r="IS89" s="66"/>
      <c r="IT89" s="66"/>
      <c r="IU89" s="66"/>
      <c r="IV89" s="66"/>
      <c r="IW89" s="66"/>
      <c r="IX89" s="66"/>
      <c r="IY89" s="66"/>
      <c r="IZ89" s="66"/>
      <c r="JA89" s="66"/>
      <c r="JB89" s="66"/>
      <c r="JC89" s="66"/>
      <c r="JD89" s="66"/>
      <c r="JE89" s="66"/>
      <c r="JF89" s="66"/>
      <c r="JG89" s="66"/>
      <c r="JH89" s="66"/>
      <c r="JI89" s="66"/>
      <c r="JJ89" s="66"/>
      <c r="JK89" s="66"/>
      <c r="JL89" s="66"/>
      <c r="JM89" s="66" t="s">
        <v>31</v>
      </c>
      <c r="JN89" s="66"/>
      <c r="JO89" s="66"/>
      <c r="JP89" s="66"/>
      <c r="JQ89" s="66"/>
      <c r="JR89" s="66"/>
      <c r="JS89" s="66"/>
      <c r="JT89" s="66"/>
      <c r="JU89" s="66"/>
      <c r="JV89" s="66"/>
      <c r="JW89" s="66"/>
      <c r="JX89" s="66"/>
      <c r="JY89" s="66"/>
      <c r="JZ89" s="66"/>
      <c r="KA89" s="66"/>
      <c r="KB89" s="66"/>
      <c r="KC89" s="66"/>
      <c r="KD89" s="66"/>
      <c r="KE89" s="66"/>
      <c r="KF89" s="66"/>
      <c r="KG89" s="66"/>
      <c r="KH89" s="66"/>
      <c r="KI89" s="66"/>
      <c r="KJ89" s="66"/>
      <c r="KK89" s="66"/>
      <c r="KL89" s="66"/>
      <c r="KM89" s="66"/>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67" t="str">
        <f>データ!AD6</f>
        <v>【119.03】</v>
      </c>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t="str">
        <f>データ!AO6</f>
        <v>【25.49】</v>
      </c>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t="str">
        <f>データ!AZ6</f>
        <v>【420.52】</v>
      </c>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t="str">
        <f>データ!BK6</f>
        <v>【238.81】</v>
      </c>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t="str">
        <f>データ!BV6</f>
        <v>【115.00】</v>
      </c>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t="str">
        <f>データ!CG6</f>
        <v>【18.60】</v>
      </c>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t="str">
        <f>データ!CR6</f>
        <v>【55.21】</v>
      </c>
      <c r="FJ90" s="72"/>
      <c r="FK90" s="72"/>
      <c r="FL90" s="72"/>
      <c r="FM90" s="72"/>
      <c r="FN90" s="72"/>
      <c r="FO90" s="72"/>
      <c r="FP90" s="72"/>
      <c r="FQ90" s="72"/>
      <c r="FR90" s="72"/>
      <c r="FS90" s="72"/>
      <c r="FT90" s="72"/>
      <c r="FU90" s="72"/>
      <c r="FV90" s="72"/>
      <c r="FW90" s="72"/>
      <c r="FX90" s="72"/>
      <c r="FY90" s="72"/>
      <c r="FZ90" s="72"/>
      <c r="GA90" s="72"/>
      <c r="GB90" s="72"/>
      <c r="GC90" s="72"/>
      <c r="GD90" s="72"/>
      <c r="GE90" s="72"/>
      <c r="GF90" s="72"/>
      <c r="GG90" s="72"/>
      <c r="GH90" s="72"/>
      <c r="GI90" s="72"/>
      <c r="GJ90" s="67" t="str">
        <f>データ!DC6</f>
        <v>【77.39】</v>
      </c>
      <c r="GK90" s="72"/>
      <c r="GL90" s="72"/>
      <c r="GM90" s="72"/>
      <c r="GN90" s="72"/>
      <c r="GO90" s="72"/>
      <c r="GP90" s="72"/>
      <c r="GQ90" s="72"/>
      <c r="GR90" s="72"/>
      <c r="GS90" s="72"/>
      <c r="GT90" s="72"/>
      <c r="GU90" s="72"/>
      <c r="GV90" s="72"/>
      <c r="GW90" s="72"/>
      <c r="GX90" s="72"/>
      <c r="GY90" s="72"/>
      <c r="GZ90" s="72"/>
      <c r="HA90" s="72"/>
      <c r="HB90" s="72"/>
      <c r="HC90" s="72"/>
      <c r="HD90" s="72"/>
      <c r="HE90" s="72"/>
      <c r="HF90" s="72"/>
      <c r="HG90" s="72"/>
      <c r="HH90" s="72"/>
      <c r="HI90" s="72"/>
      <c r="HJ90" s="72"/>
      <c r="HK90" s="67" t="str">
        <f>データ!DN6</f>
        <v>【59.23】</v>
      </c>
      <c r="HL90" s="72"/>
      <c r="HM90" s="72"/>
      <c r="HN90" s="72"/>
      <c r="HO90" s="72"/>
      <c r="HP90" s="72"/>
      <c r="HQ90" s="72"/>
      <c r="HR90" s="72"/>
      <c r="HS90" s="72"/>
      <c r="HT90" s="72"/>
      <c r="HU90" s="72"/>
      <c r="HV90" s="72"/>
      <c r="HW90" s="72"/>
      <c r="HX90" s="72"/>
      <c r="HY90" s="72"/>
      <c r="HZ90" s="72"/>
      <c r="IA90" s="72"/>
      <c r="IB90" s="72"/>
      <c r="IC90" s="72"/>
      <c r="ID90" s="72"/>
      <c r="IE90" s="72"/>
      <c r="IF90" s="72"/>
      <c r="IG90" s="72"/>
      <c r="IH90" s="72"/>
      <c r="II90" s="72"/>
      <c r="IJ90" s="72"/>
      <c r="IK90" s="72"/>
      <c r="IL90" s="67" t="str">
        <f>データ!DY6</f>
        <v>【47.77】</v>
      </c>
      <c r="IM90" s="72"/>
      <c r="IN90" s="72"/>
      <c r="IO90" s="72"/>
      <c r="IP90" s="72"/>
      <c r="IQ90" s="72"/>
      <c r="IR90" s="72"/>
      <c r="IS90" s="72"/>
      <c r="IT90" s="72"/>
      <c r="IU90" s="72"/>
      <c r="IV90" s="72"/>
      <c r="IW90" s="72"/>
      <c r="IX90" s="72"/>
      <c r="IY90" s="72"/>
      <c r="IZ90" s="72"/>
      <c r="JA90" s="72"/>
      <c r="JB90" s="72"/>
      <c r="JC90" s="72"/>
      <c r="JD90" s="72"/>
      <c r="JE90" s="72"/>
      <c r="JF90" s="72"/>
      <c r="JG90" s="72"/>
      <c r="JH90" s="72"/>
      <c r="JI90" s="72"/>
      <c r="JJ90" s="72"/>
      <c r="JK90" s="72"/>
      <c r="JL90" s="72"/>
      <c r="JM90" s="67" t="str">
        <f>データ!EJ6</f>
        <v>【0.34】</v>
      </c>
      <c r="JN90" s="72"/>
      <c r="JO90" s="72"/>
      <c r="JP90" s="72"/>
      <c r="JQ90" s="72"/>
      <c r="JR90" s="72"/>
      <c r="JS90" s="72"/>
      <c r="JT90" s="72"/>
      <c r="JU90" s="72"/>
      <c r="JV90" s="72"/>
      <c r="JW90" s="72"/>
      <c r="JX90" s="72"/>
      <c r="JY90" s="72"/>
      <c r="JZ90" s="72"/>
      <c r="KA90" s="72"/>
      <c r="KB90" s="72"/>
      <c r="KC90" s="72"/>
      <c r="KD90" s="72"/>
      <c r="KE90" s="72"/>
      <c r="KF90" s="72"/>
      <c r="KG90" s="72"/>
      <c r="KH90" s="72"/>
      <c r="KI90" s="72"/>
      <c r="KJ90" s="72"/>
      <c r="KK90" s="72"/>
      <c r="KL90" s="72"/>
      <c r="KM90" s="7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qNad2NW9ywaWdDtfvieRdWv2zXyhl6GI1bR7r3U+8lEpi8vxc1dxOulWjcHysZiSopjnZ5dR2bMSJLW6tpwmWQ==" saltValue="Gro3U4h0AM0gW4naw7/S0g=="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HL79:IL79"/>
    <mergeCell ref="IM79:JM79"/>
    <mergeCell ref="JN79:KN79"/>
    <mergeCell ref="L79:X79"/>
    <mergeCell ref="Y79:AY79"/>
    <mergeCell ref="AZ79:BZ79"/>
    <mergeCell ref="CA79:DA79"/>
    <mergeCell ref="DB79:EB79"/>
    <mergeCell ref="EC79:FC79"/>
    <mergeCell ref="FX79:GJ79"/>
    <mergeCell ref="GK79:HK79"/>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DG89:EG89"/>
    <mergeCell ref="EH89:FH89"/>
    <mergeCell ref="FI89:GI89"/>
    <mergeCell ref="C90:AC90"/>
    <mergeCell ref="AD90:BD90"/>
    <mergeCell ref="BE90:CE90"/>
    <mergeCell ref="CF90:DF90"/>
    <mergeCell ref="DG90:EG90"/>
    <mergeCell ref="EH90:FH90"/>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37</v>
      </c>
    </row>
    <row r="2" spans="1:140">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48</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c r="A6" s="45" t="s">
        <v>86</v>
      </c>
      <c r="B6" s="50"/>
      <c r="C6" s="50"/>
      <c r="D6" s="50"/>
      <c r="E6" s="50"/>
      <c r="F6" s="50"/>
      <c r="G6" s="50"/>
      <c r="H6" s="50"/>
      <c r="I6" s="50"/>
      <c r="J6" s="50"/>
      <c r="K6" s="50"/>
      <c r="L6" s="50"/>
      <c r="M6" s="50"/>
      <c r="N6" s="50"/>
      <c r="O6" s="50"/>
      <c r="P6" s="50"/>
      <c r="Q6" s="51"/>
      <c r="R6" s="50"/>
      <c r="S6" s="50"/>
      <c r="T6" s="52">
        <f t="shared" ref="T6:CE6" si="3">T7</f>
        <v>136.15</v>
      </c>
      <c r="U6" s="52">
        <f>U7</f>
        <v>125.77</v>
      </c>
      <c r="V6" s="52">
        <f>V7</f>
        <v>126.07</v>
      </c>
      <c r="W6" s="52">
        <f>W7</f>
        <v>129.22999999999999</v>
      </c>
      <c r="X6" s="52">
        <f t="shared" si="3"/>
        <v>127.01</v>
      </c>
      <c r="Y6" s="52">
        <f t="shared" si="3"/>
        <v>123.35</v>
      </c>
      <c r="Z6" s="52">
        <f t="shared" si="3"/>
        <v>121.58</v>
      </c>
      <c r="AA6" s="52">
        <f t="shared" si="3"/>
        <v>121.19</v>
      </c>
      <c r="AB6" s="52">
        <f t="shared" si="3"/>
        <v>116.96</v>
      </c>
      <c r="AC6" s="52">
        <f t="shared" si="3"/>
        <v>117.47</v>
      </c>
      <c r="AD6" s="50" t="str">
        <f>IF(AD7="-","【-】","【"&amp;SUBSTITUTE(TEXT(AD7,"#,##0.00"),"-","△")&amp;"】")</f>
        <v>【119.03】</v>
      </c>
      <c r="AE6" s="52">
        <f t="shared" si="3"/>
        <v>0</v>
      </c>
      <c r="AF6" s="52">
        <f>AF7</f>
        <v>0</v>
      </c>
      <c r="AG6" s="52">
        <f>AG7</f>
        <v>0</v>
      </c>
      <c r="AH6" s="52">
        <f>AH7</f>
        <v>0</v>
      </c>
      <c r="AI6" s="52">
        <f t="shared" si="3"/>
        <v>0</v>
      </c>
      <c r="AJ6" s="52">
        <f t="shared" si="3"/>
        <v>23.81</v>
      </c>
      <c r="AK6" s="52">
        <f t="shared" si="3"/>
        <v>22.44</v>
      </c>
      <c r="AL6" s="52">
        <f t="shared" si="3"/>
        <v>18.82</v>
      </c>
      <c r="AM6" s="52">
        <f t="shared" si="3"/>
        <v>50.25</v>
      </c>
      <c r="AN6" s="52">
        <f t="shared" si="3"/>
        <v>51.91</v>
      </c>
      <c r="AO6" s="50" t="str">
        <f>IF(AO7="-","【-】","【"&amp;SUBSTITUTE(TEXT(AO7,"#,##0.00"),"-","△")&amp;"】")</f>
        <v>【25.49】</v>
      </c>
      <c r="AP6" s="52">
        <f t="shared" si="3"/>
        <v>745.72</v>
      </c>
      <c r="AQ6" s="52">
        <f>AQ7</f>
        <v>885.81</v>
      </c>
      <c r="AR6" s="52">
        <f>AR7</f>
        <v>1180.3499999999999</v>
      </c>
      <c r="AS6" s="52">
        <f>AS7</f>
        <v>1131.8900000000001</v>
      </c>
      <c r="AT6" s="52">
        <f t="shared" si="3"/>
        <v>1200.96</v>
      </c>
      <c r="AU6" s="52">
        <f t="shared" si="3"/>
        <v>312.67</v>
      </c>
      <c r="AV6" s="52">
        <f t="shared" si="3"/>
        <v>345.05</v>
      </c>
      <c r="AW6" s="52">
        <f t="shared" si="3"/>
        <v>379.14</v>
      </c>
      <c r="AX6" s="52">
        <f t="shared" si="3"/>
        <v>655.75</v>
      </c>
      <c r="AY6" s="52">
        <f t="shared" si="3"/>
        <v>578.19000000000005</v>
      </c>
      <c r="AZ6" s="50" t="str">
        <f>IF(AZ7="-","【-】","【"&amp;SUBSTITUTE(TEXT(AZ7,"#,##0.00"),"-","△")&amp;"】")</f>
        <v>【420.52】</v>
      </c>
      <c r="BA6" s="52">
        <f t="shared" si="3"/>
        <v>66.989999999999995</v>
      </c>
      <c r="BB6" s="52">
        <f>BB7</f>
        <v>58.31</v>
      </c>
      <c r="BC6" s="52">
        <f>BC7</f>
        <v>48.07</v>
      </c>
      <c r="BD6" s="52">
        <f>BD7</f>
        <v>40.590000000000003</v>
      </c>
      <c r="BE6" s="52">
        <f t="shared" si="3"/>
        <v>33.26</v>
      </c>
      <c r="BF6" s="52">
        <f t="shared" si="3"/>
        <v>272.8</v>
      </c>
      <c r="BG6" s="52">
        <f t="shared" si="3"/>
        <v>255.89</v>
      </c>
      <c r="BH6" s="52">
        <f t="shared" si="3"/>
        <v>242.57</v>
      </c>
      <c r="BI6" s="52">
        <f t="shared" si="3"/>
        <v>193.85</v>
      </c>
      <c r="BJ6" s="52">
        <f t="shared" si="3"/>
        <v>204.31</v>
      </c>
      <c r="BK6" s="50" t="str">
        <f>IF(BK7="-","【-】","【"&amp;SUBSTITUTE(TEXT(BK7,"#,##0.00"),"-","△")&amp;"】")</f>
        <v>【238.81】</v>
      </c>
      <c r="BL6" s="52">
        <f t="shared" si="3"/>
        <v>140.99</v>
      </c>
      <c r="BM6" s="52">
        <f>BM7</f>
        <v>130.59</v>
      </c>
      <c r="BN6" s="52">
        <f>BN7</f>
        <v>130.5</v>
      </c>
      <c r="BO6" s="52">
        <f>BO7</f>
        <v>131.11000000000001</v>
      </c>
      <c r="BP6" s="52">
        <f t="shared" si="3"/>
        <v>126.03</v>
      </c>
      <c r="BQ6" s="52">
        <f t="shared" si="3"/>
        <v>119.5</v>
      </c>
      <c r="BR6" s="52">
        <f t="shared" si="3"/>
        <v>118.99</v>
      </c>
      <c r="BS6" s="52">
        <f t="shared" si="3"/>
        <v>119.17</v>
      </c>
      <c r="BT6" s="52">
        <f t="shared" si="3"/>
        <v>105.06</v>
      </c>
      <c r="BU6" s="52">
        <f t="shared" si="3"/>
        <v>106.98</v>
      </c>
      <c r="BV6" s="50" t="str">
        <f>IF(BV7="-","【-】","【"&amp;SUBSTITUTE(TEXT(BV7,"#,##0.00"),"-","△")&amp;"】")</f>
        <v>【115.00】</v>
      </c>
      <c r="BW6" s="52">
        <f t="shared" si="3"/>
        <v>34.11</v>
      </c>
      <c r="BX6" s="52">
        <f>BX7</f>
        <v>37.47</v>
      </c>
      <c r="BY6" s="52">
        <f>BY7</f>
        <v>37.590000000000003</v>
      </c>
      <c r="BZ6" s="52">
        <f>BZ7</f>
        <v>37.08</v>
      </c>
      <c r="CA6" s="52">
        <f t="shared" si="3"/>
        <v>38.29</v>
      </c>
      <c r="CB6" s="52">
        <f t="shared" si="3"/>
        <v>16.91</v>
      </c>
      <c r="CC6" s="52">
        <f t="shared" si="3"/>
        <v>16.850000000000001</v>
      </c>
      <c r="CD6" s="52">
        <f t="shared" si="3"/>
        <v>16.8</v>
      </c>
      <c r="CE6" s="52">
        <f t="shared" si="3"/>
        <v>26.84</v>
      </c>
      <c r="CF6" s="52">
        <f t="shared" ref="CF6" si="4">CF7</f>
        <v>26.08</v>
      </c>
      <c r="CG6" s="50" t="str">
        <f>IF(CG7="-","【-】","【"&amp;SUBSTITUTE(TEXT(CG7,"#,##0.00"),"-","△")&amp;"】")</f>
        <v>【18.60】</v>
      </c>
      <c r="CH6" s="52">
        <f t="shared" ref="CH6:CQ6" si="5">CH7</f>
        <v>26.45</v>
      </c>
      <c r="CI6" s="52">
        <f>CI7</f>
        <v>25.81</v>
      </c>
      <c r="CJ6" s="52">
        <f>CJ7</f>
        <v>25.89</v>
      </c>
      <c r="CK6" s="52">
        <f>CK7</f>
        <v>44.27</v>
      </c>
      <c r="CL6" s="52">
        <f t="shared" si="5"/>
        <v>42.57</v>
      </c>
      <c r="CM6" s="52">
        <f t="shared" si="5"/>
        <v>57.52</v>
      </c>
      <c r="CN6" s="52">
        <f t="shared" si="5"/>
        <v>57.55</v>
      </c>
      <c r="CO6" s="52">
        <f t="shared" si="5"/>
        <v>57.69</v>
      </c>
      <c r="CP6" s="52">
        <f t="shared" si="5"/>
        <v>40.89</v>
      </c>
      <c r="CQ6" s="52">
        <f t="shared" si="5"/>
        <v>41.59</v>
      </c>
      <c r="CR6" s="50" t="str">
        <f>IF(CR7="-","【-】","【"&amp;SUBSTITUTE(TEXT(CR7,"#,##0.00"),"-","△")&amp;"】")</f>
        <v>【55.21】</v>
      </c>
      <c r="CS6" s="52">
        <f t="shared" ref="CS6:DB6" si="6">CS7</f>
        <v>38.35</v>
      </c>
      <c r="CT6" s="52">
        <f>CT7</f>
        <v>36.44</v>
      </c>
      <c r="CU6" s="52">
        <f>CU7</f>
        <v>35.409999999999997</v>
      </c>
      <c r="CV6" s="52">
        <f>CV7</f>
        <v>60.45</v>
      </c>
      <c r="CW6" s="52">
        <f t="shared" si="6"/>
        <v>60.41</v>
      </c>
      <c r="CX6" s="52">
        <f t="shared" si="6"/>
        <v>79.7</v>
      </c>
      <c r="CY6" s="52">
        <f t="shared" si="6"/>
        <v>79.42</v>
      </c>
      <c r="CZ6" s="52">
        <f t="shared" si="6"/>
        <v>79.2</v>
      </c>
      <c r="DA6" s="52">
        <f t="shared" si="6"/>
        <v>61.76</v>
      </c>
      <c r="DB6" s="52">
        <f t="shared" si="6"/>
        <v>62.75</v>
      </c>
      <c r="DC6" s="50" t="str">
        <f>IF(DC7="-","【-】","【"&amp;SUBSTITUTE(TEXT(DC7,"#,##0.00"),"-","△")&amp;"】")</f>
        <v>【77.39】</v>
      </c>
      <c r="DD6" s="52">
        <f t="shared" ref="DD6:DM6" si="7">DD7</f>
        <v>63.35</v>
      </c>
      <c r="DE6" s="52">
        <f>DE7</f>
        <v>64.66</v>
      </c>
      <c r="DF6" s="52">
        <f>DF7</f>
        <v>65.52</v>
      </c>
      <c r="DG6" s="52">
        <f>DG7</f>
        <v>65.27</v>
      </c>
      <c r="DH6" s="52">
        <f t="shared" si="7"/>
        <v>66.12</v>
      </c>
      <c r="DI6" s="52">
        <f t="shared" si="7"/>
        <v>57.35</v>
      </c>
      <c r="DJ6" s="52">
        <f t="shared" si="7"/>
        <v>57.93</v>
      </c>
      <c r="DK6" s="52">
        <f t="shared" si="7"/>
        <v>58.88</v>
      </c>
      <c r="DL6" s="52">
        <f t="shared" si="7"/>
        <v>57.11</v>
      </c>
      <c r="DM6" s="52">
        <f t="shared" si="7"/>
        <v>57.57</v>
      </c>
      <c r="DN6" s="50" t="str">
        <f>IF(DN7="-","【-】","【"&amp;SUBSTITUTE(TEXT(DN7,"#,##0.00"),"-","△")&amp;"】")</f>
        <v>【59.23】</v>
      </c>
      <c r="DO6" s="52">
        <f t="shared" ref="DO6:DX6" si="8">DO7</f>
        <v>76.55</v>
      </c>
      <c r="DP6" s="52">
        <f>DP7</f>
        <v>77.36</v>
      </c>
      <c r="DQ6" s="52">
        <f>DQ7</f>
        <v>78.34</v>
      </c>
      <c r="DR6" s="52">
        <f>DR7</f>
        <v>78.400000000000006</v>
      </c>
      <c r="DS6" s="52">
        <f t="shared" si="8"/>
        <v>78.23</v>
      </c>
      <c r="DT6" s="52">
        <f t="shared" si="8"/>
        <v>37.619999999999997</v>
      </c>
      <c r="DU6" s="52">
        <f t="shared" si="8"/>
        <v>41.79</v>
      </c>
      <c r="DV6" s="52">
        <f t="shared" si="8"/>
        <v>43.44</v>
      </c>
      <c r="DW6" s="52">
        <f t="shared" si="8"/>
        <v>51.87</v>
      </c>
      <c r="DX6" s="52">
        <f t="shared" si="8"/>
        <v>52.33</v>
      </c>
      <c r="DY6" s="50" t="str">
        <f>IF(DY7="-","【-】","【"&amp;SUBSTITUTE(TEXT(DY7,"#,##0.00"),"-","△")&amp;"】")</f>
        <v>【47.77】</v>
      </c>
      <c r="DZ6" s="52">
        <f t="shared" ref="DZ6:EI6" si="9">DZ7</f>
        <v>0.04</v>
      </c>
      <c r="EA6" s="52">
        <f>EA7</f>
        <v>0.18</v>
      </c>
      <c r="EB6" s="52">
        <f>EB7</f>
        <v>0.06</v>
      </c>
      <c r="EC6" s="52">
        <f>EC7</f>
        <v>0.69</v>
      </c>
      <c r="ED6" s="52">
        <f t="shared" si="9"/>
        <v>0.23</v>
      </c>
      <c r="EE6" s="52">
        <f t="shared" si="9"/>
        <v>0.11</v>
      </c>
      <c r="EF6" s="52">
        <f t="shared" si="9"/>
        <v>0.32</v>
      </c>
      <c r="EG6" s="52">
        <f t="shared" si="9"/>
        <v>0.21</v>
      </c>
      <c r="EH6" s="52">
        <f t="shared" si="9"/>
        <v>0.28000000000000003</v>
      </c>
      <c r="EI6" s="52">
        <f t="shared" si="9"/>
        <v>0.77</v>
      </c>
      <c r="EJ6" s="50" t="str">
        <f>IF(EJ7="-","【-】","【"&amp;SUBSTITUTE(TEXT(EJ7,"#,##0.00"),"-","△")&amp;"】")</f>
        <v>【0.34】</v>
      </c>
    </row>
    <row r="7" spans="1:140" s="53" customFormat="1">
      <c r="A7"/>
      <c r="B7" s="54" t="s">
        <v>87</v>
      </c>
      <c r="C7" s="54" t="s">
        <v>88</v>
      </c>
      <c r="D7" s="54" t="s">
        <v>89</v>
      </c>
      <c r="E7" s="54" t="s">
        <v>90</v>
      </c>
      <c r="F7" s="54" t="s">
        <v>91</v>
      </c>
      <c r="G7" s="54" t="s">
        <v>92</v>
      </c>
      <c r="H7" s="54" t="s">
        <v>93</v>
      </c>
      <c r="I7" s="54" t="s">
        <v>94</v>
      </c>
      <c r="J7" s="54" t="s">
        <v>95</v>
      </c>
      <c r="K7" s="55">
        <v>151000</v>
      </c>
      <c r="L7" s="54" t="s">
        <v>96</v>
      </c>
      <c r="M7" s="55">
        <v>1</v>
      </c>
      <c r="N7" s="55">
        <v>64276</v>
      </c>
      <c r="O7" s="56" t="s">
        <v>97</v>
      </c>
      <c r="P7" s="56">
        <v>95.1</v>
      </c>
      <c r="Q7" s="55">
        <v>343</v>
      </c>
      <c r="R7" s="55">
        <v>91221</v>
      </c>
      <c r="S7" s="54" t="s">
        <v>98</v>
      </c>
      <c r="T7" s="57">
        <v>136.15</v>
      </c>
      <c r="U7" s="57">
        <v>125.77</v>
      </c>
      <c r="V7" s="57">
        <v>126.07</v>
      </c>
      <c r="W7" s="57">
        <v>129.22999999999999</v>
      </c>
      <c r="X7" s="57">
        <v>127.01</v>
      </c>
      <c r="Y7" s="57">
        <v>123.35</v>
      </c>
      <c r="Z7" s="57">
        <v>121.58</v>
      </c>
      <c r="AA7" s="57">
        <v>121.19</v>
      </c>
      <c r="AB7" s="57">
        <v>116.96</v>
      </c>
      <c r="AC7" s="58">
        <v>117.47</v>
      </c>
      <c r="AD7" s="57">
        <v>119.03</v>
      </c>
      <c r="AE7" s="57">
        <v>0</v>
      </c>
      <c r="AF7" s="57">
        <v>0</v>
      </c>
      <c r="AG7" s="57">
        <v>0</v>
      </c>
      <c r="AH7" s="57">
        <v>0</v>
      </c>
      <c r="AI7" s="57">
        <v>0</v>
      </c>
      <c r="AJ7" s="57">
        <v>23.81</v>
      </c>
      <c r="AK7" s="57">
        <v>22.44</v>
      </c>
      <c r="AL7" s="57">
        <v>18.82</v>
      </c>
      <c r="AM7" s="57">
        <v>50.25</v>
      </c>
      <c r="AN7" s="57">
        <v>51.91</v>
      </c>
      <c r="AO7" s="57">
        <v>25.49</v>
      </c>
      <c r="AP7" s="57">
        <v>745.72</v>
      </c>
      <c r="AQ7" s="57">
        <v>885.81</v>
      </c>
      <c r="AR7" s="57">
        <v>1180.3499999999999</v>
      </c>
      <c r="AS7" s="57">
        <v>1131.8900000000001</v>
      </c>
      <c r="AT7" s="57">
        <v>1200.96</v>
      </c>
      <c r="AU7" s="57">
        <v>312.67</v>
      </c>
      <c r="AV7" s="57">
        <v>345.05</v>
      </c>
      <c r="AW7" s="57">
        <v>379.14</v>
      </c>
      <c r="AX7" s="57">
        <v>655.75</v>
      </c>
      <c r="AY7" s="57">
        <v>578.19000000000005</v>
      </c>
      <c r="AZ7" s="57">
        <v>420.52</v>
      </c>
      <c r="BA7" s="57">
        <v>66.989999999999995</v>
      </c>
      <c r="BB7" s="57">
        <v>58.31</v>
      </c>
      <c r="BC7" s="57">
        <v>48.07</v>
      </c>
      <c r="BD7" s="57">
        <v>40.590000000000003</v>
      </c>
      <c r="BE7" s="57">
        <v>33.26</v>
      </c>
      <c r="BF7" s="57">
        <v>272.8</v>
      </c>
      <c r="BG7" s="57">
        <v>255.89</v>
      </c>
      <c r="BH7" s="57">
        <v>242.57</v>
      </c>
      <c r="BI7" s="57">
        <v>193.85</v>
      </c>
      <c r="BJ7" s="57">
        <v>204.31</v>
      </c>
      <c r="BK7" s="57">
        <v>238.81</v>
      </c>
      <c r="BL7" s="57">
        <v>140.99</v>
      </c>
      <c r="BM7" s="57">
        <v>130.59</v>
      </c>
      <c r="BN7" s="57">
        <v>130.5</v>
      </c>
      <c r="BO7" s="57">
        <v>131.11000000000001</v>
      </c>
      <c r="BP7" s="57">
        <v>126.03</v>
      </c>
      <c r="BQ7" s="57">
        <v>119.5</v>
      </c>
      <c r="BR7" s="57">
        <v>118.99</v>
      </c>
      <c r="BS7" s="57">
        <v>119.17</v>
      </c>
      <c r="BT7" s="57">
        <v>105.06</v>
      </c>
      <c r="BU7" s="57">
        <v>106.98</v>
      </c>
      <c r="BV7" s="57">
        <v>115</v>
      </c>
      <c r="BW7" s="57">
        <v>34.11</v>
      </c>
      <c r="BX7" s="57">
        <v>37.47</v>
      </c>
      <c r="BY7" s="57">
        <v>37.590000000000003</v>
      </c>
      <c r="BZ7" s="57">
        <v>37.08</v>
      </c>
      <c r="CA7" s="57">
        <v>38.29</v>
      </c>
      <c r="CB7" s="57">
        <v>16.91</v>
      </c>
      <c r="CC7" s="57">
        <v>16.850000000000001</v>
      </c>
      <c r="CD7" s="57">
        <v>16.8</v>
      </c>
      <c r="CE7" s="57">
        <v>26.84</v>
      </c>
      <c r="CF7" s="57">
        <v>26.08</v>
      </c>
      <c r="CG7" s="57">
        <v>18.600000000000001</v>
      </c>
      <c r="CH7" s="57">
        <v>26.45</v>
      </c>
      <c r="CI7" s="57">
        <v>25.81</v>
      </c>
      <c r="CJ7" s="57">
        <v>25.89</v>
      </c>
      <c r="CK7" s="57">
        <v>44.27</v>
      </c>
      <c r="CL7" s="57">
        <v>42.57</v>
      </c>
      <c r="CM7" s="57">
        <v>57.52</v>
      </c>
      <c r="CN7" s="57">
        <v>57.55</v>
      </c>
      <c r="CO7" s="57">
        <v>57.69</v>
      </c>
      <c r="CP7" s="57">
        <v>40.89</v>
      </c>
      <c r="CQ7" s="57">
        <v>41.59</v>
      </c>
      <c r="CR7" s="57">
        <v>55.21</v>
      </c>
      <c r="CS7" s="57">
        <v>38.35</v>
      </c>
      <c r="CT7" s="57">
        <v>36.44</v>
      </c>
      <c r="CU7" s="57">
        <v>35.409999999999997</v>
      </c>
      <c r="CV7" s="57">
        <v>60.45</v>
      </c>
      <c r="CW7" s="57">
        <v>60.41</v>
      </c>
      <c r="CX7" s="57">
        <v>79.7</v>
      </c>
      <c r="CY7" s="57">
        <v>79.42</v>
      </c>
      <c r="CZ7" s="57">
        <v>79.2</v>
      </c>
      <c r="DA7" s="57">
        <v>61.76</v>
      </c>
      <c r="DB7" s="57">
        <v>62.75</v>
      </c>
      <c r="DC7" s="57">
        <v>77.39</v>
      </c>
      <c r="DD7" s="57">
        <v>63.35</v>
      </c>
      <c r="DE7" s="57">
        <v>64.66</v>
      </c>
      <c r="DF7" s="57">
        <v>65.52</v>
      </c>
      <c r="DG7" s="57">
        <v>65.27</v>
      </c>
      <c r="DH7" s="57">
        <v>66.12</v>
      </c>
      <c r="DI7" s="57">
        <v>57.35</v>
      </c>
      <c r="DJ7" s="57">
        <v>57.93</v>
      </c>
      <c r="DK7" s="57">
        <v>58.88</v>
      </c>
      <c r="DL7" s="57">
        <v>57.11</v>
      </c>
      <c r="DM7" s="57">
        <v>57.57</v>
      </c>
      <c r="DN7" s="57">
        <v>59.23</v>
      </c>
      <c r="DO7" s="57">
        <v>76.55</v>
      </c>
      <c r="DP7" s="57">
        <v>77.36</v>
      </c>
      <c r="DQ7" s="57">
        <v>78.34</v>
      </c>
      <c r="DR7" s="57">
        <v>78.400000000000006</v>
      </c>
      <c r="DS7" s="57">
        <v>78.23</v>
      </c>
      <c r="DT7" s="57">
        <v>37.619999999999997</v>
      </c>
      <c r="DU7" s="57">
        <v>41.79</v>
      </c>
      <c r="DV7" s="57">
        <v>43.44</v>
      </c>
      <c r="DW7" s="57">
        <v>51.87</v>
      </c>
      <c r="DX7" s="57">
        <v>52.33</v>
      </c>
      <c r="DY7" s="57">
        <v>47.77</v>
      </c>
      <c r="DZ7" s="57">
        <v>0.04</v>
      </c>
      <c r="EA7" s="57">
        <v>0.18</v>
      </c>
      <c r="EB7" s="57">
        <v>0.06</v>
      </c>
      <c r="EC7" s="57">
        <v>0.69</v>
      </c>
      <c r="ED7" s="57">
        <v>0.23</v>
      </c>
      <c r="EE7" s="57">
        <v>0.11</v>
      </c>
      <c r="EF7" s="57">
        <v>0.32</v>
      </c>
      <c r="EG7" s="57">
        <v>0.21</v>
      </c>
      <c r="EH7" s="57">
        <v>0.28000000000000003</v>
      </c>
      <c r="EI7" s="57">
        <v>0.77</v>
      </c>
      <c r="EJ7" s="57">
        <v>0.34</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40</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c r="T11" s="64" t="s">
        <v>23</v>
      </c>
      <c r="U11" s="65">
        <f>IF(T6="-",NA(),T6)</f>
        <v>136.15</v>
      </c>
      <c r="V11" s="65">
        <f>IF(U6="-",NA(),U6)</f>
        <v>125.77</v>
      </c>
      <c r="W11" s="65">
        <f>IF(V6="-",NA(),V6)</f>
        <v>126.07</v>
      </c>
      <c r="X11" s="65">
        <f>IF(W6="-",NA(),W6)</f>
        <v>129.22999999999999</v>
      </c>
      <c r="Y11" s="65">
        <f>IF(X6="-",NA(),X6)</f>
        <v>127.01</v>
      </c>
      <c r="AE11" s="64" t="s">
        <v>23</v>
      </c>
      <c r="AF11" s="65">
        <f>IF(AE6="-",NA(),AE6)</f>
        <v>0</v>
      </c>
      <c r="AG11" s="65">
        <f>IF(AF6="-",NA(),AF6)</f>
        <v>0</v>
      </c>
      <c r="AH11" s="65">
        <f>IF(AG6="-",NA(),AG6)</f>
        <v>0</v>
      </c>
      <c r="AI11" s="65">
        <f>IF(AH6="-",NA(),AH6)</f>
        <v>0</v>
      </c>
      <c r="AJ11" s="65">
        <f>IF(AI6="-",NA(),AI6)</f>
        <v>0</v>
      </c>
      <c r="AP11" s="64" t="s">
        <v>23</v>
      </c>
      <c r="AQ11" s="65">
        <f>IF(AP6="-",NA(),AP6)</f>
        <v>745.72</v>
      </c>
      <c r="AR11" s="65">
        <f>IF(AQ6="-",NA(),AQ6)</f>
        <v>885.81</v>
      </c>
      <c r="AS11" s="65">
        <f>IF(AR6="-",NA(),AR6)</f>
        <v>1180.3499999999999</v>
      </c>
      <c r="AT11" s="65">
        <f>IF(AS6="-",NA(),AS6)</f>
        <v>1131.8900000000001</v>
      </c>
      <c r="AU11" s="65">
        <f>IF(AT6="-",NA(),AT6)</f>
        <v>1200.96</v>
      </c>
      <c r="BA11" s="64" t="s">
        <v>23</v>
      </c>
      <c r="BB11" s="65">
        <f>IF(BA6="-",NA(),BA6)</f>
        <v>66.989999999999995</v>
      </c>
      <c r="BC11" s="65">
        <f>IF(BB6="-",NA(),BB6)</f>
        <v>58.31</v>
      </c>
      <c r="BD11" s="65">
        <f>IF(BC6="-",NA(),BC6)</f>
        <v>48.07</v>
      </c>
      <c r="BE11" s="65">
        <f>IF(BD6="-",NA(),BD6)</f>
        <v>40.590000000000003</v>
      </c>
      <c r="BF11" s="65">
        <f>IF(BE6="-",NA(),BE6)</f>
        <v>33.26</v>
      </c>
      <c r="BL11" s="64" t="s">
        <v>23</v>
      </c>
      <c r="BM11" s="65">
        <f>IF(BL6="-",NA(),BL6)</f>
        <v>140.99</v>
      </c>
      <c r="BN11" s="65">
        <f>IF(BM6="-",NA(),BM6)</f>
        <v>130.59</v>
      </c>
      <c r="BO11" s="65">
        <f>IF(BN6="-",NA(),BN6)</f>
        <v>130.5</v>
      </c>
      <c r="BP11" s="65">
        <f>IF(BO6="-",NA(),BO6)</f>
        <v>131.11000000000001</v>
      </c>
      <c r="BQ11" s="65">
        <f>IF(BP6="-",NA(),BP6)</f>
        <v>126.03</v>
      </c>
      <c r="BW11" s="64" t="s">
        <v>23</v>
      </c>
      <c r="BX11" s="65">
        <f>IF(BW6="-",NA(),BW6)</f>
        <v>34.11</v>
      </c>
      <c r="BY11" s="65">
        <f>IF(BX6="-",NA(),BX6)</f>
        <v>37.47</v>
      </c>
      <c r="BZ11" s="65">
        <f>IF(BY6="-",NA(),BY6)</f>
        <v>37.590000000000003</v>
      </c>
      <c r="CA11" s="65">
        <f>IF(BZ6="-",NA(),BZ6)</f>
        <v>37.08</v>
      </c>
      <c r="CB11" s="65">
        <f>IF(CA6="-",NA(),CA6)</f>
        <v>38.29</v>
      </c>
      <c r="CH11" s="64" t="s">
        <v>23</v>
      </c>
      <c r="CI11" s="65">
        <f>IF(CH6="-",NA(),CH6)</f>
        <v>26.45</v>
      </c>
      <c r="CJ11" s="65">
        <f>IF(CI6="-",NA(),CI6)</f>
        <v>25.81</v>
      </c>
      <c r="CK11" s="65">
        <f>IF(CJ6="-",NA(),CJ6)</f>
        <v>25.89</v>
      </c>
      <c r="CL11" s="65">
        <f>IF(CK6="-",NA(),CK6)</f>
        <v>44.27</v>
      </c>
      <c r="CM11" s="65">
        <f>IF(CL6="-",NA(),CL6)</f>
        <v>42.57</v>
      </c>
      <c r="CS11" s="64" t="s">
        <v>23</v>
      </c>
      <c r="CT11" s="65">
        <f>IF(CS6="-",NA(),CS6)</f>
        <v>38.35</v>
      </c>
      <c r="CU11" s="65">
        <f>IF(CT6="-",NA(),CT6)</f>
        <v>36.44</v>
      </c>
      <c r="CV11" s="65">
        <f>IF(CU6="-",NA(),CU6)</f>
        <v>35.409999999999997</v>
      </c>
      <c r="CW11" s="65">
        <f>IF(CV6="-",NA(),CV6)</f>
        <v>60.45</v>
      </c>
      <c r="CX11" s="65">
        <f>IF(CW6="-",NA(),CW6)</f>
        <v>60.41</v>
      </c>
      <c r="DD11" s="64" t="s">
        <v>23</v>
      </c>
      <c r="DE11" s="65">
        <f>IF(DD6="-",NA(),DD6)</f>
        <v>63.35</v>
      </c>
      <c r="DF11" s="65">
        <f>IF(DE6="-",NA(),DE6)</f>
        <v>64.66</v>
      </c>
      <c r="DG11" s="65">
        <f>IF(DF6="-",NA(),DF6)</f>
        <v>65.52</v>
      </c>
      <c r="DH11" s="65">
        <f>IF(DG6="-",NA(),DG6)</f>
        <v>65.27</v>
      </c>
      <c r="DI11" s="65">
        <f>IF(DH6="-",NA(),DH6)</f>
        <v>66.12</v>
      </c>
      <c r="DO11" s="64" t="s">
        <v>23</v>
      </c>
      <c r="DP11" s="65">
        <f>IF(DO6="-",NA(),DO6)</f>
        <v>76.55</v>
      </c>
      <c r="DQ11" s="65">
        <f>IF(DP6="-",NA(),DP6)</f>
        <v>77.36</v>
      </c>
      <c r="DR11" s="65">
        <f>IF(DQ6="-",NA(),DQ6)</f>
        <v>78.34</v>
      </c>
      <c r="DS11" s="65">
        <f>IF(DR6="-",NA(),DR6)</f>
        <v>78.400000000000006</v>
      </c>
      <c r="DT11" s="65">
        <f>IF(DS6="-",NA(),DS6)</f>
        <v>78.23</v>
      </c>
      <c r="DZ11" s="64" t="s">
        <v>23</v>
      </c>
      <c r="EA11" s="65">
        <f>IF(DZ6="-",NA(),DZ6)</f>
        <v>0.04</v>
      </c>
      <c r="EB11" s="65">
        <f>IF(EA6="-",NA(),EA6)</f>
        <v>0.18</v>
      </c>
      <c r="EC11" s="65">
        <f>IF(EB6="-",NA(),EB6)</f>
        <v>0.06</v>
      </c>
      <c r="ED11" s="65">
        <f>IF(EC6="-",NA(),EC6)</f>
        <v>0.69</v>
      </c>
      <c r="EE11" s="65">
        <f>IF(ED6="-",NA(),ED6)</f>
        <v>0.23</v>
      </c>
    </row>
    <row r="12" spans="1:140">
      <c r="T12" s="64" t="s">
        <v>24</v>
      </c>
      <c r="U12" s="65">
        <f>IF(Y6="-",NA(),Y6)</f>
        <v>123.35</v>
      </c>
      <c r="V12" s="65">
        <f>IF(Z6="-",NA(),Z6)</f>
        <v>121.58</v>
      </c>
      <c r="W12" s="65">
        <f>IF(AA6="-",NA(),AA6)</f>
        <v>121.19</v>
      </c>
      <c r="X12" s="65">
        <f>IF(AB6="-",NA(),AB6)</f>
        <v>116.96</v>
      </c>
      <c r="Y12" s="65">
        <f>IF(AC6="-",NA(),AC6)</f>
        <v>117.47</v>
      </c>
      <c r="AE12" s="64" t="s">
        <v>24</v>
      </c>
      <c r="AF12" s="65">
        <f>IF(AJ6="-",NA(),AJ6)</f>
        <v>23.81</v>
      </c>
      <c r="AG12" s="65">
        <f t="shared" ref="AG12:AJ12" si="10">IF(AK6="-",NA(),AK6)</f>
        <v>22.44</v>
      </c>
      <c r="AH12" s="65">
        <f t="shared" si="10"/>
        <v>18.82</v>
      </c>
      <c r="AI12" s="65">
        <f t="shared" si="10"/>
        <v>50.25</v>
      </c>
      <c r="AJ12" s="65">
        <f t="shared" si="10"/>
        <v>51.91</v>
      </c>
      <c r="AP12" s="64" t="s">
        <v>24</v>
      </c>
      <c r="AQ12" s="65">
        <f>IF(AU6="-",NA(),AU6)</f>
        <v>312.67</v>
      </c>
      <c r="AR12" s="65">
        <f t="shared" ref="AR12:AU12" si="11">IF(AV6="-",NA(),AV6)</f>
        <v>345.05</v>
      </c>
      <c r="AS12" s="65">
        <f t="shared" si="11"/>
        <v>379.14</v>
      </c>
      <c r="AT12" s="65">
        <f t="shared" si="11"/>
        <v>655.75</v>
      </c>
      <c r="AU12" s="65">
        <f t="shared" si="11"/>
        <v>578.19000000000005</v>
      </c>
      <c r="BA12" s="64" t="s">
        <v>24</v>
      </c>
      <c r="BB12" s="65">
        <f>IF(BF6="-",NA(),BF6)</f>
        <v>272.8</v>
      </c>
      <c r="BC12" s="65">
        <f t="shared" ref="BC12:BF12" si="12">IF(BG6="-",NA(),BG6)</f>
        <v>255.89</v>
      </c>
      <c r="BD12" s="65">
        <f t="shared" si="12"/>
        <v>242.57</v>
      </c>
      <c r="BE12" s="65">
        <f t="shared" si="12"/>
        <v>193.85</v>
      </c>
      <c r="BF12" s="65">
        <f t="shared" si="12"/>
        <v>204.31</v>
      </c>
      <c r="BL12" s="64" t="s">
        <v>24</v>
      </c>
      <c r="BM12" s="65">
        <f>IF(BQ6="-",NA(),BQ6)</f>
        <v>119.5</v>
      </c>
      <c r="BN12" s="65">
        <f t="shared" ref="BN12:BQ12" si="13">IF(BR6="-",NA(),BR6)</f>
        <v>118.99</v>
      </c>
      <c r="BO12" s="65">
        <f t="shared" si="13"/>
        <v>119.17</v>
      </c>
      <c r="BP12" s="65">
        <f t="shared" si="13"/>
        <v>105.06</v>
      </c>
      <c r="BQ12" s="65">
        <f t="shared" si="13"/>
        <v>106.98</v>
      </c>
      <c r="BW12" s="64" t="s">
        <v>24</v>
      </c>
      <c r="BX12" s="65">
        <f>IF(CB6="-",NA(),CB6)</f>
        <v>16.91</v>
      </c>
      <c r="BY12" s="65">
        <f t="shared" ref="BY12:CB12" si="14">IF(CC6="-",NA(),CC6)</f>
        <v>16.850000000000001</v>
      </c>
      <c r="BZ12" s="65">
        <f t="shared" si="14"/>
        <v>16.8</v>
      </c>
      <c r="CA12" s="65">
        <f t="shared" si="14"/>
        <v>26.84</v>
      </c>
      <c r="CB12" s="65">
        <f t="shared" si="14"/>
        <v>26.08</v>
      </c>
      <c r="CH12" s="64" t="s">
        <v>24</v>
      </c>
      <c r="CI12" s="65">
        <f>IF(CM6="-",NA(),CM6)</f>
        <v>57.52</v>
      </c>
      <c r="CJ12" s="65">
        <f t="shared" ref="CJ12:CM12" si="15">IF(CN6="-",NA(),CN6)</f>
        <v>57.55</v>
      </c>
      <c r="CK12" s="65">
        <f t="shared" si="15"/>
        <v>57.69</v>
      </c>
      <c r="CL12" s="65">
        <f t="shared" si="15"/>
        <v>40.89</v>
      </c>
      <c r="CM12" s="65">
        <f t="shared" si="15"/>
        <v>41.59</v>
      </c>
      <c r="CS12" s="64" t="s">
        <v>24</v>
      </c>
      <c r="CT12" s="65">
        <f>IF(CX6="-",NA(),CX6)</f>
        <v>79.7</v>
      </c>
      <c r="CU12" s="65">
        <f t="shared" ref="CU12:CX12" si="16">IF(CY6="-",NA(),CY6)</f>
        <v>79.42</v>
      </c>
      <c r="CV12" s="65">
        <f t="shared" si="16"/>
        <v>79.2</v>
      </c>
      <c r="CW12" s="65">
        <f t="shared" si="16"/>
        <v>61.76</v>
      </c>
      <c r="CX12" s="65">
        <f t="shared" si="16"/>
        <v>62.75</v>
      </c>
      <c r="DD12" s="64" t="s">
        <v>24</v>
      </c>
      <c r="DE12" s="65">
        <f>IF(DI6="-",NA(),DI6)</f>
        <v>57.35</v>
      </c>
      <c r="DF12" s="65">
        <f t="shared" ref="DF12:DI12" si="17">IF(DJ6="-",NA(),DJ6)</f>
        <v>57.93</v>
      </c>
      <c r="DG12" s="65">
        <f t="shared" si="17"/>
        <v>58.88</v>
      </c>
      <c r="DH12" s="65">
        <f t="shared" si="17"/>
        <v>57.11</v>
      </c>
      <c r="DI12" s="65">
        <f t="shared" si="17"/>
        <v>57.57</v>
      </c>
      <c r="DO12" s="64" t="s">
        <v>24</v>
      </c>
      <c r="DP12" s="65">
        <f>IF(DT6="-",NA(),DT6)</f>
        <v>37.619999999999997</v>
      </c>
      <c r="DQ12" s="65">
        <f t="shared" ref="DQ12:DT12" si="18">IF(DU6="-",NA(),DU6)</f>
        <v>41.79</v>
      </c>
      <c r="DR12" s="65">
        <f t="shared" si="18"/>
        <v>43.44</v>
      </c>
      <c r="DS12" s="65">
        <f t="shared" si="18"/>
        <v>51.87</v>
      </c>
      <c r="DT12" s="65">
        <f t="shared" si="18"/>
        <v>52.33</v>
      </c>
      <c r="DZ12" s="64" t="s">
        <v>24</v>
      </c>
      <c r="EA12" s="65">
        <f>IF(EE6="-",NA(),EE6)</f>
        <v>0.11</v>
      </c>
      <c r="EB12" s="65">
        <f t="shared" ref="EB12:EE12" si="19">IF(EF6="-",NA(),EF6)</f>
        <v>0.32</v>
      </c>
      <c r="EC12" s="65">
        <f t="shared" si="19"/>
        <v>0.21</v>
      </c>
      <c r="ED12" s="65">
        <f t="shared" si="19"/>
        <v>0.28000000000000003</v>
      </c>
      <c r="EE12" s="65">
        <f t="shared" si="19"/>
        <v>0.77</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大阪市水道局</cp:lastModifiedBy>
  <cp:lastPrinted>2021-02-26T03:04:12Z</cp:lastPrinted>
  <dcterms:created xsi:type="dcterms:W3CDTF">2020-12-04T03:42:40Z</dcterms:created>
  <dcterms:modified xsi:type="dcterms:W3CDTF">2021-02-26T03:04:33Z</dcterms:modified>
  <cp:category/>
</cp:coreProperties>
</file>