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30012224-B99F-480C-820E-FA7201DE95D6}" xr6:coauthVersionLast="47" xr6:coauthVersionMax="47" xr10:uidLastSave="{00000000-0000-0000-0000-000000000000}"/>
  <bookViews>
    <workbookView xWindow="-110" yWindow="-110" windowWidth="19420" windowHeight="10420" tabRatio="812" xr2:uid="{00000000-000D-0000-FFFF-FFFF00000000}"/>
  </bookViews>
  <sheets>
    <sheet name="様式4" sheetId="82" r:id="rId1"/>
    <sheet name="カメラ" sheetId="85" state="hidden" r:id="rId2"/>
  </sheets>
  <definedNames>
    <definedName name="_xlnm.Print_Area" localSheetId="0">様式4!$A$5:$I$89</definedName>
    <definedName name="_xlnm.Print_Titles" localSheetId="0">様式4!$7:$11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82" l="1"/>
  <c r="G15" i="82" s="1"/>
  <c r="E15" i="82"/>
  <c r="F14" i="82"/>
  <c r="E14" i="82"/>
  <c r="F86" i="82"/>
  <c r="F88" i="82" s="1"/>
  <c r="G14" i="82" l="1"/>
  <c r="F87" i="82" l="1"/>
  <c r="F89" i="82" s="1"/>
  <c r="E87" i="82"/>
  <c r="E89" i="82" s="1"/>
  <c r="E86" i="82"/>
  <c r="E88" i="82" s="1"/>
  <c r="G86" i="82" l="1"/>
  <c r="G88" i="82" s="1"/>
  <c r="G81" i="82"/>
  <c r="G80" i="82"/>
  <c r="G19" i="82"/>
  <c r="G18" i="82"/>
  <c r="G28" i="82"/>
  <c r="G29" i="82"/>
  <c r="G31" i="82"/>
  <c r="G30" i="82"/>
  <c r="G17" i="82"/>
  <c r="G16" i="82"/>
  <c r="G37" i="82"/>
  <c r="G36" i="82"/>
  <c r="G45" i="82"/>
  <c r="G44" i="82"/>
  <c r="G60" i="82"/>
  <c r="G61" i="82"/>
  <c r="G57" i="82"/>
  <c r="G56" i="82"/>
  <c r="G27" i="82"/>
  <c r="G26" i="82"/>
  <c r="G74" i="82"/>
  <c r="G20" i="82"/>
  <c r="G21" i="82"/>
  <c r="G22" i="82"/>
  <c r="G23" i="82"/>
  <c r="G24" i="82"/>
  <c r="G25" i="82"/>
  <c r="G32" i="82"/>
  <c r="G33" i="82"/>
  <c r="G34" i="82"/>
  <c r="G35" i="82"/>
  <c r="G38" i="82"/>
  <c r="G39" i="82"/>
  <c r="G40" i="82"/>
  <c r="G41" i="82"/>
  <c r="G42" i="82"/>
  <c r="G43" i="82"/>
  <c r="G46" i="82"/>
  <c r="G47" i="82"/>
  <c r="G48" i="82"/>
  <c r="G49" i="82"/>
  <c r="G50" i="82"/>
  <c r="G51" i="82"/>
  <c r="G52" i="82"/>
  <c r="G53" i="82"/>
  <c r="G54" i="82"/>
  <c r="G55" i="82"/>
  <c r="G58" i="82"/>
  <c r="G59" i="82"/>
  <c r="G62" i="82"/>
  <c r="G63" i="82"/>
  <c r="G64" i="82"/>
  <c r="G65" i="82"/>
  <c r="G66" i="82"/>
  <c r="G67" i="82"/>
  <c r="G68" i="82"/>
  <c r="G69" i="82"/>
  <c r="G70" i="82"/>
  <c r="G71" i="82"/>
  <c r="G72" i="82"/>
  <c r="G73" i="82"/>
  <c r="G75" i="82"/>
  <c r="G76" i="82"/>
  <c r="G77" i="82"/>
  <c r="G78" i="82"/>
  <c r="G79" i="82"/>
  <c r="G87" i="82" l="1"/>
  <c r="G89" i="82" s="1"/>
</calcChain>
</file>

<file path=xl/sharedStrings.xml><?xml version="1.0" encoding="utf-8"?>
<sst xmlns="http://schemas.openxmlformats.org/spreadsheetml/2006/main" count="153" uniqueCount="89">
  <si>
    <t>例①</t>
    <rPh sb="0" eb="1">
      <t>レイ</t>
    </rPh>
    <phoneticPr fontId="3"/>
  </si>
  <si>
    <t>名称</t>
    <rPh sb="0" eb="2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</si>
  <si>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</si>
  <si>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</si>
  <si>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</si>
  <si>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</si>
  <si>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</si>
  <si>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</si>
  <si>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</si>
  <si>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</si>
  <si>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</si>
  <si>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</si>
  <si>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</si>
  <si>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</si>
  <si>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</si>
  <si>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</si>
  <si>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</si>
  <si>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予算事業一覧</t>
    <rPh sb="0" eb="2">
      <t>ヨサン</t>
    </rPh>
    <rPh sb="2" eb="4">
      <t>ジギョウ</t>
    </rPh>
    <rPh sb="4" eb="6">
      <t>イチラン</t>
    </rPh>
    <phoneticPr fontId="3"/>
  </si>
  <si>
    <t>(単位：千円)</t>
    <phoneticPr fontId="2"/>
  </si>
  <si>
    <t>事  業  名</t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</si>
  <si>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</si>
  <si>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増  減</t>
    <rPh sb="0" eb="1">
      <t>ゾウ</t>
    </rPh>
    <rPh sb="3" eb="4">
      <t>ゲン</t>
    </rPh>
    <phoneticPr fontId="2"/>
  </si>
  <si>
    <t>備  考</t>
    <phoneticPr fontId="2"/>
  </si>
  <si>
    <t>当 初 ①</t>
    <phoneticPr fontId="2"/>
  </si>
  <si>
    <t>算 定 ②</t>
    <rPh sb="0" eb="1">
      <t>サン</t>
    </rPh>
    <rPh sb="2" eb="3">
      <t>サダム</t>
    </rPh>
    <phoneticPr fontId="2"/>
  </si>
  <si>
    <t>（② - ①）</t>
    <phoneticPr fontId="2"/>
  </si>
  <si>
    <t>⇒　　同様の目的を達成するための事業であれば、まとめることで、事業の概要が伝わりやすい場合も（一定額の予算規模をイメージしつつ）</t>
    <phoneticPr fontId="3"/>
  </si>
  <si>
    <t>→</t>
    <phoneticPr fontId="3"/>
  </si>
  <si>
    <t>…</t>
    <phoneticPr fontId="3"/>
  </si>
  <si>
    <t>⇒　　事業の概要が伝わるような名称を</t>
    <phoneticPr fontId="3"/>
  </si>
  <si>
    <t>→</t>
    <phoneticPr fontId="3"/>
  </si>
  <si>
    <t>（様式4）</t>
    <rPh sb="1" eb="3">
      <t>ヨウシキ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</si>
  <si>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</si>
  <si>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所属名　　住之江区役所</t>
    <rPh sb="0" eb="2">
      <t>ショゾク</t>
    </rPh>
    <rPh sb="2" eb="3">
      <t>メイ</t>
    </rPh>
    <rPh sb="5" eb="8">
      <t>スミノエ</t>
    </rPh>
    <rPh sb="8" eb="11">
      <t>クヤクショ</t>
    </rPh>
    <phoneticPr fontId="2"/>
  </si>
  <si>
    <t>区の広報事業</t>
    <rPh sb="0" eb="1">
      <t>ク</t>
    </rPh>
    <rPh sb="2" eb="4">
      <t>コウホウ</t>
    </rPh>
    <rPh sb="4" eb="6">
      <t>ジギョウ</t>
    </rPh>
    <phoneticPr fontId="3"/>
  </si>
  <si>
    <t>区の広聴事業</t>
    <rPh sb="0" eb="1">
      <t>ク</t>
    </rPh>
    <rPh sb="2" eb="4">
      <t>コウチョウ</t>
    </rPh>
    <rPh sb="4" eb="6">
      <t>ジギョウ</t>
    </rPh>
    <phoneticPr fontId="1"/>
  </si>
  <si>
    <t>区政会議開催</t>
    <rPh sb="0" eb="2">
      <t>クセイ</t>
    </rPh>
    <rPh sb="2" eb="4">
      <t>カイギ</t>
    </rPh>
    <rPh sb="4" eb="6">
      <t>カイサイ</t>
    </rPh>
    <phoneticPr fontId="1"/>
  </si>
  <si>
    <t>放課後学習チャレンジ教室事業</t>
    <rPh sb="0" eb="5">
      <t>ホウカゴガクシュウ</t>
    </rPh>
    <rPh sb="10" eb="14">
      <t>キョウシツジギョウ</t>
    </rPh>
    <phoneticPr fontId="1"/>
  </si>
  <si>
    <t>生き抜く力の育成事業</t>
    <rPh sb="0" eb="1">
      <t>イ</t>
    </rPh>
    <rPh sb="2" eb="3">
      <t>ヌ</t>
    </rPh>
    <rPh sb="4" eb="5">
      <t>チカラ</t>
    </rPh>
    <rPh sb="6" eb="8">
      <t>イクセイ</t>
    </rPh>
    <rPh sb="8" eb="10">
      <t>ジギョウ</t>
    </rPh>
    <phoneticPr fontId="2"/>
  </si>
  <si>
    <t>防災力の向上</t>
    <rPh sb="0" eb="2">
      <t>ボウサイ</t>
    </rPh>
    <rPh sb="2" eb="3">
      <t>リョク</t>
    </rPh>
    <rPh sb="4" eb="6">
      <t>コウジョウ</t>
    </rPh>
    <phoneticPr fontId="2"/>
  </si>
  <si>
    <t>協働まちづくり課</t>
    <rPh sb="0" eb="2">
      <t>キョウドウ</t>
    </rPh>
    <rPh sb="7" eb="8">
      <t>カ</t>
    </rPh>
    <phoneticPr fontId="2"/>
  </si>
  <si>
    <t>地域安全対策事業</t>
    <rPh sb="0" eb="2">
      <t>チイキ</t>
    </rPh>
    <rPh sb="2" eb="4">
      <t>アンゼン</t>
    </rPh>
    <rPh sb="4" eb="6">
      <t>タイサク</t>
    </rPh>
    <rPh sb="6" eb="8">
      <t>ジギョウ</t>
    </rPh>
    <phoneticPr fontId="2"/>
  </si>
  <si>
    <t>地域活動協議会補助金</t>
    <rPh sb="0" eb="2">
      <t>チイキ</t>
    </rPh>
    <rPh sb="2" eb="4">
      <t>カツドウ</t>
    </rPh>
    <rPh sb="4" eb="7">
      <t>キョウギカイ</t>
    </rPh>
    <rPh sb="7" eb="10">
      <t>ホジョキン</t>
    </rPh>
    <phoneticPr fontId="1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</si>
  <si>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1"/>
  </si>
  <si>
    <t>人権啓発推進事業</t>
    <rPh sb="0" eb="2">
      <t>ジンケン</t>
    </rPh>
    <rPh sb="2" eb="4">
      <t>ケイハツ</t>
    </rPh>
    <rPh sb="4" eb="6">
      <t>スイシン</t>
    </rPh>
    <rPh sb="6" eb="8">
      <t>ジギョウ</t>
    </rPh>
    <phoneticPr fontId="1"/>
  </si>
  <si>
    <t>青少年育成推進事業</t>
    <rPh sb="0" eb="3">
      <t>セイショウネン</t>
    </rPh>
    <rPh sb="3" eb="5">
      <t>イクセイ</t>
    </rPh>
    <rPh sb="5" eb="7">
      <t>スイシン</t>
    </rPh>
    <rPh sb="7" eb="9">
      <t>ジギョウ</t>
    </rPh>
    <phoneticPr fontId="1"/>
  </si>
  <si>
    <t>生涯学習推進事業</t>
    <rPh sb="0" eb="2">
      <t>ショウガイ</t>
    </rPh>
    <rPh sb="2" eb="4">
      <t>ガクシュウ</t>
    </rPh>
    <rPh sb="4" eb="6">
      <t>スイシン</t>
    </rPh>
    <rPh sb="6" eb="8">
      <t>ジギョウ</t>
    </rPh>
    <phoneticPr fontId="1"/>
  </si>
  <si>
    <t>花と緑のまちづくり事業</t>
    <rPh sb="0" eb="1">
      <t>ハナ</t>
    </rPh>
    <rPh sb="2" eb="3">
      <t>ミドリ</t>
    </rPh>
    <rPh sb="9" eb="11">
      <t>ジギョウ</t>
    </rPh>
    <phoneticPr fontId="3"/>
  </si>
  <si>
    <t>空家等対策推進事業</t>
    <rPh sb="0" eb="2">
      <t>アキヤ</t>
    </rPh>
    <rPh sb="2" eb="3">
      <t>トウ</t>
    </rPh>
    <rPh sb="3" eb="5">
      <t>タイサク</t>
    </rPh>
    <rPh sb="5" eb="7">
      <t>スイシン</t>
    </rPh>
    <rPh sb="7" eb="9">
      <t>ジギョウ</t>
    </rPh>
    <phoneticPr fontId="3"/>
  </si>
  <si>
    <t>保健福祉課</t>
    <rPh sb="0" eb="2">
      <t>ホケン</t>
    </rPh>
    <rPh sb="2" eb="4">
      <t>フクシ</t>
    </rPh>
    <rPh sb="4" eb="5">
      <t>カ</t>
    </rPh>
    <phoneticPr fontId="2"/>
  </si>
  <si>
    <t>すみのえ子ども子育て支援事業</t>
    <rPh sb="7" eb="9">
      <t>コソダ</t>
    </rPh>
    <rPh sb="10" eb="12">
      <t>シエン</t>
    </rPh>
    <rPh sb="12" eb="14">
      <t>ジギョウ</t>
    </rPh>
    <phoneticPr fontId="3"/>
  </si>
  <si>
    <t>見守りあったかネット事業</t>
    <rPh sb="0" eb="2">
      <t>ミマモ</t>
    </rPh>
    <rPh sb="10" eb="12">
      <t>ジギョウ</t>
    </rPh>
    <phoneticPr fontId="3"/>
  </si>
  <si>
    <t>健康づくり啓発事業</t>
    <rPh sb="0" eb="2">
      <t>ケンコウ</t>
    </rPh>
    <rPh sb="5" eb="7">
      <t>ケイハツ</t>
    </rPh>
    <rPh sb="7" eb="9">
      <t>ジギョウ</t>
    </rPh>
    <phoneticPr fontId="3"/>
  </si>
  <si>
    <t>住民情報業務等委託</t>
    <rPh sb="0" eb="2">
      <t>ジュウミン</t>
    </rPh>
    <rPh sb="2" eb="4">
      <t>ジョウホウ</t>
    </rPh>
    <rPh sb="4" eb="7">
      <t>ギョウムナド</t>
    </rPh>
    <rPh sb="7" eb="9">
      <t>イタク</t>
    </rPh>
    <phoneticPr fontId="3"/>
  </si>
  <si>
    <t>窓口サービス課</t>
    <rPh sb="0" eb="1">
      <t>マド</t>
    </rPh>
    <rPh sb="1" eb="2">
      <t>クチ</t>
    </rPh>
    <rPh sb="6" eb="7">
      <t>カ</t>
    </rPh>
    <phoneticPr fontId="2"/>
  </si>
  <si>
    <t>保健福祉センター運営費</t>
    <rPh sb="0" eb="2">
      <t>ホケン</t>
    </rPh>
    <rPh sb="2" eb="4">
      <t>フクシ</t>
    </rPh>
    <rPh sb="8" eb="11">
      <t>ウンエイヒ</t>
    </rPh>
    <phoneticPr fontId="3"/>
  </si>
  <si>
    <t>区庁舎設備維持費</t>
  </si>
  <si>
    <t>区庁舎附設会館等各種点検経費</t>
    <rPh sb="0" eb="1">
      <t>ク</t>
    </rPh>
    <rPh sb="1" eb="3">
      <t>チョウシャ</t>
    </rPh>
    <rPh sb="3" eb="5">
      <t>フセツ</t>
    </rPh>
    <rPh sb="5" eb="7">
      <t>カイカン</t>
    </rPh>
    <rPh sb="7" eb="8">
      <t>トウ</t>
    </rPh>
    <rPh sb="8" eb="10">
      <t>カクシュ</t>
    </rPh>
    <rPh sb="10" eb="12">
      <t>テンケン</t>
    </rPh>
    <rPh sb="12" eb="14">
      <t>ケイヒ</t>
    </rPh>
    <phoneticPr fontId="3"/>
  </si>
  <si>
    <t>南港ポートタウンサービスコーナー賃借料</t>
    <rPh sb="0" eb="2">
      <t>ナンコウ</t>
    </rPh>
    <rPh sb="16" eb="19">
      <t>チンシャクリョウ</t>
    </rPh>
    <phoneticPr fontId="1"/>
  </si>
  <si>
    <t>一般管理経費</t>
  </si>
  <si>
    <t>総務課</t>
    <rPh sb="0" eb="3">
      <t>ソウムカ</t>
    </rPh>
    <phoneticPr fontId="2"/>
  </si>
  <si>
    <t>４歳児訪問事業</t>
    <rPh sb="1" eb="3">
      <t>サイジ</t>
    </rPh>
    <rPh sb="3" eb="7">
      <t>ホウモンジギョウ</t>
    </rPh>
    <phoneticPr fontId="3"/>
  </si>
  <si>
    <t>すみのえ情報局の運用</t>
    <rPh sb="4" eb="7">
      <t>ジョウホウキョク</t>
    </rPh>
    <rPh sb="8" eb="10">
      <t>ウンヨウ</t>
    </rPh>
    <phoneticPr fontId="2"/>
  </si>
  <si>
    <t>区政50周年記念事業</t>
    <rPh sb="0" eb="2">
      <t>クセイ</t>
    </rPh>
    <rPh sb="4" eb="6">
      <t>シュウネン</t>
    </rPh>
    <rPh sb="6" eb="8">
      <t>キネン</t>
    </rPh>
    <rPh sb="8" eb="10">
      <t>ジギョウ</t>
    </rPh>
    <phoneticPr fontId="2"/>
  </si>
  <si>
    <t>万博に向けた機運醸成の取組み</t>
    <phoneticPr fontId="2"/>
  </si>
  <si>
    <t>区役所附設会館管理運営</t>
    <phoneticPr fontId="3"/>
  </si>
  <si>
    <t>保健福祉課</t>
    <phoneticPr fontId="2"/>
  </si>
  <si>
    <t>使用料の還付金</t>
    <phoneticPr fontId="3"/>
  </si>
  <si>
    <t>5 年 度</t>
    <phoneticPr fontId="2"/>
  </si>
  <si>
    <t>6  年 度</t>
    <rPh sb="3" eb="4">
      <t>ネン</t>
    </rPh>
    <rPh sb="5" eb="6">
      <t>ド</t>
    </rPh>
    <phoneticPr fontId="3"/>
  </si>
  <si>
    <t>住民票等発行手数料のキャッシュレス化・住民情報待合への行政キオスク端末導入による利便性向上事業</t>
    <phoneticPr fontId="3"/>
  </si>
  <si>
    <t>豊かなコミュニティとマルチ
パートナーシップ等形成促進事業</t>
    <rPh sb="0" eb="1">
      <t>ユタ</t>
    </rPh>
    <rPh sb="22" eb="23">
      <t>トウ</t>
    </rPh>
    <rPh sb="23" eb="25">
      <t>ケイセイ</t>
    </rPh>
    <rPh sb="25" eb="27">
      <t>ソクシン</t>
    </rPh>
    <rPh sb="27" eb="29">
      <t>ジギョウ</t>
    </rPh>
    <phoneticPr fontId="1"/>
  </si>
  <si>
    <t>地域福祉ビジョン推進事業</t>
    <rPh sb="0" eb="2">
      <t>チイキ</t>
    </rPh>
    <rPh sb="2" eb="4">
      <t>フクシ</t>
    </rPh>
    <rPh sb="8" eb="10">
      <t>スイシン</t>
    </rPh>
    <rPh sb="10" eb="12">
      <t>ジギョウ</t>
    </rPh>
    <phoneticPr fontId="3"/>
  </si>
  <si>
    <t>２歳児家庭見守り支援事業</t>
    <rPh sb="1" eb="3">
      <t>サイジ</t>
    </rPh>
    <rPh sb="3" eb="7">
      <t>カテイミマモ</t>
    </rPh>
    <rPh sb="8" eb="12">
      <t>シエンジギョウ</t>
    </rPh>
    <phoneticPr fontId="3"/>
  </si>
  <si>
    <t>地域資源を活用した住之江ブランド力向上事業</t>
    <rPh sb="0" eb="2">
      <t>チイキ</t>
    </rPh>
    <rPh sb="2" eb="4">
      <t>シゲン</t>
    </rPh>
    <rPh sb="5" eb="7">
      <t>カツヨウ</t>
    </rPh>
    <rPh sb="9" eb="12">
      <t>スミノエ</t>
    </rPh>
    <rPh sb="16" eb="17">
      <t>リョク</t>
    </rPh>
    <rPh sb="17" eb="19">
      <t>コウジョウ</t>
    </rPh>
    <rPh sb="19" eb="21">
      <t>ジギョウ</t>
    </rPh>
    <phoneticPr fontId="3"/>
  </si>
  <si>
    <t>通し</t>
    <phoneticPr fontId="2"/>
  </si>
  <si>
    <t>科 目</t>
    <rPh sb="0" eb="1">
      <t>カ</t>
    </rPh>
    <rPh sb="2" eb="3">
      <t>メ</t>
    </rPh>
    <phoneticPr fontId="2"/>
  </si>
  <si>
    <t>番号</t>
    <phoneticPr fontId="2"/>
  </si>
  <si>
    <t>(款-項-目)</t>
    <rPh sb="1" eb="2">
      <t>カン</t>
    </rPh>
    <rPh sb="3" eb="4">
      <t>コウ</t>
    </rPh>
    <rPh sb="5" eb="6">
      <t>モク</t>
    </rPh>
    <phoneticPr fontId="2"/>
  </si>
  <si>
    <t>2-3-1</t>
    <phoneticPr fontId="2"/>
  </si>
  <si>
    <t>職員費計</t>
    <rPh sb="0" eb="2">
      <t>ショクイン</t>
    </rPh>
    <rPh sb="2" eb="3">
      <t>ヒ</t>
    </rPh>
    <rPh sb="3" eb="4">
      <t>ケイ</t>
    </rPh>
    <phoneticPr fontId="2"/>
  </si>
  <si>
    <t>2-3-3</t>
    <phoneticPr fontId="3"/>
  </si>
  <si>
    <t>2-3-3</t>
    <phoneticPr fontId="2"/>
  </si>
  <si>
    <t>2-3-3</t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</si>
  <si>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2"/>
  </si>
  <si>
    <t>所属計</t>
    <rPh sb="0" eb="2">
      <t>ショゾク</t>
    </rPh>
    <phoneticPr fontId="2"/>
  </si>
  <si>
    <t>住之江区役所職員の人件費</t>
    <rPh sb="0" eb="6">
      <t>スミノエクヤクショ</t>
    </rPh>
    <rPh sb="6" eb="8">
      <t>ショクイン</t>
    </rPh>
    <rPh sb="9" eb="12">
      <t>ジンケンヒ</t>
    </rPh>
    <phoneticPr fontId="4"/>
  </si>
  <si>
    <t>総務課</t>
    <rPh sb="0" eb="3">
      <t>ソウムカ</t>
    </rPh>
    <phoneticPr fontId="4"/>
  </si>
  <si>
    <t>乳幼児発達相談体制強化事業(発達障がい者支援施策の充実)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</si>
</sst>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\(#,##0\);\(&quot;△ &quot;#,##0\)"/>
    <numFmt numFmtId="178" formatCode="\(#,##0\)"/>
    <numFmt numFmtId="179" formatCode="0_ "/>
  </numFmts>
  <fonts count="13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0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9" fillId="0" borderId="0" xfId="3" applyFont="1" applyAlignment="1">
      <alignment horizontal="right" vertical="center" wrapText="1"/>
    </xf>
    <xf numFmtId="0" fontId="9" fillId="0" borderId="0" xfId="3" applyFont="1" applyAlignment="1">
      <alignment horizontal="right" vertical="center"/>
    </xf>
    <xf numFmtId="0" fontId="6" fillId="0" borderId="1" xfId="3" applyFont="1" applyBorder="1" applyAlignment="1">
      <alignment horizontal="center" vertical="center"/>
    </xf>
    <xf numFmtId="176" fontId="5" fillId="0" borderId="3" xfId="3" applyNumberFormat="1" applyFont="1" applyBorder="1" applyAlignment="1">
      <alignment vertical="center" shrinkToFit="1"/>
    </xf>
    <xf numFmtId="176" fontId="5" fillId="0" borderId="4" xfId="3" applyNumberFormat="1" applyFont="1" applyBorder="1" applyAlignment="1">
      <alignment horizontal="right" vertical="center" shrinkToFit="1"/>
    </xf>
    <xf numFmtId="178" fontId="5" fillId="0" borderId="3" xfId="3" applyNumberFormat="1" applyFont="1" applyBorder="1" applyAlignment="1">
      <alignment vertical="center" shrinkToFit="1"/>
    </xf>
    <xf numFmtId="177" fontId="5" fillId="0" borderId="5" xfId="3" applyNumberFormat="1" applyFont="1" applyBorder="1" applyAlignment="1">
      <alignment vertical="center" shrinkToFit="1"/>
    </xf>
    <xf numFmtId="176" fontId="5" fillId="0" borderId="4" xfId="3" applyNumberFormat="1" applyFont="1" applyBorder="1" applyAlignment="1">
      <alignment vertical="center" shrinkToFit="1"/>
    </xf>
    <xf numFmtId="178" fontId="5" fillId="0" borderId="5" xfId="3" applyNumberFormat="1" applyFont="1" applyBorder="1" applyAlignment="1">
      <alignment vertical="center" shrinkToFit="1"/>
    </xf>
    <xf numFmtId="178" fontId="5" fillId="0" borderId="6" xfId="3" applyNumberFormat="1" applyFont="1" applyBorder="1" applyAlignment="1">
      <alignment vertical="center" shrinkToFit="1"/>
    </xf>
    <xf numFmtId="177" fontId="5" fillId="0" borderId="6" xfId="3" applyNumberFormat="1" applyFont="1" applyBorder="1" applyAlignment="1">
      <alignment vertical="center" shrinkToFit="1"/>
    </xf>
    <xf numFmtId="0" fontId="6" fillId="0" borderId="0" xfId="3" applyFont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3" applyFont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76" fontId="5" fillId="0" borderId="9" xfId="3" applyNumberFormat="1" applyFont="1" applyBorder="1" applyAlignment="1">
      <alignment vertical="center" shrinkToFit="1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0" fillId="0" borderId="11" xfId="0" applyBorder="1"/>
    <xf numFmtId="0" fontId="4" fillId="0" borderId="11" xfId="0" applyFont="1" applyBorder="1"/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13" xfId="0" applyFont="1" applyBorder="1"/>
    <xf numFmtId="0" fontId="0" fillId="0" borderId="14" xfId="0" applyBorder="1" applyAlignment="1">
      <alignment vertical="center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right"/>
    </xf>
    <xf numFmtId="0" fontId="4" fillId="0" borderId="15" xfId="0" applyFont="1" applyBorder="1"/>
    <xf numFmtId="0" fontId="4" fillId="0" borderId="7" xfId="0" applyFont="1" applyBorder="1"/>
    <xf numFmtId="0" fontId="4" fillId="0" borderId="7" xfId="0" applyFont="1" applyBorder="1" applyAlignment="1">
      <alignment vertical="center" textRotation="255"/>
    </xf>
    <xf numFmtId="0" fontId="4" fillId="0" borderId="7" xfId="0" applyFont="1" applyBorder="1" applyAlignment="1">
      <alignment horizontal="center"/>
    </xf>
    <xf numFmtId="0" fontId="0" fillId="0" borderId="16" xfId="0" applyBorder="1" applyAlignment="1">
      <alignment vertical="center"/>
    </xf>
    <xf numFmtId="176" fontId="5" fillId="2" borderId="3" xfId="3" applyNumberFormat="1" applyFont="1" applyFill="1" applyBorder="1" applyAlignment="1">
      <alignment vertical="center" shrinkToFit="1"/>
    </xf>
    <xf numFmtId="178" fontId="5" fillId="2" borderId="3" xfId="3" applyNumberFormat="1" applyFont="1" applyFill="1" applyBorder="1" applyAlignment="1">
      <alignment vertical="center" shrinkToFit="1"/>
    </xf>
    <xf numFmtId="176" fontId="5" fillId="2" borderId="4" xfId="3" applyNumberFormat="1" applyFont="1" applyFill="1" applyBorder="1" applyAlignment="1">
      <alignment vertical="center" shrinkToFit="1"/>
    </xf>
    <xf numFmtId="176" fontId="5" fillId="2" borderId="4" xfId="3" applyNumberFormat="1" applyFont="1" applyFill="1" applyBorder="1" applyAlignment="1">
      <alignment horizontal="right" vertical="center" shrinkToFit="1"/>
    </xf>
    <xf numFmtId="178" fontId="5" fillId="2" borderId="5" xfId="3" applyNumberFormat="1" applyFont="1" applyFill="1" applyBorder="1" applyAlignment="1">
      <alignment vertical="center" shrinkToFit="1"/>
    </xf>
    <xf numFmtId="176" fontId="5" fillId="0" borderId="17" xfId="3" applyNumberFormat="1" applyFont="1" applyBorder="1" applyAlignment="1">
      <alignment vertical="center" shrinkToFit="1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6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25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6" fillId="0" borderId="28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177" fontId="5" fillId="0" borderId="2" xfId="3" applyNumberFormat="1" applyFont="1" applyBorder="1" applyAlignment="1">
      <alignment vertical="center" shrinkToFit="1"/>
    </xf>
    <xf numFmtId="176" fontId="6" fillId="0" borderId="3" xfId="3" applyNumberFormat="1" applyFont="1" applyBorder="1" applyAlignment="1">
      <alignment vertical="center"/>
    </xf>
    <xf numFmtId="177" fontId="6" fillId="0" borderId="5" xfId="3" applyNumberFormat="1" applyFont="1" applyBorder="1" applyAlignment="1">
      <alignment vertical="center"/>
    </xf>
    <xf numFmtId="0" fontId="5" fillId="0" borderId="26" xfId="3" applyFont="1" applyBorder="1" applyAlignment="1">
      <alignment vertical="center"/>
    </xf>
    <xf numFmtId="0" fontId="5" fillId="0" borderId="34" xfId="3" applyFont="1" applyBorder="1" applyAlignment="1">
      <alignment vertical="center"/>
    </xf>
    <xf numFmtId="176" fontId="6" fillId="0" borderId="4" xfId="3" applyNumberFormat="1" applyFont="1" applyBorder="1" applyAlignment="1">
      <alignment vertical="center"/>
    </xf>
    <xf numFmtId="176" fontId="5" fillId="0" borderId="4" xfId="3" applyNumberFormat="1" applyFont="1" applyBorder="1" applyAlignment="1">
      <alignment vertical="center"/>
    </xf>
    <xf numFmtId="0" fontId="5" fillId="0" borderId="18" xfId="3" applyFont="1" applyBorder="1" applyAlignment="1">
      <alignment vertical="center"/>
    </xf>
    <xf numFmtId="177" fontId="5" fillId="0" borderId="35" xfId="3" applyNumberFormat="1" applyFont="1" applyBorder="1" applyAlignment="1">
      <alignment vertical="center"/>
    </xf>
    <xf numFmtId="0" fontId="5" fillId="0" borderId="36" xfId="3" applyFont="1" applyBorder="1" applyAlignment="1">
      <alignment horizontal="left" vertical="center"/>
    </xf>
    <xf numFmtId="0" fontId="11" fillId="0" borderId="0" xfId="3" applyFont="1" applyAlignment="1">
      <alignment vertical="center"/>
    </xf>
    <xf numFmtId="0" fontId="6" fillId="0" borderId="0" xfId="0" applyFont="1"/>
    <xf numFmtId="177" fontId="5" fillId="0" borderId="3" xfId="3" applyNumberFormat="1" applyFont="1" applyBorder="1" applyAlignment="1">
      <alignment vertical="center" shrinkToFit="1"/>
    </xf>
    <xf numFmtId="0" fontId="5" fillId="0" borderId="18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176" fontId="6" fillId="0" borderId="4" xfId="3" applyNumberFormat="1" applyFont="1" applyBorder="1" applyAlignment="1">
      <alignment horizontal="center" vertical="center" wrapText="1"/>
    </xf>
    <xf numFmtId="176" fontId="6" fillId="0" borderId="5" xfId="3" applyNumberFormat="1" applyFont="1" applyBorder="1" applyAlignment="1">
      <alignment horizontal="center" vertical="center" wrapText="1"/>
    </xf>
    <xf numFmtId="0" fontId="12" fillId="0" borderId="4" xfId="4" applyFont="1" applyBorder="1" applyAlignment="1">
      <alignment horizontal="left" vertical="center" wrapText="1"/>
    </xf>
    <xf numFmtId="0" fontId="12" fillId="0" borderId="5" xfId="4" applyFont="1" applyBorder="1" applyAlignment="1">
      <alignment horizontal="left" vertical="center" wrapText="1"/>
    </xf>
    <xf numFmtId="0" fontId="12" fillId="0" borderId="3" xfId="4" applyFont="1" applyBorder="1" applyAlignment="1">
      <alignment horizontal="left" vertical="center" wrapText="1"/>
    </xf>
    <xf numFmtId="0" fontId="6" fillId="0" borderId="3" xfId="3" applyFont="1" applyBorder="1" applyAlignment="1">
      <alignment horizontal="left" vertical="center" wrapText="1"/>
    </xf>
    <xf numFmtId="0" fontId="6" fillId="0" borderId="4" xfId="3" applyFont="1" applyBorder="1" applyAlignment="1">
      <alignment horizontal="left" vertical="center" wrapText="1"/>
    </xf>
    <xf numFmtId="0" fontId="6" fillId="0" borderId="5" xfId="3" applyFont="1" applyBorder="1" applyAlignment="1">
      <alignment horizontal="left" vertical="center" wrapText="1"/>
    </xf>
    <xf numFmtId="0" fontId="5" fillId="0" borderId="0" xfId="3" applyFont="1" applyAlignment="1">
      <alignment horizontal="right" vertical="center"/>
    </xf>
    <xf numFmtId="0" fontId="9" fillId="0" borderId="22" xfId="3" applyFont="1" applyBorder="1" applyAlignment="1">
      <alignment horizontal="right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0" fontId="6" fillId="0" borderId="23" xfId="3" applyFont="1" applyBorder="1" applyAlignment="1">
      <alignment horizontal="center" vertical="center"/>
    </xf>
    <xf numFmtId="0" fontId="6" fillId="0" borderId="24" xfId="3" applyFont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176" fontId="6" fillId="0" borderId="29" xfId="3" applyNumberFormat="1" applyFont="1" applyBorder="1" applyAlignment="1">
      <alignment horizontal="center" vertical="center" wrapText="1"/>
    </xf>
    <xf numFmtId="176" fontId="6" fillId="0" borderId="28" xfId="3" applyNumberFormat="1" applyFont="1" applyBorder="1" applyAlignment="1">
      <alignment horizontal="center" vertical="center" wrapText="1"/>
    </xf>
    <xf numFmtId="49" fontId="6" fillId="0" borderId="4" xfId="3" applyNumberFormat="1" applyFont="1" applyBorder="1" applyAlignment="1">
      <alignment horizontal="center" vertical="center"/>
    </xf>
    <xf numFmtId="49" fontId="6" fillId="0" borderId="5" xfId="3" applyNumberFormat="1" applyFont="1" applyBorder="1" applyAlignment="1">
      <alignment horizontal="center" vertical="center"/>
    </xf>
    <xf numFmtId="179" fontId="6" fillId="0" borderId="30" xfId="3" applyNumberFormat="1" applyFont="1" applyBorder="1" applyAlignment="1">
      <alignment horizontal="center" vertical="center"/>
    </xf>
    <xf numFmtId="179" fontId="6" fillId="0" borderId="20" xfId="3" applyNumberFormat="1" applyFont="1" applyBorder="1" applyAlignment="1">
      <alignment horizontal="center" vertical="center"/>
    </xf>
    <xf numFmtId="179" fontId="6" fillId="0" borderId="17" xfId="3" applyNumberFormat="1" applyFont="1" applyBorder="1" applyAlignment="1">
      <alignment horizontal="center" vertical="center"/>
    </xf>
    <xf numFmtId="179" fontId="6" fillId="0" borderId="31" xfId="3" applyNumberFormat="1" applyFont="1" applyBorder="1" applyAlignment="1">
      <alignment horizontal="center" vertical="center"/>
    </xf>
    <xf numFmtId="179" fontId="6" fillId="0" borderId="21" xfId="3" applyNumberFormat="1" applyFont="1" applyBorder="1" applyAlignment="1">
      <alignment horizontal="center" vertical="center"/>
    </xf>
    <xf numFmtId="179" fontId="6" fillId="0" borderId="2" xfId="3" applyNumberFormat="1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32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6" fillId="0" borderId="3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5">
    <cellStyle name="ハイパーリンク" xfId="4" builtinId="8"/>
    <cellStyle name="桁区切り 2" xfId="1" xr:uid="{00000000-0005-0000-0000-000000000000}"/>
    <cellStyle name="標準" xfId="0" builtinId="0"/>
    <cellStyle name="標準 2" xfId="2" xr:uid="{00000000-0005-0000-0000-000002000000}"/>
    <cellStyle name="標準_③予算事業別調書(目次様式)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uminoe/cmsfiles/contents/0000615/615021/08.R6-9.xlsx" TargetMode="External"/><Relationship Id="rId13" Type="http://schemas.openxmlformats.org/officeDocument/2006/relationships/hyperlink" Target="https://www.city.osaka.lg.jp/suminoe/cmsfiles/contents/0000615/615021/13.R6-14.xlsx" TargetMode="External"/><Relationship Id="rId18" Type="http://schemas.openxmlformats.org/officeDocument/2006/relationships/hyperlink" Target="https://www.city.osaka.lg.jp/suminoe/cmsfiles/contents/0000615/615021/18.R6-19.xlsx" TargetMode="External"/><Relationship Id="rId26" Type="http://schemas.openxmlformats.org/officeDocument/2006/relationships/hyperlink" Target="https://www.city.osaka.lg.jp/suminoe/cmsfiles/contents/0000615/615021/26.R6-27.xlsx" TargetMode="External"/><Relationship Id="rId3" Type="http://schemas.openxmlformats.org/officeDocument/2006/relationships/hyperlink" Target="https://www.city.osaka.lg.jp/suminoe/cmsfiles/contents/0000615/615021/03.R6-4.xlsx" TargetMode="External"/><Relationship Id="rId21" Type="http://schemas.openxmlformats.org/officeDocument/2006/relationships/hyperlink" Target="https://www.city.osaka.lg.jp/suminoe/cmsfiles/contents/0000615/615021/21.R6-22.xlsx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city.osaka.lg.jp/suminoe/cmsfiles/contents/0000615/615021/07.R6-8.xlsx" TargetMode="External"/><Relationship Id="rId12" Type="http://schemas.openxmlformats.org/officeDocument/2006/relationships/hyperlink" Target="https://www.city.osaka.lg.jp/suminoe/cmsfiles/contents/0000615/615021/12.R6-13.xlsx" TargetMode="External"/><Relationship Id="rId17" Type="http://schemas.openxmlformats.org/officeDocument/2006/relationships/hyperlink" Target="https://www.city.osaka.lg.jp/suminoe/cmsfiles/contents/0000615/615021/17.R6-18.xlsx" TargetMode="External"/><Relationship Id="rId25" Type="http://schemas.openxmlformats.org/officeDocument/2006/relationships/hyperlink" Target="https://www.city.osaka.lg.jp/suminoe/cmsfiles/contents/0000615/615021/25.R6-26.xlsx" TargetMode="External"/><Relationship Id="rId33" Type="http://schemas.openxmlformats.org/officeDocument/2006/relationships/hyperlink" Target="https://www.city.osaka.lg.jp/suminoe/cmsfiles/contents/0000615/615021/33.R6-34.xlsx" TargetMode="External"/><Relationship Id="rId2" Type="http://schemas.openxmlformats.org/officeDocument/2006/relationships/hyperlink" Target="https://www.city.osaka.lg.jp/suminoe/cmsfiles/contents/0000615/615021/02.R6-3.xlsx" TargetMode="External"/><Relationship Id="rId16" Type="http://schemas.openxmlformats.org/officeDocument/2006/relationships/hyperlink" Target="https://www.city.osaka.lg.jp/suminoe/cmsfiles/contents/0000615/615021/16.R6-17.xlsx" TargetMode="External"/><Relationship Id="rId20" Type="http://schemas.openxmlformats.org/officeDocument/2006/relationships/hyperlink" Target="https://www.city.osaka.lg.jp/suminoe/cmsfiles/contents/0000615/615021/20.R6-21.xlsx" TargetMode="External"/><Relationship Id="rId29" Type="http://schemas.openxmlformats.org/officeDocument/2006/relationships/hyperlink" Target="https://www.city.osaka.lg.jp/suminoe/cmsfiles/contents/0000615/615021/29.R6-30.xlsx" TargetMode="External"/><Relationship Id="rId1" Type="http://schemas.openxmlformats.org/officeDocument/2006/relationships/hyperlink" Target="https://www.city.osaka.lg.jp/suminoe/cmsfiles/contents/0000615/615021/01.R6-2.xlsx" TargetMode="External"/><Relationship Id="rId6" Type="http://schemas.openxmlformats.org/officeDocument/2006/relationships/hyperlink" Target="https://www.city.osaka.lg.jp/suminoe/cmsfiles/contents/0000615/615021/06.R6-7.xlsx" TargetMode="External"/><Relationship Id="rId11" Type="http://schemas.openxmlformats.org/officeDocument/2006/relationships/hyperlink" Target="https://www.city.osaka.lg.jp/suminoe/cmsfiles/contents/0000615/615021/11.R6-12.xlsx" TargetMode="External"/><Relationship Id="rId24" Type="http://schemas.openxmlformats.org/officeDocument/2006/relationships/hyperlink" Target="https://www.city.osaka.lg.jp/suminoe/cmsfiles/contents/0000615/615021/24.R6-25.xlsx" TargetMode="External"/><Relationship Id="rId32" Type="http://schemas.openxmlformats.org/officeDocument/2006/relationships/hyperlink" Target="https://www.city.osaka.lg.jp/suminoe/cmsfiles/contents/0000615/615021/32.R6-33.xlsx" TargetMode="External"/><Relationship Id="rId5" Type="http://schemas.openxmlformats.org/officeDocument/2006/relationships/hyperlink" Target="https://www.city.osaka.lg.jp/suminoe/cmsfiles/contents/0000615/615021/05.R6-6.xlsx" TargetMode="External"/><Relationship Id="rId15" Type="http://schemas.openxmlformats.org/officeDocument/2006/relationships/hyperlink" Target="https://www.city.osaka.lg.jp/suminoe/cmsfiles/contents/0000615/615021/15.R6-16.xlsx" TargetMode="External"/><Relationship Id="rId23" Type="http://schemas.openxmlformats.org/officeDocument/2006/relationships/hyperlink" Target="https://www.city.osaka.lg.jp/suminoe/cmsfiles/contents/0000615/615021/23.R6-24.xlsx" TargetMode="External"/><Relationship Id="rId28" Type="http://schemas.openxmlformats.org/officeDocument/2006/relationships/hyperlink" Target="https://www.city.osaka.lg.jp/suminoe/cmsfiles/contents/0000615/615021/28.R6-29.xlsx" TargetMode="External"/><Relationship Id="rId10" Type="http://schemas.openxmlformats.org/officeDocument/2006/relationships/hyperlink" Target="https://www.city.osaka.lg.jp/suminoe/cmsfiles/contents/0000615/615021/10.R6-11.xlsx" TargetMode="External"/><Relationship Id="rId19" Type="http://schemas.openxmlformats.org/officeDocument/2006/relationships/hyperlink" Target="https://www.city.osaka.lg.jp/suminoe/cmsfiles/contents/0000615/615021/19.R6-20.xlsx" TargetMode="External"/><Relationship Id="rId31" Type="http://schemas.openxmlformats.org/officeDocument/2006/relationships/hyperlink" Target="https://www.city.osaka.lg.jp/suminoe/cmsfiles/contents/0000615/615021/31.R6-32.xlsx" TargetMode="External"/><Relationship Id="rId4" Type="http://schemas.openxmlformats.org/officeDocument/2006/relationships/hyperlink" Target="https://www.city.osaka.lg.jp/suminoe/cmsfiles/contents/0000615/615021/04.R6-5.xlsx" TargetMode="External"/><Relationship Id="rId9" Type="http://schemas.openxmlformats.org/officeDocument/2006/relationships/hyperlink" Target="https://www.city.osaka.lg.jp/suminoe/cmsfiles/contents/0000615/615021/09.R6-10.xlsx" TargetMode="External"/><Relationship Id="rId14" Type="http://schemas.openxmlformats.org/officeDocument/2006/relationships/hyperlink" Target="https://www.city.osaka.lg.jp/suminoe/cmsfiles/contents/0000615/615021/14.R6-15.xlsx" TargetMode="External"/><Relationship Id="rId22" Type="http://schemas.openxmlformats.org/officeDocument/2006/relationships/hyperlink" Target="https://www.city.osaka.lg.jp/suminoe/cmsfiles/contents/0000615/615021/22.R6-23.xlsx" TargetMode="External"/><Relationship Id="rId27" Type="http://schemas.openxmlformats.org/officeDocument/2006/relationships/hyperlink" Target="https://www.city.osaka.lg.jp/suminoe/cmsfiles/contents/0000615/615021/27.R6-28.xlsx" TargetMode="External"/><Relationship Id="rId30" Type="http://schemas.openxmlformats.org/officeDocument/2006/relationships/hyperlink" Target="https://www.city.osaka.lg.jp/suminoe/cmsfiles/contents/0000615/615021/30.R6-31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8"/>
  <sheetViews>
    <sheetView showGridLines="0" tabSelected="1" zoomScaleNormal="100" zoomScaleSheetLayoutView="100" workbookViewId="0">
      <selection activeCell="M92" sqref="M92"/>
    </sheetView>
  </sheetViews>
  <sheetFormatPr defaultColWidth="8.6328125" defaultRowHeight="12.5"/>
  <cols>
    <col min="1" max="1" width="3.7265625" style="4" customWidth="1"/>
    <col min="2" max="2" width="12.453125" style="4" customWidth="1"/>
    <col min="3" max="3" width="23.7265625" style="18" customWidth="1"/>
    <col min="4" max="4" width="17.453125" style="4" customWidth="1"/>
    <col min="5" max="5" width="12.453125" style="4" customWidth="1"/>
    <col min="6" max="7" width="12.453125" style="5" customWidth="1"/>
    <col min="8" max="8" width="6.26953125" style="4" customWidth="1"/>
    <col min="9" max="9" width="9.36328125" style="4" customWidth="1"/>
    <col min="10" max="10" width="7.36328125" style="4" bestFit="1" customWidth="1"/>
    <col min="11" max="203" width="8.6328125" style="4" customWidth="1"/>
    <col min="204" max="16384" width="8.6328125" style="4"/>
  </cols>
  <sheetData>
    <row r="1" spans="1:9" ht="17.25" customHeight="1"/>
    <row r="2" spans="1:9" ht="17.25" customHeight="1"/>
    <row r="3" spans="1:9" ht="17.25" customHeight="1"/>
    <row r="4" spans="1:9" ht="17.25" customHeight="1"/>
    <row r="5" spans="1:9" ht="18" customHeight="1">
      <c r="A5" s="46" t="s">
        <v>17</v>
      </c>
      <c r="H5" s="82" t="s">
        <v>31</v>
      </c>
      <c r="I5" s="82"/>
    </row>
    <row r="6" spans="1:9" ht="15" customHeight="1"/>
    <row r="7" spans="1:9" ht="18" customHeight="1">
      <c r="A7" s="47" t="s">
        <v>32</v>
      </c>
      <c r="C7" s="69"/>
      <c r="G7" s="6"/>
      <c r="I7" s="20" t="s">
        <v>33</v>
      </c>
    </row>
    <row r="8" spans="1:9" ht="10.5" customHeight="1">
      <c r="F8" s="6"/>
      <c r="G8" s="6"/>
    </row>
    <row r="9" spans="1:9" ht="27" customHeight="1" thickBot="1">
      <c r="E9" s="83" t="s">
        <v>16</v>
      </c>
      <c r="F9" s="83"/>
      <c r="G9" s="7"/>
      <c r="I9" s="8" t="s">
        <v>18</v>
      </c>
    </row>
    <row r="10" spans="1:9" ht="15" customHeight="1">
      <c r="A10" s="54" t="s">
        <v>75</v>
      </c>
      <c r="B10" s="9" t="s">
        <v>76</v>
      </c>
      <c r="C10" s="84" t="s">
        <v>19</v>
      </c>
      <c r="D10" s="86" t="s">
        <v>20</v>
      </c>
      <c r="E10" s="48" t="s">
        <v>68</v>
      </c>
      <c r="F10" s="9" t="s">
        <v>69</v>
      </c>
      <c r="G10" s="48" t="s">
        <v>21</v>
      </c>
      <c r="H10" s="87" t="s">
        <v>22</v>
      </c>
      <c r="I10" s="88"/>
    </row>
    <row r="11" spans="1:9" ht="15" customHeight="1">
      <c r="A11" s="55" t="s">
        <v>77</v>
      </c>
      <c r="B11" s="56" t="s">
        <v>78</v>
      </c>
      <c r="C11" s="85"/>
      <c r="D11" s="85"/>
      <c r="E11" s="49" t="s">
        <v>23</v>
      </c>
      <c r="F11" s="49" t="s">
        <v>24</v>
      </c>
      <c r="G11" s="49" t="s">
        <v>25</v>
      </c>
      <c r="H11" s="89"/>
      <c r="I11" s="90"/>
    </row>
    <row r="12" spans="1:9" ht="15" customHeight="1">
      <c r="A12" s="91">
        <v>1</v>
      </c>
      <c r="B12" s="93" t="s">
        <v>79</v>
      </c>
      <c r="C12" s="107" t="s">
        <v>86</v>
      </c>
      <c r="D12" s="107" t="s">
        <v>87</v>
      </c>
      <c r="E12" s="60">
        <v>1524381</v>
      </c>
      <c r="F12" s="60">
        <v>1575657</v>
      </c>
      <c r="G12" s="60">
        <v>51276</v>
      </c>
      <c r="H12" s="52"/>
      <c r="I12" s="53"/>
    </row>
    <row r="13" spans="1:9" ht="15" customHeight="1">
      <c r="A13" s="92"/>
      <c r="B13" s="94"/>
      <c r="C13" s="85"/>
      <c r="D13" s="85"/>
      <c r="E13" s="61">
        <v>1524381</v>
      </c>
      <c r="F13" s="61">
        <v>1575657</v>
      </c>
      <c r="G13" s="61">
        <v>51276</v>
      </c>
      <c r="H13" s="50"/>
      <c r="I13" s="51"/>
    </row>
    <row r="14" spans="1:9" ht="15" customHeight="1">
      <c r="A14" s="95" t="s">
        <v>80</v>
      </c>
      <c r="B14" s="96"/>
      <c r="C14" s="96"/>
      <c r="D14" s="97"/>
      <c r="E14" s="64">
        <f>+E12</f>
        <v>1524381</v>
      </c>
      <c r="F14" s="64">
        <f>+F12</f>
        <v>1575657</v>
      </c>
      <c r="G14" s="64">
        <f t="shared" ref="G14:G15" si="0">+F14-E14</f>
        <v>51276</v>
      </c>
      <c r="H14" s="57"/>
      <c r="I14" s="58"/>
    </row>
    <row r="15" spans="1:9" ht="15" customHeight="1">
      <c r="A15" s="98"/>
      <c r="B15" s="99"/>
      <c r="C15" s="99"/>
      <c r="D15" s="100"/>
      <c r="E15" s="61">
        <f>+E13</f>
        <v>1524381</v>
      </c>
      <c r="F15" s="61">
        <f>+F13</f>
        <v>1575657</v>
      </c>
      <c r="G15" s="61">
        <f t="shared" si="0"/>
        <v>51276</v>
      </c>
      <c r="H15" s="52"/>
      <c r="I15" s="53"/>
    </row>
    <row r="16" spans="1:9" ht="15" customHeight="1">
      <c r="A16" s="91">
        <v>2</v>
      </c>
      <c r="B16" s="93" t="s">
        <v>82</v>
      </c>
      <c r="C16" s="76" t="s">
        <v>64</v>
      </c>
      <c r="D16" s="74" t="s">
        <v>60</v>
      </c>
      <c r="E16" s="43">
        <v>2275</v>
      </c>
      <c r="F16" s="11">
        <v>5158</v>
      </c>
      <c r="G16" s="14">
        <f>+F16-E16</f>
        <v>2883</v>
      </c>
      <c r="H16" s="72"/>
      <c r="I16" s="23"/>
    </row>
    <row r="17" spans="1:9" ht="15" customHeight="1">
      <c r="A17" s="92"/>
      <c r="B17" s="94"/>
      <c r="C17" s="77"/>
      <c r="D17" s="75"/>
      <c r="E17" s="44">
        <v>2275</v>
      </c>
      <c r="F17" s="15">
        <v>5158</v>
      </c>
      <c r="G17" s="13">
        <f>+F17-E17</f>
        <v>2883</v>
      </c>
      <c r="H17" s="73"/>
      <c r="I17" s="16"/>
    </row>
    <row r="18" spans="1:9" ht="15" customHeight="1">
      <c r="A18" s="91">
        <v>3</v>
      </c>
      <c r="B18" s="93" t="s">
        <v>81</v>
      </c>
      <c r="C18" s="76" t="s">
        <v>63</v>
      </c>
      <c r="D18" s="74" t="s">
        <v>60</v>
      </c>
      <c r="E18" s="43">
        <v>1595</v>
      </c>
      <c r="F18" s="11">
        <v>904</v>
      </c>
      <c r="G18" s="10">
        <f>+F18-E18</f>
        <v>-691</v>
      </c>
      <c r="H18" s="72"/>
      <c r="I18" s="23"/>
    </row>
    <row r="19" spans="1:9" ht="15" customHeight="1">
      <c r="A19" s="92"/>
      <c r="B19" s="94"/>
      <c r="C19" s="77"/>
      <c r="D19" s="75"/>
      <c r="E19" s="44">
        <v>1595</v>
      </c>
      <c r="F19" s="15">
        <v>0</v>
      </c>
      <c r="G19" s="13">
        <f>+F19-E19</f>
        <v>-1595</v>
      </c>
      <c r="H19" s="73"/>
      <c r="I19" s="16"/>
    </row>
    <row r="20" spans="1:9" ht="15" customHeight="1">
      <c r="A20" s="91">
        <v>4</v>
      </c>
      <c r="B20" s="93" t="s">
        <v>83</v>
      </c>
      <c r="C20" s="76" t="s">
        <v>62</v>
      </c>
      <c r="D20" s="74" t="s">
        <v>60</v>
      </c>
      <c r="E20" s="43">
        <v>4590</v>
      </c>
      <c r="F20" s="11">
        <v>4177</v>
      </c>
      <c r="G20" s="10">
        <f t="shared" ref="G20:G78" si="1">+F20-E20</f>
        <v>-413</v>
      </c>
      <c r="H20" s="72"/>
      <c r="I20" s="23"/>
    </row>
    <row r="21" spans="1:9" ht="15" customHeight="1">
      <c r="A21" s="92"/>
      <c r="B21" s="94"/>
      <c r="C21" s="77"/>
      <c r="D21" s="75"/>
      <c r="E21" s="44">
        <v>4590</v>
      </c>
      <c r="F21" s="15">
        <v>4177</v>
      </c>
      <c r="G21" s="13">
        <f t="shared" si="1"/>
        <v>-413</v>
      </c>
      <c r="H21" s="73"/>
      <c r="I21" s="16"/>
    </row>
    <row r="22" spans="1:9" ht="15" customHeight="1">
      <c r="A22" s="91">
        <v>5</v>
      </c>
      <c r="B22" s="93" t="s">
        <v>83</v>
      </c>
      <c r="C22" s="76" t="s">
        <v>34</v>
      </c>
      <c r="D22" s="74" t="s">
        <v>60</v>
      </c>
      <c r="E22" s="14">
        <v>25415</v>
      </c>
      <c r="F22" s="14">
        <v>27257</v>
      </c>
      <c r="G22" s="10">
        <f t="shared" si="1"/>
        <v>1842</v>
      </c>
      <c r="H22" s="72"/>
      <c r="I22" s="21"/>
    </row>
    <row r="23" spans="1:9" ht="15" customHeight="1">
      <c r="A23" s="92"/>
      <c r="B23" s="94"/>
      <c r="C23" s="77"/>
      <c r="D23" s="75"/>
      <c r="E23" s="15">
        <v>25415</v>
      </c>
      <c r="F23" s="15">
        <v>27257</v>
      </c>
      <c r="G23" s="13">
        <f t="shared" si="1"/>
        <v>1842</v>
      </c>
      <c r="H23" s="73"/>
      <c r="I23" s="17"/>
    </row>
    <row r="24" spans="1:9" ht="15" customHeight="1">
      <c r="A24" s="91">
        <v>6</v>
      </c>
      <c r="B24" s="93" t="s">
        <v>83</v>
      </c>
      <c r="C24" s="76" t="s">
        <v>35</v>
      </c>
      <c r="D24" s="74" t="s">
        <v>60</v>
      </c>
      <c r="E24" s="14">
        <v>2417</v>
      </c>
      <c r="F24" s="14">
        <v>2341</v>
      </c>
      <c r="G24" s="10">
        <f t="shared" si="1"/>
        <v>-76</v>
      </c>
      <c r="H24" s="72"/>
      <c r="I24" s="23"/>
    </row>
    <row r="25" spans="1:9" ht="15" customHeight="1">
      <c r="A25" s="92"/>
      <c r="B25" s="94"/>
      <c r="C25" s="77"/>
      <c r="D25" s="75"/>
      <c r="E25" s="15">
        <v>2417</v>
      </c>
      <c r="F25" s="15">
        <v>2341</v>
      </c>
      <c r="G25" s="13">
        <f t="shared" si="1"/>
        <v>-76</v>
      </c>
      <c r="H25" s="73"/>
      <c r="I25" s="16"/>
    </row>
    <row r="26" spans="1:9" ht="15" customHeight="1">
      <c r="A26" s="91">
        <v>7</v>
      </c>
      <c r="B26" s="93" t="s">
        <v>83</v>
      </c>
      <c r="C26" s="78" t="s">
        <v>36</v>
      </c>
      <c r="D26" s="74" t="s">
        <v>60</v>
      </c>
      <c r="E26" s="14">
        <v>799</v>
      </c>
      <c r="F26" s="14">
        <v>791</v>
      </c>
      <c r="G26" s="10">
        <f t="shared" ref="G26:G31" si="2">+F26-E26</f>
        <v>-8</v>
      </c>
      <c r="H26" s="72"/>
      <c r="I26" s="23"/>
    </row>
    <row r="27" spans="1:9" ht="15" customHeight="1">
      <c r="A27" s="92"/>
      <c r="B27" s="94"/>
      <c r="C27" s="78"/>
      <c r="D27" s="75"/>
      <c r="E27" s="15">
        <v>799</v>
      </c>
      <c r="F27" s="15">
        <v>791</v>
      </c>
      <c r="G27" s="71">
        <f t="shared" si="2"/>
        <v>-8</v>
      </c>
      <c r="H27" s="73"/>
      <c r="I27" s="16"/>
    </row>
    <row r="28" spans="1:9" ht="15" customHeight="1">
      <c r="A28" s="91">
        <v>8</v>
      </c>
      <c r="B28" s="93" t="s">
        <v>83</v>
      </c>
      <c r="C28" s="76" t="s">
        <v>37</v>
      </c>
      <c r="D28" s="74" t="s">
        <v>66</v>
      </c>
      <c r="E28" s="14">
        <v>5674</v>
      </c>
      <c r="F28" s="14">
        <v>4612</v>
      </c>
      <c r="G28" s="14">
        <f t="shared" si="2"/>
        <v>-1062</v>
      </c>
      <c r="H28" s="72"/>
      <c r="I28" s="21"/>
    </row>
    <row r="29" spans="1:9" ht="15" customHeight="1">
      <c r="A29" s="92"/>
      <c r="B29" s="94"/>
      <c r="C29" s="77"/>
      <c r="D29" s="75"/>
      <c r="E29" s="15">
        <v>5674</v>
      </c>
      <c r="F29" s="15">
        <v>4612</v>
      </c>
      <c r="G29" s="13">
        <f t="shared" si="2"/>
        <v>-1062</v>
      </c>
      <c r="H29" s="73"/>
      <c r="I29" s="17"/>
    </row>
    <row r="30" spans="1:9" ht="15" customHeight="1">
      <c r="A30" s="91">
        <v>9</v>
      </c>
      <c r="B30" s="93" t="s">
        <v>83</v>
      </c>
      <c r="C30" s="76" t="s">
        <v>38</v>
      </c>
      <c r="D30" s="74" t="s">
        <v>66</v>
      </c>
      <c r="E30" s="42">
        <v>3514</v>
      </c>
      <c r="F30" s="14">
        <v>3513</v>
      </c>
      <c r="G30" s="10">
        <f t="shared" si="2"/>
        <v>-1</v>
      </c>
      <c r="H30" s="72"/>
      <c r="I30" s="23"/>
    </row>
    <row r="31" spans="1:9" ht="15" customHeight="1">
      <c r="A31" s="92"/>
      <c r="B31" s="94"/>
      <c r="C31" s="77"/>
      <c r="D31" s="75"/>
      <c r="E31" s="44">
        <v>3283</v>
      </c>
      <c r="F31" s="15">
        <v>3282</v>
      </c>
      <c r="G31" s="13">
        <f t="shared" si="2"/>
        <v>-1</v>
      </c>
      <c r="H31" s="73"/>
      <c r="I31" s="16"/>
    </row>
    <row r="32" spans="1:9" ht="15" customHeight="1">
      <c r="A32" s="91">
        <v>10</v>
      </c>
      <c r="B32" s="93" t="s">
        <v>83</v>
      </c>
      <c r="C32" s="76" t="s">
        <v>39</v>
      </c>
      <c r="D32" s="74" t="s">
        <v>40</v>
      </c>
      <c r="E32" s="42">
        <v>14782</v>
      </c>
      <c r="F32" s="14">
        <v>14524</v>
      </c>
      <c r="G32" s="10">
        <f t="shared" si="1"/>
        <v>-258</v>
      </c>
      <c r="H32" s="72"/>
      <c r="I32" s="23"/>
    </row>
    <row r="33" spans="1:9" ht="15" customHeight="1">
      <c r="A33" s="92"/>
      <c r="B33" s="94"/>
      <c r="C33" s="77"/>
      <c r="D33" s="75"/>
      <c r="E33" s="44">
        <v>14782</v>
      </c>
      <c r="F33" s="15">
        <v>14524</v>
      </c>
      <c r="G33" s="13">
        <f t="shared" si="1"/>
        <v>-258</v>
      </c>
      <c r="H33" s="73"/>
      <c r="I33" s="16"/>
    </row>
    <row r="34" spans="1:9" ht="15" customHeight="1">
      <c r="A34" s="91">
        <v>11</v>
      </c>
      <c r="B34" s="93" t="s">
        <v>83</v>
      </c>
      <c r="C34" s="76" t="s">
        <v>41</v>
      </c>
      <c r="D34" s="74" t="s">
        <v>40</v>
      </c>
      <c r="E34" s="14">
        <v>1195</v>
      </c>
      <c r="F34" s="14">
        <v>1195</v>
      </c>
      <c r="G34" s="10">
        <f t="shared" si="1"/>
        <v>0</v>
      </c>
      <c r="H34" s="72"/>
      <c r="I34" s="21"/>
    </row>
    <row r="35" spans="1:9" ht="15" customHeight="1">
      <c r="A35" s="92"/>
      <c r="B35" s="94"/>
      <c r="C35" s="77"/>
      <c r="D35" s="75"/>
      <c r="E35" s="15">
        <v>1195</v>
      </c>
      <c r="F35" s="15">
        <v>1195</v>
      </c>
      <c r="G35" s="13">
        <f t="shared" si="1"/>
        <v>0</v>
      </c>
      <c r="H35" s="73"/>
      <c r="I35" s="17"/>
    </row>
    <row r="36" spans="1:9" ht="15" customHeight="1">
      <c r="A36" s="91">
        <v>12</v>
      </c>
      <c r="B36" s="93" t="s">
        <v>83</v>
      </c>
      <c r="C36" s="76" t="s">
        <v>48</v>
      </c>
      <c r="D36" s="74" t="s">
        <v>40</v>
      </c>
      <c r="E36" s="14">
        <v>128</v>
      </c>
      <c r="F36" s="14">
        <v>128</v>
      </c>
      <c r="G36" s="10">
        <f>+F36-E36</f>
        <v>0</v>
      </c>
      <c r="H36" s="72"/>
      <c r="I36" s="23"/>
    </row>
    <row r="37" spans="1:9" ht="15" customHeight="1">
      <c r="A37" s="92"/>
      <c r="B37" s="94"/>
      <c r="C37" s="77"/>
      <c r="D37" s="75"/>
      <c r="E37" s="15">
        <v>128</v>
      </c>
      <c r="F37" s="15">
        <v>128</v>
      </c>
      <c r="G37" s="13">
        <f>+F37-E37</f>
        <v>0</v>
      </c>
      <c r="H37" s="73"/>
      <c r="I37" s="16"/>
    </row>
    <row r="38" spans="1:9" ht="15" customHeight="1">
      <c r="A38" s="91">
        <v>13</v>
      </c>
      <c r="B38" s="93" t="s">
        <v>83</v>
      </c>
      <c r="C38" s="76" t="s">
        <v>42</v>
      </c>
      <c r="D38" s="74" t="s">
        <v>40</v>
      </c>
      <c r="E38" s="42">
        <v>41696</v>
      </c>
      <c r="F38" s="14">
        <v>41392</v>
      </c>
      <c r="G38" s="10">
        <f t="shared" si="1"/>
        <v>-304</v>
      </c>
      <c r="H38" s="72"/>
      <c r="I38" s="21"/>
    </row>
    <row r="39" spans="1:9" ht="15" customHeight="1">
      <c r="A39" s="92"/>
      <c r="B39" s="94"/>
      <c r="C39" s="77"/>
      <c r="D39" s="75"/>
      <c r="E39" s="44">
        <v>41696</v>
      </c>
      <c r="F39" s="15">
        <v>41392</v>
      </c>
      <c r="G39" s="13">
        <f t="shared" si="1"/>
        <v>-304</v>
      </c>
      <c r="H39" s="73"/>
      <c r="I39" s="22"/>
    </row>
    <row r="40" spans="1:9" ht="15" customHeight="1">
      <c r="A40" s="91">
        <v>14</v>
      </c>
      <c r="B40" s="93" t="s">
        <v>83</v>
      </c>
      <c r="C40" s="76" t="s">
        <v>43</v>
      </c>
      <c r="D40" s="74" t="s">
        <v>40</v>
      </c>
      <c r="E40" s="42">
        <v>17722</v>
      </c>
      <c r="F40" s="14">
        <v>17709</v>
      </c>
      <c r="G40" s="10">
        <f t="shared" si="1"/>
        <v>-13</v>
      </c>
      <c r="H40" s="72"/>
      <c r="I40" s="23"/>
    </row>
    <row r="41" spans="1:9" ht="15" customHeight="1">
      <c r="A41" s="92"/>
      <c r="B41" s="94"/>
      <c r="C41" s="77"/>
      <c r="D41" s="75"/>
      <c r="E41" s="44">
        <v>17722</v>
      </c>
      <c r="F41" s="15">
        <v>17709</v>
      </c>
      <c r="G41" s="13">
        <f t="shared" si="1"/>
        <v>-13</v>
      </c>
      <c r="H41" s="73"/>
      <c r="I41" s="16"/>
    </row>
    <row r="42" spans="1:9" ht="22.5" customHeight="1">
      <c r="A42" s="91">
        <v>15</v>
      </c>
      <c r="B42" s="93" t="s">
        <v>83</v>
      </c>
      <c r="C42" s="76" t="s">
        <v>71</v>
      </c>
      <c r="D42" s="74" t="s">
        <v>40</v>
      </c>
      <c r="E42" s="42">
        <v>9750</v>
      </c>
      <c r="F42" s="14">
        <v>9805</v>
      </c>
      <c r="G42" s="10">
        <f t="shared" si="1"/>
        <v>55</v>
      </c>
      <c r="H42" s="72"/>
      <c r="I42" s="21"/>
    </row>
    <row r="43" spans="1:9" ht="22.5" customHeight="1">
      <c r="A43" s="92"/>
      <c r="B43" s="94"/>
      <c r="C43" s="77"/>
      <c r="D43" s="75"/>
      <c r="E43" s="44">
        <v>9750</v>
      </c>
      <c r="F43" s="15">
        <v>9805</v>
      </c>
      <c r="G43" s="13">
        <f t="shared" si="1"/>
        <v>55</v>
      </c>
      <c r="H43" s="73"/>
      <c r="I43" s="17"/>
    </row>
    <row r="44" spans="1:9" ht="15" customHeight="1">
      <c r="A44" s="91">
        <v>16</v>
      </c>
      <c r="B44" s="93" t="s">
        <v>83</v>
      </c>
      <c r="C44" s="76" t="s">
        <v>44</v>
      </c>
      <c r="D44" s="74" t="s">
        <v>40</v>
      </c>
      <c r="E44" s="42">
        <v>4598</v>
      </c>
      <c r="F44" s="14">
        <v>5208</v>
      </c>
      <c r="G44" s="10">
        <f>+F44-E44</f>
        <v>610</v>
      </c>
      <c r="H44" s="72"/>
      <c r="I44" s="21"/>
    </row>
    <row r="45" spans="1:9" ht="15" customHeight="1">
      <c r="A45" s="92"/>
      <c r="B45" s="94"/>
      <c r="C45" s="77"/>
      <c r="D45" s="75"/>
      <c r="E45" s="44">
        <v>4598</v>
      </c>
      <c r="F45" s="15">
        <v>5208</v>
      </c>
      <c r="G45" s="13">
        <f>+F45-E45</f>
        <v>610</v>
      </c>
      <c r="H45" s="73"/>
      <c r="I45" s="22"/>
    </row>
    <row r="46" spans="1:9" ht="15" customHeight="1">
      <c r="A46" s="91">
        <v>17</v>
      </c>
      <c r="B46" s="93" t="s">
        <v>83</v>
      </c>
      <c r="C46" s="76" t="s">
        <v>45</v>
      </c>
      <c r="D46" s="74" t="s">
        <v>40</v>
      </c>
      <c r="E46" s="42">
        <v>3841</v>
      </c>
      <c r="F46" s="14">
        <v>3841</v>
      </c>
      <c r="G46" s="10">
        <f t="shared" si="1"/>
        <v>0</v>
      </c>
      <c r="H46" s="72"/>
      <c r="I46" s="23"/>
    </row>
    <row r="47" spans="1:9" ht="15" customHeight="1">
      <c r="A47" s="92"/>
      <c r="B47" s="94"/>
      <c r="C47" s="77"/>
      <c r="D47" s="75"/>
      <c r="E47" s="15">
        <v>3841</v>
      </c>
      <c r="F47" s="15">
        <v>3841</v>
      </c>
      <c r="G47" s="13">
        <f t="shared" si="1"/>
        <v>0</v>
      </c>
      <c r="H47" s="73"/>
      <c r="I47" s="16"/>
    </row>
    <row r="48" spans="1:9" ht="15" customHeight="1">
      <c r="A48" s="91">
        <v>18</v>
      </c>
      <c r="B48" s="93" t="s">
        <v>83</v>
      </c>
      <c r="C48" s="76" t="s">
        <v>46</v>
      </c>
      <c r="D48" s="74" t="s">
        <v>40</v>
      </c>
      <c r="E48" s="14">
        <v>643</v>
      </c>
      <c r="F48" s="14">
        <v>643</v>
      </c>
      <c r="G48" s="10">
        <f t="shared" si="1"/>
        <v>0</v>
      </c>
      <c r="H48" s="72"/>
      <c r="I48" s="21"/>
    </row>
    <row r="49" spans="1:9" ht="15" customHeight="1">
      <c r="A49" s="92"/>
      <c r="B49" s="94"/>
      <c r="C49" s="77"/>
      <c r="D49" s="75"/>
      <c r="E49" s="15">
        <v>643</v>
      </c>
      <c r="F49" s="15">
        <v>643</v>
      </c>
      <c r="G49" s="13">
        <f t="shared" si="1"/>
        <v>0</v>
      </c>
      <c r="H49" s="73"/>
      <c r="I49" s="22"/>
    </row>
    <row r="50" spans="1:9" ht="15" customHeight="1">
      <c r="A50" s="91">
        <v>19</v>
      </c>
      <c r="B50" s="93" t="s">
        <v>83</v>
      </c>
      <c r="C50" s="76" t="s">
        <v>47</v>
      </c>
      <c r="D50" s="74" t="s">
        <v>40</v>
      </c>
      <c r="E50" s="14">
        <v>1128</v>
      </c>
      <c r="F50" s="14">
        <v>1128</v>
      </c>
      <c r="G50" s="10">
        <f t="shared" si="1"/>
        <v>0</v>
      </c>
      <c r="H50" s="72"/>
      <c r="I50" s="23"/>
    </row>
    <row r="51" spans="1:9" ht="15" customHeight="1">
      <c r="A51" s="92"/>
      <c r="B51" s="94"/>
      <c r="C51" s="77"/>
      <c r="D51" s="75"/>
      <c r="E51" s="15">
        <v>1128</v>
      </c>
      <c r="F51" s="15">
        <v>1128</v>
      </c>
      <c r="G51" s="13">
        <f t="shared" si="1"/>
        <v>0</v>
      </c>
      <c r="H51" s="73"/>
      <c r="I51" s="16"/>
    </row>
    <row r="52" spans="1:9" ht="15" customHeight="1">
      <c r="A52" s="91">
        <v>20</v>
      </c>
      <c r="B52" s="93" t="s">
        <v>83</v>
      </c>
      <c r="C52" s="76" t="s">
        <v>72</v>
      </c>
      <c r="D52" s="74" t="s">
        <v>40</v>
      </c>
      <c r="E52" s="14">
        <v>257</v>
      </c>
      <c r="F52" s="14">
        <v>257</v>
      </c>
      <c r="G52" s="10">
        <f t="shared" si="1"/>
        <v>0</v>
      </c>
      <c r="H52" s="72"/>
      <c r="I52" s="21"/>
    </row>
    <row r="53" spans="1:9" ht="15" customHeight="1">
      <c r="A53" s="92"/>
      <c r="B53" s="94"/>
      <c r="C53" s="77"/>
      <c r="D53" s="75"/>
      <c r="E53" s="15">
        <v>129</v>
      </c>
      <c r="F53" s="15">
        <v>129</v>
      </c>
      <c r="G53" s="13">
        <f t="shared" si="1"/>
        <v>0</v>
      </c>
      <c r="H53" s="73"/>
      <c r="I53" s="17"/>
    </row>
    <row r="54" spans="1:9" ht="15" customHeight="1">
      <c r="A54" s="91">
        <v>21</v>
      </c>
      <c r="B54" s="93" t="s">
        <v>83</v>
      </c>
      <c r="C54" s="76" t="s">
        <v>51</v>
      </c>
      <c r="D54" s="74" t="s">
        <v>40</v>
      </c>
      <c r="E54" s="14">
        <v>12490</v>
      </c>
      <c r="F54" s="14">
        <v>12490</v>
      </c>
      <c r="G54" s="10">
        <f t="shared" si="1"/>
        <v>0</v>
      </c>
      <c r="H54" s="72"/>
      <c r="I54" s="21"/>
    </row>
    <row r="55" spans="1:9" ht="15" customHeight="1">
      <c r="A55" s="92"/>
      <c r="B55" s="94"/>
      <c r="C55" s="77"/>
      <c r="D55" s="75"/>
      <c r="E55" s="15">
        <v>12490</v>
      </c>
      <c r="F55" s="15">
        <v>12490</v>
      </c>
      <c r="G55" s="13">
        <f t="shared" si="1"/>
        <v>0</v>
      </c>
      <c r="H55" s="73"/>
      <c r="I55" s="22"/>
    </row>
    <row r="56" spans="1:9" ht="15" customHeight="1">
      <c r="A56" s="91">
        <v>22</v>
      </c>
      <c r="B56" s="93" t="s">
        <v>83</v>
      </c>
      <c r="C56" s="76" t="s">
        <v>73</v>
      </c>
      <c r="D56" s="74" t="s">
        <v>49</v>
      </c>
      <c r="E56" s="10">
        <v>10322</v>
      </c>
      <c r="F56" s="10">
        <v>656</v>
      </c>
      <c r="G56" s="10">
        <f>+F56-E56</f>
        <v>-9666</v>
      </c>
      <c r="H56" s="72"/>
      <c r="I56" s="23"/>
    </row>
    <row r="57" spans="1:9" ht="15" customHeight="1">
      <c r="A57" s="92"/>
      <c r="B57" s="94"/>
      <c r="C57" s="77"/>
      <c r="D57" s="75"/>
      <c r="E57" s="12">
        <v>10322</v>
      </c>
      <c r="F57" s="12">
        <v>328</v>
      </c>
      <c r="G57" s="13">
        <f>+F57-E57</f>
        <v>-9994</v>
      </c>
      <c r="H57" s="73"/>
      <c r="I57" s="16"/>
    </row>
    <row r="58" spans="1:9" ht="15" customHeight="1">
      <c r="A58" s="91">
        <v>23</v>
      </c>
      <c r="B58" s="93" t="s">
        <v>83</v>
      </c>
      <c r="C58" s="76" t="s">
        <v>61</v>
      </c>
      <c r="D58" s="74" t="s">
        <v>49</v>
      </c>
      <c r="E58" s="14">
        <v>1746</v>
      </c>
      <c r="F58" s="14">
        <v>1746</v>
      </c>
      <c r="G58" s="10">
        <f t="shared" si="1"/>
        <v>0</v>
      </c>
      <c r="H58" s="72"/>
      <c r="I58" s="23"/>
    </row>
    <row r="59" spans="1:9" ht="15" customHeight="1">
      <c r="A59" s="92"/>
      <c r="B59" s="94"/>
      <c r="C59" s="77"/>
      <c r="D59" s="75"/>
      <c r="E59" s="15">
        <v>1746</v>
      </c>
      <c r="F59" s="15">
        <v>1746</v>
      </c>
      <c r="G59" s="13">
        <f t="shared" si="1"/>
        <v>0</v>
      </c>
      <c r="H59" s="73"/>
      <c r="I59" s="16"/>
    </row>
    <row r="60" spans="1:9" ht="15" customHeight="1">
      <c r="A60" s="91">
        <v>24</v>
      </c>
      <c r="B60" s="93" t="s">
        <v>83</v>
      </c>
      <c r="C60" s="76" t="s">
        <v>50</v>
      </c>
      <c r="D60" s="74" t="s">
        <v>49</v>
      </c>
      <c r="E60" s="14">
        <v>135</v>
      </c>
      <c r="F60" s="14">
        <v>135</v>
      </c>
      <c r="G60" s="10">
        <f>+F60-E60</f>
        <v>0</v>
      </c>
      <c r="H60" s="72"/>
      <c r="I60" s="21"/>
    </row>
    <row r="61" spans="1:9" ht="15" customHeight="1">
      <c r="A61" s="92"/>
      <c r="B61" s="94"/>
      <c r="C61" s="77"/>
      <c r="D61" s="75"/>
      <c r="E61" s="15">
        <v>135</v>
      </c>
      <c r="F61" s="15">
        <v>135</v>
      </c>
      <c r="G61" s="13">
        <f>+F61-E61</f>
        <v>0</v>
      </c>
      <c r="H61" s="73"/>
      <c r="I61" s="17"/>
    </row>
    <row r="62" spans="1:9" ht="22.5" customHeight="1">
      <c r="A62" s="91">
        <v>25</v>
      </c>
      <c r="B62" s="93" t="s">
        <v>83</v>
      </c>
      <c r="C62" s="76" t="s">
        <v>88</v>
      </c>
      <c r="D62" s="74" t="s">
        <v>49</v>
      </c>
      <c r="E62" s="42">
        <v>3239</v>
      </c>
      <c r="F62" s="14">
        <v>3804</v>
      </c>
      <c r="G62" s="10">
        <f t="shared" si="1"/>
        <v>565</v>
      </c>
      <c r="H62" s="72"/>
      <c r="I62" s="21"/>
    </row>
    <row r="63" spans="1:9" ht="22.5" customHeight="1">
      <c r="A63" s="92"/>
      <c r="B63" s="94"/>
      <c r="C63" s="77"/>
      <c r="D63" s="75"/>
      <c r="E63" s="44">
        <v>3239</v>
      </c>
      <c r="F63" s="15">
        <v>3804</v>
      </c>
      <c r="G63" s="13">
        <f t="shared" si="1"/>
        <v>565</v>
      </c>
      <c r="H63" s="73"/>
      <c r="I63" s="17"/>
    </row>
    <row r="64" spans="1:9" ht="15" customHeight="1">
      <c r="A64" s="91">
        <v>26</v>
      </c>
      <c r="B64" s="93" t="s">
        <v>83</v>
      </c>
      <c r="C64" s="76" t="s">
        <v>52</v>
      </c>
      <c r="D64" s="74" t="s">
        <v>49</v>
      </c>
      <c r="E64" s="42">
        <v>381</v>
      </c>
      <c r="F64" s="14">
        <v>381</v>
      </c>
      <c r="G64" s="10">
        <f t="shared" si="1"/>
        <v>0</v>
      </c>
      <c r="H64" s="72"/>
      <c r="I64" s="21"/>
    </row>
    <row r="65" spans="1:9" ht="15" customHeight="1">
      <c r="A65" s="92"/>
      <c r="B65" s="94"/>
      <c r="C65" s="77"/>
      <c r="D65" s="75"/>
      <c r="E65" s="15">
        <v>381</v>
      </c>
      <c r="F65" s="15">
        <v>381</v>
      </c>
      <c r="G65" s="13">
        <f t="shared" si="1"/>
        <v>0</v>
      </c>
      <c r="H65" s="73"/>
      <c r="I65" s="22"/>
    </row>
    <row r="66" spans="1:9" ht="15" customHeight="1">
      <c r="A66" s="91">
        <v>27</v>
      </c>
      <c r="B66" s="93" t="s">
        <v>83</v>
      </c>
      <c r="C66" s="76" t="s">
        <v>65</v>
      </c>
      <c r="D66" s="74" t="s">
        <v>40</v>
      </c>
      <c r="E66" s="42">
        <v>27866</v>
      </c>
      <c r="F66" s="14">
        <v>23549</v>
      </c>
      <c r="G66" s="10">
        <f t="shared" si="1"/>
        <v>-4317</v>
      </c>
      <c r="H66" s="72"/>
      <c r="I66" s="23"/>
    </row>
    <row r="67" spans="1:9" ht="15" customHeight="1">
      <c r="A67" s="92"/>
      <c r="B67" s="94"/>
      <c r="C67" s="77"/>
      <c r="D67" s="75"/>
      <c r="E67" s="44">
        <v>27866</v>
      </c>
      <c r="F67" s="15">
        <v>23549</v>
      </c>
      <c r="G67" s="13">
        <f t="shared" si="1"/>
        <v>-4317</v>
      </c>
      <c r="H67" s="73"/>
      <c r="I67" s="16"/>
    </row>
    <row r="68" spans="1:9" ht="15" customHeight="1">
      <c r="A68" s="91">
        <v>28</v>
      </c>
      <c r="B68" s="93" t="s">
        <v>83</v>
      </c>
      <c r="C68" s="76" t="s">
        <v>53</v>
      </c>
      <c r="D68" s="74" t="s">
        <v>54</v>
      </c>
      <c r="E68" s="42">
        <v>54927</v>
      </c>
      <c r="F68" s="14">
        <v>64000</v>
      </c>
      <c r="G68" s="10">
        <f t="shared" si="1"/>
        <v>9073</v>
      </c>
      <c r="H68" s="72"/>
      <c r="I68" s="21"/>
    </row>
    <row r="69" spans="1:9" ht="15" customHeight="1">
      <c r="A69" s="92"/>
      <c r="B69" s="94"/>
      <c r="C69" s="77"/>
      <c r="D69" s="75"/>
      <c r="E69" s="15">
        <v>54927</v>
      </c>
      <c r="F69" s="15">
        <v>64000</v>
      </c>
      <c r="G69" s="13">
        <f t="shared" si="1"/>
        <v>9073</v>
      </c>
      <c r="H69" s="73"/>
      <c r="I69" s="17"/>
    </row>
    <row r="70" spans="1:9" ht="30" customHeight="1">
      <c r="A70" s="91">
        <v>29</v>
      </c>
      <c r="B70" s="93" t="s">
        <v>83</v>
      </c>
      <c r="C70" s="76" t="s">
        <v>70</v>
      </c>
      <c r="D70" s="74" t="s">
        <v>54</v>
      </c>
      <c r="E70" s="42">
        <v>0</v>
      </c>
      <c r="F70" s="14">
        <v>11965</v>
      </c>
      <c r="G70" s="10">
        <f t="shared" si="1"/>
        <v>11965</v>
      </c>
      <c r="H70" s="72"/>
      <c r="I70" s="23"/>
    </row>
    <row r="71" spans="1:9" ht="30" customHeight="1">
      <c r="A71" s="92"/>
      <c r="B71" s="94"/>
      <c r="C71" s="77"/>
      <c r="D71" s="75"/>
      <c r="E71" s="15">
        <v>0</v>
      </c>
      <c r="F71" s="15">
        <v>5982</v>
      </c>
      <c r="G71" s="13">
        <f t="shared" si="1"/>
        <v>5982</v>
      </c>
      <c r="H71" s="73"/>
      <c r="I71" s="16"/>
    </row>
    <row r="72" spans="1:9" ht="15" customHeight="1">
      <c r="A72" s="91">
        <v>30</v>
      </c>
      <c r="B72" s="93" t="s">
        <v>83</v>
      </c>
      <c r="C72" s="76" t="s">
        <v>55</v>
      </c>
      <c r="D72" s="74" t="s">
        <v>49</v>
      </c>
      <c r="E72" s="14">
        <v>1407</v>
      </c>
      <c r="F72" s="14">
        <v>1825</v>
      </c>
      <c r="G72" s="10">
        <f t="shared" si="1"/>
        <v>418</v>
      </c>
      <c r="H72" s="72"/>
      <c r="I72" s="21"/>
    </row>
    <row r="73" spans="1:9" ht="15" customHeight="1">
      <c r="A73" s="92"/>
      <c r="B73" s="94"/>
      <c r="C73" s="77"/>
      <c r="D73" s="75"/>
      <c r="E73" s="15">
        <v>1407</v>
      </c>
      <c r="F73" s="15">
        <v>1825</v>
      </c>
      <c r="G73" s="13">
        <f t="shared" si="1"/>
        <v>418</v>
      </c>
      <c r="H73" s="73"/>
      <c r="I73" s="22"/>
    </row>
    <row r="74" spans="1:9" ht="15" customHeight="1">
      <c r="A74" s="91">
        <v>31</v>
      </c>
      <c r="B74" s="93" t="s">
        <v>83</v>
      </c>
      <c r="C74" s="78" t="s">
        <v>56</v>
      </c>
      <c r="D74" s="74" t="s">
        <v>60</v>
      </c>
      <c r="E74" s="40">
        <v>46733</v>
      </c>
      <c r="F74" s="10">
        <v>34774</v>
      </c>
      <c r="G74" s="10">
        <f>+F74-E74</f>
        <v>-11959</v>
      </c>
      <c r="H74" s="72"/>
      <c r="I74" s="23"/>
    </row>
    <row r="75" spans="1:9" ht="15" customHeight="1">
      <c r="A75" s="92"/>
      <c r="B75" s="94"/>
      <c r="C75" s="78"/>
      <c r="D75" s="75"/>
      <c r="E75" s="41">
        <v>45751</v>
      </c>
      <c r="F75" s="12">
        <v>34079</v>
      </c>
      <c r="G75" s="13">
        <f t="shared" si="1"/>
        <v>-11672</v>
      </c>
      <c r="H75" s="73"/>
      <c r="I75" s="16"/>
    </row>
    <row r="76" spans="1:9" ht="15" customHeight="1">
      <c r="A76" s="91">
        <v>32</v>
      </c>
      <c r="B76" s="93" t="s">
        <v>83</v>
      </c>
      <c r="C76" s="76" t="s">
        <v>57</v>
      </c>
      <c r="D76" s="74" t="s">
        <v>60</v>
      </c>
      <c r="E76" s="42">
        <v>19239</v>
      </c>
      <c r="F76" s="14">
        <v>19851</v>
      </c>
      <c r="G76" s="10">
        <f t="shared" si="1"/>
        <v>612</v>
      </c>
      <c r="H76" s="72"/>
      <c r="I76" s="21"/>
    </row>
    <row r="77" spans="1:9" ht="15" customHeight="1">
      <c r="A77" s="92"/>
      <c r="B77" s="94"/>
      <c r="C77" s="77"/>
      <c r="D77" s="75"/>
      <c r="E77" s="44">
        <v>19239</v>
      </c>
      <c r="F77" s="15">
        <v>19851</v>
      </c>
      <c r="G77" s="13">
        <f t="shared" si="1"/>
        <v>612</v>
      </c>
      <c r="H77" s="73"/>
      <c r="I77" s="17"/>
    </row>
    <row r="78" spans="1:9" ht="15" customHeight="1">
      <c r="A78" s="91">
        <v>33</v>
      </c>
      <c r="B78" s="93" t="s">
        <v>83</v>
      </c>
      <c r="C78" s="76" t="s">
        <v>58</v>
      </c>
      <c r="D78" s="74" t="s">
        <v>60</v>
      </c>
      <c r="E78" s="42">
        <v>2303</v>
      </c>
      <c r="F78" s="14">
        <v>2303</v>
      </c>
      <c r="G78" s="14">
        <f t="shared" si="1"/>
        <v>0</v>
      </c>
      <c r="H78" s="72"/>
      <c r="I78" s="23"/>
    </row>
    <row r="79" spans="1:9" ht="15" customHeight="1">
      <c r="A79" s="92"/>
      <c r="B79" s="94"/>
      <c r="C79" s="77"/>
      <c r="D79" s="75"/>
      <c r="E79" s="44">
        <v>2303</v>
      </c>
      <c r="F79" s="15">
        <v>2303</v>
      </c>
      <c r="G79" s="13">
        <f>+F79-E79</f>
        <v>0</v>
      </c>
      <c r="H79" s="73"/>
      <c r="I79" s="16"/>
    </row>
    <row r="80" spans="1:9" ht="15" customHeight="1">
      <c r="A80" s="91">
        <v>34</v>
      </c>
      <c r="B80" s="93" t="s">
        <v>83</v>
      </c>
      <c r="C80" s="76" t="s">
        <v>59</v>
      </c>
      <c r="D80" s="74" t="s">
        <v>60</v>
      </c>
      <c r="E80" s="42">
        <v>54355</v>
      </c>
      <c r="F80" s="14">
        <v>51938</v>
      </c>
      <c r="G80" s="14">
        <f t="shared" ref="G80:G81" si="3">+F80-E80</f>
        <v>-2417</v>
      </c>
      <c r="H80" s="72"/>
      <c r="I80" s="21"/>
    </row>
    <row r="81" spans="1:9" ht="15" customHeight="1">
      <c r="A81" s="92"/>
      <c r="B81" s="94"/>
      <c r="C81" s="77"/>
      <c r="D81" s="75"/>
      <c r="E81" s="44">
        <v>54347</v>
      </c>
      <c r="F81" s="15">
        <v>51935</v>
      </c>
      <c r="G81" s="13">
        <f t="shared" si="3"/>
        <v>-2412</v>
      </c>
      <c r="H81" s="73"/>
      <c r="I81" s="22"/>
    </row>
    <row r="82" spans="1:9" ht="15" customHeight="1">
      <c r="A82" s="91">
        <v>35</v>
      </c>
      <c r="B82" s="93" t="s">
        <v>81</v>
      </c>
      <c r="C82" s="79" t="s">
        <v>67</v>
      </c>
      <c r="D82" s="74" t="s">
        <v>40</v>
      </c>
      <c r="E82" s="14">
        <v>91</v>
      </c>
      <c r="F82" s="14">
        <v>63</v>
      </c>
      <c r="G82" s="10">
        <v>-28</v>
      </c>
      <c r="H82" s="72"/>
      <c r="I82" s="21"/>
    </row>
    <row r="83" spans="1:9" ht="15" customHeight="1">
      <c r="A83" s="92"/>
      <c r="B83" s="94"/>
      <c r="C83" s="79"/>
      <c r="D83" s="75"/>
      <c r="E83" s="15">
        <v>91</v>
      </c>
      <c r="F83" s="15">
        <v>63</v>
      </c>
      <c r="G83" s="13">
        <v>-28</v>
      </c>
      <c r="H83" s="73"/>
      <c r="I83" s="22"/>
    </row>
    <row r="84" spans="1:9" ht="15" customHeight="1">
      <c r="A84" s="91">
        <v>36</v>
      </c>
      <c r="B84" s="93" t="s">
        <v>83</v>
      </c>
      <c r="C84" s="80" t="s">
        <v>74</v>
      </c>
      <c r="D84" s="74" t="s">
        <v>40</v>
      </c>
      <c r="E84" s="10">
        <v>367</v>
      </c>
      <c r="F84" s="10">
        <v>0</v>
      </c>
      <c r="G84" s="10">
        <v>-367</v>
      </c>
      <c r="H84" s="72"/>
      <c r="I84" s="23"/>
    </row>
    <row r="85" spans="1:9" ht="15" customHeight="1">
      <c r="A85" s="92"/>
      <c r="B85" s="94"/>
      <c r="C85" s="81"/>
      <c r="D85" s="75"/>
      <c r="E85" s="12">
        <v>367</v>
      </c>
      <c r="F85" s="12">
        <v>0</v>
      </c>
      <c r="G85" s="13">
        <v>-367</v>
      </c>
      <c r="H85" s="73"/>
      <c r="I85" s="16"/>
    </row>
    <row r="86" spans="1:9" ht="15" customHeight="1">
      <c r="A86" s="95" t="s">
        <v>84</v>
      </c>
      <c r="B86" s="96"/>
      <c r="C86" s="96"/>
      <c r="D86" s="96"/>
      <c r="E86" s="14">
        <f>E16+E18+E20+E22+E24+E26+E28+E30+E32+E34+E36+E38+E40+E42+E44+E46+E48+E50+E52+E54+E56+E58+E60+E62+E64+E66+E68+E70+E72+E74+E76+E78+E80+E82+E84</f>
        <v>377620</v>
      </c>
      <c r="F86" s="45">
        <f>F16+F18+F20+F22+F24+F26+F28+F30+F32+F34+F36+F38+F40+F42+F44+F46+F48+F50+F52+F54+F56+F58+F60+F62+F64+F66+F68+F70+F72+F74+F76+F78+F80+F82+F84</f>
        <v>374063</v>
      </c>
      <c r="G86" s="14">
        <f>+F86-E86</f>
        <v>-3557</v>
      </c>
      <c r="H86" s="72"/>
      <c r="I86" s="21"/>
    </row>
    <row r="87" spans="1:9" ht="15" customHeight="1">
      <c r="A87" s="98"/>
      <c r="B87" s="99"/>
      <c r="C87" s="99"/>
      <c r="D87" s="99"/>
      <c r="E87" s="13">
        <f>E17+E19+E21+E23+E25+E27+E29+E31+E33+E35+E37+E39+E41+E43+E45+E47+E49+E51+E53+E55+E57+E59+E61+E63+E65+E67+E69+E71+E73+E75+E77+E79+E81+E83+E85</f>
        <v>376271</v>
      </c>
      <c r="F87" s="59">
        <f>F17+F19+F21+F23+F25+F27+F29+F31+F33+F35+F37+F39+F41+F43+F45+F47+F49+F51+F53+F55+F57+F59+F61+F63+F65+F67+F69+F71+F73+F75+F77+F79+F81+F83+F85</f>
        <v>365791</v>
      </c>
      <c r="G87" s="13">
        <f>+F87-E87</f>
        <v>-10480</v>
      </c>
      <c r="H87" s="73"/>
      <c r="I87" s="22"/>
    </row>
    <row r="88" spans="1:9" ht="15" customHeight="1">
      <c r="A88" s="101" t="s">
        <v>85</v>
      </c>
      <c r="B88" s="102"/>
      <c r="C88" s="102"/>
      <c r="D88" s="103"/>
      <c r="E88" s="65">
        <f>E14+E86</f>
        <v>1902001</v>
      </c>
      <c r="F88" s="65">
        <f t="shared" ref="F88:G88" si="4">F14+F86</f>
        <v>1949720</v>
      </c>
      <c r="G88" s="65">
        <f t="shared" si="4"/>
        <v>47719</v>
      </c>
      <c r="H88" s="66"/>
      <c r="I88" s="62"/>
    </row>
    <row r="89" spans="1:9" ht="15" customHeight="1" thickBot="1">
      <c r="A89" s="104"/>
      <c r="B89" s="105"/>
      <c r="C89" s="105"/>
      <c r="D89" s="106"/>
      <c r="E89" s="67">
        <f>E15+E87</f>
        <v>1900652</v>
      </c>
      <c r="F89" s="67">
        <f t="shared" ref="F89:G89" si="5">F15+F87</f>
        <v>1941448</v>
      </c>
      <c r="G89" s="67">
        <f t="shared" si="5"/>
        <v>40796</v>
      </c>
      <c r="H89" s="68"/>
      <c r="I89" s="63"/>
    </row>
    <row r="90" spans="1:9" ht="15.75" customHeight="1">
      <c r="C90" s="70"/>
    </row>
    <row r="91" spans="1:9" ht="6" customHeight="1">
      <c r="C91" s="70"/>
    </row>
    <row r="92" spans="1:9" ht="15.75" customHeight="1">
      <c r="C92" s="70"/>
    </row>
    <row r="93" spans="1:9" ht="15.75" customHeight="1">
      <c r="C93" s="70"/>
    </row>
    <row r="94" spans="1:9" ht="6" customHeight="1">
      <c r="C94" s="70"/>
    </row>
    <row r="95" spans="1:9" ht="15.75" customHeight="1">
      <c r="C95" s="70"/>
    </row>
    <row r="96" spans="1:9" ht="6" customHeight="1">
      <c r="C96" s="70"/>
    </row>
    <row r="97" spans="3:3" ht="15.75" customHeight="1">
      <c r="C97" s="70"/>
    </row>
    <row r="98" spans="3:3" ht="15.75" customHeight="1">
      <c r="C98" s="70"/>
    </row>
    <row r="99" spans="3:3" ht="6" customHeight="1">
      <c r="C99" s="70"/>
    </row>
    <row r="100" spans="3:3" ht="15.75" customHeight="1">
      <c r="C100" s="70"/>
    </row>
    <row r="101" spans="3:3" ht="6" customHeight="1">
      <c r="C101" s="70"/>
    </row>
    <row r="102" spans="3:3" ht="15.75" customHeight="1">
      <c r="C102" s="70"/>
    </row>
    <row r="103" spans="3:3" ht="15.75" customHeight="1">
      <c r="C103" s="70"/>
    </row>
    <row r="104" spans="3:3" ht="6" customHeight="1">
      <c r="C104" s="70"/>
    </row>
    <row r="105" spans="3:3" ht="15.75" customHeight="1">
      <c r="C105" s="70"/>
    </row>
    <row r="106" spans="3:3" ht="15.75" customHeight="1">
      <c r="C106" s="70"/>
    </row>
    <row r="107" spans="3:3" ht="6" customHeight="1">
      <c r="C107" s="70"/>
    </row>
    <row r="108" spans="3:3" ht="15.75" customHeight="1">
      <c r="C108" s="70"/>
    </row>
    <row r="109" spans="3:3" ht="15.75" customHeight="1">
      <c r="C109" s="70"/>
    </row>
    <row r="110" spans="3:3" ht="6" customHeight="1">
      <c r="C110" s="70"/>
    </row>
    <row r="111" spans="3:3" ht="15.75" customHeight="1">
      <c r="C111" s="70"/>
    </row>
    <row r="112" spans="3:3" ht="6" customHeight="1">
      <c r="C112" s="70"/>
    </row>
    <row r="113" spans="3:3" ht="15.75" customHeight="1">
      <c r="C113" s="70"/>
    </row>
    <row r="114" spans="3:3" ht="15" customHeight="1">
      <c r="C114" s="70"/>
    </row>
    <row r="115" spans="3:3" ht="15" customHeight="1"/>
    <row r="116" spans="3:3" ht="15" customHeight="1"/>
    <row r="117" spans="3:3" ht="15" customHeight="1"/>
    <row r="118" spans="3:3" ht="15" customHeight="1"/>
    <row r="119" spans="3:3" ht="15" customHeight="1"/>
    <row r="120" spans="3:3" ht="15" customHeight="1"/>
    <row r="121" spans="3:3" ht="15" customHeight="1"/>
    <row r="122" spans="3:3" ht="15" customHeight="1"/>
    <row r="123" spans="3:3" ht="15" customHeight="1"/>
    <row r="124" spans="3:3" ht="15" customHeight="1"/>
    <row r="125" spans="3:3" ht="15" customHeight="1"/>
    <row r="126" spans="3:3" ht="15" customHeight="1"/>
    <row r="127" spans="3:3" ht="15" customHeight="1"/>
    <row r="128" spans="3:3" ht="15" customHeight="1"/>
  </sheetData>
  <mergeCells count="188">
    <mergeCell ref="A82:A83"/>
    <mergeCell ref="B82:B83"/>
    <mergeCell ref="A84:A85"/>
    <mergeCell ref="B84:B85"/>
    <mergeCell ref="A86:D87"/>
    <mergeCell ref="A88:D89"/>
    <mergeCell ref="D12:D13"/>
    <mergeCell ref="C12:C13"/>
    <mergeCell ref="A72:A73"/>
    <mergeCell ref="B72:B73"/>
    <mergeCell ref="A74:A75"/>
    <mergeCell ref="B74:B75"/>
    <mergeCell ref="A76:A77"/>
    <mergeCell ref="B76:B77"/>
    <mergeCell ref="A78:A79"/>
    <mergeCell ref="B78:B79"/>
    <mergeCell ref="A80:A81"/>
    <mergeCell ref="B80:B81"/>
    <mergeCell ref="A62:A63"/>
    <mergeCell ref="B62:B63"/>
    <mergeCell ref="A64:A65"/>
    <mergeCell ref="B64:B65"/>
    <mergeCell ref="A66:A67"/>
    <mergeCell ref="B66:B67"/>
    <mergeCell ref="A68:A69"/>
    <mergeCell ref="B68:B69"/>
    <mergeCell ref="A70:A71"/>
    <mergeCell ref="B70:B7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12:A13"/>
    <mergeCell ref="B12:B13"/>
    <mergeCell ref="A14:D15"/>
    <mergeCell ref="A16:A17"/>
    <mergeCell ref="B16:B17"/>
    <mergeCell ref="A18:A19"/>
    <mergeCell ref="B18:B19"/>
    <mergeCell ref="A20:A21"/>
    <mergeCell ref="B20:B21"/>
    <mergeCell ref="C16:C17"/>
    <mergeCell ref="D16:D17"/>
    <mergeCell ref="H5:I5"/>
    <mergeCell ref="E9:F9"/>
    <mergeCell ref="C10:C11"/>
    <mergeCell ref="D74:D75"/>
    <mergeCell ref="H74:H75"/>
    <mergeCell ref="H54:H55"/>
    <mergeCell ref="C18:C19"/>
    <mergeCell ref="D18:D19"/>
    <mergeCell ref="H18:H19"/>
    <mergeCell ref="D10:D11"/>
    <mergeCell ref="H10:I11"/>
    <mergeCell ref="C66:C67"/>
    <mergeCell ref="C68:C69"/>
    <mergeCell ref="D68:D69"/>
    <mergeCell ref="H66:H67"/>
    <mergeCell ref="D58:D59"/>
    <mergeCell ref="H58:H59"/>
    <mergeCell ref="H62:H63"/>
    <mergeCell ref="C60:C61"/>
    <mergeCell ref="D66:D67"/>
    <mergeCell ref="C30:C31"/>
    <mergeCell ref="C52:C53"/>
    <mergeCell ref="C22:C23"/>
    <mergeCell ref="D22:D23"/>
    <mergeCell ref="H64:H65"/>
    <mergeCell ref="C62:C63"/>
    <mergeCell ref="C58:C59"/>
    <mergeCell ref="C64:C65"/>
    <mergeCell ref="D64:D65"/>
    <mergeCell ref="D62:D63"/>
    <mergeCell ref="D32:D33"/>
    <mergeCell ref="H32:H33"/>
    <mergeCell ref="H30:H31"/>
    <mergeCell ref="D34:D35"/>
    <mergeCell ref="C34:C35"/>
    <mergeCell ref="H40:H41"/>
    <mergeCell ref="C38:C39"/>
    <mergeCell ref="D38:D39"/>
    <mergeCell ref="H38:H39"/>
    <mergeCell ref="H36:H37"/>
    <mergeCell ref="C50:C51"/>
    <mergeCell ref="H86:H87"/>
    <mergeCell ref="C78:C79"/>
    <mergeCell ref="D78:D79"/>
    <mergeCell ref="H78:H79"/>
    <mergeCell ref="C26:C27"/>
    <mergeCell ref="D26:D27"/>
    <mergeCell ref="H26:H27"/>
    <mergeCell ref="D60:D61"/>
    <mergeCell ref="H60:H61"/>
    <mergeCell ref="C42:C43"/>
    <mergeCell ref="D42:D43"/>
    <mergeCell ref="H56:H57"/>
    <mergeCell ref="H52:H53"/>
    <mergeCell ref="H50:H51"/>
    <mergeCell ref="H42:H43"/>
    <mergeCell ref="C76:C77"/>
    <mergeCell ref="D76:D77"/>
    <mergeCell ref="H76:H77"/>
    <mergeCell ref="D30:D31"/>
    <mergeCell ref="D28:D29"/>
    <mergeCell ref="D36:D37"/>
    <mergeCell ref="H68:H69"/>
    <mergeCell ref="C46:C47"/>
    <mergeCell ref="C84:C85"/>
    <mergeCell ref="D84:D85"/>
    <mergeCell ref="H84:H85"/>
    <mergeCell ref="C56:C57"/>
    <mergeCell ref="D56:D57"/>
    <mergeCell ref="C48:C49"/>
    <mergeCell ref="D48:D49"/>
    <mergeCell ref="D50:D51"/>
    <mergeCell ref="D52:D53"/>
    <mergeCell ref="H48:H49"/>
    <mergeCell ref="C54:C55"/>
    <mergeCell ref="D54:D55"/>
    <mergeCell ref="C74:C75"/>
    <mergeCell ref="D70:D71"/>
    <mergeCell ref="H70:H71"/>
    <mergeCell ref="H72:H73"/>
    <mergeCell ref="C72:C73"/>
    <mergeCell ref="D72:D73"/>
    <mergeCell ref="C70:C71"/>
    <mergeCell ref="C80:C81"/>
    <mergeCell ref="D80:D81"/>
    <mergeCell ref="H80:H81"/>
    <mergeCell ref="C82:C83"/>
    <mergeCell ref="D82:D83"/>
    <mergeCell ref="H82:H83"/>
    <mergeCell ref="H16:H17"/>
    <mergeCell ref="H46:H47"/>
    <mergeCell ref="H44:H45"/>
    <mergeCell ref="D44:D45"/>
    <mergeCell ref="D46:D47"/>
    <mergeCell ref="H34:H35"/>
    <mergeCell ref="C40:C41"/>
    <mergeCell ref="D40:D41"/>
    <mergeCell ref="C36:C37"/>
    <mergeCell ref="C20:C21"/>
    <mergeCell ref="D20:D21"/>
    <mergeCell ref="H20:H21"/>
    <mergeCell ref="C44:C45"/>
    <mergeCell ref="C24:C25"/>
    <mergeCell ref="H28:H29"/>
    <mergeCell ref="C32:C33"/>
    <mergeCell ref="H22:H23"/>
    <mergeCell ref="H24:H25"/>
    <mergeCell ref="D24:D25"/>
    <mergeCell ref="C28:C29"/>
  </mergeCells>
  <phoneticPr fontId="3"/>
  <dataValidations count="1">
    <dataValidation type="list" allowBlank="1" showInputMessage="1" showErrorMessage="1" sqref="H16:H85" xr:uid="{00000000-0002-0000-0000-000002000000}">
      <formula1>"　　,区ＣＭ"</formula1>
    </dataValidation>
  </dataValidations>
  <hyperlinks>
    <hyperlink ref="C16:C17" r:id="rId1" display="万博に向けた機運醸成の取組み" xr:uid="{8694F8D4-1048-4670-928C-CB1C0384E2F9}"/>
    <hyperlink ref="C18:C19" r:id="rId2" display="区政50周年記念事業" xr:uid="{8499B22F-F186-4B7F-A0B0-8970F062CDB0}"/>
    <hyperlink ref="C20:C21" r:id="rId3" display="すみのえ情報局の運用" xr:uid="{45A13431-289E-4AD8-B3EC-17B0FB7DA1FB}"/>
    <hyperlink ref="C22:C23" r:id="rId4" display="区の広報事業" xr:uid="{74A5EFEE-6507-48F6-BC06-7F384609D854}"/>
    <hyperlink ref="C24:C25" r:id="rId5" display="区の広聴事業" xr:uid="{23DF1988-D91F-40D4-9738-CDB1CD77B383}"/>
    <hyperlink ref="C26:C27" r:id="rId6" display="区政会議開催" xr:uid="{0620C8FE-CB82-4249-BE3C-63E7BA7A3219}"/>
    <hyperlink ref="C28:C29" r:id="rId7" display="放課後学習チャレンジ教室事業" xr:uid="{1EAC15D5-AD1C-4506-8C37-761FB2F961EC}"/>
    <hyperlink ref="C30:C31" r:id="rId8" display="生き抜く力の育成事業" xr:uid="{3724A2DC-84D3-4E7A-B651-06AD17F6CE2C}"/>
    <hyperlink ref="C32:C33" r:id="rId9" display="防災力の向上" xr:uid="{ACA90086-51E6-4149-AF58-C817BB312D1C}"/>
    <hyperlink ref="C34:C35" r:id="rId10" display="地域安全対策事業" xr:uid="{B58DC4FD-8326-4BB3-9736-579DBF55BB3B}"/>
    <hyperlink ref="C36:C37" r:id="rId11" display="空家等対策推進事業" xr:uid="{BA557567-A83D-4249-82C7-D1BA475CFA52}"/>
    <hyperlink ref="C38:C39" r:id="rId12" display="地域活動協議会補助金" xr:uid="{8B49A820-2376-4FCB-B010-CFF0EF2FBEE0}"/>
    <hyperlink ref="C40:C41" r:id="rId13" display="新たな地域コミュニティ支援事業" xr:uid="{1C3E526C-E0C2-42C2-9353-0A5864FC408C}"/>
    <hyperlink ref="C42:C43" r:id="rId14" display="https://www.city.osaka.lg.jp/suminoe/cmsfiles/contents/0000615/615021/14.R6-15.xlsx" xr:uid="{FF2955CE-2247-414A-9D20-2717CC414A85}"/>
    <hyperlink ref="C44:C45" r:id="rId15" display="人権啓発推進事業" xr:uid="{269AC926-00C1-4688-A13C-CBE57C254CD6}"/>
    <hyperlink ref="C46:C47" r:id="rId16" display="青少年育成推進事業" xr:uid="{71E508D8-3716-4395-B679-12E30A449607}"/>
    <hyperlink ref="C48:C49" r:id="rId17" display="生涯学習推進事業" xr:uid="{2F20B800-232D-4DAD-8704-7A068403D353}"/>
    <hyperlink ref="C50:C51" r:id="rId18" display="花と緑のまちづくり事業" xr:uid="{EA129994-6226-44FC-BB73-F8790F36FC7F}"/>
    <hyperlink ref="C52:C53" r:id="rId19" display="地域福祉ビジョン推進事業" xr:uid="{F8B663B3-FB76-446D-B1E9-313F7E2DCDB0}"/>
    <hyperlink ref="C54:C55" r:id="rId20" display="見守りあったかネット事業" xr:uid="{62FFB599-B36A-4E77-8EC1-EED880C4E4E0}"/>
    <hyperlink ref="C56:C57" r:id="rId21" display="２歳児家庭見守り支援事業" xr:uid="{AA387189-80BD-43DC-8A9C-5574928620DF}"/>
    <hyperlink ref="C58:C59" r:id="rId22" display="４歳児訪問事業" xr:uid="{241F6B85-AAA9-4DDD-830A-C6BC13E35CF6}"/>
    <hyperlink ref="C60:C61" r:id="rId23" display="すみのえ子ども子育て支援事業" xr:uid="{D8D5D173-2983-4B2A-B1BC-97A50F525CE5}"/>
    <hyperlink ref="C62:C63" r:id="rId24" display="https://www.city.osaka.lg.jp/suminoe/cmsfiles/contents/0000615/615021/24.R6-25.xlsx" xr:uid="{00B37572-9AD4-4201-919A-90F182F590FC}"/>
    <hyperlink ref="C64:C65" r:id="rId25" display="健康づくり啓発事業" xr:uid="{0EBDE2FE-4DFE-49A5-9FA5-695C23B9D6A0}"/>
    <hyperlink ref="C66:C67" r:id="rId26" display="区役所附設会館管理運営" xr:uid="{D6B88976-01E2-4479-AD56-6621BDECCEBC}"/>
    <hyperlink ref="C68:C69" r:id="rId27" display="住民情報業務等委託" xr:uid="{C393A5CF-560D-4A5C-A834-F2EF08A02089}"/>
    <hyperlink ref="C70:C71" r:id="rId28" display="住民票等発行手数料のキャッシュレス化・住民情報待合への行政キオスク端末導入による利便性向上事業" xr:uid="{5BCFED62-3506-4646-91E6-2A3A9C19520D}"/>
    <hyperlink ref="C72:C73" r:id="rId29" display="保健福祉センター運営費" xr:uid="{46749338-9F8D-4DAC-B9DA-88277F195E41}"/>
    <hyperlink ref="C74:C75" r:id="rId30" display="区庁舎設備維持費" xr:uid="{5D0D918F-CCC2-423A-AD14-C172CBC32536}"/>
    <hyperlink ref="C76:C77" r:id="rId31" display="区庁舎附設会館等各種点検経費" xr:uid="{71D74166-CFF7-4C26-9F18-CA81FF859B84}"/>
    <hyperlink ref="C78:C79" r:id="rId32" display="南港ポートタウンサービスコーナー賃借料" xr:uid="{E1503B71-1069-4C53-A8C3-5E0A38F28C7E}"/>
    <hyperlink ref="C80:C81" r:id="rId33" display="一般管理経費" xr:uid="{572CF39A-6909-487A-852D-B0698EA31FC0}"/>
  </hyperlinks>
  <pageMargins left="0.70866141732283472" right="0.70866141732283472" top="0.78740157480314965" bottom="0.59055118110236227" header="0.31496062992125984" footer="0.31496062992125984"/>
  <pageSetup paperSize="9" scale="79" orientation="portrait" cellComments="asDisplayed" r:id="rId34"/>
  <rowBreaks count="1" manualBreakCount="1">
    <brk id="6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21"/>
  <sheetViews>
    <sheetView showGridLines="0" workbookViewId="0">
      <selection activeCell="O29" sqref="O29"/>
    </sheetView>
  </sheetViews>
  <sheetFormatPr defaultColWidth="9" defaultRowHeight="13"/>
  <cols>
    <col min="1" max="1" width="6.90625" style="1" customWidth="1"/>
    <col min="2" max="2" width="5.08984375" style="1" customWidth="1"/>
    <col min="3" max="3" width="7" style="1" customWidth="1"/>
    <col min="4" max="13" width="9" style="1"/>
    <col min="14" max="14" width="1.453125" style="1" customWidth="1"/>
    <col min="15" max="16384" width="9" style="1"/>
  </cols>
  <sheetData>
    <row r="3" spans="2:17">
      <c r="B3" s="24" t="s">
        <v>0</v>
      </c>
      <c r="C3" s="25" t="s">
        <v>1</v>
      </c>
      <c r="D3" s="26" t="s">
        <v>29</v>
      </c>
      <c r="E3" s="27"/>
      <c r="F3" s="27"/>
      <c r="G3" s="27"/>
      <c r="H3" s="27"/>
      <c r="I3" s="27"/>
      <c r="J3" s="27"/>
      <c r="K3" s="28"/>
      <c r="L3" s="28"/>
      <c r="M3" s="28"/>
      <c r="N3" s="28"/>
      <c r="O3" s="28"/>
      <c r="P3" s="28"/>
      <c r="Q3" s="29"/>
    </row>
    <row r="4" spans="2:17" ht="3.75" customHeight="1">
      <c r="B4" s="30"/>
      <c r="C4" s="2"/>
      <c r="D4" s="3"/>
      <c r="E4" s="3"/>
      <c r="F4" s="3"/>
      <c r="G4" s="3"/>
      <c r="H4" s="3"/>
      <c r="I4" s="3"/>
      <c r="J4" s="3"/>
      <c r="Q4" s="31"/>
    </row>
    <row r="5" spans="2:17">
      <c r="B5" s="30"/>
      <c r="C5" s="2"/>
      <c r="D5" s="3" t="s">
        <v>2</v>
      </c>
      <c r="E5" s="3"/>
      <c r="F5" s="3"/>
      <c r="G5" s="3"/>
      <c r="H5" s="2" t="s">
        <v>30</v>
      </c>
      <c r="I5" s="3" t="s">
        <v>3</v>
      </c>
      <c r="J5" s="3"/>
      <c r="Q5" s="31"/>
    </row>
    <row r="6" spans="2:17" ht="4.5" customHeight="1">
      <c r="B6" s="30"/>
      <c r="C6" s="2"/>
      <c r="D6" s="3"/>
      <c r="E6" s="3"/>
      <c r="F6" s="3"/>
      <c r="G6" s="3"/>
      <c r="H6" s="3"/>
      <c r="I6" s="3"/>
      <c r="J6" s="3"/>
      <c r="Q6" s="31"/>
    </row>
    <row r="7" spans="2:17">
      <c r="B7" s="32" t="s">
        <v>4</v>
      </c>
      <c r="C7" s="2" t="s">
        <v>5</v>
      </c>
      <c r="D7" t="s">
        <v>26</v>
      </c>
      <c r="E7"/>
      <c r="F7" s="3"/>
      <c r="G7" s="3"/>
      <c r="H7" s="3"/>
      <c r="I7" s="3"/>
      <c r="J7" s="3"/>
      <c r="Q7" s="31"/>
    </row>
    <row r="8" spans="2:17" ht="3.75" customHeight="1">
      <c r="B8" s="30"/>
      <c r="C8" s="3"/>
      <c r="D8" s="3"/>
      <c r="E8" s="3"/>
      <c r="F8" s="3"/>
      <c r="G8" s="3"/>
      <c r="H8" s="3"/>
      <c r="I8" s="3"/>
      <c r="J8" s="3"/>
      <c r="Q8" s="31"/>
    </row>
    <row r="9" spans="2:17">
      <c r="B9" s="30"/>
      <c r="C9" s="3"/>
      <c r="D9" s="3" t="s">
        <v>6</v>
      </c>
      <c r="E9" s="3"/>
      <c r="F9" s="3"/>
      <c r="G9" s="3"/>
      <c r="H9" s="3"/>
      <c r="I9" s="3"/>
      <c r="J9" s="3"/>
      <c r="Q9" s="31"/>
    </row>
    <row r="10" spans="2:17" ht="12.75" customHeight="1">
      <c r="B10" s="30"/>
      <c r="C10" s="3"/>
      <c r="D10" s="3" t="s">
        <v>7</v>
      </c>
      <c r="E10" s="3"/>
      <c r="F10" s="3"/>
      <c r="G10" s="3"/>
      <c r="H10" s="3"/>
      <c r="I10" s="3"/>
      <c r="J10" s="3"/>
      <c r="Q10" s="31"/>
    </row>
    <row r="11" spans="2:17" ht="12.75" customHeight="1">
      <c r="B11" s="30"/>
      <c r="C11" s="3"/>
      <c r="D11" s="3" t="s">
        <v>8</v>
      </c>
      <c r="E11" s="3"/>
      <c r="F11" s="3"/>
      <c r="G11" s="3"/>
      <c r="H11" s="2" t="s">
        <v>27</v>
      </c>
      <c r="I11" s="3" t="s">
        <v>9</v>
      </c>
      <c r="J11" s="3"/>
      <c r="Q11" s="31"/>
    </row>
    <row r="12" spans="2:17" ht="12.75" customHeight="1">
      <c r="B12" s="30"/>
      <c r="C12" s="3"/>
      <c r="D12" s="3" t="s">
        <v>10</v>
      </c>
      <c r="E12" s="3"/>
      <c r="F12" s="3"/>
      <c r="G12" s="3"/>
      <c r="H12" s="2"/>
      <c r="I12" s="3"/>
      <c r="J12" s="3"/>
      <c r="Q12" s="31"/>
    </row>
    <row r="13" spans="2:17" ht="12.75" customHeight="1">
      <c r="B13" s="30"/>
      <c r="C13" s="3"/>
      <c r="D13" s="3" t="s">
        <v>11</v>
      </c>
      <c r="E13" s="3"/>
      <c r="F13" s="3"/>
      <c r="G13" s="3"/>
      <c r="H13" s="2"/>
      <c r="I13" s="3"/>
      <c r="J13" s="3"/>
      <c r="Q13" s="31"/>
    </row>
    <row r="14" spans="2:17" ht="12.75" customHeight="1">
      <c r="B14" s="30"/>
      <c r="C14" s="3"/>
      <c r="D14" s="33" t="s">
        <v>28</v>
      </c>
      <c r="E14" s="3"/>
      <c r="F14" s="3"/>
      <c r="G14" s="3"/>
      <c r="H14" s="2"/>
      <c r="I14" s="3"/>
      <c r="J14" s="3"/>
      <c r="Q14" s="31"/>
    </row>
    <row r="15" spans="2:17" ht="4.5" customHeight="1">
      <c r="B15" s="30"/>
      <c r="C15" s="3"/>
      <c r="D15" s="3"/>
      <c r="E15" s="3"/>
      <c r="F15" s="3"/>
      <c r="G15" s="3"/>
      <c r="H15" s="2"/>
      <c r="I15" s="3"/>
      <c r="J15" s="34"/>
      <c r="Q15" s="31"/>
    </row>
    <row r="16" spans="2:17">
      <c r="B16" s="30"/>
      <c r="C16" s="3"/>
      <c r="D16" s="3" t="s">
        <v>12</v>
      </c>
      <c r="E16" s="3"/>
      <c r="F16" s="3"/>
      <c r="G16" s="3"/>
      <c r="H16" s="2"/>
      <c r="I16" s="3"/>
      <c r="J16" s="3"/>
      <c r="Q16" s="31"/>
    </row>
    <row r="17" spans="2:17">
      <c r="B17" s="30"/>
      <c r="C17" s="3"/>
      <c r="D17" s="3" t="s">
        <v>13</v>
      </c>
      <c r="E17" s="3"/>
      <c r="F17" s="3"/>
      <c r="G17" s="3"/>
      <c r="H17" s="108" t="s">
        <v>27</v>
      </c>
      <c r="I17" s="109" t="s">
        <v>14</v>
      </c>
      <c r="J17" s="109"/>
      <c r="K17" s="109"/>
      <c r="Q17" s="31"/>
    </row>
    <row r="18" spans="2:17">
      <c r="B18" s="30"/>
      <c r="C18" s="3"/>
      <c r="D18" s="3" t="s">
        <v>15</v>
      </c>
      <c r="E18" s="3"/>
      <c r="F18" s="3"/>
      <c r="G18" s="3"/>
      <c r="H18" s="108"/>
      <c r="I18" s="109"/>
      <c r="J18" s="109"/>
      <c r="K18" s="109"/>
      <c r="Q18" s="31"/>
    </row>
    <row r="19" spans="2:17" ht="14">
      <c r="B19" s="35"/>
      <c r="C19" s="36"/>
      <c r="D19" s="37" t="s">
        <v>28</v>
      </c>
      <c r="E19" s="36"/>
      <c r="F19" s="36"/>
      <c r="G19" s="36"/>
      <c r="H19" s="38"/>
      <c r="I19" s="36"/>
      <c r="J19" s="36"/>
      <c r="K19" s="19"/>
      <c r="L19" s="19"/>
      <c r="M19" s="19"/>
      <c r="N19" s="19"/>
      <c r="O19" s="19"/>
      <c r="P19" s="19"/>
      <c r="Q19" s="39"/>
    </row>
    <row r="20" spans="2:17" ht="13.5" customHeight="1">
      <c r="B20" s="3"/>
      <c r="C20" s="3"/>
      <c r="D20" s="3"/>
      <c r="E20" s="3"/>
      <c r="F20" s="3"/>
      <c r="G20" s="3"/>
      <c r="H20" s="2"/>
      <c r="I20" s="3"/>
      <c r="J20" s="3"/>
    </row>
    <row r="21" spans="2:17">
      <c r="B21" s="3"/>
      <c r="C21" s="3"/>
      <c r="D21" s="3"/>
      <c r="E21" s="3"/>
      <c r="F21" s="3"/>
      <c r="G21" s="3"/>
      <c r="H21" s="3"/>
      <c r="I21" s="3"/>
      <c r="J21" s="3"/>
    </row>
  </sheetData>
  <mergeCells count="2">
    <mergeCell ref="H17:H18"/>
    <mergeCell ref="I17:K1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様式4</vt:lpstr>
      <vt:lpstr>カメラ</vt:lpstr>
      <vt:lpstr>様式4!Print_Area</vt:lpstr>
      <vt:lpstr>様式4!Print_Titles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2023-12-21T04:28:30Z</dcterms:created>
  <dcterms:modified xsi:type="dcterms:W3CDTF">2024-02-13T05:26:59Z</dcterms:modified>
</cp:coreProperties>
</file>