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EF203626-5EC0-4EC0-8AE5-29B4CA122FE2}" xr6:coauthVersionLast="47" xr6:coauthVersionMax="47" xr10:uidLastSave="{00000000-0000-0000-0000-000000000000}"/>
  <bookViews>
    <workbookView xWindow="-110" yWindow="-110" windowWidth="19420" windowHeight="1042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委託料支出一覧!$A$4:$F$69</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委託料支出一覧!$A$1:$F$70</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委託料支出一覧!$A$4:$F$58</definedName>
    <definedName name="Z_01861984_F6CF_4772_AA0A_2B6157221AC2_.wvu.FilterData" localSheetId="0" hidden="1">委託料支出一覧!$A$4:$F$58</definedName>
    <definedName name="Z_05D8E8D0_8AEC_4296_897D_974A15178679_.wvu.FilterData" localSheetId="0" hidden="1">委託料支出一覧!$A$4:$F$58</definedName>
    <definedName name="Z_125D2721_B6FD_4173_B763_82747310422D_.wvu.FilterData" localSheetId="0" hidden="1">委託料支出一覧!$A$4:$F$58</definedName>
    <definedName name="Z_1734C9BF_4633_42E5_A258_E83D5FC85BDD_.wvu.FilterData" localSheetId="0" hidden="1">委託料支出一覧!$A$4:$F$58</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委託料支出一覧!$A$4:$F$58</definedName>
    <definedName name="Z_20B03370_A9A7_47AC_A0DB_85C2011EA70A_.wvu.FilterData" localSheetId="0" hidden="1">委託料支出一覧!$A$4:$F$58</definedName>
    <definedName name="Z_21FC65F8_9914_4585_90AF_A00EE3463597_.wvu.FilterData" localSheetId="0" hidden="1">委託料支出一覧!$A$4:$F$58</definedName>
    <definedName name="Z_261563C4_10C5_41C2_AA69_0888E524912C_.wvu.FilterData" localSheetId="0" hidden="1">委託料支出一覧!$A$4:$F$58</definedName>
    <definedName name="Z_26F4FA0C_26D1_4602_B44C_88A47227D214_.wvu.FilterData" localSheetId="0" hidden="1">委託料支出一覧!$A$4:$F$58</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委託料支出一覧!$A$4:$F$58</definedName>
    <definedName name="Z_2EE00EDD_A664_4A32_9029_1A8662176B52_.wvu.FilterData" localSheetId="0" hidden="1">委託料支出一覧!$A$4:$F$58</definedName>
    <definedName name="Z_323C7CA6_5B75_4FC7_8BF5_6960759E522F_.wvu.FilterData" localSheetId="0" hidden="1">委託料支出一覧!$A$4:$F$58</definedName>
    <definedName name="Z_32E8BB21_264F_4FA1_ACD6_2B2A4CC6599F_.wvu.FilterData" localSheetId="0" hidden="1">委託料支出一覧!$A$4:$F$58</definedName>
    <definedName name="Z_366193B7_515F_4E8E_B6B3_3C10204FFEB4_.wvu.FilterData" localSheetId="0" hidden="1">委託料支出一覧!$A$4:$F$58</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委託料支出一覧!$A$4:$F$58</definedName>
    <definedName name="Z_3F902C3D_246B_4DFD_BED0_7FBC950FBA84_.wvu.FilterData" localSheetId="0" hidden="1">委託料支出一覧!$A$4:$F$58</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委託料支出一覧!$A$4:$F$58</definedName>
    <definedName name="Z_45EA684E_0DBC_42CF_9801_5ACCADE6B1C5_.wvu.FilterData" localSheetId="0" hidden="1">委託料支出一覧!$A$4:$F$58</definedName>
    <definedName name="Z_475A1739_6786_4CD7_B022_F4CCFD570429_.wvu.FilterData" localSheetId="0" hidden="1">委託料支出一覧!$A$4:$F$58</definedName>
    <definedName name="Z_4AFA3E2C_4405_4B44_A9E8_DB64B4860EB1_.wvu.FilterData" localSheetId="0" hidden="1">委託料支出一覧!$A$4:$F$58</definedName>
    <definedName name="Z_4C8949B6_9C26_492B_959F_0779BC4BBEAA_.wvu.FilterData" localSheetId="0" hidden="1">委託料支出一覧!$A$4:$F$58</definedName>
    <definedName name="Z_4CF4D751_28E3_4B4C_BAA9_58C0269BAAF6_.wvu.FilterData" localSheetId="0" hidden="1">委託料支出一覧!$A$4:$F$58</definedName>
    <definedName name="Z_5128EF7F_156A_4EB1_9EA1_B4C8844A7633_.wvu.FilterData" localSheetId="0" hidden="1">委託料支出一覧!$A$4:$F$58</definedName>
    <definedName name="Z_5550DBBC_4815_4DAB_937F_7C62DA5F1144_.wvu.FilterData" localSheetId="0" hidden="1">委託料支出一覧!$A$4:$F$58</definedName>
    <definedName name="Z_56E27382_3FA3_4BA1_90FC_C27ACB491421_.wvu.FilterData" localSheetId="0" hidden="1">委託料支出一覧!$A$4:$F$58</definedName>
    <definedName name="Z_619A491E_ABD2_46A4_968E_A89999FA1DFD_.wvu.FilterData" localSheetId="0" hidden="1">委託料支出一覧!$A$4:$F$58</definedName>
    <definedName name="Z_6493F7BA_CCC8_44B0_AD30_AFA1A2BD0947_.wvu.FilterData" localSheetId="0" hidden="1">委託料支出一覧!$A$4:$F$58</definedName>
    <definedName name="Z_6926EB01_B5C3_4972_A68F_E30052702C5C_.wvu.FilterData" localSheetId="0" hidden="1">委託料支出一覧!$A$4:$F$58</definedName>
    <definedName name="Z_6A911F75_FCD5_4F5C_9F77_401D41C7CA2F_.wvu.FilterData" localSheetId="0" hidden="1">委託料支出一覧!$A$4:$F$58</definedName>
    <definedName name="Z_774CE9F3_B276_4E89_8142_59042DE66CD1_.wvu.FilterData" localSheetId="0" hidden="1">委託料支出一覧!$A$4:$F$58</definedName>
    <definedName name="Z_7A9DD16E_F903_4863_B829_4796CE894ED0_.wvu.FilterData" localSheetId="0" hidden="1">委託料支出一覧!$A$4:$F$58</definedName>
    <definedName name="Z_8E098FB6_79F5_4218_8CFD_D5C4145EF04C_.wvu.FilterData" localSheetId="0" hidden="1">委託料支出一覧!$A$4:$F$58</definedName>
    <definedName name="Z_958DC23D_65D9_45EB_BCE2_23C1F33BF0E3_.wvu.FilterData" localSheetId="0" hidden="1">委託料支出一覧!$A$4:$F$58</definedName>
    <definedName name="Z_973EE690_0B31_4D59_B7AB_FA497BA3F53C_.wvu.FilterData" localSheetId="0" hidden="1">委託料支出一覧!$A$4:$F$58</definedName>
    <definedName name="Z_977235F8_48D3_4499_A0D1_031044790F81_.wvu.FilterData" localSheetId="0" hidden="1">委託料支出一覧!$A$4:$F$58</definedName>
    <definedName name="Z_99685710_72AE_4B5D_8870_53975EB781F5_.wvu.FilterData" localSheetId="0" hidden="1">委託料支出一覧!$A$4:$F$58</definedName>
    <definedName name="Z_9DBC28CF_F252_4212_B07E_05ADE2A691D3_.wvu.FilterData" localSheetId="0" hidden="1">委託料支出一覧!$A$4:$F$58</definedName>
    <definedName name="Z_A11322EF_73F6_40DE_B0AC_6E42B3D76055_.wvu.FilterData" localSheetId="0" hidden="1">委託料支出一覧!$A$4:$F$58</definedName>
    <definedName name="Z_A11E4C00_0394_4CE6_B73E_221C7BA742F6_.wvu.FilterData" localSheetId="0" hidden="1">委託料支出一覧!$A$4:$F$58</definedName>
    <definedName name="Z_A1F478E3_F435_447F_B2CC_6E9C174DA928_.wvu.FilterData" localSheetId="0" hidden="1">委託料支出一覧!$A$4:$F$58</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委託料支出一覧!$A$4:$F$58</definedName>
    <definedName name="Z_AAB712E3_C5D9_4902_A117_C12BE7FDD63D_.wvu.FilterData" localSheetId="0" hidden="1">委託料支出一覧!$A$4:$F$58</definedName>
    <definedName name="Z_AC924E32_4F5F_41AD_8889_A0469107E927_.wvu.FilterData" localSheetId="0" hidden="1">委託料支出一覧!$A$4:$F$58</definedName>
    <definedName name="Z_AD51D3A2_A23B_4D02_92C2_113F69CB176E_.wvu.FilterData" localSheetId="0" hidden="1">委託料支出一覧!$A$4:$F$58</definedName>
    <definedName name="Z_AFEB9B81_C902_4151_A96F_74FCF405D0C7_.wvu.FilterData" localSheetId="0" hidden="1">委託料支出一覧!$A$4:$F$58</definedName>
    <definedName name="Z_B47A04AA_FBBF_4ADA_AD65_5912F0410B3F_.wvu.FilterData" localSheetId="0" hidden="1">委託料支出一覧!$A$4:$F$58</definedName>
    <definedName name="Z_B503762D_2683_4889_91D1_277AA3465232_.wvu.FilterData" localSheetId="0" hidden="1">委託料支出一覧!$A$4:$F$58</definedName>
    <definedName name="Z_B63AB35D_2734_41D8_AD39_37CEDCB6A450_.wvu.FilterData" localSheetId="0" hidden="1">委託料支出一覧!$A$4:$F$58</definedName>
    <definedName name="Z_B7AD6FA8_2E6F_467A_8B52_8DFFF6709E3D_.wvu.FilterData" localSheetId="0" hidden="1">委託料支出一覧!$A$4:$F$58</definedName>
    <definedName name="Z_B840A286_FFCA_40A6_95BA_A4DE2CB336D2_.wvu.FilterData" localSheetId="0" hidden="1">委託料支出一覧!$A$4:$F$58</definedName>
    <definedName name="Z_B8C86F7B_41C1_488F_9456_72016DBEF174_.wvu.FilterData" localSheetId="0" hidden="1">委託料支出一覧!$A$4:$F$58</definedName>
    <definedName name="Z_C4E29B43_824C_4688_8110_836DEB9AB50D_.wvu.FilterData" localSheetId="0" hidden="1">委託料支出一覧!$A$4:$F$58</definedName>
    <definedName name="Z_CA06432B_2E2B_4D66_ADB9_5BD4D2910E24_.wvu.FilterData" localSheetId="0" hidden="1">委託料支出一覧!$A$4:$F$58</definedName>
    <definedName name="Z_CC1D9902_3864_460A_ABFA_C7483E29000C_.wvu.FilterData" localSheetId="0" hidden="1">委託料支出一覧!$A$4:$F$58</definedName>
    <definedName name="Z_CE11686E_76FD_46AE_AE20_58B11C27BBEB_.wvu.FilterData" localSheetId="0" hidden="1">委託料支出一覧!$A$4:$F$58</definedName>
    <definedName name="Z_D7FA1AA0_8E2E_4FB7_B53D_398A08064C34_.wvu.FilterData" localSheetId="0" hidden="1">委託料支出一覧!$A$4:$F$58</definedName>
    <definedName name="Z_E224131C_929E_4511_9B55_908B141309EC_.wvu.FilterData" localSheetId="0" hidden="1">委託料支出一覧!$A$4:$F$58</definedName>
    <definedName name="Z_E6B538EC_DDB6_4621_851B_30EF958B4889_.wvu.FilterData" localSheetId="0" hidden="1">委託料支出一覧!$A$4:$F$58</definedName>
    <definedName name="Z_F0A27403_2F2C_40D5_BAA4_1D46F6DD15EA_.wvu.FilterData" localSheetId="0" hidden="1">委託料支出一覧!$A$4:$F$58</definedName>
    <definedName name="Z_F9D5DC69_95A6_492F_BDFA_A86E1A732B18_.wvu.FilterData" localSheetId="0" hidden="1">委託料支出一覧!$A$4:$F$58</definedName>
    <definedName name="Z_FBE09FA5_238F_4F70_A3CA_8368A90182C9_.wvu.FilterData" localSheetId="0" hidden="1">委託料支出一覧!$A$4:$F$58</definedName>
    <definedName name="Z_FC3119B4_86F6_4319_BA10_90B20A8DC217_.wvu.FilterData" localSheetId="0" hidden="1">委託料支出一覧!$A$4:$F$58</definedName>
    <definedName name="Z_FCB39946_212B_44BC_A514_8AE1A1DE07F6_.wvu.FilterData" localSheetId="0" hidden="1">委託料支出一覧!$A$4:$F$58</definedName>
    <definedName name="Z_FE42E0E1_E5DC_4DA7_AF41_E80BEF31D5E6_.wvu.FilterData" localSheetId="0" hidden="1">委託料支出一覧!$A$4:$F$58</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3" l="1"/>
  <c r="D59" i="3"/>
  <c r="D67" i="3" l="1"/>
  <c r="D66" i="3"/>
  <c r="D65" i="3"/>
  <c r="D64" i="3"/>
  <c r="D63" i="3"/>
  <c r="D62" i="3"/>
  <c r="D69" i="3" l="1"/>
  <c r="D68" i="3" s="1"/>
</calcChain>
</file>

<file path=xl/sharedStrings.xml><?xml version="1.0" encoding="utf-8"?>
<sst xmlns="http://schemas.openxmlformats.org/spreadsheetml/2006/main" count="243" uniqueCount="125">
  <si>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</si>
  <si>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</si>
  <si>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</si>
  <si>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</si>
  <si>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</si>
  <si>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</si>
  <si>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</si>
  <si>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</si>
  <si>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</si>
  <si>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</si>
  <si>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</si>
  <si>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</si>
  <si>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</si>
  <si>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</si>
  <si>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</si>
  <si>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</si>
  <si>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</si>
  <si>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</si>
  <si>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</si>
  <si>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</si>
  <si>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令和５年度　委託料支出一覧</t>
    <rPh sb="0" eb="2">
      <t>レイワ</t>
    </rPh>
    <rPh sb="3" eb="5">
      <t>ネンド</t>
    </rPh>
    <rPh sb="6" eb="9">
      <t>イタクリョウ</t>
    </rPh>
    <rPh sb="9" eb="11">
      <t>シシュツ</t>
    </rPh>
    <rPh sb="11" eb="13">
      <t>イチラン</t>
    </rPh>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</si>
  <si>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</si>
  <si>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</si>
  <si>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</si>
  <si>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</si>
  <si>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</si>
  <si>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令和５年度　大阪市住之江区における新たな地域コミュニティ支援事業業務委託</t>
  </si>
  <si>
    <t>令和５年度大阪市立住之江会館管理運営業務代行料</t>
  </si>
  <si>
    <t>令和５年度住之江区見守りあったかネット事業の業務委託</t>
  </si>
  <si>
    <t>令和５年度　豊かなコミュニティとマルチパートナーシップ等形成促進事業業務委託</t>
  </si>
  <si>
    <t>大阪市住之江区役所庁舎及び住之江区保健福祉センター分館清掃業務委託（長期継続契約）</t>
    <rPh sb="34" eb="40">
      <t>チョウキケイゾクケイヤク</t>
    </rPh>
    <phoneticPr fontId="18"/>
  </si>
  <si>
    <t>令和５年度住之江区２歳児子育てケアプラン作成事業運営業務委託</t>
  </si>
  <si>
    <t>令和５年度放課後学習チャレンジ教室事業業務委託にかかる経費の支出について</t>
  </si>
  <si>
    <t>令和５年度　住之江区広報紙「広報さざんか」全戸配布業務及び配布先宅の見守り業務委託（概算契約）</t>
  </si>
  <si>
    <t>令和３年度　ポータルサイト「すみのえ情報局」運用・保守業務委託（長期継続）</t>
  </si>
  <si>
    <t>住之江区広報紙「広報さざんか」企画編集及び印刷業務委託</t>
  </si>
  <si>
    <t>令和５年度　住之江区人権啓発推進事業地区人権学習会運営業務委託</t>
    <rPh sb="29" eb="31">
      <t>イタク</t>
    </rPh>
    <phoneticPr fontId="18"/>
  </si>
  <si>
    <t>庁舎管理用　住之江区役所３階会議室改修業務委託（その２）</t>
  </si>
  <si>
    <t>点字版住之江区広報紙「広報さざんか」（令和５年５月号～令和６年４月号）製作業務委託（その２）（概算契約）</t>
  </si>
  <si>
    <t>住之江区広報紙「さざんか」及び協働型行政情報チラシ等配布業務並びに配布先宅見守り業務委託（花の町地域）（概算契約）</t>
  </si>
  <si>
    <t>住之江区広報紙「さざんか」及び協働型行政情報チラシ等配布業務並びに配布先宅見守り業務委託（住之江地域）（概算契約）</t>
  </si>
  <si>
    <t>庁舎管理用　住之江区役所及び住之江区保健福祉センター分館樹木剪定業務委託</t>
  </si>
  <si>
    <t>庁舎管理用　住之江区保健福祉センター分館機械警備業務委託契約（長期継続契約）</t>
  </si>
  <si>
    <t>庁舎管理用　住之江区役所タイルカーペット張替業務委託</t>
  </si>
  <si>
    <t>庁舎管理用　住之江区保健福祉センター分館　北側外壁防鳥ネット取付け及び清掃業務委託</t>
  </si>
  <si>
    <t>令和５年度　南港ポートタウンサービスコーナー清掃業務委託</t>
  </si>
  <si>
    <t>広聴事業用　令和５年度区民アンケート用紙封入封緘業務委託</t>
  </si>
  <si>
    <t>令和５年度版住之江区防災マップ　デザイン等業務委託</t>
  </si>
  <si>
    <t>庁舎管理用　防犯カメラ（住之江区役所）設置業務委託</t>
  </si>
  <si>
    <t>住之江区役所自動ドア保守点検業務委託</t>
  </si>
  <si>
    <t>生涯学習推進事業用　「第25回住之江区生涯学習ふれあいフェスティバル」会場設営・撤去、並びにPA音響機材オペレーション業務委託</t>
  </si>
  <si>
    <t>庁舎管理用　住之江区役所受水槽・雑排水槽・汚水槽清掃及び水質検査業務委託</t>
  </si>
  <si>
    <t>庁舎管理用　住之江区役所庁舎及び住之江区保健福祉センター分館から排出する廃棄簿冊等収集・運搬及び処理業務委託（概算契約）</t>
  </si>
  <si>
    <t>庁舎管理用　住之江区役所　３階会議室　天井補修業務委託</t>
  </si>
  <si>
    <t>庁舎管理用　令和５年度 住之江区役所庁舎及び住之江区保健福祉センター分館から排出する産業廃棄物（粗大ごみ等）収集等業務委託（概算契約）</t>
  </si>
  <si>
    <t>庁舎管理用　住之江区役所　上水道管漏水箇所特定調査業務委託</t>
  </si>
  <si>
    <t>住之江区役所庁舎及び住之江区保健福祉センター分館から排出する一般廃棄物収集運搬業務委託（概算契約）</t>
  </si>
  <si>
    <t>庁舎管理用　住之江区役所１階執務室　パーテーション設置・撤去及びエアコン関係機器移設業務委託</t>
  </si>
  <si>
    <t>住之江区役所　上水道管漏水箇所特定調査業務委託</t>
  </si>
  <si>
    <t>令和５年度区民アンケート集計作業等業務委託</t>
  </si>
  <si>
    <t>令和５年度　業務遂行能力向上のための人材育成研修等業務委託</t>
  </si>
  <si>
    <t>庁舎管理用　住之江区役所３階執務室北側壁面　塗り替え業務委託</t>
  </si>
  <si>
    <t>庁舎管理用　住之江区役所３階会議室　換気扇設置、コンセント・照明スイッチ増設、照明スイッチ配線入替業務委託</t>
  </si>
  <si>
    <t>地域安全対策事業用　防犯カメラ点検業務委託（２８台）</t>
  </si>
  <si>
    <t>庁舎管理用　住之江区役所　３階女子更衣室扉　施錠装置取替業務委託</t>
  </si>
  <si>
    <t>地域資源を活用した住之江ブランド力向上事業用「会所会（かいしょえ）」における会場設営・撤去業務委託</t>
  </si>
  <si>
    <t>庁舎管理用　住之江区役所　１階・３階電話線移設及び増設業務委託</t>
  </si>
  <si>
    <t>庁舎管理用　住之江区役所西側フェンス　根元修繕業務委託</t>
  </si>
  <si>
    <t>住之江区役所庁舎及び住之江区保健福祉センター分館から排出する産業廃棄物収集・運搬及び処理業務委託（概算契約）</t>
  </si>
  <si>
    <t>庁舎管理用　住之江区保健福祉センター分館　正面入口前植え込み枠修繕業務委託</t>
  </si>
  <si>
    <t>庁舎管理用　住之江区役所窓口サービス課　記載台横洗面台撤去業務委託</t>
  </si>
  <si>
    <t>すみのえ子ども子育て支援事業　子育てマップデザイン及び印刷</t>
  </si>
  <si>
    <t>災害対策事務用ＩＰ無線機（12台）に係る回線使用料及び保守料</t>
  </si>
  <si>
    <t>大阪市立住之江区民ホール施設使用料のコンビニエンスストア収納代行業務委託（長期継続）</t>
  </si>
  <si>
    <t>大阪市住之江区役所住民情報業務等委託</t>
    <phoneticPr fontId="6"/>
  </si>
  <si>
    <t>株式会社パソナ</t>
  </si>
  <si>
    <t>社会福祉法人大阪市住之江区社会福祉協議会</t>
  </si>
  <si>
    <t>株式会社ハウスビルシステム</t>
  </si>
  <si>
    <t>一般財団法人大阪市コミュニティ協会</t>
  </si>
  <si>
    <t>株式会社アカツキ</t>
  </si>
  <si>
    <t>株式会社ポピンズファミリーケア</t>
  </si>
  <si>
    <t>株式会社キズキ</t>
  </si>
  <si>
    <t>合同会社ＲＫ</t>
  </si>
  <si>
    <t>ためま株式会社</t>
  </si>
  <si>
    <t>サンケイ総合印刷株式会社</t>
  </si>
  <si>
    <t>特定非営利活動法人イー・ビーイング</t>
  </si>
  <si>
    <t>株式会社Ｔ－ｓｔｙｌｅ</t>
  </si>
  <si>
    <t>特定非営利活動法人点字民報社</t>
  </si>
  <si>
    <t>さざんか花の町協議会</t>
  </si>
  <si>
    <t>住之江連合地域活動協議会</t>
  </si>
  <si>
    <t>ＳＵＲＧＥ株式会社</t>
  </si>
  <si>
    <t>セコム株式会社</t>
  </si>
  <si>
    <t>キングラン関西株式会社</t>
  </si>
  <si>
    <t>株式会社アキラ</t>
  </si>
  <si>
    <t>商船三井興産株式会社関西支社</t>
  </si>
  <si>
    <t>有限会社ウェイク</t>
  </si>
  <si>
    <t>アサミ情報システム株式会社</t>
  </si>
  <si>
    <t>株式会社ベイ・コミュニケーションズ</t>
  </si>
  <si>
    <t>寺岡オート・ドアシステム株式会社大阪支店</t>
  </si>
  <si>
    <t>西尾レントオール株式会社ＲＡ西日本営業部</t>
  </si>
  <si>
    <t>関西浄化槽工業株式会社</t>
  </si>
  <si>
    <t>株式会社さつき</t>
  </si>
  <si>
    <t>大東衛生株式会社</t>
  </si>
  <si>
    <t>株式会社サカイ引越センター</t>
  </si>
  <si>
    <t>ＴＯＳＥＩ株式会社</t>
  </si>
  <si>
    <t>ＦＰＭ－α</t>
  </si>
  <si>
    <t>株式会社トーホーセキュリティサービス</t>
  </si>
  <si>
    <t>和ークス</t>
  </si>
  <si>
    <t>株式会社アストエンジ</t>
  </si>
  <si>
    <t>アート印刷株式会社</t>
  </si>
  <si>
    <t>株式会社博明社</t>
  </si>
  <si>
    <t>アイコム株式会社</t>
  </si>
  <si>
    <t>デュプロ株式会社大阪支店</t>
  </si>
  <si>
    <t>有限会社明光</t>
  </si>
  <si>
    <t>大阪ベントナイト事業協同組合</t>
  </si>
  <si>
    <t>株式会社ＤＧフィナンシャルテクノロジー</t>
  </si>
  <si>
    <t>公募</t>
  </si>
  <si>
    <t>特随</t>
  </si>
  <si>
    <t>庁舎管理用　住之江区役所３階書庫北側壁面　壁紙張替業務委託</t>
    <phoneticPr fontId="6"/>
  </si>
  <si>
    <t>庁舎管理用　住之江区役所及び住之江区民ホールねずみ・害虫駆除業務委託</t>
    <phoneticPr fontId="6"/>
  </si>
  <si>
    <t>住之江区役所一般事務用紙折機保守業務委託</t>
    <phoneticPr fontId="6"/>
  </si>
  <si>
    <t>令和５年度住之江区保健福祉センター分館自動ドア保守点検業務委託</t>
    <phoneticPr fontId="6"/>
  </si>
  <si>
    <t>庁舎管理用　大阪市住之江区役所雑排水槽清掃等に伴う産業廃棄物処理業務委託（概算契約）（その２）</t>
    <phoneticPr fontId="6"/>
  </si>
  <si>
    <t>一般会計</t>
    <rPh sb="0" eb="2">
      <t>イッパン</t>
    </rPh>
    <rPh sb="2" eb="4">
      <t>カイケイ</t>
    </rPh>
    <rPh sb="3" eb="4">
      <t>ケイ</t>
    </rPh>
    <phoneticPr fontId="6"/>
  </si>
  <si>
    <t>住之江
区役所</t>
    <rPh sb="0" eb="3">
      <t>スミノエ</t>
    </rPh>
    <rPh sb="4" eb="7">
      <t>クヤクショ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</si>
</sst>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3">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horizontal="distributed" vertical="center" wrapText="1" justifyLastLine="1"/>
    </xf>
    <xf numFmtId="0" fontId="8" fillId="0" borderId="7" xfId="3" applyFont="1" applyBorder="1" applyAlignment="1">
      <alignment vertical="center" wrapText="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178" fontId="8" fillId="0" borderId="3" xfId="0" applyNumberFormat="1" applyFont="1" applyBorder="1" applyAlignment="1">
      <alignment horizontal="righ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0" fontId="8" fillId="0" borderId="3" xfId="0" applyFont="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Border="1" applyAlignment="1">
      <alignment horizontal="distributed" vertical="center" wrapText="1" justifyLastLine="1"/>
    </xf>
    <xf numFmtId="0" fontId="34" fillId="0" borderId="21" xfId="0" applyFont="1" applyBorder="1" applyAlignment="1">
      <alignment horizontal="left" vertical="center" wrapText="1"/>
    </xf>
    <xf numFmtId="0" fontId="34" fillId="0" borderId="21" xfId="0" applyFont="1" applyBorder="1" applyAlignment="1">
      <alignment horizontal="left" wrapText="1"/>
    </xf>
    <xf numFmtId="186" fontId="34" fillId="0" borderId="21" xfId="0" applyNumberFormat="1" applyFont="1" applyBorder="1" applyAlignment="1">
      <alignmen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186" fontId="34" fillId="0" borderId="0" xfId="0" applyNumberFormat="1" applyFont="1" applyAlignment="1">
      <alignment vertical="center" wrapText="1"/>
    </xf>
    <xf numFmtId="0" fontId="8" fillId="0" borderId="23" xfId="5" applyFont="1" applyBorder="1" applyAlignment="1">
      <alignment vertical="center"/>
    </xf>
    <xf numFmtId="0" fontId="8" fillId="0" borderId="4" xfId="3" applyFont="1" applyBorder="1" applyAlignment="1">
      <alignment horizontal="center" vertical="center" wrapText="1"/>
    </xf>
    <xf numFmtId="0" fontId="7" fillId="0" borderId="9" xfId="0" applyFont="1" applyBorder="1" applyAlignment="1">
      <alignment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1"/>
  <sheetViews>
    <sheetView tabSelected="1" zoomScaleNormal="100" zoomScaleSheetLayoutView="85" workbookViewId="0">
      <selection activeCell="L11" sqref="L11"/>
    </sheetView>
  </sheetViews>
  <sheetFormatPr defaultColWidth="9" defaultRowHeight="13"/>
  <cols>
    <col min="1" max="1" width="11.6328125" style="2" customWidth="1"/>
    <col min="2" max="2" width="40.6328125" style="3" customWidth="1"/>
    <col min="3" max="3" width="31.36328125" style="3" customWidth="1"/>
    <col min="4" max="4" width="14.7265625" style="12" customWidth="1"/>
    <col min="5" max="5" width="7" style="1" customWidth="1"/>
    <col min="6" max="6" width="8.90625" style="13" customWidth="1"/>
    <col min="7" max="16384" width="9" style="14"/>
  </cols>
  <sheetData>
    <row r="1" spans="1:6" ht="22.5" customHeight="1">
      <c r="A1" s="19"/>
      <c r="B1" s="4"/>
      <c r="C1" s="5"/>
      <c r="D1" s="16"/>
      <c r="E1" s="46" t="s">
        <v>123</v>
      </c>
      <c r="F1" s="47"/>
    </row>
    <row r="2" spans="1:6" ht="17.25" customHeight="1">
      <c r="A2" s="48" t="s">
        <v>20</v>
      </c>
      <c r="B2" s="48"/>
      <c r="C2" s="48"/>
      <c r="D2" s="49"/>
      <c r="E2" s="48"/>
      <c r="F2" s="48"/>
    </row>
    <row r="3" spans="1:6">
      <c r="A3" s="6"/>
      <c r="B3" s="7"/>
      <c r="C3" s="8"/>
      <c r="D3" s="17"/>
      <c r="E3" s="24"/>
      <c r="F3" s="9" t="s">
        <v>8</v>
      </c>
    </row>
    <row r="4" spans="1:6" ht="40.5" customHeight="1">
      <c r="A4" s="21" t="s">
        <v>0</v>
      </c>
      <c r="B4" s="20" t="s">
        <v>1</v>
      </c>
      <c r="C4" s="20" t="s">
        <v>2</v>
      </c>
      <c r="D4" s="15" t="s">
        <v>3</v>
      </c>
      <c r="E4" s="20" t="s">
        <v>4</v>
      </c>
      <c r="F4" s="10" t="s">
        <v>5</v>
      </c>
    </row>
    <row r="5" spans="1:6" s="11" customFormat="1" ht="55" customHeight="1">
      <c r="A5" s="21" t="s">
        <v>124</v>
      </c>
      <c r="B5" s="23" t="s">
        <v>74</v>
      </c>
      <c r="C5" s="23" t="s">
        <v>75</v>
      </c>
      <c r="D5" s="18">
        <v>54926800</v>
      </c>
      <c r="E5" s="20" t="s">
        <v>18</v>
      </c>
      <c r="F5" s="22"/>
    </row>
    <row r="6" spans="1:6" s="11" customFormat="1" ht="55" customHeight="1">
      <c r="A6" s="21" t="s">
        <v>124</v>
      </c>
      <c r="B6" s="23" t="s">
        <v>26</v>
      </c>
      <c r="C6" s="23" t="s">
        <v>76</v>
      </c>
      <c r="D6" s="18">
        <v>26436927</v>
      </c>
      <c r="E6" s="20" t="s">
        <v>117</v>
      </c>
      <c r="F6" s="22"/>
    </row>
    <row r="7" spans="1:6" s="11" customFormat="1" ht="55" customHeight="1">
      <c r="A7" s="21" t="s">
        <v>124</v>
      </c>
      <c r="B7" s="23" t="s">
        <v>27</v>
      </c>
      <c r="C7" s="23" t="s">
        <v>77</v>
      </c>
      <c r="D7" s="18">
        <v>15350000</v>
      </c>
      <c r="E7" s="20" t="s">
        <v>116</v>
      </c>
      <c r="F7" s="22"/>
    </row>
    <row r="8" spans="1:6" s="11" customFormat="1" ht="55" customHeight="1">
      <c r="A8" s="21" t="s">
        <v>124</v>
      </c>
      <c r="B8" s="23" t="s">
        <v>28</v>
      </c>
      <c r="C8" s="23" t="s">
        <v>76</v>
      </c>
      <c r="D8" s="18">
        <v>12489602</v>
      </c>
      <c r="E8" s="20" t="s">
        <v>117</v>
      </c>
      <c r="F8" s="22"/>
    </row>
    <row r="9" spans="1:6" s="11" customFormat="1" ht="55" customHeight="1">
      <c r="A9" s="21" t="s">
        <v>124</v>
      </c>
      <c r="B9" s="23" t="s">
        <v>29</v>
      </c>
      <c r="C9" s="23" t="s">
        <v>78</v>
      </c>
      <c r="D9" s="18">
        <v>9689471</v>
      </c>
      <c r="E9" s="22" t="s">
        <v>117</v>
      </c>
      <c r="F9" s="43"/>
    </row>
    <row r="10" spans="1:6" s="11" customFormat="1" ht="55" customHeight="1">
      <c r="A10" s="21" t="s">
        <v>124</v>
      </c>
      <c r="B10" s="23" t="s">
        <v>30</v>
      </c>
      <c r="C10" s="23" t="s">
        <v>79</v>
      </c>
      <c r="D10" s="18">
        <v>8629500</v>
      </c>
      <c r="E10" s="20" t="s">
        <v>6</v>
      </c>
      <c r="F10" s="22"/>
    </row>
    <row r="11" spans="1:6" s="11" customFormat="1" ht="55" customHeight="1">
      <c r="A11" s="21" t="s">
        <v>124</v>
      </c>
      <c r="B11" s="23" t="s">
        <v>31</v>
      </c>
      <c r="C11" s="23" t="s">
        <v>80</v>
      </c>
      <c r="D11" s="18">
        <v>7946440</v>
      </c>
      <c r="E11" s="20" t="s">
        <v>117</v>
      </c>
      <c r="F11" s="43"/>
    </row>
    <row r="12" spans="1:6" s="11" customFormat="1" ht="55" customHeight="1">
      <c r="A12" s="21" t="s">
        <v>124</v>
      </c>
      <c r="B12" s="23" t="s">
        <v>32</v>
      </c>
      <c r="C12" s="23" t="s">
        <v>81</v>
      </c>
      <c r="D12" s="18">
        <v>5617040</v>
      </c>
      <c r="E12" s="20" t="s">
        <v>117</v>
      </c>
      <c r="F12" s="22"/>
    </row>
    <row r="13" spans="1:6" s="11" customFormat="1" ht="55" customHeight="1">
      <c r="A13" s="21" t="s">
        <v>124</v>
      </c>
      <c r="B13" s="23" t="s">
        <v>33</v>
      </c>
      <c r="C13" s="23" t="s">
        <v>82</v>
      </c>
      <c r="D13" s="18">
        <v>5527641</v>
      </c>
      <c r="E13" s="20" t="s">
        <v>6</v>
      </c>
      <c r="F13" s="22"/>
    </row>
    <row r="14" spans="1:6" s="11" customFormat="1" ht="55" customHeight="1">
      <c r="A14" s="21" t="s">
        <v>124</v>
      </c>
      <c r="B14" s="23" t="s">
        <v>34</v>
      </c>
      <c r="C14" s="23" t="s">
        <v>83</v>
      </c>
      <c r="D14" s="18">
        <v>2774640</v>
      </c>
      <c r="E14" s="20" t="s">
        <v>117</v>
      </c>
      <c r="F14" s="22"/>
    </row>
    <row r="15" spans="1:6" s="11" customFormat="1" ht="55" customHeight="1">
      <c r="A15" s="21" t="s">
        <v>124</v>
      </c>
      <c r="B15" s="23" t="s">
        <v>35</v>
      </c>
      <c r="C15" s="23" t="s">
        <v>84</v>
      </c>
      <c r="D15" s="18">
        <v>2654344</v>
      </c>
      <c r="E15" s="20" t="s">
        <v>6</v>
      </c>
      <c r="F15" s="22"/>
    </row>
    <row r="16" spans="1:6" s="11" customFormat="1" ht="55" customHeight="1">
      <c r="A16" s="21" t="s">
        <v>124</v>
      </c>
      <c r="B16" s="23" t="s">
        <v>36</v>
      </c>
      <c r="C16" s="23" t="s">
        <v>85</v>
      </c>
      <c r="D16" s="18">
        <v>1558480</v>
      </c>
      <c r="E16" s="20" t="s">
        <v>117</v>
      </c>
      <c r="F16" s="22"/>
    </row>
    <row r="17" spans="1:6" s="11" customFormat="1" ht="55" customHeight="1">
      <c r="A17" s="21" t="s">
        <v>124</v>
      </c>
      <c r="B17" s="23" t="s">
        <v>37</v>
      </c>
      <c r="C17" s="23" t="s">
        <v>86</v>
      </c>
      <c r="D17" s="18">
        <v>935000</v>
      </c>
      <c r="E17" s="20" t="s">
        <v>7</v>
      </c>
      <c r="F17" s="22"/>
    </row>
    <row r="18" spans="1:6" s="11" customFormat="1" ht="55" customHeight="1">
      <c r="A18" s="21" t="s">
        <v>124</v>
      </c>
      <c r="B18" s="23" t="s">
        <v>38</v>
      </c>
      <c r="C18" s="23" t="s">
        <v>87</v>
      </c>
      <c r="D18" s="18">
        <v>733600</v>
      </c>
      <c r="E18" s="20" t="s">
        <v>7</v>
      </c>
      <c r="F18" s="22"/>
    </row>
    <row r="19" spans="1:6" s="11" customFormat="1" ht="55" customHeight="1">
      <c r="A19" s="21" t="s">
        <v>124</v>
      </c>
      <c r="B19" s="23" t="s">
        <v>39</v>
      </c>
      <c r="C19" s="23" t="s">
        <v>88</v>
      </c>
      <c r="D19" s="18">
        <v>543881</v>
      </c>
      <c r="E19" s="20" t="s">
        <v>117</v>
      </c>
      <c r="F19" s="22"/>
    </row>
    <row r="20" spans="1:6" s="11" customFormat="1" ht="55" customHeight="1">
      <c r="A20" s="21" t="s">
        <v>124</v>
      </c>
      <c r="B20" s="23" t="s">
        <v>40</v>
      </c>
      <c r="C20" s="23" t="s">
        <v>89</v>
      </c>
      <c r="D20" s="18">
        <v>534706</v>
      </c>
      <c r="E20" s="20" t="s">
        <v>117</v>
      </c>
      <c r="F20" s="22"/>
    </row>
    <row r="21" spans="1:6" s="11" customFormat="1" ht="55" customHeight="1">
      <c r="A21" s="21" t="s">
        <v>124</v>
      </c>
      <c r="B21" s="23" t="s">
        <v>41</v>
      </c>
      <c r="C21" s="23" t="s">
        <v>90</v>
      </c>
      <c r="D21" s="18">
        <v>492800</v>
      </c>
      <c r="E21" s="20" t="s">
        <v>7</v>
      </c>
      <c r="F21" s="22"/>
    </row>
    <row r="22" spans="1:6" s="11" customFormat="1" ht="55" customHeight="1">
      <c r="A22" s="21" t="s">
        <v>124</v>
      </c>
      <c r="B22" s="23" t="s">
        <v>42</v>
      </c>
      <c r="C22" s="23" t="s">
        <v>91</v>
      </c>
      <c r="D22" s="18">
        <v>487080</v>
      </c>
      <c r="E22" s="20" t="s">
        <v>6</v>
      </c>
      <c r="F22" s="22"/>
    </row>
    <row r="23" spans="1:6" s="11" customFormat="1" ht="55" customHeight="1">
      <c r="A23" s="21" t="s">
        <v>124</v>
      </c>
      <c r="B23" s="23" t="s">
        <v>43</v>
      </c>
      <c r="C23" s="23" t="s">
        <v>92</v>
      </c>
      <c r="D23" s="18">
        <v>421080</v>
      </c>
      <c r="E23" s="20" t="s">
        <v>7</v>
      </c>
      <c r="F23" s="22"/>
    </row>
    <row r="24" spans="1:6" s="11" customFormat="1" ht="55" customHeight="1">
      <c r="A24" s="21" t="s">
        <v>124</v>
      </c>
      <c r="B24" s="23" t="s">
        <v>44</v>
      </c>
      <c r="C24" s="23" t="s">
        <v>93</v>
      </c>
      <c r="D24" s="18">
        <v>379500</v>
      </c>
      <c r="E24" s="20" t="s">
        <v>7</v>
      </c>
      <c r="F24" s="22"/>
    </row>
    <row r="25" spans="1:6" s="11" customFormat="1" ht="55" customHeight="1">
      <c r="A25" s="21" t="s">
        <v>124</v>
      </c>
      <c r="B25" s="23" t="s">
        <v>45</v>
      </c>
      <c r="C25" s="23" t="s">
        <v>94</v>
      </c>
      <c r="D25" s="18">
        <v>359700</v>
      </c>
      <c r="E25" s="20" t="s">
        <v>117</v>
      </c>
      <c r="F25" s="22"/>
    </row>
    <row r="26" spans="1:6" s="11" customFormat="1" ht="55" customHeight="1">
      <c r="A26" s="21" t="s">
        <v>124</v>
      </c>
      <c r="B26" s="23" t="s">
        <v>46</v>
      </c>
      <c r="C26" s="23" t="s">
        <v>95</v>
      </c>
      <c r="D26" s="18">
        <v>341000</v>
      </c>
      <c r="E26" s="20" t="s">
        <v>7</v>
      </c>
      <c r="F26" s="22"/>
    </row>
    <row r="27" spans="1:6" s="11" customFormat="1" ht="55" customHeight="1">
      <c r="A27" s="21" t="s">
        <v>124</v>
      </c>
      <c r="B27" s="23" t="s">
        <v>47</v>
      </c>
      <c r="C27" s="23" t="s">
        <v>96</v>
      </c>
      <c r="D27" s="18">
        <v>310200</v>
      </c>
      <c r="E27" s="20" t="s">
        <v>7</v>
      </c>
      <c r="F27" s="22"/>
    </row>
    <row r="28" spans="1:6" s="11" customFormat="1" ht="55" customHeight="1">
      <c r="A28" s="21" t="s">
        <v>124</v>
      </c>
      <c r="B28" s="23" t="s">
        <v>48</v>
      </c>
      <c r="C28" s="23" t="s">
        <v>97</v>
      </c>
      <c r="D28" s="18">
        <v>278300</v>
      </c>
      <c r="E28" s="20" t="s">
        <v>7</v>
      </c>
      <c r="F28" s="22"/>
    </row>
    <row r="29" spans="1:6" s="11" customFormat="1" ht="55" customHeight="1">
      <c r="A29" s="21" t="s">
        <v>124</v>
      </c>
      <c r="B29" s="23" t="s">
        <v>49</v>
      </c>
      <c r="C29" s="23" t="s">
        <v>98</v>
      </c>
      <c r="D29" s="18">
        <v>277200</v>
      </c>
      <c r="E29" s="20" t="s">
        <v>117</v>
      </c>
      <c r="F29" s="22"/>
    </row>
    <row r="30" spans="1:6" s="11" customFormat="1" ht="55" customHeight="1">
      <c r="A30" s="21" t="s">
        <v>124</v>
      </c>
      <c r="B30" s="23" t="s">
        <v>50</v>
      </c>
      <c r="C30" s="23" t="s">
        <v>99</v>
      </c>
      <c r="D30" s="18">
        <v>275000</v>
      </c>
      <c r="E30" s="20" t="s">
        <v>7</v>
      </c>
      <c r="F30" s="22"/>
    </row>
    <row r="31" spans="1:6" s="11" customFormat="1" ht="55" customHeight="1">
      <c r="A31" s="21" t="s">
        <v>124</v>
      </c>
      <c r="B31" s="23" t="s">
        <v>51</v>
      </c>
      <c r="C31" s="23" t="s">
        <v>100</v>
      </c>
      <c r="D31" s="18">
        <v>242000</v>
      </c>
      <c r="E31" s="20" t="s">
        <v>7</v>
      </c>
      <c r="F31" s="22"/>
    </row>
    <row r="32" spans="1:6" s="11" customFormat="1" ht="55" customHeight="1">
      <c r="A32" s="21" t="s">
        <v>124</v>
      </c>
      <c r="B32" s="23" t="s">
        <v>52</v>
      </c>
      <c r="C32" s="23" t="s">
        <v>101</v>
      </c>
      <c r="D32" s="18">
        <v>241472</v>
      </c>
      <c r="E32" s="20" t="s">
        <v>7</v>
      </c>
      <c r="F32" s="22"/>
    </row>
    <row r="33" spans="1:6" s="11" customFormat="1" ht="55" customHeight="1">
      <c r="A33" s="21" t="s">
        <v>124</v>
      </c>
      <c r="B33" s="23" t="s">
        <v>53</v>
      </c>
      <c r="C33" s="23" t="s">
        <v>93</v>
      </c>
      <c r="D33" s="18">
        <v>227700</v>
      </c>
      <c r="E33" s="20" t="s">
        <v>7</v>
      </c>
      <c r="F33" s="22"/>
    </row>
    <row r="34" spans="1:6" s="11" customFormat="1" ht="55" customHeight="1">
      <c r="A34" s="21" t="s">
        <v>124</v>
      </c>
      <c r="B34" s="23" t="s">
        <v>54</v>
      </c>
      <c r="C34" s="23" t="s">
        <v>101</v>
      </c>
      <c r="D34" s="18">
        <v>223872</v>
      </c>
      <c r="E34" s="20" t="s">
        <v>7</v>
      </c>
      <c r="F34" s="22"/>
    </row>
    <row r="35" spans="1:6" s="11" customFormat="1" ht="55" customHeight="1">
      <c r="A35" s="21" t="s">
        <v>124</v>
      </c>
      <c r="B35" s="23" t="s">
        <v>55</v>
      </c>
      <c r="C35" s="23" t="s">
        <v>86</v>
      </c>
      <c r="D35" s="18">
        <v>209000</v>
      </c>
      <c r="E35" s="20" t="s">
        <v>117</v>
      </c>
      <c r="F35" s="22"/>
    </row>
    <row r="36" spans="1:6" s="11" customFormat="1" ht="55" customHeight="1">
      <c r="A36" s="21" t="s">
        <v>124</v>
      </c>
      <c r="B36" s="23" t="s">
        <v>56</v>
      </c>
      <c r="C36" s="23" t="s">
        <v>102</v>
      </c>
      <c r="D36" s="18">
        <v>207288</v>
      </c>
      <c r="E36" s="20" t="s">
        <v>7</v>
      </c>
      <c r="F36" s="22"/>
    </row>
    <row r="37" spans="1:6" s="11" customFormat="1" ht="55" customHeight="1">
      <c r="A37" s="21" t="s">
        <v>124</v>
      </c>
      <c r="B37" s="23" t="s">
        <v>57</v>
      </c>
      <c r="C37" s="23" t="s">
        <v>103</v>
      </c>
      <c r="D37" s="18">
        <v>203500</v>
      </c>
      <c r="E37" s="20" t="s">
        <v>7</v>
      </c>
      <c r="F37" s="22"/>
    </row>
    <row r="38" spans="1:6" s="11" customFormat="1" ht="55" customHeight="1">
      <c r="A38" s="21" t="s">
        <v>124</v>
      </c>
      <c r="B38" s="23" t="s">
        <v>58</v>
      </c>
      <c r="C38" s="23" t="s">
        <v>86</v>
      </c>
      <c r="D38" s="18">
        <v>198000</v>
      </c>
      <c r="E38" s="20" t="s">
        <v>117</v>
      </c>
      <c r="F38" s="22"/>
    </row>
    <row r="39" spans="1:6" s="11" customFormat="1" ht="55" customHeight="1">
      <c r="A39" s="21" t="s">
        <v>124</v>
      </c>
      <c r="B39" s="23" t="s">
        <v>59</v>
      </c>
      <c r="C39" s="23" t="s">
        <v>104</v>
      </c>
      <c r="D39" s="18">
        <v>192390</v>
      </c>
      <c r="E39" s="20" t="s">
        <v>7</v>
      </c>
      <c r="F39" s="22"/>
    </row>
    <row r="40" spans="1:6" s="11" customFormat="1" ht="55" customHeight="1">
      <c r="A40" s="21" t="s">
        <v>124</v>
      </c>
      <c r="B40" s="23" t="s">
        <v>60</v>
      </c>
      <c r="C40" s="23" t="s">
        <v>105</v>
      </c>
      <c r="D40" s="18">
        <v>158400</v>
      </c>
      <c r="E40" s="20" t="s">
        <v>7</v>
      </c>
      <c r="F40" s="22"/>
    </row>
    <row r="41" spans="1:6" s="11" customFormat="1" ht="55" customHeight="1">
      <c r="A41" s="21" t="s">
        <v>124</v>
      </c>
      <c r="B41" s="23" t="s">
        <v>61</v>
      </c>
      <c r="C41" s="23" t="s">
        <v>93</v>
      </c>
      <c r="D41" s="18">
        <v>154000</v>
      </c>
      <c r="E41" s="20" t="s">
        <v>7</v>
      </c>
      <c r="F41" s="22"/>
    </row>
    <row r="42" spans="1:6" s="11" customFormat="1" ht="55" customHeight="1">
      <c r="A42" s="21" t="s">
        <v>124</v>
      </c>
      <c r="B42" s="23" t="s">
        <v>62</v>
      </c>
      <c r="C42" s="23" t="s">
        <v>86</v>
      </c>
      <c r="D42" s="18">
        <v>154000</v>
      </c>
      <c r="E42" s="20" t="s">
        <v>7</v>
      </c>
      <c r="F42" s="22"/>
    </row>
    <row r="43" spans="1:6" s="11" customFormat="1" ht="55" customHeight="1">
      <c r="A43" s="21" t="s">
        <v>124</v>
      </c>
      <c r="B43" s="23" t="s">
        <v>63</v>
      </c>
      <c r="C43" s="23" t="s">
        <v>106</v>
      </c>
      <c r="D43" s="18">
        <v>154000</v>
      </c>
      <c r="E43" s="20" t="s">
        <v>7</v>
      </c>
      <c r="F43" s="22"/>
    </row>
    <row r="44" spans="1:6" s="11" customFormat="1" ht="55" customHeight="1">
      <c r="A44" s="21" t="s">
        <v>124</v>
      </c>
      <c r="B44" s="23" t="s">
        <v>64</v>
      </c>
      <c r="C44" s="23" t="s">
        <v>93</v>
      </c>
      <c r="D44" s="18">
        <v>148500</v>
      </c>
      <c r="E44" s="20" t="s">
        <v>7</v>
      </c>
      <c r="F44" s="22"/>
    </row>
    <row r="45" spans="1:6" s="11" customFormat="1" ht="55" customHeight="1">
      <c r="A45" s="21" t="s">
        <v>124</v>
      </c>
      <c r="B45" s="23" t="s">
        <v>65</v>
      </c>
      <c r="C45" s="23" t="s">
        <v>107</v>
      </c>
      <c r="D45" s="18">
        <v>146905</v>
      </c>
      <c r="E45" s="20" t="s">
        <v>7</v>
      </c>
      <c r="F45" s="22"/>
    </row>
    <row r="46" spans="1:6" s="11" customFormat="1" ht="55" customHeight="1">
      <c r="A46" s="21" t="s">
        <v>124</v>
      </c>
      <c r="B46" s="23" t="s">
        <v>66</v>
      </c>
      <c r="C46" s="23" t="s">
        <v>108</v>
      </c>
      <c r="D46" s="18">
        <v>143000</v>
      </c>
      <c r="E46" s="20" t="s">
        <v>117</v>
      </c>
      <c r="F46" s="22"/>
    </row>
    <row r="47" spans="1:6" s="11" customFormat="1" ht="55" customHeight="1">
      <c r="A47" s="21" t="s">
        <v>124</v>
      </c>
      <c r="B47" s="23" t="s">
        <v>67</v>
      </c>
      <c r="C47" s="23" t="s">
        <v>93</v>
      </c>
      <c r="D47" s="18">
        <v>121000</v>
      </c>
      <c r="E47" s="20" t="s">
        <v>7</v>
      </c>
      <c r="F47" s="22"/>
    </row>
    <row r="48" spans="1:6" s="11" customFormat="1" ht="55" customHeight="1">
      <c r="A48" s="21" t="s">
        <v>124</v>
      </c>
      <c r="B48" s="23" t="s">
        <v>68</v>
      </c>
      <c r="C48" s="23" t="s">
        <v>102</v>
      </c>
      <c r="D48" s="18">
        <v>111618</v>
      </c>
      <c r="E48" s="20" t="s">
        <v>7</v>
      </c>
      <c r="F48" s="22"/>
    </row>
    <row r="49" spans="1:6" s="11" customFormat="1" ht="55" customHeight="1">
      <c r="A49" s="21" t="s">
        <v>124</v>
      </c>
      <c r="B49" s="23" t="s">
        <v>69</v>
      </c>
      <c r="C49" s="23" t="s">
        <v>93</v>
      </c>
      <c r="D49" s="18">
        <v>110000</v>
      </c>
      <c r="E49" s="20" t="s">
        <v>7</v>
      </c>
      <c r="F49" s="22"/>
    </row>
    <row r="50" spans="1:6" s="11" customFormat="1" ht="55" customHeight="1">
      <c r="A50" s="21" t="s">
        <v>124</v>
      </c>
      <c r="B50" s="23" t="s">
        <v>70</v>
      </c>
      <c r="C50" s="23" t="s">
        <v>93</v>
      </c>
      <c r="D50" s="18">
        <v>94600</v>
      </c>
      <c r="E50" s="20" t="s">
        <v>7</v>
      </c>
      <c r="F50" s="22"/>
    </row>
    <row r="51" spans="1:6" s="11" customFormat="1" ht="55" customHeight="1">
      <c r="A51" s="21" t="s">
        <v>124</v>
      </c>
      <c r="B51" s="23" t="s">
        <v>71</v>
      </c>
      <c r="C51" s="23" t="s">
        <v>109</v>
      </c>
      <c r="D51" s="18">
        <v>72600</v>
      </c>
      <c r="E51" s="20" t="s">
        <v>7</v>
      </c>
      <c r="F51" s="22"/>
    </row>
    <row r="52" spans="1:6" s="11" customFormat="1" ht="55" customHeight="1">
      <c r="A52" s="21" t="s">
        <v>124</v>
      </c>
      <c r="B52" s="23" t="s">
        <v>118</v>
      </c>
      <c r="C52" s="23" t="s">
        <v>93</v>
      </c>
      <c r="D52" s="18">
        <v>71500</v>
      </c>
      <c r="E52" s="20" t="s">
        <v>7</v>
      </c>
      <c r="F52" s="22"/>
    </row>
    <row r="53" spans="1:6" s="11" customFormat="1" ht="55" customHeight="1">
      <c r="A53" s="21" t="s">
        <v>124</v>
      </c>
      <c r="B53" s="23" t="s">
        <v>119</v>
      </c>
      <c r="C53" s="23" t="s">
        <v>110</v>
      </c>
      <c r="D53" s="18">
        <v>63800</v>
      </c>
      <c r="E53" s="20" t="s">
        <v>7</v>
      </c>
      <c r="F53" s="22"/>
    </row>
    <row r="54" spans="1:6" s="11" customFormat="1" ht="55" customHeight="1">
      <c r="A54" s="21" t="s">
        <v>124</v>
      </c>
      <c r="B54" s="23" t="s">
        <v>72</v>
      </c>
      <c r="C54" s="23" t="s">
        <v>111</v>
      </c>
      <c r="D54" s="18">
        <v>47520</v>
      </c>
      <c r="E54" s="20" t="s">
        <v>7</v>
      </c>
      <c r="F54" s="22"/>
    </row>
    <row r="55" spans="1:6" s="11" customFormat="1" ht="55" customHeight="1">
      <c r="A55" s="21" t="s">
        <v>124</v>
      </c>
      <c r="B55" s="23" t="s">
        <v>120</v>
      </c>
      <c r="C55" s="23" t="s">
        <v>112</v>
      </c>
      <c r="D55" s="18">
        <v>47300</v>
      </c>
      <c r="E55" s="20" t="s">
        <v>117</v>
      </c>
      <c r="F55" s="22"/>
    </row>
    <row r="56" spans="1:6" s="11" customFormat="1" ht="55" customHeight="1">
      <c r="A56" s="21" t="s">
        <v>124</v>
      </c>
      <c r="B56" s="23" t="s">
        <v>121</v>
      </c>
      <c r="C56" s="23" t="s">
        <v>113</v>
      </c>
      <c r="D56" s="18">
        <v>35200</v>
      </c>
      <c r="E56" s="20" t="s">
        <v>7</v>
      </c>
      <c r="F56" s="22"/>
    </row>
    <row r="57" spans="1:6" s="11" customFormat="1" ht="55" customHeight="1">
      <c r="A57" s="21" t="s">
        <v>124</v>
      </c>
      <c r="B57" s="23" t="s">
        <v>122</v>
      </c>
      <c r="C57" s="23" t="s">
        <v>114</v>
      </c>
      <c r="D57" s="18">
        <v>29304</v>
      </c>
      <c r="E57" s="20" t="s">
        <v>7</v>
      </c>
      <c r="F57" s="22"/>
    </row>
    <row r="58" spans="1:6" s="11" customFormat="1" ht="55" customHeight="1">
      <c r="A58" s="21" t="s">
        <v>124</v>
      </c>
      <c r="B58" s="23" t="s">
        <v>73</v>
      </c>
      <c r="C58" s="23" t="s">
        <v>115</v>
      </c>
      <c r="D58" s="18">
        <v>13200</v>
      </c>
      <c r="E58" s="20" t="s">
        <v>7</v>
      </c>
      <c r="F58" s="22"/>
    </row>
    <row r="59" spans="1:6" ht="55" customHeight="1">
      <c r="A59" s="50" t="s">
        <v>9</v>
      </c>
      <c r="B59" s="51"/>
      <c r="C59" s="52"/>
      <c r="D59" s="12">
        <f>SUM(D5:D58)</f>
        <v>163791601</v>
      </c>
      <c r="E59" s="44"/>
      <c r="F59" s="45"/>
    </row>
    <row r="60" spans="1:6" ht="45" customHeight="1">
      <c r="A60" s="27"/>
      <c r="B60" s="28"/>
      <c r="C60" s="29" t="s">
        <v>10</v>
      </c>
      <c r="D60" s="30"/>
      <c r="E60" s="31"/>
      <c r="F60" s="32"/>
    </row>
    <row r="61" spans="1:6" ht="45" customHeight="1">
      <c r="A61" s="33"/>
      <c r="B61" s="34"/>
      <c r="C61" s="35" t="s">
        <v>11</v>
      </c>
      <c r="D61" s="36">
        <f>SUMIF(E$5:E$58,E61,D$5:D$58)</f>
        <v>17298565</v>
      </c>
      <c r="E61" s="20" t="s">
        <v>6</v>
      </c>
      <c r="F61" s="32"/>
    </row>
    <row r="62" spans="1:6" ht="45" customHeight="1">
      <c r="A62" s="33"/>
      <c r="B62" s="34"/>
      <c r="C62" s="35" t="s">
        <v>12</v>
      </c>
      <c r="D62" s="36">
        <f t="shared" ref="D62:D67" si="0">SUMIF(E$5:E$58,E62,D$5:D$58)</f>
        <v>0</v>
      </c>
      <c r="E62" s="37" t="s">
        <v>13</v>
      </c>
      <c r="F62" s="32"/>
    </row>
    <row r="63" spans="1:6" ht="45" customHeight="1">
      <c r="A63" s="33"/>
      <c r="B63" s="34"/>
      <c r="C63" s="35" t="s">
        <v>14</v>
      </c>
      <c r="D63" s="36">
        <f t="shared" si="0"/>
        <v>0</v>
      </c>
      <c r="E63" s="20" t="s">
        <v>15</v>
      </c>
      <c r="F63" s="32"/>
    </row>
    <row r="64" spans="1:6" ht="45" customHeight="1">
      <c r="A64" s="33"/>
      <c r="B64" s="34"/>
      <c r="C64" s="35" t="s">
        <v>21</v>
      </c>
      <c r="D64" s="36">
        <f t="shared" si="0"/>
        <v>15350000</v>
      </c>
      <c r="E64" s="20" t="s">
        <v>16</v>
      </c>
      <c r="F64" s="32"/>
    </row>
    <row r="65" spans="1:6" ht="45" customHeight="1">
      <c r="A65" s="33"/>
      <c r="B65" s="34"/>
      <c r="C65" s="35" t="s">
        <v>22</v>
      </c>
      <c r="D65" s="36">
        <f t="shared" si="0"/>
        <v>0</v>
      </c>
      <c r="E65" s="20" t="s">
        <v>17</v>
      </c>
      <c r="F65" s="32"/>
    </row>
    <row r="66" spans="1:6" ht="45" customHeight="1">
      <c r="A66" s="33"/>
      <c r="B66" s="34"/>
      <c r="C66" s="35" t="s">
        <v>23</v>
      </c>
      <c r="D66" s="36">
        <f t="shared" si="0"/>
        <v>7390849</v>
      </c>
      <c r="E66" s="20" t="s">
        <v>7</v>
      </c>
      <c r="F66" s="38"/>
    </row>
    <row r="67" spans="1:6" ht="45" customHeight="1">
      <c r="A67" s="33"/>
      <c r="B67" s="34"/>
      <c r="C67" s="35" t="s">
        <v>24</v>
      </c>
      <c r="D67" s="36">
        <f t="shared" si="0"/>
        <v>123752187</v>
      </c>
      <c r="E67" s="20" t="s">
        <v>18</v>
      </c>
      <c r="F67" s="32"/>
    </row>
    <row r="68" spans="1:6" ht="45" customHeight="1">
      <c r="A68" s="33"/>
      <c r="B68" s="34"/>
      <c r="C68" s="35" t="s">
        <v>25</v>
      </c>
      <c r="D68" s="39">
        <f>IFERROR(D67/D69,"")</f>
        <v>0.75554659850965133</v>
      </c>
      <c r="E68" s="40"/>
      <c r="F68" s="32"/>
    </row>
    <row r="69" spans="1:6" ht="45" customHeight="1">
      <c r="A69" s="33"/>
      <c r="B69" s="34"/>
      <c r="C69" s="35" t="s">
        <v>19</v>
      </c>
      <c r="D69" s="36">
        <f>SUM(D61:D67)</f>
        <v>163791601</v>
      </c>
      <c r="E69" s="41"/>
      <c r="F69" s="32"/>
    </row>
    <row r="70" spans="1:6" ht="45" customHeight="1">
      <c r="A70" s="33"/>
      <c r="B70" s="34"/>
      <c r="C70" s="34"/>
      <c r="D70" s="42"/>
      <c r="E70" s="31"/>
      <c r="F70" s="32"/>
    </row>
    <row r="71" spans="1:6">
      <c r="E71" s="25"/>
      <c r="F71" s="26"/>
    </row>
  </sheetData>
  <autoFilter ref="A4:F69" xr:uid="{00000000-0009-0000-0000-000000000000}"/>
  <mergeCells count="4">
    <mergeCell ref="E59:F59"/>
    <mergeCell ref="E1:F1"/>
    <mergeCell ref="A2:F2"/>
    <mergeCell ref="A59:C59"/>
  </mergeCells>
  <phoneticPr fontId="6"/>
  <dataValidations count="2">
    <dataValidation type="list" allowBlank="1" showInputMessage="1" showErrorMessage="1" sqref="E6:E58" xr:uid="{00000000-0002-0000-0000-000000000000}">
      <formula1>"公募,非公募,一般,公募指名,指名,比随,特随"</formula1>
    </dataValidation>
    <dataValidation type="list" allowBlank="1" showInputMessage="1" showErrorMessage="1" sqref="E5" xr:uid="{00000000-0002-0000-0000-000001000000}">
      <formula1>$E$61:$E$67</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5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2024-10-28T01:26:04Z</dcterms:created>
  <dcterms:modified xsi:type="dcterms:W3CDTF">2024-10-28T01:26:09Z</dcterms:modified>
</cp:coreProperties>
</file>