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1275AC8F-EAAB-4CE3-9DD3-1BD6B4DD22B3}" xr6:coauthVersionLast="47" xr6:coauthVersionMax="47" xr10:uidLastSave="{00000000-0000-0000-0000-000000000000}"/>
  <bookViews>
    <workbookView xWindow="-110" yWindow="-110" windowWidth="19420" windowHeight="10560" tabRatio="812" xr2:uid="{00000000-000D-0000-FFFF-FFFF00000000}"/>
  </bookViews>
  <sheets>
    <sheet name="様式5" sheetId="86" r:id="rId1"/>
  </sheets>
  <definedNames>
    <definedName name="_xlnm.Print_Area" localSheetId="0">様式5!$A$1:$K$33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86" l="1"/>
  <c r="H15" i="86" s="1"/>
  <c r="H14" i="86" s="1"/>
  <c r="H13" i="86" s="1"/>
  <c r="G16" i="86" l="1"/>
  <c r="G15" i="86"/>
  <c r="I17" i="86"/>
  <c r="I18" i="86"/>
  <c r="H31" i="86" l="1"/>
  <c r="G31" i="86"/>
  <c r="H29" i="86"/>
  <c r="G29" i="86"/>
  <c r="H21" i="86"/>
  <c r="H20" i="86" s="1"/>
  <c r="H19" i="86" s="1"/>
  <c r="G21" i="86"/>
  <c r="G20" i="86" s="1"/>
  <c r="G19" i="86" s="1"/>
  <c r="H10" i="86"/>
  <c r="H9" i="86" s="1"/>
  <c r="H8" i="86" s="1"/>
  <c r="G10" i="86"/>
  <c r="G9" i="86" s="1"/>
  <c r="G8" i="86" s="1"/>
  <c r="G25" i="86"/>
  <c r="G24" i="86" s="1"/>
  <c r="G23" i="86" s="1"/>
  <c r="G14" i="86"/>
  <c r="G13" i="86" s="1"/>
  <c r="I32" i="86"/>
  <c r="I31" i="86" s="1"/>
  <c r="I26" i="86"/>
  <c r="I16" i="86"/>
  <c r="I15" i="86" s="1"/>
  <c r="I14" i="86" s="1"/>
  <c r="H25" i="86"/>
  <c r="H24" i="86" s="1"/>
  <c r="H23" i="86" s="1"/>
  <c r="I30" i="86"/>
  <c r="I29" i="86" s="1"/>
  <c r="I22" i="86"/>
  <c r="I21" i="86" s="1"/>
  <c r="I11" i="86"/>
  <c r="I12" i="86"/>
  <c r="G28" i="86" l="1"/>
  <c r="G27" i="86" s="1"/>
  <c r="G33" i="86" s="1"/>
  <c r="I28" i="86"/>
  <c r="I23" i="86"/>
  <c r="H28" i="86"/>
  <c r="H27" i="86" s="1"/>
  <c r="H33" i="86" s="1"/>
  <c r="I20" i="86"/>
  <c r="I10" i="86"/>
  <c r="I9" i="86" s="1"/>
  <c r="I25" i="86"/>
  <c r="I24" i="86" s="1"/>
  <c r="I19" i="86"/>
  <c r="I13" i="86"/>
  <c r="I8" i="86"/>
  <c r="I27" i="86" l="1"/>
  <c r="I33" i="86" s="1"/>
</calcChain>
</file>

<file path=xl/sharedStrings.xml><?xml version="1.0" encoding="utf-8"?>
<sst xmlns="http://schemas.openxmlformats.org/spreadsheetml/2006/main" count="76" uniqueCount="60">
  <si>
    <t>　　</t>
  </si>
  <si>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</si>
  <si>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</si>
  <si>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10"/>
  </si>
  <si>
    <t>備  考</t>
    <phoneticPr fontId="2"/>
  </si>
  <si>
    <t>（②-①）</t>
    <phoneticPr fontId="2"/>
  </si>
  <si>
    <t>所属計</t>
    <rPh sb="0" eb="2">
      <t>ショゾク</t>
    </rPh>
    <rPh sb="2" eb="3">
      <t>ケイ</t>
    </rPh>
    <phoneticPr fontId="10"/>
  </si>
  <si>
    <t>（注）</t>
    <rPh sb="1" eb="2">
      <t>チュウ</t>
    </rPh>
    <phoneticPr fontId="10"/>
  </si>
  <si>
    <t>○事項立ての考え方</t>
    <rPh sb="1" eb="3">
      <t>ジコウ</t>
    </rPh>
    <rPh sb="3" eb="4">
      <t>ダ</t>
    </rPh>
    <rPh sb="6" eb="7">
      <t>カンガ</t>
    </rPh>
    <rPh sb="8" eb="9">
      <t>カタ</t>
    </rPh>
    <phoneticPr fontId="3"/>
  </si>
  <si>
    <t xml:space="preserve">　・廃止などで皆減となるものについては、款～節及び事項のそれぞれで（　　）書きとし、各項目の最後に記載すること。
</t>
    <phoneticPr fontId="3"/>
  </si>
  <si>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3"/>
  </si>
  <si>
    <t>科　　　　目</t>
    <rPh sb="0" eb="1">
      <t>カ</t>
    </rPh>
    <rPh sb="5" eb="6">
      <t>モク</t>
    </rPh>
    <phoneticPr fontId="2"/>
  </si>
  <si>
    <t>説　　　　明</t>
    <rPh sb="0" eb="1">
      <t>セツ</t>
    </rPh>
    <rPh sb="5" eb="6">
      <t>メイ</t>
    </rPh>
    <phoneticPr fontId="3"/>
  </si>
  <si>
    <t>増　　減</t>
    <rPh sb="0" eb="1">
      <t>ゾウ</t>
    </rPh>
    <rPh sb="3" eb="4">
      <t>ゲン</t>
    </rPh>
    <phoneticPr fontId="2"/>
  </si>
  <si>
    <t>○説明の記載について</t>
    <rPh sb="1" eb="3">
      <t>セツメイ</t>
    </rPh>
    <rPh sb="4" eb="6">
      <t>キサイ</t>
    </rPh>
    <phoneticPr fontId="3"/>
  </si>
  <si>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3"/>
  </si>
  <si>
    <t>　・次の科目については、表に記載のとおりの取扱いとする。</t>
    <rPh sb="2" eb="3">
      <t>ツギ</t>
    </rPh>
    <rPh sb="4" eb="6">
      <t>カモク</t>
    </rPh>
    <rPh sb="12" eb="13">
      <t>ヒョウ</t>
    </rPh>
    <rPh sb="14" eb="16">
      <t>キサイ</t>
    </rPh>
    <rPh sb="21" eb="23">
      <t>トリアツカ</t>
    </rPh>
    <phoneticPr fontId="3"/>
  </si>
  <si>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10"/>
  </si>
  <si>
    <t>1　本様式は、各所属ごとの一般会計の歳入を款項目節別に総括したものであり、予算案プレス発表以降に公表を予定している。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7">
      <t>イコウ</t>
    </rPh>
    <rPh sb="48" eb="50">
      <t>コウヒョウ</t>
    </rPh>
    <rPh sb="51" eb="53">
      <t>ヨテイ</t>
    </rPh>
    <phoneticPr fontId="10"/>
  </si>
  <si>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3"/>
  </si>
  <si>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10"/>
  </si>
  <si>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10"/>
  </si>
  <si>
    <t>16款　使用料及手数料</t>
    <rPh sb="2" eb="3">
      <t>カン</t>
    </rPh>
    <rPh sb="4" eb="7">
      <t>シヨウリョウ</t>
    </rPh>
    <rPh sb="7" eb="8">
      <t>オヨ</t>
    </rPh>
    <rPh sb="8" eb="11">
      <t>テスウリョウ</t>
    </rPh>
    <phoneticPr fontId="16"/>
  </si>
  <si>
    <t>1項　使用料</t>
    <rPh sb="1" eb="2">
      <t>コウ</t>
    </rPh>
    <rPh sb="3" eb="6">
      <t>シヨウリョウ</t>
    </rPh>
    <phoneticPr fontId="16"/>
  </si>
  <si>
    <t>1目　総務使用料</t>
    <rPh sb="1" eb="2">
      <t>モク</t>
    </rPh>
    <rPh sb="3" eb="5">
      <t>ソウム</t>
    </rPh>
    <rPh sb="5" eb="8">
      <t>シヨウリョウ</t>
    </rPh>
    <phoneticPr fontId="16"/>
  </si>
  <si>
    <t>行政財産の目的外使用料</t>
    <rPh sb="0" eb="2">
      <t>ギョウセイ</t>
    </rPh>
    <rPh sb="2" eb="4">
      <t>ザイサン</t>
    </rPh>
    <rPh sb="5" eb="7">
      <t>モクテキ</t>
    </rPh>
    <rPh sb="7" eb="8">
      <t>ガイ</t>
    </rPh>
    <rPh sb="8" eb="10">
      <t>シヨウ</t>
    </rPh>
    <rPh sb="10" eb="11">
      <t>リョウ</t>
    </rPh>
    <phoneticPr fontId="16"/>
  </si>
  <si>
    <t>17款　国庫支出金</t>
    <rPh sb="2" eb="3">
      <t>カン</t>
    </rPh>
    <rPh sb="4" eb="6">
      <t>コッコ</t>
    </rPh>
    <rPh sb="6" eb="9">
      <t>シシュツキン</t>
    </rPh>
    <phoneticPr fontId="16"/>
  </si>
  <si>
    <t>2項　国庫補助金</t>
    <rPh sb="1" eb="2">
      <t>コウ</t>
    </rPh>
    <rPh sb="3" eb="5">
      <t>コッコ</t>
    </rPh>
    <rPh sb="5" eb="8">
      <t>ホジョキン</t>
    </rPh>
    <phoneticPr fontId="16"/>
  </si>
  <si>
    <t>1目　総務費国庫補助金</t>
    <rPh sb="1" eb="2">
      <t>モク</t>
    </rPh>
    <rPh sb="3" eb="5">
      <t>ソウム</t>
    </rPh>
    <rPh sb="5" eb="6">
      <t>ヒ</t>
    </rPh>
    <rPh sb="6" eb="8">
      <t>コッコ</t>
    </rPh>
    <rPh sb="8" eb="11">
      <t>ホジョキン</t>
    </rPh>
    <phoneticPr fontId="16"/>
  </si>
  <si>
    <t>19款　財産収入</t>
    <rPh sb="2" eb="3">
      <t>カン</t>
    </rPh>
    <rPh sb="4" eb="6">
      <t>ザイサン</t>
    </rPh>
    <rPh sb="6" eb="8">
      <t>シュウニュウ</t>
    </rPh>
    <phoneticPr fontId="16"/>
  </si>
  <si>
    <t>1項　財産貸付収入</t>
    <rPh sb="1" eb="2">
      <t>コウ</t>
    </rPh>
    <rPh sb="3" eb="5">
      <t>ザイサン</t>
    </rPh>
    <rPh sb="5" eb="7">
      <t>カシツケ</t>
    </rPh>
    <rPh sb="7" eb="9">
      <t>シュウニュウ</t>
    </rPh>
    <phoneticPr fontId="16"/>
  </si>
  <si>
    <t>1目　賃貸料</t>
    <rPh sb="1" eb="2">
      <t>モク</t>
    </rPh>
    <rPh sb="3" eb="6">
      <t>チンタイリョウ</t>
    </rPh>
    <phoneticPr fontId="16"/>
  </si>
  <si>
    <t>1節　土地賃貸料</t>
    <rPh sb="1" eb="2">
      <t>セツ</t>
    </rPh>
    <rPh sb="3" eb="5">
      <t>トチ</t>
    </rPh>
    <rPh sb="5" eb="8">
      <t>チンタイリョウ</t>
    </rPh>
    <phoneticPr fontId="16"/>
  </si>
  <si>
    <t>6項　雑入</t>
    <rPh sb="1" eb="2">
      <t>コウ</t>
    </rPh>
    <rPh sb="3" eb="5">
      <t>ザツニュウ</t>
    </rPh>
    <phoneticPr fontId="16"/>
  </si>
  <si>
    <t>2目　弁償金</t>
    <rPh sb="1" eb="2">
      <t>モク</t>
    </rPh>
    <rPh sb="3" eb="6">
      <t>ベンショウキン</t>
    </rPh>
    <phoneticPr fontId="16"/>
  </si>
  <si>
    <t>1節　番号標弁償金</t>
    <rPh sb="1" eb="2">
      <t>セツ</t>
    </rPh>
    <rPh sb="3" eb="5">
      <t>バンゴウ</t>
    </rPh>
    <rPh sb="5" eb="6">
      <t>ヒョウ</t>
    </rPh>
    <rPh sb="6" eb="9">
      <t>ベンショウキン</t>
    </rPh>
    <phoneticPr fontId="16"/>
  </si>
  <si>
    <t>22目　雑収</t>
    <rPh sb="2" eb="3">
      <t>モク</t>
    </rPh>
    <rPh sb="4" eb="5">
      <t>ザツ</t>
    </rPh>
    <rPh sb="5" eb="6">
      <t>シュウ</t>
    </rPh>
    <phoneticPr fontId="17"/>
  </si>
  <si>
    <t>1節　雑収</t>
    <rPh sb="1" eb="2">
      <t>セツ</t>
    </rPh>
    <rPh sb="3" eb="4">
      <t>ザツ</t>
    </rPh>
    <rPh sb="4" eb="5">
      <t>シュウ</t>
    </rPh>
    <phoneticPr fontId="17"/>
  </si>
  <si>
    <t>2節　其他使用料</t>
    <rPh sb="1" eb="2">
      <t>セツ</t>
    </rPh>
    <rPh sb="3" eb="5">
      <t>ソノタ</t>
    </rPh>
    <rPh sb="5" eb="8">
      <t>シヨウリョウ</t>
    </rPh>
    <phoneticPr fontId="16"/>
  </si>
  <si>
    <t>自動車臨時運行許可番号標弁償金</t>
    <rPh sb="0" eb="3">
      <t>ジドウシャ</t>
    </rPh>
    <rPh sb="3" eb="5">
      <t>リンジ</t>
    </rPh>
    <rPh sb="5" eb="7">
      <t>ウンコウ</t>
    </rPh>
    <rPh sb="7" eb="9">
      <t>キョカ</t>
    </rPh>
    <rPh sb="9" eb="11">
      <t>バンゴウ</t>
    </rPh>
    <rPh sb="11" eb="12">
      <t>ヒョウ</t>
    </rPh>
    <rPh sb="12" eb="14">
      <t>ベンショウ</t>
    </rPh>
    <rPh sb="14" eb="15">
      <t>キン</t>
    </rPh>
    <phoneticPr fontId="3"/>
  </si>
  <si>
    <t>未利用地賃貸料</t>
    <rPh sb="0" eb="4">
      <t>ミリヨウチ</t>
    </rPh>
    <rPh sb="4" eb="7">
      <t>チンタイリョウ</t>
    </rPh>
    <phoneticPr fontId="16"/>
  </si>
  <si>
    <t>住之江区民ホール</t>
    <rPh sb="0" eb="3">
      <t>スミノエ</t>
    </rPh>
    <rPh sb="3" eb="5">
      <t>クミン</t>
    </rPh>
    <phoneticPr fontId="16"/>
  </si>
  <si>
    <t>所属名　住之江区役所</t>
    <rPh sb="0" eb="2">
      <t>ショゾク</t>
    </rPh>
    <rPh sb="2" eb="3">
      <t>メイ</t>
    </rPh>
    <rPh sb="4" eb="8">
      <t>スミノエク</t>
    </rPh>
    <rPh sb="8" eb="10">
      <t>ヤクショ</t>
    </rPh>
    <phoneticPr fontId="2"/>
  </si>
  <si>
    <t>1節　区役所附設会館使用料</t>
    <rPh sb="1" eb="2">
      <t>セツ</t>
    </rPh>
    <rPh sb="3" eb="4">
      <t>ク</t>
    </rPh>
    <rPh sb="4" eb="6">
      <t>ヤクショ</t>
    </rPh>
    <rPh sb="10" eb="13">
      <t>シヨウリョウ</t>
    </rPh>
    <phoneticPr fontId="16"/>
  </si>
  <si>
    <t>24款　諸収入</t>
    <rPh sb="2" eb="3">
      <t>カン</t>
    </rPh>
    <rPh sb="4" eb="5">
      <t>ショ</t>
    </rPh>
    <rPh sb="5" eb="7">
      <t>シュウニュウ</t>
    </rPh>
    <phoneticPr fontId="16"/>
  </si>
  <si>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3"/>
  </si>
  <si>
    <t>5　使用料・手数料の改定等（6年度新規設定・改定・廃止及び5年度既改定）を含む事項については、備考欄に「※」を記載すること。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3"/>
  </si>
  <si>
    <t>22款　繰入金</t>
    <rPh sb="2" eb="3">
      <t>カン</t>
    </rPh>
    <rPh sb="4" eb="6">
      <t>クリイレ</t>
    </rPh>
    <rPh sb="6" eb="7">
      <t>キン</t>
    </rPh>
    <phoneticPr fontId="16"/>
  </si>
  <si>
    <t>3項　蓄積基金繰入金</t>
    <rPh sb="1" eb="2">
      <t>コウ</t>
    </rPh>
    <rPh sb="3" eb="5">
      <t>チクセキ</t>
    </rPh>
    <rPh sb="5" eb="7">
      <t>キキン</t>
    </rPh>
    <rPh sb="7" eb="9">
      <t>クリイレ</t>
    </rPh>
    <rPh sb="9" eb="10">
      <t>キン</t>
    </rPh>
    <phoneticPr fontId="16"/>
  </si>
  <si>
    <t>1節　区政推進基金繰入金</t>
    <rPh sb="1" eb="2">
      <t>セツ</t>
    </rPh>
    <rPh sb="3" eb="5">
      <t>クセイ</t>
    </rPh>
    <rPh sb="5" eb="7">
      <t>スイシン</t>
    </rPh>
    <rPh sb="7" eb="9">
      <t>キキン</t>
    </rPh>
    <rPh sb="9" eb="11">
      <t>クリイレ</t>
    </rPh>
    <rPh sb="11" eb="12">
      <t>キン</t>
    </rPh>
    <phoneticPr fontId="16"/>
  </si>
  <si>
    <t>区政推進基金からの繰入金</t>
    <rPh sb="0" eb="2">
      <t>クセイ</t>
    </rPh>
    <rPh sb="2" eb="4">
      <t>スイシン</t>
    </rPh>
    <rPh sb="4" eb="6">
      <t>キキン</t>
    </rPh>
    <rPh sb="9" eb="11">
      <t>クリイレ</t>
    </rPh>
    <rPh sb="11" eb="12">
      <t>キン</t>
    </rPh>
    <phoneticPr fontId="16"/>
  </si>
  <si>
    <t>7節　区まちづくり推進費補助金</t>
    <rPh sb="1" eb="2">
      <t>セツ</t>
    </rPh>
    <rPh sb="3" eb="4">
      <t>ク</t>
    </rPh>
    <rPh sb="9" eb="11">
      <t>スイシン</t>
    </rPh>
    <rPh sb="11" eb="12">
      <t>ヒ</t>
    </rPh>
    <rPh sb="12" eb="15">
      <t>ホジョキン</t>
    </rPh>
    <phoneticPr fontId="16"/>
  </si>
  <si>
    <t>地域福祉ビジョン推進事業に対する補助金</t>
    <phoneticPr fontId="3"/>
  </si>
  <si>
    <t>予算案②</t>
    <rPh sb="0" eb="3">
      <t>ヨサンアン</t>
    </rPh>
    <phoneticPr fontId="2"/>
  </si>
  <si>
    <t>当初①</t>
    <rPh sb="0" eb="1">
      <t>トウ</t>
    </rPh>
    <rPh sb="1" eb="2">
      <t>ハツ</t>
    </rPh>
    <phoneticPr fontId="2"/>
  </si>
  <si>
    <t>６年 度</t>
    <rPh sb="1" eb="2">
      <t>ド</t>
    </rPh>
    <phoneticPr fontId="3"/>
  </si>
  <si>
    <t>７ 年 度</t>
    <rPh sb="2" eb="3">
      <t>ネン</t>
    </rPh>
    <rPh sb="4" eb="5">
      <t>ド</t>
    </rPh>
    <phoneticPr fontId="3"/>
  </si>
  <si>
    <t>4目　区政推進基金繰入金</t>
    <rPh sb="1" eb="2">
      <t>モク</t>
    </rPh>
    <rPh sb="3" eb="5">
      <t>クセイ</t>
    </rPh>
    <rPh sb="5" eb="7">
      <t>スイシン</t>
    </rPh>
    <rPh sb="7" eb="9">
      <t>キキン</t>
    </rPh>
    <rPh sb="9" eb="11">
      <t>クリイレ</t>
    </rPh>
    <rPh sb="11" eb="12">
      <t>キン</t>
    </rPh>
    <phoneticPr fontId="16"/>
  </si>
  <si>
    <t>広告収入・私用光熱水費に係る収入等</t>
    <rPh sb="5" eb="6">
      <t>ワタクシ</t>
    </rPh>
    <rPh sb="6" eb="7">
      <t>ヨウ</t>
    </rPh>
    <rPh sb="7" eb="11">
      <t>コウネツスイヒ</t>
    </rPh>
    <rPh sb="12" eb="13">
      <t>カカ</t>
    </rPh>
    <rPh sb="14" eb="16">
      <t>シュウニュウ</t>
    </rPh>
    <rPh sb="16" eb="17">
      <t>トウ</t>
    </rPh>
    <phoneticPr fontId="10"/>
  </si>
  <si>
    <t>（住民票等発行手数料のキャッシュレス化・住民情報待合への行政キオスク端末導入による利便性向上事業に対する補助金等）</t>
    <rPh sb="55" eb="56">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</si>
</sst>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quot;△ &quot;#,##0.0"/>
  </numFmts>
  <fonts count="24">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sz val="6"/>
      <name val="ＭＳ Ｐゴシック"/>
      <family val="3"/>
      <charset val="128"/>
    </font>
    <font>
      <sz val="6"/>
      <name val="ＭＳ Ｐゴシック"/>
      <family val="3"/>
      <charset val="128"/>
    </font>
    <font>
      <u/>
      <sz val="10"/>
      <name val="ＭＳ Ｐゴシック"/>
      <family val="3"/>
      <charset val="128"/>
    </font>
    <font>
      <sz val="1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0"/>
      <name val="ＭＳ Ｐゴシック"/>
      <family val="3"/>
      <charset val="128"/>
      <scheme val="major"/>
    </font>
    <font>
      <sz val="10.5"/>
      <name val="ＭＳ Ｐゴシック"/>
      <family val="3"/>
      <charset val="128"/>
      <scheme val="maj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s>
  <cellStyleXfs count="4">
    <xf numFmtId="0" fontId="0" fillId="0" borderId="0"/>
    <xf numFmtId="38" fontId="4" fillId="0" borderId="0" applyFont="0" applyFill="0" applyBorder="0" applyAlignment="0" applyProtection="0"/>
    <xf numFmtId="0" fontId="4" fillId="0" borderId="0"/>
    <xf numFmtId="0" fontId="1" fillId="0" borderId="0"/>
  </cellStyleXfs>
  <cellXfs count="85">
    <xf numFmtId="0" fontId="0" fillId="0" borderId="0" xfId="0"/>
    <xf numFmtId="0" fontId="6" fillId="0" borderId="0" xfId="3" applyFont="1" applyAlignment="1">
      <alignment vertical="center"/>
    </xf>
    <xf numFmtId="49" fontId="7" fillId="0" borderId="0" xfId="3" applyNumberFormat="1" applyFont="1" applyAlignment="1">
      <alignment vertical="center" wrapText="1"/>
    </xf>
    <xf numFmtId="0" fontId="6" fillId="0" borderId="0" xfId="3" applyFont="1" applyAlignment="1">
      <alignment vertical="center" wrapText="1"/>
    </xf>
    <xf numFmtId="0" fontId="6" fillId="0" borderId="0" xfId="3" applyFont="1" applyAlignment="1">
      <alignment horizontal="center" vertical="center" wrapText="1"/>
    </xf>
    <xf numFmtId="176" fontId="7" fillId="0" borderId="0" xfId="3" applyNumberFormat="1" applyFont="1" applyAlignment="1">
      <alignment horizontal="center" vertical="center"/>
    </xf>
    <xf numFmtId="176" fontId="7" fillId="0" borderId="0" xfId="3" applyNumberFormat="1" applyFont="1" applyAlignment="1">
      <alignment horizontal="right" vertical="center"/>
    </xf>
    <xf numFmtId="0" fontId="7" fillId="0" borderId="0" xfId="3" applyFont="1" applyAlignment="1">
      <alignment horizontal="center" vertical="center"/>
    </xf>
    <xf numFmtId="0" fontId="7" fillId="0" borderId="0" xfId="3" applyFont="1" applyAlignment="1">
      <alignment vertical="center"/>
    </xf>
    <xf numFmtId="0" fontId="7" fillId="0" borderId="0" xfId="3" applyFont="1" applyAlignment="1">
      <alignment horizontal="left" vertical="center"/>
    </xf>
    <xf numFmtId="0" fontId="9" fillId="0" borderId="0" xfId="3" applyFont="1" applyAlignment="1">
      <alignment horizontal="center" vertical="center" wrapText="1"/>
    </xf>
    <xf numFmtId="0" fontId="7" fillId="0" borderId="0" xfId="3" applyFont="1" applyAlignment="1">
      <alignment vertical="center" wrapText="1"/>
    </xf>
    <xf numFmtId="0" fontId="7" fillId="0" borderId="0" xfId="3" applyFont="1" applyAlignment="1">
      <alignment horizontal="center" vertical="center" wrapText="1"/>
    </xf>
    <xf numFmtId="176" fontId="7" fillId="0" borderId="0" xfId="3" applyNumberFormat="1" applyFont="1" applyAlignment="1">
      <alignment vertical="center"/>
    </xf>
    <xf numFmtId="0" fontId="8" fillId="0" borderId="0" xfId="3" applyFont="1" applyAlignment="1">
      <alignment horizontal="left" vertical="center"/>
    </xf>
    <xf numFmtId="0" fontId="8" fillId="0" borderId="0" xfId="3" applyFont="1" applyAlignment="1">
      <alignment vertical="center"/>
    </xf>
    <xf numFmtId="49" fontId="7" fillId="0" borderId="0" xfId="3" applyNumberFormat="1" applyFont="1" applyAlignment="1">
      <alignment vertical="center"/>
    </xf>
    <xf numFmtId="176" fontId="11" fillId="0" borderId="0" xfId="3" applyNumberFormat="1" applyFont="1" applyAlignment="1">
      <alignment horizontal="left" vertical="center"/>
    </xf>
    <xf numFmtId="0" fontId="12" fillId="0" borderId="0" xfId="3" applyFont="1" applyAlignment="1">
      <alignment horizontal="right" vertical="center"/>
    </xf>
    <xf numFmtId="0" fontId="8" fillId="0" borderId="0" xfId="3" applyFont="1" applyAlignment="1">
      <alignment horizontal="right" vertical="center"/>
    </xf>
    <xf numFmtId="0" fontId="12" fillId="0" borderId="0" xfId="3" applyFont="1" applyAlignment="1">
      <alignment horizontal="center" vertical="center"/>
    </xf>
    <xf numFmtId="0" fontId="13" fillId="0" borderId="0" xfId="3" applyFont="1" applyAlignment="1">
      <alignment horizontal="center" vertical="center" wrapText="1"/>
    </xf>
    <xf numFmtId="176" fontId="13" fillId="0" borderId="0" xfId="3" applyNumberFormat="1" applyFont="1" applyAlignment="1">
      <alignment horizontal="right" vertical="center" wrapText="1"/>
    </xf>
    <xf numFmtId="176" fontId="9" fillId="0" borderId="0" xfId="3" applyNumberFormat="1" applyFont="1" applyAlignment="1">
      <alignment horizontal="right" vertical="center"/>
    </xf>
    <xf numFmtId="0" fontId="14" fillId="0" borderId="0" xfId="3" applyFont="1" applyAlignment="1">
      <alignment horizontal="left" vertical="center"/>
    </xf>
    <xf numFmtId="0" fontId="14" fillId="0" borderId="0" xfId="3" applyFont="1" applyAlignment="1">
      <alignment horizontal="right" vertical="center"/>
    </xf>
    <xf numFmtId="0" fontId="6" fillId="0" borderId="3" xfId="3" applyFont="1" applyBorder="1" applyAlignment="1">
      <alignment horizontal="left" vertical="center"/>
    </xf>
    <xf numFmtId="177" fontId="7" fillId="0" borderId="0" xfId="3" applyNumberFormat="1" applyFont="1" applyAlignment="1">
      <alignment vertical="center"/>
    </xf>
    <xf numFmtId="0" fontId="15" fillId="0" borderId="3" xfId="3" applyFont="1" applyBorder="1" applyAlignment="1">
      <alignment horizontal="left" vertical="center"/>
    </xf>
    <xf numFmtId="0" fontId="8" fillId="0" borderId="0" xfId="3" applyFont="1" applyAlignment="1">
      <alignment horizontal="center" vertical="center" wrapText="1" shrinkToFit="1"/>
    </xf>
    <xf numFmtId="176" fontId="7" fillId="0" borderId="0" xfId="3" applyNumberFormat="1" applyFont="1" applyAlignment="1">
      <alignment horizontal="left" vertical="center"/>
    </xf>
    <xf numFmtId="176" fontId="9" fillId="0" borderId="0" xfId="3" applyNumberFormat="1" applyFont="1" applyAlignment="1">
      <alignment horizontal="center" vertical="center" wrapText="1"/>
    </xf>
    <xf numFmtId="0" fontId="8" fillId="0" borderId="6" xfId="3" applyFont="1" applyBorder="1" applyAlignment="1">
      <alignment horizontal="center" vertical="center"/>
    </xf>
    <xf numFmtId="176" fontId="8" fillId="0" borderId="7" xfId="3" applyNumberFormat="1" applyFont="1" applyBorder="1" applyAlignment="1">
      <alignment horizontal="right" vertical="center" shrinkToFit="1"/>
    </xf>
    <xf numFmtId="0" fontId="8" fillId="0" borderId="7" xfId="2" applyFont="1" applyBorder="1" applyAlignment="1">
      <alignment vertical="center"/>
    </xf>
    <xf numFmtId="176" fontId="5" fillId="0" borderId="8" xfId="3" applyNumberFormat="1" applyFont="1" applyBorder="1" applyAlignment="1">
      <alignment horizontal="right" vertical="center" shrinkToFit="1"/>
    </xf>
    <xf numFmtId="0" fontId="6" fillId="0" borderId="9" xfId="3" applyFont="1" applyBorder="1" applyAlignment="1">
      <alignment horizontal="left" vertical="center"/>
    </xf>
    <xf numFmtId="0" fontId="8" fillId="0" borderId="10" xfId="2" applyFont="1" applyBorder="1" applyAlignment="1">
      <alignment vertical="center"/>
    </xf>
    <xf numFmtId="49" fontId="19" fillId="0" borderId="12" xfId="3" applyNumberFormat="1" applyFont="1" applyBorder="1" applyAlignment="1">
      <alignment horizontal="center" vertical="center" wrapText="1"/>
    </xf>
    <xf numFmtId="38" fontId="19" fillId="0" borderId="4" xfId="1" applyFont="1" applyFill="1" applyBorder="1" applyAlignment="1">
      <alignment horizontal="left" vertical="center" wrapText="1"/>
    </xf>
    <xf numFmtId="176" fontId="20" fillId="0" borderId="4" xfId="3" applyNumberFormat="1" applyFont="1" applyBorder="1" applyAlignment="1">
      <alignment horizontal="right" vertical="center" shrinkToFit="1"/>
    </xf>
    <xf numFmtId="49" fontId="19" fillId="0" borderId="11" xfId="3" applyNumberFormat="1" applyFont="1" applyBorder="1" applyAlignment="1">
      <alignment horizontal="center" vertical="center" wrapText="1"/>
    </xf>
    <xf numFmtId="49" fontId="19" fillId="0" borderId="1" xfId="3" applyNumberFormat="1" applyFont="1" applyBorder="1" applyAlignment="1">
      <alignment horizontal="center" vertical="center" wrapText="1"/>
    </xf>
    <xf numFmtId="0" fontId="19" fillId="0" borderId="4" xfId="3" applyFont="1" applyBorder="1" applyAlignment="1">
      <alignment horizontal="left" vertical="center" wrapText="1"/>
    </xf>
    <xf numFmtId="0" fontId="19" fillId="0" borderId="2" xfId="3" applyFont="1" applyBorder="1" applyAlignment="1">
      <alignment horizontal="left" vertical="center" wrapText="1"/>
    </xf>
    <xf numFmtId="176" fontId="20" fillId="0" borderId="2" xfId="3" applyNumberFormat="1" applyFont="1" applyBorder="1" applyAlignment="1">
      <alignment horizontal="right" vertical="center" shrinkToFit="1"/>
    </xf>
    <xf numFmtId="49" fontId="19" fillId="0" borderId="2" xfId="3" applyNumberFormat="1" applyFont="1" applyBorder="1" applyAlignment="1">
      <alignment horizontal="center" vertical="center" wrapText="1"/>
    </xf>
    <xf numFmtId="38" fontId="19" fillId="0" borderId="2" xfId="1" applyFont="1" applyFill="1" applyBorder="1" applyAlignment="1">
      <alignment horizontal="left" vertical="center" wrapText="1"/>
    </xf>
    <xf numFmtId="49" fontId="19" fillId="0" borderId="13" xfId="3" applyNumberFormat="1" applyFont="1" applyBorder="1" applyAlignment="1">
      <alignment vertical="center" wrapText="1"/>
    </xf>
    <xf numFmtId="49" fontId="19" fillId="0" borderId="13" xfId="3" applyNumberFormat="1" applyFont="1" applyBorder="1" applyAlignment="1">
      <alignment horizontal="center" vertical="center" wrapText="1"/>
    </xf>
    <xf numFmtId="49" fontId="19" fillId="0" borderId="4" xfId="3" applyNumberFormat="1" applyFont="1" applyBorder="1" applyAlignment="1">
      <alignment horizontal="center" vertical="center" wrapText="1"/>
    </xf>
    <xf numFmtId="49" fontId="19" fillId="0" borderId="15" xfId="3" applyNumberFormat="1" applyFont="1" applyBorder="1" applyAlignment="1">
      <alignment vertical="center" wrapText="1"/>
    </xf>
    <xf numFmtId="49" fontId="19" fillId="0" borderId="4" xfId="3" applyNumberFormat="1" applyFont="1" applyBorder="1" applyAlignment="1">
      <alignment vertical="center" wrapText="1"/>
    </xf>
    <xf numFmtId="0" fontId="18" fillId="0" borderId="0" xfId="3" applyFont="1" applyAlignment="1">
      <alignment horizontal="right" vertical="center"/>
    </xf>
    <xf numFmtId="49" fontId="19" fillId="0" borderId="14" xfId="3" applyNumberFormat="1" applyFont="1" applyBorder="1" applyAlignment="1">
      <alignment vertical="center" wrapText="1"/>
    </xf>
    <xf numFmtId="0" fontId="21" fillId="0" borderId="4" xfId="3" applyFont="1" applyBorder="1" applyAlignment="1">
      <alignment horizontal="left" vertical="center" wrapText="1"/>
    </xf>
    <xf numFmtId="176" fontId="20" fillId="0" borderId="4" xfId="3" applyNumberFormat="1" applyFont="1" applyFill="1" applyBorder="1" applyAlignment="1">
      <alignment horizontal="right" vertical="center" shrinkToFit="1"/>
    </xf>
    <xf numFmtId="49" fontId="19" fillId="0" borderId="4" xfId="3" applyNumberFormat="1" applyFont="1" applyBorder="1" applyAlignment="1">
      <alignment vertical="center" wrapText="1"/>
    </xf>
    <xf numFmtId="49" fontId="19" fillId="0" borderId="1" xfId="3" applyNumberFormat="1" applyFont="1" applyBorder="1" applyAlignment="1">
      <alignment vertical="center" wrapText="1"/>
    </xf>
    <xf numFmtId="0" fontId="22" fillId="0" borderId="4" xfId="3" applyFont="1" applyBorder="1" applyAlignment="1">
      <alignment horizontal="left" vertical="center" wrapText="1"/>
    </xf>
    <xf numFmtId="176" fontId="23" fillId="0" borderId="5" xfId="3" applyNumberFormat="1" applyFont="1" applyBorder="1" applyAlignment="1">
      <alignment horizontal="center" vertical="center"/>
    </xf>
    <xf numFmtId="176" fontId="23" fillId="0" borderId="2" xfId="3" applyNumberFormat="1" applyFont="1" applyBorder="1" applyAlignment="1">
      <alignment horizontal="center" vertical="center"/>
    </xf>
    <xf numFmtId="0" fontId="23" fillId="0" borderId="5" xfId="3" applyFont="1" applyBorder="1" applyAlignment="1">
      <alignment horizontal="distributed" vertical="center" justifyLastLine="1"/>
    </xf>
    <xf numFmtId="0" fontId="23" fillId="0" borderId="2" xfId="3" applyFont="1" applyBorder="1" applyAlignment="1">
      <alignment horizontal="distributed" vertical="center" justifyLastLine="1"/>
    </xf>
    <xf numFmtId="49" fontId="19" fillId="0" borderId="3" xfId="3" applyNumberFormat="1" applyFont="1" applyBorder="1" applyAlignment="1">
      <alignment vertical="center" wrapText="1"/>
    </xf>
    <xf numFmtId="49" fontId="19" fillId="0" borderId="17" xfId="3" applyNumberFormat="1" applyFont="1" applyBorder="1" applyAlignment="1">
      <alignment vertical="center" wrapText="1"/>
    </xf>
    <xf numFmtId="49" fontId="19" fillId="0" borderId="15" xfId="3" applyNumberFormat="1" applyFont="1" applyBorder="1" applyAlignment="1">
      <alignment vertical="center" wrapText="1"/>
    </xf>
    <xf numFmtId="0" fontId="9" fillId="0" borderId="0" xfId="3" applyFont="1" applyAlignment="1">
      <alignment horizontal="right" vertical="center"/>
    </xf>
    <xf numFmtId="0" fontId="12" fillId="0" borderId="0" xfId="3" applyFont="1" applyAlignment="1">
      <alignment horizontal="right" vertical="center" wrapText="1"/>
    </xf>
    <xf numFmtId="49" fontId="8" fillId="0" borderId="18" xfId="3" applyNumberFormat="1" applyFont="1" applyBorder="1" applyAlignment="1">
      <alignment horizontal="center" vertical="center" wrapText="1"/>
    </xf>
    <xf numFmtId="49" fontId="8" fillId="0" borderId="19" xfId="3" applyNumberFormat="1" applyFont="1" applyBorder="1" applyAlignment="1">
      <alignment horizontal="center" vertical="center" wrapText="1"/>
    </xf>
    <xf numFmtId="49" fontId="8" fillId="0" borderId="20" xfId="3" applyNumberFormat="1" applyFont="1" applyBorder="1" applyAlignment="1">
      <alignment horizontal="center" vertical="center" wrapText="1"/>
    </xf>
    <xf numFmtId="49" fontId="8" fillId="0" borderId="4" xfId="3" applyNumberFormat="1" applyFont="1" applyBorder="1" applyAlignment="1">
      <alignment horizontal="center" vertical="center" wrapText="1"/>
    </xf>
    <xf numFmtId="0" fontId="8" fillId="0" borderId="20" xfId="3" applyFont="1" applyBorder="1" applyAlignment="1">
      <alignment horizontal="center" vertical="center" wrapText="1"/>
    </xf>
    <xf numFmtId="0" fontId="8" fillId="0" borderId="4" xfId="3" applyFont="1" applyBorder="1" applyAlignment="1">
      <alignment horizontal="center" vertical="center" wrapText="1"/>
    </xf>
    <xf numFmtId="0" fontId="8" fillId="0" borderId="20" xfId="3" applyFont="1" applyBorder="1" applyAlignment="1">
      <alignment horizontal="center" vertical="center"/>
    </xf>
    <xf numFmtId="0" fontId="8" fillId="0" borderId="21" xfId="3" applyFont="1" applyBorder="1" applyAlignment="1">
      <alignment horizontal="center" vertical="center"/>
    </xf>
    <xf numFmtId="0" fontId="8" fillId="0" borderId="4" xfId="3" applyFont="1" applyBorder="1" applyAlignment="1">
      <alignment horizontal="center" vertical="center"/>
    </xf>
    <xf numFmtId="0" fontId="8" fillId="0" borderId="22" xfId="3" applyFont="1" applyBorder="1" applyAlignment="1">
      <alignment horizontal="center" vertical="center"/>
    </xf>
    <xf numFmtId="49" fontId="19" fillId="0" borderId="14" xfId="3" applyNumberFormat="1" applyFont="1" applyBorder="1" applyAlignment="1">
      <alignment vertical="center" wrapText="1"/>
    </xf>
    <xf numFmtId="49" fontId="19" fillId="0" borderId="2" xfId="3" applyNumberFormat="1" applyFont="1" applyBorder="1" applyAlignment="1">
      <alignment vertical="center" wrapText="1"/>
    </xf>
    <xf numFmtId="0" fontId="8" fillId="0" borderId="24" xfId="3" applyFont="1" applyBorder="1" applyAlignment="1">
      <alignment horizontal="center" vertical="center"/>
    </xf>
    <xf numFmtId="0" fontId="8" fillId="0" borderId="23" xfId="3" applyFont="1" applyBorder="1" applyAlignment="1">
      <alignment horizontal="center" vertical="center"/>
    </xf>
    <xf numFmtId="0" fontId="8" fillId="0" borderId="16" xfId="3" applyFont="1" applyBorder="1" applyAlignment="1">
      <alignment horizontal="center" vertical="center"/>
    </xf>
    <xf numFmtId="49" fontId="19" fillId="0" borderId="4" xfId="3" applyNumberFormat="1" applyFont="1" applyBorder="1" applyAlignment="1">
      <alignment vertical="center" wrapText="1"/>
    </xf>
  </cellXfs>
  <cellStyles count="4">
    <cellStyle name="桁区切り 2" xfId="1" xr:uid="{00000000-0005-0000-0000-000000000000}"/>
    <cellStyle name="標準" xfId="0" builtinId="0"/>
    <cellStyle name="標準 2" xfId="2" xr:uid="{00000000-0005-0000-0000-000002000000}"/>
    <cellStyle name="標準_③予算事業別調書(目次様式)" xfId="3" xr:uid="{00000000-0005-0000-0000-000003000000}"/>
  </cellStyles>
  <dxfs count="21">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349250</xdr:colOff>
          <xdr:row>43</xdr:row>
          <xdr:rowOff>38100</xdr:rowOff>
        </xdr:from>
        <xdr:to>
          <xdr:col>8</xdr:col>
          <xdr:colOff>438522</xdr:colOff>
          <xdr:row>47</xdr:row>
          <xdr:rowOff>69849</xdr:rowOff>
        </xdr:to>
        <xdr:pic>
          <xdr:nvPicPr>
            <xdr:cNvPr id="65812" name="図 5">
              <a:extLst>
                <a:ext uri="{FF2B5EF4-FFF2-40B4-BE49-F238E27FC236}">
                  <a16:creationId xmlns:a16="http://schemas.microsoft.com/office/drawing/2014/main" id="{53657761-D786-81AA-0DE9-0D9868A25246}"/>
                </a:ext>
              </a:extLst>
            </xdr:cNvPr>
            <xdr:cNvPicPr>
              <a:picLocks noChangeAspect="1" noChangeArrowheads="1"/>
              <a:extLst>
                <a:ext uri="{84589F7E-364E-4C9E-8A38-B11213B215E9}">
                  <a14:cameraTool cellRange="#REF!" spid="_x0000_s65927"/>
                </a:ext>
              </a:extLst>
            </xdr:cNvPicPr>
          </xdr:nvPicPr>
          <xdr:blipFill>
            <a:blip xmlns:r="http://schemas.openxmlformats.org/officeDocument/2006/relationships" r:embed="rId1"/>
            <a:srcRect/>
            <a:stretch>
              <a:fillRect/>
            </a:stretch>
          </xdr:blipFill>
          <xdr:spPr bwMode="auto">
            <a:xfrm>
              <a:off x="1054100" y="12617450"/>
              <a:ext cx="5670550" cy="1174750"/>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349250</xdr:colOff>
          <xdr:row>50</xdr:row>
          <xdr:rowOff>31750</xdr:rowOff>
        </xdr:from>
        <xdr:to>
          <xdr:col>8</xdr:col>
          <xdr:colOff>432172</xdr:colOff>
          <xdr:row>54</xdr:row>
          <xdr:rowOff>57150</xdr:rowOff>
        </xdr:to>
        <xdr:pic>
          <xdr:nvPicPr>
            <xdr:cNvPr id="65813" name="図 6">
              <a:extLst>
                <a:ext uri="{FF2B5EF4-FFF2-40B4-BE49-F238E27FC236}">
                  <a16:creationId xmlns:a16="http://schemas.microsoft.com/office/drawing/2014/main" id="{9A4DD8DB-2C68-C954-C8E6-3BD178B2E364}"/>
                </a:ext>
              </a:extLst>
            </xdr:cNvPr>
            <xdr:cNvPicPr>
              <a:picLocks noChangeAspect="1" noChangeArrowheads="1"/>
              <a:extLst>
                <a:ext uri="{84589F7E-364E-4C9E-8A38-B11213B215E9}">
                  <a14:cameraTool cellRange="#REF!" spid="_x0000_s65928"/>
                </a:ext>
              </a:extLst>
            </xdr:cNvPicPr>
          </xdr:nvPicPr>
          <xdr:blipFill>
            <a:blip xmlns:r="http://schemas.openxmlformats.org/officeDocument/2006/relationships" r:embed="rId2"/>
            <a:srcRect/>
            <a:stretch>
              <a:fillRect/>
            </a:stretch>
          </xdr:blipFill>
          <xdr:spPr bwMode="auto">
            <a:xfrm>
              <a:off x="1054100" y="14516100"/>
              <a:ext cx="5664200" cy="1168400"/>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tabSelected="1" zoomScale="70" zoomScaleNormal="70" zoomScaleSheetLayoutView="85" workbookViewId="0"/>
  </sheetViews>
  <sheetFormatPr defaultColWidth="8.6328125" defaultRowHeight="13"/>
  <cols>
    <col min="1" max="1" width="6.1796875" style="16" customWidth="1"/>
    <col min="2" max="4" width="1.1796875" style="2" customWidth="1"/>
    <col min="5" max="5" width="25" style="2" customWidth="1"/>
    <col min="6" max="6" width="31.36328125" style="12" customWidth="1"/>
    <col min="7" max="8" width="11.90625" style="5" customWidth="1"/>
    <col min="9" max="9" width="11.90625" style="13" customWidth="1"/>
    <col min="10" max="10" width="6.36328125" style="14" customWidth="1"/>
    <col min="11" max="11" width="6.36328125" style="15" customWidth="1"/>
    <col min="12" max="12" width="3.90625" style="7" customWidth="1"/>
    <col min="13" max="13" width="4" style="7" customWidth="1"/>
    <col min="14" max="14" width="3.90625" style="7" customWidth="1"/>
    <col min="15" max="15" width="3.1796875" style="7" customWidth="1"/>
    <col min="16" max="16" width="5" style="7" customWidth="1"/>
    <col min="17" max="18" width="8.6328125" style="8" customWidth="1"/>
    <col min="19" max="19" width="23.90625" style="8" bestFit="1" customWidth="1"/>
    <col min="20" max="20" width="16.08984375" style="9" bestFit="1" customWidth="1"/>
    <col min="21" max="23" width="8.6328125" style="8" customWidth="1"/>
    <col min="24" max="24" width="8.6328125" style="10" customWidth="1"/>
    <col min="25" max="195" width="8.6328125" style="8" customWidth="1"/>
    <col min="196" max="16384" width="8.6328125" style="8"/>
  </cols>
  <sheetData>
    <row r="1" spans="1:28" ht="18" customHeight="1">
      <c r="A1" s="1" t="s">
        <v>1</v>
      </c>
      <c r="C1" s="3"/>
      <c r="D1" s="3"/>
      <c r="E1" s="3"/>
      <c r="F1" s="4"/>
      <c r="I1" s="6"/>
      <c r="J1" s="67"/>
      <c r="K1" s="67"/>
    </row>
    <row r="2" spans="1:28" ht="15.75" customHeight="1">
      <c r="A2" s="8"/>
      <c r="C2" s="11"/>
      <c r="D2" s="11"/>
      <c r="E2" s="11"/>
    </row>
    <row r="3" spans="1:28" ht="15" customHeight="1">
      <c r="G3" s="17"/>
      <c r="H3" s="17"/>
      <c r="K3" s="53" t="s">
        <v>42</v>
      </c>
    </row>
    <row r="4" spans="1:28" ht="23.25" customHeight="1">
      <c r="G4" s="68"/>
      <c r="H4" s="68"/>
      <c r="I4" s="18"/>
      <c r="K4" s="19" t="s">
        <v>2</v>
      </c>
      <c r="L4" s="20"/>
      <c r="M4" s="20"/>
      <c r="N4" s="20"/>
    </row>
    <row r="5" spans="1:28" ht="4.5" customHeight="1" thickBot="1">
      <c r="F5" s="21"/>
      <c r="G5" s="22"/>
      <c r="H5" s="22"/>
      <c r="I5" s="23"/>
      <c r="J5" s="24"/>
      <c r="K5" s="25"/>
      <c r="L5" s="20"/>
      <c r="M5" s="20"/>
      <c r="N5" s="20"/>
    </row>
    <row r="6" spans="1:28" ht="18.75" customHeight="1">
      <c r="A6" s="69" t="s">
        <v>3</v>
      </c>
      <c r="B6" s="71" t="s">
        <v>11</v>
      </c>
      <c r="C6" s="71"/>
      <c r="D6" s="71"/>
      <c r="E6" s="71"/>
      <c r="F6" s="73" t="s">
        <v>12</v>
      </c>
      <c r="G6" s="62" t="s">
        <v>55</v>
      </c>
      <c r="H6" s="62" t="s">
        <v>56</v>
      </c>
      <c r="I6" s="60" t="s">
        <v>13</v>
      </c>
      <c r="J6" s="75" t="s">
        <v>4</v>
      </c>
      <c r="K6" s="76"/>
    </row>
    <row r="7" spans="1:28" ht="18.75" customHeight="1">
      <c r="A7" s="70"/>
      <c r="B7" s="72"/>
      <c r="C7" s="72"/>
      <c r="D7" s="72"/>
      <c r="E7" s="72"/>
      <c r="F7" s="74"/>
      <c r="G7" s="63" t="s">
        <v>54</v>
      </c>
      <c r="H7" s="63" t="s">
        <v>53</v>
      </c>
      <c r="I7" s="61" t="s">
        <v>5</v>
      </c>
      <c r="J7" s="77"/>
      <c r="K7" s="78"/>
    </row>
    <row r="8" spans="1:28" ht="26.4" customHeight="1">
      <c r="A8" s="32">
        <v>1</v>
      </c>
      <c r="B8" s="64" t="s">
        <v>22</v>
      </c>
      <c r="C8" s="65"/>
      <c r="D8" s="65"/>
      <c r="E8" s="66"/>
      <c r="F8" s="39"/>
      <c r="G8" s="40">
        <f>G9</f>
        <v>20783</v>
      </c>
      <c r="H8" s="40">
        <f>H9</f>
        <v>20757</v>
      </c>
      <c r="I8" s="40">
        <f>+H8-G8</f>
        <v>-26</v>
      </c>
      <c r="J8" s="26"/>
      <c r="K8" s="33"/>
      <c r="Z8" s="27"/>
      <c r="AA8" s="27"/>
      <c r="AB8" s="27"/>
    </row>
    <row r="9" spans="1:28" ht="26.4" customHeight="1">
      <c r="A9" s="32">
        <v>2</v>
      </c>
      <c r="B9" s="38"/>
      <c r="C9" s="64" t="s">
        <v>23</v>
      </c>
      <c r="D9" s="65"/>
      <c r="E9" s="66"/>
      <c r="F9" s="39"/>
      <c r="G9" s="40">
        <f>SUM(G10)</f>
        <v>20783</v>
      </c>
      <c r="H9" s="40">
        <f>SUM(H10)</f>
        <v>20757</v>
      </c>
      <c r="I9" s="40">
        <f>SUM(I10)</f>
        <v>-26</v>
      </c>
      <c r="J9" s="26" t="s">
        <v>0</v>
      </c>
      <c r="K9" s="34"/>
      <c r="Z9" s="27"/>
      <c r="AA9" s="27"/>
      <c r="AB9" s="27"/>
    </row>
    <row r="10" spans="1:28" ht="26.4" customHeight="1">
      <c r="A10" s="32">
        <v>3</v>
      </c>
      <c r="B10" s="41"/>
      <c r="C10" s="42"/>
      <c r="D10" s="64" t="s">
        <v>24</v>
      </c>
      <c r="E10" s="66"/>
      <c r="F10" s="43"/>
      <c r="G10" s="40">
        <f>SUM(G11,G12)</f>
        <v>20783</v>
      </c>
      <c r="H10" s="40">
        <f>SUM(H11,H12)</f>
        <v>20757</v>
      </c>
      <c r="I10" s="40">
        <f>SUM(I11,I12)</f>
        <v>-26</v>
      </c>
      <c r="J10" s="26" t="s">
        <v>0</v>
      </c>
      <c r="K10" s="34"/>
      <c r="Z10" s="27"/>
      <c r="AA10" s="27"/>
      <c r="AB10" s="27"/>
    </row>
    <row r="11" spans="1:28" ht="14">
      <c r="A11" s="32">
        <v>4</v>
      </c>
      <c r="B11" s="41"/>
      <c r="C11" s="41"/>
      <c r="D11" s="41"/>
      <c r="E11" s="52" t="s">
        <v>43</v>
      </c>
      <c r="F11" s="43" t="s">
        <v>41</v>
      </c>
      <c r="G11" s="40">
        <v>3400</v>
      </c>
      <c r="H11" s="40">
        <v>3374</v>
      </c>
      <c r="I11" s="40">
        <f>+H11-G11</f>
        <v>-26</v>
      </c>
      <c r="J11" s="28"/>
      <c r="K11" s="34"/>
      <c r="Z11" s="27"/>
      <c r="AA11" s="27"/>
      <c r="AB11" s="27"/>
    </row>
    <row r="12" spans="1:28" ht="14">
      <c r="A12" s="32">
        <v>5</v>
      </c>
      <c r="B12" s="41"/>
      <c r="C12" s="41"/>
      <c r="D12" s="41"/>
      <c r="E12" s="52" t="s">
        <v>38</v>
      </c>
      <c r="F12" s="43" t="s">
        <v>25</v>
      </c>
      <c r="G12" s="40">
        <v>17383</v>
      </c>
      <c r="H12" s="40">
        <v>17383</v>
      </c>
      <c r="I12" s="40">
        <f>+H12-G12</f>
        <v>0</v>
      </c>
      <c r="J12" s="26" t="s">
        <v>0</v>
      </c>
      <c r="K12" s="34"/>
      <c r="Z12" s="27"/>
      <c r="AA12" s="27"/>
      <c r="AB12" s="27"/>
    </row>
    <row r="13" spans="1:28" ht="26.4" customHeight="1">
      <c r="A13" s="32">
        <v>6</v>
      </c>
      <c r="B13" s="64" t="s">
        <v>26</v>
      </c>
      <c r="C13" s="65"/>
      <c r="D13" s="65"/>
      <c r="E13" s="66"/>
      <c r="F13" s="39"/>
      <c r="G13" s="40">
        <f>SUM(G14)</f>
        <v>6439</v>
      </c>
      <c r="H13" s="40">
        <f>SUM(H14)</f>
        <v>64</v>
      </c>
      <c r="I13" s="40">
        <f>+H13-G13</f>
        <v>-6375</v>
      </c>
      <c r="J13" s="26"/>
      <c r="K13" s="33"/>
      <c r="Z13" s="27"/>
      <c r="AA13" s="27"/>
      <c r="AB13" s="27"/>
    </row>
    <row r="14" spans="1:28" ht="26.4" customHeight="1">
      <c r="A14" s="32">
        <v>7</v>
      </c>
      <c r="B14" s="38"/>
      <c r="C14" s="64" t="s">
        <v>27</v>
      </c>
      <c r="D14" s="65"/>
      <c r="E14" s="66"/>
      <c r="F14" s="39"/>
      <c r="G14" s="40">
        <f t="shared" ref="G14:I15" si="0">G15</f>
        <v>6439</v>
      </c>
      <c r="H14" s="40">
        <f>H15</f>
        <v>64</v>
      </c>
      <c r="I14" s="40">
        <f t="shared" si="0"/>
        <v>-6375</v>
      </c>
      <c r="J14" s="26" t="s">
        <v>0</v>
      </c>
      <c r="K14" s="34"/>
      <c r="Z14" s="27"/>
      <c r="AA14" s="27"/>
      <c r="AB14" s="27"/>
    </row>
    <row r="15" spans="1:28" ht="26.4" customHeight="1">
      <c r="A15" s="32">
        <v>8</v>
      </c>
      <c r="B15" s="41"/>
      <c r="C15" s="41"/>
      <c r="D15" s="64" t="s">
        <v>28</v>
      </c>
      <c r="E15" s="66"/>
      <c r="F15" s="43"/>
      <c r="G15" s="40">
        <f>G16</f>
        <v>6439</v>
      </c>
      <c r="H15" s="40">
        <f>H16</f>
        <v>64</v>
      </c>
      <c r="I15" s="40">
        <f t="shared" si="0"/>
        <v>-6375</v>
      </c>
      <c r="J15" s="26" t="s">
        <v>0</v>
      </c>
      <c r="K15" s="34"/>
      <c r="Z15" s="27"/>
      <c r="AA15" s="27"/>
      <c r="AB15" s="27"/>
    </row>
    <row r="16" spans="1:28" ht="26.4" customHeight="1">
      <c r="A16" s="32">
        <v>9</v>
      </c>
      <c r="B16" s="41"/>
      <c r="C16" s="41"/>
      <c r="D16" s="41"/>
      <c r="E16" s="58" t="s">
        <v>51</v>
      </c>
      <c r="F16" s="55"/>
      <c r="G16" s="40">
        <f>SUM(G17:G18)</f>
        <v>6439</v>
      </c>
      <c r="H16" s="40">
        <f>SUM(H17:H18)</f>
        <v>64</v>
      </c>
      <c r="I16" s="40">
        <f>+H16-G16</f>
        <v>-6375</v>
      </c>
      <c r="J16" s="26" t="s">
        <v>0</v>
      </c>
      <c r="K16" s="34"/>
      <c r="Z16" s="27"/>
      <c r="AA16" s="27"/>
      <c r="AB16" s="27"/>
    </row>
    <row r="17" spans="1:28" ht="40.5" customHeight="1">
      <c r="A17" s="32">
        <v>10</v>
      </c>
      <c r="B17" s="41"/>
      <c r="C17" s="41"/>
      <c r="D17" s="41"/>
      <c r="E17" s="58"/>
      <c r="F17" s="55" t="s">
        <v>52</v>
      </c>
      <c r="G17" s="40">
        <v>128</v>
      </c>
      <c r="H17" s="40">
        <v>64</v>
      </c>
      <c r="I17" s="40">
        <f>+H17-G17</f>
        <v>-64</v>
      </c>
      <c r="J17" s="26"/>
      <c r="K17" s="34"/>
      <c r="Z17" s="27"/>
      <c r="AA17" s="27"/>
      <c r="AB17" s="27"/>
    </row>
    <row r="18" spans="1:28" ht="67.5" customHeight="1">
      <c r="A18" s="32">
        <v>11</v>
      </c>
      <c r="B18" s="41"/>
      <c r="C18" s="41"/>
      <c r="D18" s="41"/>
      <c r="E18" s="57"/>
      <c r="F18" s="55" t="s">
        <v>59</v>
      </c>
      <c r="G18" s="56">
        <v>6311</v>
      </c>
      <c r="H18" s="56">
        <v>0</v>
      </c>
      <c r="I18" s="40">
        <f>+H18-G18</f>
        <v>-6311</v>
      </c>
      <c r="J18" s="26"/>
      <c r="K18" s="34"/>
      <c r="Z18" s="27"/>
      <c r="AA18" s="27"/>
      <c r="AB18" s="27"/>
    </row>
    <row r="19" spans="1:28" ht="25.75" customHeight="1">
      <c r="A19" s="32">
        <v>12</v>
      </c>
      <c r="B19" s="64" t="s">
        <v>29</v>
      </c>
      <c r="C19" s="65"/>
      <c r="D19" s="65"/>
      <c r="E19" s="66"/>
      <c r="F19" s="39"/>
      <c r="G19" s="40">
        <f>G20</f>
        <v>7</v>
      </c>
      <c r="H19" s="40">
        <f>H20</f>
        <v>7</v>
      </c>
      <c r="I19" s="40">
        <f>+H19-G19</f>
        <v>0</v>
      </c>
      <c r="J19" s="26"/>
      <c r="K19" s="33"/>
      <c r="Z19" s="27"/>
      <c r="AA19" s="27"/>
      <c r="AB19" s="27"/>
    </row>
    <row r="20" spans="1:28" ht="27" customHeight="1">
      <c r="A20" s="32">
        <v>13</v>
      </c>
      <c r="B20" s="38"/>
      <c r="C20" s="64" t="s">
        <v>30</v>
      </c>
      <c r="D20" s="65"/>
      <c r="E20" s="66"/>
      <c r="F20" s="39"/>
      <c r="G20" s="40">
        <f>G21</f>
        <v>7</v>
      </c>
      <c r="H20" s="40">
        <f t="shared" ref="H20:I21" si="1">H21</f>
        <v>7</v>
      </c>
      <c r="I20" s="40">
        <f t="shared" si="1"/>
        <v>0</v>
      </c>
      <c r="J20" s="26" t="s">
        <v>0</v>
      </c>
      <c r="K20" s="34"/>
      <c r="Z20" s="27"/>
      <c r="AA20" s="27"/>
      <c r="AB20" s="27"/>
    </row>
    <row r="21" spans="1:28" ht="27" customHeight="1">
      <c r="A21" s="32">
        <v>14</v>
      </c>
      <c r="B21" s="41"/>
      <c r="C21" s="42"/>
      <c r="D21" s="64" t="s">
        <v>31</v>
      </c>
      <c r="E21" s="66"/>
      <c r="F21" s="43"/>
      <c r="G21" s="40">
        <f>G22</f>
        <v>7</v>
      </c>
      <c r="H21" s="40">
        <f t="shared" si="1"/>
        <v>7</v>
      </c>
      <c r="I21" s="40">
        <f t="shared" si="1"/>
        <v>0</v>
      </c>
      <c r="J21" s="26" t="s">
        <v>0</v>
      </c>
      <c r="K21" s="34"/>
      <c r="Z21" s="27"/>
      <c r="AA21" s="27"/>
      <c r="AB21" s="27"/>
    </row>
    <row r="22" spans="1:28" ht="14">
      <c r="A22" s="32">
        <v>15</v>
      </c>
      <c r="B22" s="41"/>
      <c r="C22" s="41"/>
      <c r="D22" s="42"/>
      <c r="E22" s="52" t="s">
        <v>32</v>
      </c>
      <c r="F22" s="43" t="s">
        <v>40</v>
      </c>
      <c r="G22" s="40">
        <v>7</v>
      </c>
      <c r="H22" s="40">
        <v>7</v>
      </c>
      <c r="I22" s="40">
        <f>+H22-G22</f>
        <v>0</v>
      </c>
      <c r="J22" s="26" t="s">
        <v>0</v>
      </c>
      <c r="K22" s="34"/>
      <c r="Z22" s="27"/>
      <c r="AA22" s="27"/>
      <c r="AB22" s="27"/>
    </row>
    <row r="23" spans="1:28" ht="26.4" customHeight="1">
      <c r="A23" s="32">
        <v>16</v>
      </c>
      <c r="B23" s="64" t="s">
        <v>47</v>
      </c>
      <c r="C23" s="65"/>
      <c r="D23" s="65"/>
      <c r="E23" s="66"/>
      <c r="F23" s="39"/>
      <c r="G23" s="40">
        <f>G24</f>
        <v>904</v>
      </c>
      <c r="H23" s="40">
        <f>H24</f>
        <v>1063</v>
      </c>
      <c r="I23" s="40">
        <f>+H23-G23</f>
        <v>159</v>
      </c>
      <c r="J23" s="26"/>
      <c r="K23" s="33"/>
      <c r="Z23" s="27"/>
      <c r="AA23" s="27"/>
      <c r="AB23" s="27"/>
    </row>
    <row r="24" spans="1:28" ht="26.4" customHeight="1">
      <c r="A24" s="32">
        <v>17</v>
      </c>
      <c r="B24" s="41"/>
      <c r="C24" s="64" t="s">
        <v>48</v>
      </c>
      <c r="D24" s="65"/>
      <c r="E24" s="66"/>
      <c r="F24" s="39"/>
      <c r="G24" s="40">
        <f>G25</f>
        <v>904</v>
      </c>
      <c r="H24" s="40">
        <f>H25</f>
        <v>1063</v>
      </c>
      <c r="I24" s="40">
        <f>I25</f>
        <v>159</v>
      </c>
      <c r="J24" s="26" t="s">
        <v>0</v>
      </c>
      <c r="K24" s="34"/>
      <c r="Z24" s="27"/>
      <c r="AA24" s="27"/>
      <c r="AB24" s="27"/>
    </row>
    <row r="25" spans="1:28" ht="26.4" customHeight="1">
      <c r="A25" s="32">
        <v>18</v>
      </c>
      <c r="B25" s="41"/>
      <c r="C25" s="41"/>
      <c r="D25" s="64" t="s">
        <v>57</v>
      </c>
      <c r="E25" s="66"/>
      <c r="F25" s="43"/>
      <c r="G25" s="40">
        <f>SUM(G26)</f>
        <v>904</v>
      </c>
      <c r="H25" s="40">
        <f>SUM(H26)</f>
        <v>1063</v>
      </c>
      <c r="I25" s="40">
        <f>+H25-G25</f>
        <v>159</v>
      </c>
      <c r="J25" s="26" t="s">
        <v>0</v>
      </c>
      <c r="K25" s="34"/>
      <c r="Z25" s="27"/>
      <c r="AA25" s="27"/>
      <c r="AB25" s="27"/>
    </row>
    <row r="26" spans="1:28" ht="26.4" customHeight="1">
      <c r="A26" s="32">
        <v>19</v>
      </c>
      <c r="B26" s="46"/>
      <c r="C26" s="46"/>
      <c r="D26" s="46"/>
      <c r="E26" s="54" t="s">
        <v>49</v>
      </c>
      <c r="F26" s="52" t="s">
        <v>50</v>
      </c>
      <c r="G26" s="40">
        <v>904</v>
      </c>
      <c r="H26" s="40">
        <v>1063</v>
      </c>
      <c r="I26" s="40">
        <f>+H26-G26</f>
        <v>159</v>
      </c>
      <c r="J26" s="26" t="s">
        <v>0</v>
      </c>
      <c r="K26" s="34"/>
      <c r="Z26" s="27"/>
      <c r="AA26" s="27"/>
      <c r="AB26" s="27"/>
    </row>
    <row r="27" spans="1:28" ht="26.4" customHeight="1">
      <c r="A27" s="32">
        <v>20</v>
      </c>
      <c r="B27" s="64" t="s">
        <v>44</v>
      </c>
      <c r="C27" s="65"/>
      <c r="D27" s="65"/>
      <c r="E27" s="66"/>
      <c r="F27" s="39"/>
      <c r="G27" s="40">
        <f>G28</f>
        <v>4141</v>
      </c>
      <c r="H27" s="40">
        <f>H28</f>
        <v>4127</v>
      </c>
      <c r="I27" s="40">
        <f>+H27-G27</f>
        <v>-14</v>
      </c>
      <c r="J27" s="26"/>
      <c r="K27" s="33"/>
      <c r="Z27" s="27"/>
      <c r="AA27" s="27"/>
      <c r="AB27" s="27"/>
    </row>
    <row r="28" spans="1:28" ht="26.4" customHeight="1">
      <c r="A28" s="32">
        <v>21</v>
      </c>
      <c r="B28" s="42"/>
      <c r="C28" s="66" t="s">
        <v>33</v>
      </c>
      <c r="D28" s="84"/>
      <c r="E28" s="84"/>
      <c r="F28" s="47"/>
      <c r="G28" s="45">
        <f>G29+G31</f>
        <v>4141</v>
      </c>
      <c r="H28" s="45">
        <f>H29+H31</f>
        <v>4127</v>
      </c>
      <c r="I28" s="45">
        <f>SUM(I29,I31)</f>
        <v>-14</v>
      </c>
      <c r="J28" s="26" t="s">
        <v>0</v>
      </c>
      <c r="K28" s="34"/>
      <c r="Z28" s="27"/>
      <c r="AA28" s="27"/>
      <c r="AB28" s="27"/>
    </row>
    <row r="29" spans="1:28" ht="26.4" customHeight="1">
      <c r="A29" s="32">
        <v>22</v>
      </c>
      <c r="B29" s="41"/>
      <c r="C29" s="42"/>
      <c r="D29" s="79" t="s">
        <v>34</v>
      </c>
      <c r="E29" s="80"/>
      <c r="F29" s="44"/>
      <c r="G29" s="45">
        <f>G30</f>
        <v>3</v>
      </c>
      <c r="H29" s="45">
        <f>H30</f>
        <v>3</v>
      </c>
      <c r="I29" s="45">
        <f>I30</f>
        <v>0</v>
      </c>
      <c r="J29" s="26" t="s">
        <v>0</v>
      </c>
      <c r="K29" s="34"/>
      <c r="Z29" s="27"/>
      <c r="AA29" s="27"/>
      <c r="AB29" s="27"/>
    </row>
    <row r="30" spans="1:28" ht="14">
      <c r="A30" s="32">
        <v>23</v>
      </c>
      <c r="B30" s="41"/>
      <c r="C30" s="41"/>
      <c r="D30" s="49"/>
      <c r="E30" s="48" t="s">
        <v>35</v>
      </c>
      <c r="F30" s="44" t="s">
        <v>39</v>
      </c>
      <c r="G30" s="45">
        <v>3</v>
      </c>
      <c r="H30" s="45">
        <v>3</v>
      </c>
      <c r="I30" s="45">
        <f>+H30-G30</f>
        <v>0</v>
      </c>
      <c r="J30" s="26" t="s">
        <v>0</v>
      </c>
      <c r="K30" s="34"/>
      <c r="Z30" s="27"/>
      <c r="AA30" s="27"/>
      <c r="AB30" s="27"/>
    </row>
    <row r="31" spans="1:28" ht="26.4" customHeight="1">
      <c r="A31" s="32">
        <v>24</v>
      </c>
      <c r="B31" s="41"/>
      <c r="C31" s="41"/>
      <c r="D31" s="64" t="s">
        <v>36</v>
      </c>
      <c r="E31" s="66"/>
      <c r="F31" s="44"/>
      <c r="G31" s="45">
        <f>G32</f>
        <v>4138</v>
      </c>
      <c r="H31" s="45">
        <f>H32</f>
        <v>4124</v>
      </c>
      <c r="I31" s="45">
        <f>I32</f>
        <v>-14</v>
      </c>
      <c r="J31" s="26" t="s">
        <v>0</v>
      </c>
      <c r="K31" s="34"/>
      <c r="Z31" s="27"/>
      <c r="AA31" s="27"/>
      <c r="AB31" s="27"/>
    </row>
    <row r="32" spans="1:28" ht="26.4" customHeight="1">
      <c r="A32" s="32">
        <v>25</v>
      </c>
      <c r="B32" s="46"/>
      <c r="C32" s="46"/>
      <c r="D32" s="50"/>
      <c r="E32" s="51" t="s">
        <v>37</v>
      </c>
      <c r="F32" s="59" t="s">
        <v>58</v>
      </c>
      <c r="G32" s="45">
        <v>4138</v>
      </c>
      <c r="H32" s="45">
        <v>4124</v>
      </c>
      <c r="I32" s="45">
        <f>+H32-G32</f>
        <v>-14</v>
      </c>
      <c r="J32" s="26" t="s">
        <v>0</v>
      </c>
      <c r="K32" s="34"/>
      <c r="Z32" s="27"/>
      <c r="AA32" s="27"/>
      <c r="AB32" s="27"/>
    </row>
    <row r="33" spans="1:28" ht="27.65" customHeight="1" thickBot="1">
      <c r="A33" s="81" t="s">
        <v>6</v>
      </c>
      <c r="B33" s="82"/>
      <c r="C33" s="82"/>
      <c r="D33" s="82"/>
      <c r="E33" s="82"/>
      <c r="F33" s="83"/>
      <c r="G33" s="35">
        <f>SUM(G8,G13,G19,G23,G27)</f>
        <v>32274</v>
      </c>
      <c r="H33" s="35">
        <f>SUM(H8,H13,H19,H23,H27)</f>
        <v>26018</v>
      </c>
      <c r="I33" s="35">
        <f>SUM(I8,I13,I19,I23,I27)</f>
        <v>-6256</v>
      </c>
      <c r="J33" s="36"/>
      <c r="K33" s="37"/>
      <c r="Z33" s="27"/>
      <c r="AA33" s="27"/>
      <c r="AB33" s="27"/>
    </row>
    <row r="34" spans="1:28" ht="21.75" customHeight="1">
      <c r="F34" s="29"/>
    </row>
    <row r="35" spans="1:28" ht="22.5" customHeight="1">
      <c r="A35" s="16" t="s">
        <v>7</v>
      </c>
      <c r="C35" s="16" t="s">
        <v>18</v>
      </c>
    </row>
    <row r="36" spans="1:28" ht="22.5" customHeight="1">
      <c r="C36" s="16" t="s">
        <v>21</v>
      </c>
    </row>
    <row r="37" spans="1:28" ht="22.5" customHeight="1">
      <c r="C37" s="16" t="s">
        <v>20</v>
      </c>
    </row>
    <row r="38" spans="1:28" ht="22.5" customHeight="1">
      <c r="C38" s="16" t="s">
        <v>17</v>
      </c>
    </row>
    <row r="39" spans="1:28" ht="22.5" customHeight="1">
      <c r="C39" s="16" t="s">
        <v>15</v>
      </c>
    </row>
    <row r="40" spans="1:28" ht="22.5" customHeight="1">
      <c r="E40" s="2" t="s">
        <v>8</v>
      </c>
    </row>
    <row r="41" spans="1:28" ht="22.5" customHeight="1">
      <c r="E41" s="16" t="s">
        <v>10</v>
      </c>
    </row>
    <row r="42" spans="1:28" ht="22.5" customHeight="1">
      <c r="E42" s="16" t="s">
        <v>9</v>
      </c>
    </row>
    <row r="43" spans="1:28" s="5" customFormat="1" ht="22.5" customHeight="1">
      <c r="A43" s="16"/>
      <c r="B43" s="2"/>
      <c r="C43" s="2"/>
      <c r="D43" s="2"/>
      <c r="E43" s="16" t="s">
        <v>16</v>
      </c>
      <c r="F43" s="12"/>
      <c r="I43" s="13"/>
      <c r="J43" s="14"/>
      <c r="K43" s="15"/>
      <c r="L43" s="7"/>
      <c r="M43" s="7"/>
      <c r="N43" s="7"/>
      <c r="O43" s="7"/>
      <c r="P43" s="7"/>
      <c r="T43" s="30"/>
      <c r="X43" s="31"/>
    </row>
    <row r="44" spans="1:28" s="5" customFormat="1" ht="22.5" customHeight="1">
      <c r="A44" s="16"/>
      <c r="B44" s="2"/>
      <c r="C44" s="2"/>
      <c r="D44" s="2"/>
      <c r="E44" s="16"/>
      <c r="F44" s="12"/>
      <c r="I44" s="13"/>
      <c r="J44" s="14"/>
      <c r="K44" s="15"/>
      <c r="L44" s="7"/>
      <c r="M44" s="7"/>
      <c r="N44" s="7"/>
      <c r="O44" s="7"/>
      <c r="P44" s="7"/>
      <c r="T44" s="30"/>
      <c r="X44" s="31"/>
    </row>
    <row r="45" spans="1:28" s="5" customFormat="1" ht="22.5" customHeight="1">
      <c r="A45" s="16"/>
      <c r="B45" s="2"/>
      <c r="C45" s="2"/>
      <c r="D45" s="2"/>
      <c r="E45" s="16"/>
      <c r="F45" s="12"/>
      <c r="I45" s="13"/>
      <c r="J45" s="14"/>
      <c r="K45" s="15"/>
      <c r="L45" s="7"/>
      <c r="M45" s="7"/>
      <c r="N45" s="7"/>
      <c r="O45" s="7"/>
      <c r="P45" s="7"/>
      <c r="T45" s="30"/>
      <c r="X45" s="31"/>
    </row>
    <row r="46" spans="1:28" s="5" customFormat="1" ht="22.5" customHeight="1">
      <c r="A46" s="16"/>
      <c r="B46" s="2"/>
      <c r="C46" s="2"/>
      <c r="D46" s="2"/>
      <c r="E46" s="16"/>
      <c r="F46" s="12"/>
      <c r="I46" s="13"/>
      <c r="J46" s="14"/>
      <c r="K46" s="15"/>
      <c r="L46" s="7"/>
      <c r="M46" s="7"/>
      <c r="N46" s="7"/>
      <c r="O46" s="7"/>
      <c r="P46" s="7"/>
      <c r="T46" s="30"/>
      <c r="X46" s="31"/>
    </row>
    <row r="47" spans="1:28" s="5" customFormat="1" ht="22.5" customHeight="1">
      <c r="A47" s="16"/>
      <c r="B47" s="2"/>
      <c r="C47" s="2"/>
      <c r="D47" s="2"/>
      <c r="E47" s="16"/>
      <c r="F47" s="12"/>
      <c r="I47" s="13"/>
      <c r="J47" s="14"/>
      <c r="K47" s="15"/>
      <c r="L47" s="7"/>
      <c r="M47" s="7"/>
      <c r="N47" s="7"/>
      <c r="O47" s="7"/>
      <c r="P47" s="7"/>
      <c r="T47" s="30"/>
      <c r="X47" s="31"/>
    </row>
    <row r="48" spans="1:28" s="5" customFormat="1" ht="15" customHeight="1">
      <c r="A48" s="16"/>
      <c r="B48" s="2"/>
      <c r="C48" s="2"/>
      <c r="D48" s="2"/>
      <c r="E48" s="16"/>
      <c r="F48" s="12"/>
      <c r="I48" s="13"/>
      <c r="J48" s="14"/>
      <c r="K48" s="15"/>
      <c r="L48" s="7"/>
      <c r="M48" s="7"/>
      <c r="N48" s="7"/>
      <c r="O48" s="7"/>
      <c r="P48" s="7"/>
      <c r="T48" s="30"/>
      <c r="X48" s="31"/>
    </row>
    <row r="49" spans="1:24" s="5" customFormat="1" ht="22.5" customHeight="1">
      <c r="A49" s="16"/>
      <c r="B49" s="2"/>
      <c r="C49" s="2"/>
      <c r="D49" s="2"/>
      <c r="E49" s="16" t="s">
        <v>14</v>
      </c>
      <c r="F49" s="12"/>
      <c r="I49" s="13"/>
      <c r="J49" s="14"/>
      <c r="K49" s="15"/>
      <c r="L49" s="7"/>
      <c r="M49" s="7"/>
      <c r="N49" s="7"/>
      <c r="O49" s="7"/>
      <c r="P49" s="7"/>
      <c r="T49" s="30"/>
      <c r="X49" s="31"/>
    </row>
    <row r="50" spans="1:24" s="5" customFormat="1" ht="22.5" customHeight="1">
      <c r="A50" s="16"/>
      <c r="B50" s="2"/>
      <c r="C50" s="2"/>
      <c r="D50" s="2"/>
      <c r="E50" s="16" t="s">
        <v>19</v>
      </c>
      <c r="F50" s="12"/>
      <c r="I50" s="13"/>
      <c r="J50" s="14"/>
      <c r="K50" s="15"/>
      <c r="L50" s="7"/>
      <c r="M50" s="7"/>
      <c r="N50" s="7"/>
      <c r="O50" s="7"/>
      <c r="P50" s="7"/>
      <c r="T50" s="30"/>
      <c r="X50" s="31"/>
    </row>
    <row r="51" spans="1:24" s="5" customFormat="1" ht="22.5" customHeight="1">
      <c r="A51" s="16"/>
      <c r="B51" s="2"/>
      <c r="C51" s="2"/>
      <c r="D51" s="2"/>
      <c r="E51" s="2"/>
      <c r="F51" s="12"/>
      <c r="I51" s="13"/>
      <c r="J51" s="14"/>
      <c r="K51" s="15"/>
      <c r="L51" s="7"/>
      <c r="M51" s="7"/>
      <c r="N51" s="7"/>
      <c r="O51" s="7"/>
      <c r="P51" s="7"/>
      <c r="T51" s="30"/>
      <c r="X51" s="31"/>
    </row>
    <row r="52" spans="1:24" s="5" customFormat="1" ht="22.5" customHeight="1">
      <c r="A52" s="16"/>
      <c r="B52" s="2"/>
      <c r="C52" s="2"/>
      <c r="D52" s="2"/>
      <c r="E52" s="2"/>
      <c r="F52" s="12"/>
      <c r="I52" s="13"/>
      <c r="J52" s="14"/>
      <c r="K52" s="15"/>
      <c r="L52" s="7"/>
      <c r="M52" s="7"/>
      <c r="N52" s="7"/>
      <c r="O52" s="7"/>
      <c r="P52" s="7"/>
      <c r="T52" s="30"/>
      <c r="X52" s="31"/>
    </row>
    <row r="53" spans="1:24" s="5" customFormat="1" ht="22.5" customHeight="1">
      <c r="A53" s="16"/>
      <c r="B53" s="2"/>
      <c r="C53" s="2"/>
      <c r="D53" s="2"/>
      <c r="E53" s="2"/>
      <c r="F53" s="12"/>
      <c r="I53" s="13"/>
      <c r="J53" s="14"/>
      <c r="K53" s="15"/>
      <c r="L53" s="7"/>
      <c r="M53" s="7"/>
      <c r="N53" s="7"/>
      <c r="O53" s="7"/>
      <c r="P53" s="7"/>
      <c r="T53" s="30"/>
      <c r="X53" s="31"/>
    </row>
    <row r="54" spans="1:24" s="5" customFormat="1" ht="22.5" customHeight="1">
      <c r="A54" s="16"/>
      <c r="B54" s="2"/>
      <c r="C54" s="2"/>
      <c r="D54" s="2"/>
      <c r="E54" s="2"/>
      <c r="F54" s="12"/>
      <c r="I54" s="13"/>
      <c r="J54" s="14"/>
      <c r="K54" s="15"/>
      <c r="L54" s="7"/>
      <c r="M54" s="7"/>
      <c r="N54" s="7"/>
      <c r="O54" s="7"/>
      <c r="P54" s="7"/>
      <c r="T54" s="30"/>
      <c r="X54" s="31"/>
    </row>
    <row r="55" spans="1:24" s="5" customFormat="1" ht="11.25" customHeight="1">
      <c r="A55" s="16"/>
      <c r="B55" s="2"/>
      <c r="C55" s="2"/>
      <c r="D55" s="2"/>
      <c r="E55" s="2"/>
      <c r="F55" s="12"/>
      <c r="I55" s="13"/>
      <c r="J55" s="14"/>
      <c r="K55" s="15"/>
      <c r="L55" s="7"/>
      <c r="M55" s="7"/>
      <c r="N55" s="7"/>
      <c r="O55" s="7"/>
      <c r="P55" s="7"/>
      <c r="T55" s="30"/>
      <c r="X55" s="31"/>
    </row>
    <row r="56" spans="1:24" s="5" customFormat="1" ht="22.5" customHeight="1">
      <c r="A56" s="16"/>
      <c r="B56" s="2"/>
      <c r="C56" s="16" t="s">
        <v>45</v>
      </c>
      <c r="D56" s="2"/>
      <c r="E56" s="2"/>
      <c r="F56" s="12"/>
      <c r="I56" s="13"/>
      <c r="J56" s="14"/>
      <c r="K56" s="15"/>
      <c r="L56" s="7"/>
      <c r="M56" s="7"/>
      <c r="N56" s="7"/>
      <c r="O56" s="7"/>
      <c r="P56" s="7"/>
      <c r="T56" s="30"/>
      <c r="X56" s="31"/>
    </row>
    <row r="57" spans="1:24" s="5" customFormat="1" ht="22.5" customHeight="1">
      <c r="A57" s="16"/>
      <c r="B57" s="2"/>
      <c r="C57" s="16" t="s">
        <v>46</v>
      </c>
      <c r="D57" s="2"/>
      <c r="E57" s="2"/>
      <c r="F57" s="12"/>
      <c r="I57" s="13"/>
      <c r="J57" s="14"/>
      <c r="K57" s="15"/>
      <c r="L57" s="7"/>
      <c r="M57" s="7"/>
      <c r="N57" s="7"/>
      <c r="O57" s="7"/>
      <c r="P57" s="7"/>
      <c r="T57" s="30"/>
      <c r="X57" s="31"/>
    </row>
    <row r="58" spans="1:24" s="5" customFormat="1" ht="22.5" customHeight="1">
      <c r="A58" s="16"/>
      <c r="B58" s="2"/>
      <c r="C58" s="2"/>
      <c r="D58" s="2"/>
      <c r="E58" s="2"/>
      <c r="F58" s="12"/>
      <c r="I58" s="13"/>
      <c r="J58" s="14"/>
      <c r="K58" s="15"/>
      <c r="L58" s="7"/>
      <c r="M58" s="7"/>
      <c r="N58" s="7"/>
      <c r="O58" s="7"/>
      <c r="P58" s="7"/>
      <c r="T58" s="30"/>
      <c r="X58" s="31"/>
    </row>
    <row r="59" spans="1:24" s="5" customFormat="1" ht="22.5" customHeight="1">
      <c r="A59" s="16"/>
      <c r="B59" s="2"/>
      <c r="C59" s="2"/>
      <c r="D59" s="2"/>
      <c r="E59" s="2"/>
      <c r="F59" s="12"/>
      <c r="I59" s="13"/>
      <c r="J59" s="14"/>
      <c r="K59" s="15"/>
      <c r="L59" s="7"/>
      <c r="M59" s="7"/>
      <c r="N59" s="7"/>
      <c r="O59" s="7"/>
      <c r="P59" s="7"/>
      <c r="T59" s="30"/>
      <c r="X59" s="31"/>
    </row>
    <row r="60" spans="1:24" s="5" customFormat="1">
      <c r="A60" s="16"/>
      <c r="B60" s="2"/>
      <c r="C60" s="2"/>
      <c r="D60" s="2"/>
      <c r="E60" s="2"/>
      <c r="F60" s="12"/>
      <c r="I60" s="13"/>
      <c r="J60" s="14"/>
      <c r="K60" s="15"/>
      <c r="L60" s="7"/>
      <c r="M60" s="7"/>
      <c r="N60" s="7"/>
      <c r="O60" s="7"/>
      <c r="P60" s="7"/>
      <c r="T60" s="30"/>
      <c r="X60" s="31"/>
    </row>
    <row r="61" spans="1:24" s="5" customFormat="1" ht="29.25" customHeight="1">
      <c r="A61" s="16"/>
      <c r="B61" s="2"/>
      <c r="C61" s="2"/>
      <c r="D61" s="2"/>
      <c r="E61" s="2"/>
      <c r="F61" s="12"/>
      <c r="I61" s="13"/>
      <c r="J61" s="14"/>
      <c r="K61" s="15"/>
      <c r="L61" s="7"/>
      <c r="M61" s="7"/>
      <c r="N61" s="7"/>
      <c r="O61" s="7"/>
      <c r="P61" s="7"/>
      <c r="T61" s="30"/>
      <c r="X61" s="31"/>
    </row>
    <row r="62" spans="1:24" s="5" customFormat="1" ht="29.25" customHeight="1">
      <c r="A62" s="16"/>
      <c r="B62" s="2"/>
      <c r="C62" s="2"/>
      <c r="D62" s="2"/>
      <c r="E62" s="2"/>
      <c r="F62" s="12"/>
      <c r="I62" s="13"/>
      <c r="J62" s="14"/>
      <c r="K62" s="15"/>
      <c r="L62" s="7"/>
      <c r="M62" s="7"/>
      <c r="N62" s="7"/>
      <c r="O62" s="7"/>
      <c r="P62" s="7"/>
      <c r="T62" s="30"/>
      <c r="X62" s="31"/>
    </row>
    <row r="63" spans="1:24" s="5" customFormat="1" ht="29.25" customHeight="1">
      <c r="A63" s="16"/>
      <c r="B63" s="2"/>
      <c r="C63" s="2"/>
      <c r="D63" s="2"/>
      <c r="E63" s="2"/>
      <c r="F63" s="12"/>
      <c r="I63" s="13"/>
      <c r="J63" s="14"/>
      <c r="K63" s="15"/>
      <c r="L63" s="7"/>
      <c r="M63" s="7"/>
      <c r="N63" s="7"/>
      <c r="O63" s="7"/>
      <c r="P63" s="7"/>
      <c r="T63" s="30"/>
      <c r="X63" s="31"/>
    </row>
    <row r="64" spans="1:24" s="5" customFormat="1" ht="22.5" customHeight="1">
      <c r="A64" s="16"/>
      <c r="B64" s="2"/>
      <c r="C64" s="2"/>
      <c r="D64" s="2"/>
      <c r="E64" s="2"/>
      <c r="F64" s="12"/>
      <c r="I64" s="13"/>
      <c r="J64" s="14"/>
      <c r="K64" s="15"/>
      <c r="L64" s="7"/>
      <c r="M64" s="7"/>
      <c r="N64" s="7"/>
      <c r="O64" s="7"/>
      <c r="P64" s="7"/>
      <c r="T64" s="30"/>
      <c r="X64" s="31"/>
    </row>
    <row r="65" spans="1:24" s="5" customFormat="1">
      <c r="A65" s="16"/>
      <c r="B65" s="2"/>
      <c r="C65" s="2"/>
      <c r="D65" s="2"/>
      <c r="E65" s="2"/>
      <c r="F65" s="12"/>
      <c r="I65" s="13"/>
      <c r="J65" s="14"/>
      <c r="K65" s="15"/>
      <c r="L65" s="7"/>
      <c r="M65" s="7"/>
      <c r="N65" s="7"/>
      <c r="O65" s="7"/>
      <c r="P65" s="7"/>
      <c r="T65" s="30"/>
      <c r="X65" s="31"/>
    </row>
    <row r="66" spans="1:24" s="5" customFormat="1" ht="29.25" customHeight="1">
      <c r="A66" s="16"/>
      <c r="B66" s="2"/>
      <c r="C66" s="2"/>
      <c r="D66" s="2"/>
      <c r="E66" s="2"/>
      <c r="F66" s="12"/>
      <c r="I66" s="13"/>
      <c r="J66" s="14"/>
      <c r="K66" s="15"/>
      <c r="L66" s="7"/>
      <c r="M66" s="7"/>
      <c r="N66" s="7"/>
      <c r="O66" s="7"/>
      <c r="P66" s="7"/>
      <c r="T66" s="30"/>
      <c r="X66" s="31"/>
    </row>
    <row r="67" spans="1:24" s="5" customFormat="1" ht="19.5" customHeight="1">
      <c r="A67" s="16"/>
      <c r="B67" s="2"/>
      <c r="C67" s="2"/>
      <c r="D67" s="2"/>
      <c r="E67" s="2"/>
      <c r="F67" s="12"/>
      <c r="I67" s="13"/>
      <c r="J67" s="14"/>
      <c r="K67" s="15"/>
      <c r="L67" s="7"/>
      <c r="M67" s="7"/>
      <c r="N67" s="7"/>
      <c r="O67" s="7"/>
      <c r="P67" s="7"/>
      <c r="T67" s="30"/>
      <c r="X67" s="31"/>
    </row>
    <row r="68" spans="1:24" s="5" customFormat="1" ht="19.5" customHeight="1">
      <c r="A68" s="16"/>
      <c r="B68" s="2"/>
      <c r="C68" s="2"/>
      <c r="D68" s="2"/>
      <c r="E68" s="2"/>
      <c r="F68" s="12"/>
      <c r="I68" s="13"/>
      <c r="J68" s="14"/>
      <c r="K68" s="15"/>
      <c r="L68" s="7"/>
      <c r="M68" s="7"/>
      <c r="N68" s="7"/>
      <c r="O68" s="7"/>
      <c r="P68" s="7"/>
      <c r="T68" s="30"/>
      <c r="X68" s="31"/>
    </row>
    <row r="69" spans="1:24" s="5" customFormat="1" ht="19.5" customHeight="1">
      <c r="A69" s="16"/>
      <c r="B69" s="2"/>
      <c r="C69" s="2"/>
      <c r="D69" s="2"/>
      <c r="E69" s="2"/>
      <c r="F69" s="12"/>
      <c r="I69" s="13"/>
      <c r="J69" s="14"/>
      <c r="K69" s="15"/>
      <c r="L69" s="7"/>
      <c r="M69" s="7"/>
      <c r="N69" s="7"/>
      <c r="O69" s="7"/>
      <c r="P69" s="7"/>
      <c r="T69" s="30"/>
      <c r="X69" s="31"/>
    </row>
    <row r="70" spans="1:24" s="5" customFormat="1" ht="18.75" customHeight="1">
      <c r="A70" s="16"/>
      <c r="B70" s="2"/>
      <c r="C70" s="2"/>
      <c r="D70" s="2"/>
      <c r="E70" s="2"/>
      <c r="F70" s="12"/>
      <c r="I70" s="13"/>
      <c r="J70" s="14"/>
      <c r="K70" s="15"/>
      <c r="L70" s="7"/>
      <c r="M70" s="7"/>
      <c r="N70" s="7"/>
      <c r="O70" s="7"/>
      <c r="P70" s="7"/>
      <c r="T70" s="30"/>
      <c r="X70" s="31"/>
    </row>
    <row r="71" spans="1:24" s="5" customFormat="1" ht="18.75" customHeight="1">
      <c r="A71" s="16"/>
      <c r="B71" s="2"/>
      <c r="C71" s="2"/>
      <c r="D71" s="2"/>
      <c r="E71" s="2"/>
      <c r="F71" s="12"/>
      <c r="I71" s="13"/>
      <c r="J71" s="14"/>
      <c r="K71" s="15"/>
      <c r="L71" s="7"/>
      <c r="M71" s="7"/>
      <c r="N71" s="7"/>
      <c r="O71" s="7"/>
      <c r="P71" s="7"/>
      <c r="T71" s="30"/>
      <c r="X71" s="31"/>
    </row>
    <row r="72" spans="1:24" ht="18" customHeight="1"/>
  </sheetData>
  <mergeCells count="23">
    <mergeCell ref="D29:E29"/>
    <mergeCell ref="A33:F33"/>
    <mergeCell ref="B8:E8"/>
    <mergeCell ref="C9:E9"/>
    <mergeCell ref="D10:E10"/>
    <mergeCell ref="B13:E13"/>
    <mergeCell ref="C24:E24"/>
    <mergeCell ref="D25:E25"/>
    <mergeCell ref="D31:E31"/>
    <mergeCell ref="C14:E14"/>
    <mergeCell ref="C28:E28"/>
    <mergeCell ref="D15:E15"/>
    <mergeCell ref="B19:E19"/>
    <mergeCell ref="C20:E20"/>
    <mergeCell ref="D21:E21"/>
    <mergeCell ref="B23:E23"/>
    <mergeCell ref="B27:E27"/>
    <mergeCell ref="J1:K1"/>
    <mergeCell ref="G4:H4"/>
    <mergeCell ref="A6:A7"/>
    <mergeCell ref="B6:E7"/>
    <mergeCell ref="F6:F7"/>
    <mergeCell ref="J6:K7"/>
  </mergeCells>
  <phoneticPr fontId="3"/>
  <conditionalFormatting sqref="E11">
    <cfRule type="expression" dxfId="20" priority="41">
      <formula>L11:L158="○"</formula>
    </cfRule>
  </conditionalFormatting>
  <conditionalFormatting sqref="E12">
    <cfRule type="expression" dxfId="19" priority="38">
      <formula>L12:L182="○"</formula>
    </cfRule>
  </conditionalFormatting>
  <conditionalFormatting sqref="E13">
    <cfRule type="expression" dxfId="18" priority="73">
      <formula>L13:L329="○"</formula>
    </cfRule>
  </conditionalFormatting>
  <conditionalFormatting sqref="E19:E22">
    <cfRule type="expression" dxfId="17" priority="109">
      <formula>L19:L629="○"</formula>
    </cfRule>
  </conditionalFormatting>
  <conditionalFormatting sqref="E23">
    <cfRule type="expression" dxfId="16" priority="105">
      <formula>L27:L744="○"</formula>
    </cfRule>
  </conditionalFormatting>
  <conditionalFormatting sqref="E24">
    <cfRule type="expression" dxfId="15" priority="18">
      <formula>L24:L767="○"</formula>
    </cfRule>
  </conditionalFormatting>
  <conditionalFormatting sqref="E25:E26">
    <cfRule type="expression" dxfId="14" priority="111">
      <formula>L25:L778="○"</formula>
    </cfRule>
  </conditionalFormatting>
  <conditionalFormatting sqref="E27">
    <cfRule type="expression" dxfId="13" priority="14">
      <formula>L27:L862="○"</formula>
    </cfRule>
  </conditionalFormatting>
  <conditionalFormatting sqref="E28">
    <cfRule type="expression" dxfId="12" priority="15">
      <formula>L28:L926="○"</formula>
    </cfRule>
  </conditionalFormatting>
  <conditionalFormatting sqref="E29:E30">
    <cfRule type="expression" dxfId="11" priority="106">
      <formula>L29:L929="○"</formula>
    </cfRule>
  </conditionalFormatting>
  <conditionalFormatting sqref="E31:E32">
    <cfRule type="expression" dxfId="10" priority="107">
      <formula>L31:L1019="○"</formula>
    </cfRule>
  </conditionalFormatting>
  <conditionalFormatting sqref="G8:G30 H16:H27">
    <cfRule type="expression" dxfId="9" priority="2">
      <formula>G8=""</formula>
    </cfRule>
  </conditionalFormatting>
  <conditionalFormatting sqref="G23:I26 G31:I32">
    <cfRule type="expression" dxfId="8" priority="36">
      <formula>G23=""</formula>
    </cfRule>
  </conditionalFormatting>
  <conditionalFormatting sqref="H8:H12 I9:I10">
    <cfRule type="expression" dxfId="7" priority="39">
      <formula>H8=""</formula>
    </cfRule>
  </conditionalFormatting>
  <conditionalFormatting sqref="H28:I30">
    <cfRule type="expression" dxfId="6" priority="13">
      <formula>H28=""</formula>
    </cfRule>
  </conditionalFormatting>
  <conditionalFormatting sqref="H13:I15">
    <cfRule type="expression" dxfId="5" priority="28">
      <formula>H13=""</formula>
    </cfRule>
  </conditionalFormatting>
  <conditionalFormatting sqref="H24:I24">
    <cfRule type="expression" dxfId="4" priority="17">
      <formula>H24=""</formula>
    </cfRule>
  </conditionalFormatting>
  <conditionalFormatting sqref="I21">
    <cfRule type="expression" dxfId="3" priority="23">
      <formula>I21=""</formula>
    </cfRule>
  </conditionalFormatting>
  <conditionalFormatting sqref="E16:E17">
    <cfRule type="expression" dxfId="2" priority="128">
      <formula>L16:L363="○"</formula>
    </cfRule>
  </conditionalFormatting>
  <conditionalFormatting sqref="E8:E10">
    <cfRule type="expression" dxfId="1" priority="129">
      <formula>L8:L154="○"</formula>
    </cfRule>
  </conditionalFormatting>
  <conditionalFormatting sqref="E14:E15">
    <cfRule type="expression" dxfId="0" priority="130">
      <formula>L14:L358="○"</formula>
    </cfRule>
  </conditionalFormatting>
  <pageMargins left="0.8" right="0.47244094488188981" top="0.52" bottom="0.33" header="0.31496062992125984" footer="0.31496062992125984"/>
  <pageSetup paperSize="9" scale="79" fitToHeight="0" orientation="portrait" r:id="rId1"/>
  <rowBreaks count="1" manualBreakCount="1">
    <brk id="57" max="16383" man="1"/>
  </rowBreaks>
  <colBreaks count="1" manualBreakCount="1">
    <brk id="1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2025-02-14T01:38:48Z</dcterms:created>
  <dcterms:modified xsi:type="dcterms:W3CDTF">2025-02-14T01:39:28Z</dcterms:modified>
</cp:coreProperties>
</file>