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A6D33837-CCAE-4AE9-BDB8-60742F150937}" xr6:coauthVersionLast="47" xr6:coauthVersionMax="47" xr10:uidLastSave="{00000000-0000-0000-0000-000000000000}"/>
  <bookViews>
    <workbookView xWindow="28680" yWindow="-12105" windowWidth="29040" windowHeight="15720"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委託料支出一覧!$A$4:$F$65</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委託料支出一覧!$A$1:$F$65</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委託料支出一覧!$A$4:$F$54</definedName>
    <definedName name="Z_01861984_F6CF_4772_AA0A_2B6157221AC2_.wvu.FilterData" localSheetId="0" hidden="1">委託料支出一覧!$A$4:$F$54</definedName>
    <definedName name="Z_05D8E8D0_8AEC_4296_897D_974A15178679_.wvu.FilterData" localSheetId="0" hidden="1">委託料支出一覧!$A$4:$F$54</definedName>
    <definedName name="Z_125D2721_B6FD_4173_B763_82747310422D_.wvu.FilterData" localSheetId="0" hidden="1">委託料支出一覧!$A$4:$F$54</definedName>
    <definedName name="Z_1734C9BF_4633_42E5_A258_E83D5FC85BDD_.wvu.FilterData" localSheetId="0" hidden="1">委託料支出一覧!$A$4:$F$54</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委託料支出一覧!$A$4:$F$54</definedName>
    <definedName name="Z_20B03370_A9A7_47AC_A0DB_85C2011EA70A_.wvu.FilterData" localSheetId="0" hidden="1">委託料支出一覧!$A$4:$F$54</definedName>
    <definedName name="Z_21FC65F8_9914_4585_90AF_A00EE3463597_.wvu.FilterData" localSheetId="0" hidden="1">委託料支出一覧!$A$4:$F$54</definedName>
    <definedName name="Z_261563C4_10C5_41C2_AA69_0888E524912C_.wvu.FilterData" localSheetId="0" hidden="1">委託料支出一覧!$A$4:$F$54</definedName>
    <definedName name="Z_26F4FA0C_26D1_4602_B44C_88A47227D214_.wvu.FilterData" localSheetId="0" hidden="1">委託料支出一覧!$A$4:$F$54</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委託料支出一覧!$A$4:$F$54</definedName>
    <definedName name="Z_2EE00EDD_A664_4A32_9029_1A8662176B52_.wvu.FilterData" localSheetId="0" hidden="1">委託料支出一覧!$A$4:$F$54</definedName>
    <definedName name="Z_323C7CA6_5B75_4FC7_8BF5_6960759E522F_.wvu.FilterData" localSheetId="0" hidden="1">委託料支出一覧!$A$4:$F$54</definedName>
    <definedName name="Z_32E8BB21_264F_4FA1_ACD6_2B2A4CC6599F_.wvu.FilterData" localSheetId="0" hidden="1">委託料支出一覧!$A$4:$F$54</definedName>
    <definedName name="Z_366193B7_515F_4E8E_B6B3_3C10204FFEB4_.wvu.FilterData" localSheetId="0" hidden="1">委託料支出一覧!$A$4:$F$54</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委託料支出一覧!$A$4:$F$54</definedName>
    <definedName name="Z_3F902C3D_246B_4DFD_BED0_7FBC950FBA84_.wvu.FilterData" localSheetId="0" hidden="1">委託料支出一覧!$A$4:$F$54</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委託料支出一覧!$A$4:$F$54</definedName>
    <definedName name="Z_45EA684E_0DBC_42CF_9801_5ACCADE6B1C5_.wvu.FilterData" localSheetId="0" hidden="1">委託料支出一覧!$A$4:$F$54</definedName>
    <definedName name="Z_475A1739_6786_4CD7_B022_F4CCFD570429_.wvu.FilterData" localSheetId="0" hidden="1">委託料支出一覧!$A$4:$F$54</definedName>
    <definedName name="Z_4AFA3E2C_4405_4B44_A9E8_DB64B4860EB1_.wvu.FilterData" localSheetId="0" hidden="1">委託料支出一覧!$A$4:$F$54</definedName>
    <definedName name="Z_4C8949B6_9C26_492B_959F_0779BC4BBEAA_.wvu.FilterData" localSheetId="0" hidden="1">委託料支出一覧!$A$4:$F$54</definedName>
    <definedName name="Z_4CF4D751_28E3_4B4C_BAA9_58C0269BAAF6_.wvu.FilterData" localSheetId="0" hidden="1">委託料支出一覧!$A$4:$F$54</definedName>
    <definedName name="Z_5128EF7F_156A_4EB1_9EA1_B4C8844A7633_.wvu.FilterData" localSheetId="0" hidden="1">委託料支出一覧!$A$4:$F$54</definedName>
    <definedName name="Z_5550DBBC_4815_4DAB_937F_7C62DA5F1144_.wvu.FilterData" localSheetId="0" hidden="1">委託料支出一覧!$A$4:$F$54</definedName>
    <definedName name="Z_56E27382_3FA3_4BA1_90FC_C27ACB491421_.wvu.FilterData" localSheetId="0" hidden="1">委託料支出一覧!$A$4:$F$54</definedName>
    <definedName name="Z_619A491E_ABD2_46A4_968E_A89999FA1DFD_.wvu.FilterData" localSheetId="0" hidden="1">委託料支出一覧!$A$4:$F$54</definedName>
    <definedName name="Z_6493F7BA_CCC8_44B0_AD30_AFA1A2BD0947_.wvu.FilterData" localSheetId="0" hidden="1">委託料支出一覧!$A$4:$F$54</definedName>
    <definedName name="Z_6926EB01_B5C3_4972_A68F_E30052702C5C_.wvu.FilterData" localSheetId="0" hidden="1">委託料支出一覧!$A$4:$F$54</definedName>
    <definedName name="Z_6A911F75_FCD5_4F5C_9F77_401D41C7CA2F_.wvu.FilterData" localSheetId="0" hidden="1">委託料支出一覧!$A$4:$F$54</definedName>
    <definedName name="Z_774CE9F3_B276_4E89_8142_59042DE66CD1_.wvu.FilterData" localSheetId="0" hidden="1">委託料支出一覧!$A$4:$F$54</definedName>
    <definedName name="Z_7A9DD16E_F903_4863_B829_4796CE894ED0_.wvu.FilterData" localSheetId="0" hidden="1">委託料支出一覧!$A$4:$F$54</definedName>
    <definedName name="Z_8E098FB6_79F5_4218_8CFD_D5C4145EF04C_.wvu.FilterData" localSheetId="0" hidden="1">委託料支出一覧!$A$4:$F$54</definedName>
    <definedName name="Z_958DC23D_65D9_45EB_BCE2_23C1F33BF0E3_.wvu.FilterData" localSheetId="0" hidden="1">委託料支出一覧!$A$4:$F$54</definedName>
    <definedName name="Z_973EE690_0B31_4D59_B7AB_FA497BA3F53C_.wvu.FilterData" localSheetId="0" hidden="1">委託料支出一覧!$A$4:$F$54</definedName>
    <definedName name="Z_977235F8_48D3_4499_A0D1_031044790F81_.wvu.FilterData" localSheetId="0" hidden="1">委託料支出一覧!$A$4:$F$54</definedName>
    <definedName name="Z_99685710_72AE_4B5D_8870_53975EB781F5_.wvu.FilterData" localSheetId="0" hidden="1">委託料支出一覧!$A$4:$F$54</definedName>
    <definedName name="Z_9DBC28CF_F252_4212_B07E_05ADE2A691D3_.wvu.FilterData" localSheetId="0" hidden="1">委託料支出一覧!$A$4:$F$54</definedName>
    <definedName name="Z_A11322EF_73F6_40DE_B0AC_6E42B3D76055_.wvu.FilterData" localSheetId="0" hidden="1">委託料支出一覧!$A$4:$F$54</definedName>
    <definedName name="Z_A11E4C00_0394_4CE6_B73E_221C7BA742F6_.wvu.FilterData" localSheetId="0" hidden="1">委託料支出一覧!$A$4:$F$54</definedName>
    <definedName name="Z_A1F478E3_F435_447F_B2CC_6E9C174DA928_.wvu.FilterData" localSheetId="0" hidden="1">委託料支出一覧!$A$4:$F$54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委託料支出一覧!$A$4:$F$54</definedName>
    <definedName name="Z_AAB712E3_C5D9_4902_A117_C12BE7FDD63D_.wvu.FilterData" localSheetId="0" hidden="1">委託料支出一覧!$A$4:$F$54</definedName>
    <definedName name="Z_AC924E32_4F5F_41AD_8889_A0469107E927_.wvu.FilterData" localSheetId="0" hidden="1">委託料支出一覧!$A$4:$F$54</definedName>
    <definedName name="Z_AD51D3A2_A23B_4D02_92C2_113F69CB176E_.wvu.FilterData" localSheetId="0" hidden="1">委託料支出一覧!$A$4:$F$54</definedName>
    <definedName name="Z_AFEB9B81_C902_4151_A96F_74FCF405D0C7_.wvu.FilterData" localSheetId="0" hidden="1">委託料支出一覧!$A$4:$F$54</definedName>
    <definedName name="Z_B47A04AA_FBBF_4ADA_AD65_5912F0410B3F_.wvu.FilterData" localSheetId="0" hidden="1">委託料支出一覧!$A$4:$F$54</definedName>
    <definedName name="Z_B503762D_2683_4889_91D1_277AA3465232_.wvu.FilterData" localSheetId="0" hidden="1">委託料支出一覧!$A$4:$F$54</definedName>
    <definedName name="Z_B63AB35D_2734_41D8_AD39_37CEDCB6A450_.wvu.FilterData" localSheetId="0" hidden="1">委託料支出一覧!$A$4:$F$54</definedName>
    <definedName name="Z_B7AD6FA8_2E6F_467A_8B52_8DFFF6709E3D_.wvu.FilterData" localSheetId="0" hidden="1">委託料支出一覧!$A$4:$F$54</definedName>
    <definedName name="Z_B840A286_FFCA_40A6_95BA_A4DE2CB336D2_.wvu.FilterData" localSheetId="0" hidden="1">委託料支出一覧!$A$4:$F$54</definedName>
    <definedName name="Z_B8C86F7B_41C1_488F_9456_72016DBEF174_.wvu.FilterData" localSheetId="0" hidden="1">委託料支出一覧!$A$4:$F$54</definedName>
    <definedName name="Z_C4E29B43_824C_4688_8110_836DEB9AB50D_.wvu.FilterData" localSheetId="0" hidden="1">委託料支出一覧!$A$4:$F$54</definedName>
    <definedName name="Z_CA06432B_2E2B_4D66_ADB9_5BD4D2910E24_.wvu.FilterData" localSheetId="0" hidden="1">委託料支出一覧!$A$4:$F$54</definedName>
    <definedName name="Z_CC1D9902_3864_460A_ABFA_C7483E29000C_.wvu.FilterData" localSheetId="0" hidden="1">委託料支出一覧!$A$4:$F$54</definedName>
    <definedName name="Z_CE11686E_76FD_46AE_AE20_58B11C27BBEB_.wvu.FilterData" localSheetId="0" hidden="1">委託料支出一覧!$A$4:$F$54</definedName>
    <definedName name="Z_D7FA1AA0_8E2E_4FB7_B53D_398A08064C34_.wvu.FilterData" localSheetId="0" hidden="1">委託料支出一覧!$A$4:$F$54</definedName>
    <definedName name="Z_E224131C_929E_4511_9B55_908B141309EC_.wvu.FilterData" localSheetId="0" hidden="1">委託料支出一覧!$A$4:$F$54</definedName>
    <definedName name="Z_E6B538EC_DDB6_4621_851B_30EF958B4889_.wvu.FilterData" localSheetId="0" hidden="1">委託料支出一覧!$A$4:$F$54</definedName>
    <definedName name="Z_F0A27403_2F2C_40D5_BAA4_1D46F6DD15EA_.wvu.FilterData" localSheetId="0" hidden="1">委託料支出一覧!$A$4:$F$54</definedName>
    <definedName name="Z_F9D5DC69_95A6_492F_BDFA_A86E1A732B18_.wvu.FilterData" localSheetId="0" hidden="1">委託料支出一覧!$A$4:$F$54</definedName>
    <definedName name="Z_FBE09FA5_238F_4F70_A3CA_8368A90182C9_.wvu.FilterData" localSheetId="0" hidden="1">委託料支出一覧!$A$4:$F$54</definedName>
    <definedName name="Z_FC3119B4_86F6_4319_BA10_90B20A8DC217_.wvu.FilterData" localSheetId="0" hidden="1">委託料支出一覧!$A$4:$F$54</definedName>
    <definedName name="Z_FCB39946_212B_44BC_A514_8AE1A1DE07F6_.wvu.FilterData" localSheetId="0" hidden="1">委託料支出一覧!$A$4:$F$54</definedName>
    <definedName name="Z_FE42E0E1_E5DC_4DA7_AF41_E80BEF31D5E6_.wvu.FilterData" localSheetId="0" hidden="1">委託料支出一覧!$A$4:$F$54</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3" l="1"/>
  <c r="D59" i="3"/>
  <c r="D60" i="3"/>
  <c r="D61" i="3"/>
  <c r="D62" i="3"/>
  <c r="D63" i="3"/>
  <c r="D57" i="3"/>
  <c r="D55" i="3"/>
  <c r="D6" i="3"/>
  <c r="D65" i="3" l="1"/>
  <c r="D64" i="3" s="1"/>
</calcChain>
</file>

<file path=xl/sharedStrings.xml><?xml version="1.0" encoding="utf-8"?>
<sst xmlns="http://schemas.openxmlformats.org/spreadsheetml/2006/main" count="228" uniqueCount="130">
  <si>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</si>
  <si>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</si>
  <si>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</si>
  <si>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</si>
  <si>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</si>
  <si>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</si>
  <si>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</si>
  <si>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</si>
  <si>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</si>
  <si>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</si>
  <si>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</si>
  <si>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</si>
  <si>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</si>
  <si>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</si>
  <si>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</si>
  <si>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</si>
  <si>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</si>
  <si>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</si>
  <si>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</si>
  <si>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</si>
  <si>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</si>
  <si>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</si>
  <si>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</si>
  <si>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</si>
  <si>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</si>
  <si>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</si>
  <si>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住之江
区役所</t>
    <rPh sb="0" eb="3">
      <t>スミノエ</t>
    </rPh>
    <rPh sb="4" eb="7">
      <t>クヤクショ</t>
    </rPh>
    <phoneticPr fontId="6"/>
  </si>
  <si>
    <t>大阪市住之江区役所住民情報業務等委託契約</t>
    <phoneticPr fontId="36"/>
  </si>
  <si>
    <t>株式会社パソナ</t>
    <rPh sb="0" eb="4">
      <t>カブシキガイシャ</t>
    </rPh>
    <phoneticPr fontId="36"/>
  </si>
  <si>
    <t>特随</t>
    <phoneticPr fontId="36"/>
  </si>
  <si>
    <t>住之江区役所所管施設　保守点検・修繕等包括的業務委託　長期継続</t>
    <rPh sb="27" eb="31">
      <t>チョウキケイゾク</t>
    </rPh>
    <phoneticPr fontId="36"/>
  </si>
  <si>
    <t>株式会社大阪ガスファシリティーズ</t>
    <phoneticPr fontId="36"/>
  </si>
  <si>
    <t>大阪市住之江区における新たな地域コミュニティ支援事業業務委託【長期継続
契約】</t>
    <phoneticPr fontId="36"/>
  </si>
  <si>
    <t>株式会社ＫＥＧキャリア・アカデミー</t>
    <phoneticPr fontId="36"/>
  </si>
  <si>
    <t>令和７年度大阪市立住之江会館管理運営業務代行</t>
    <phoneticPr fontId="36"/>
  </si>
  <si>
    <t>株式会社ハウスビルシステム</t>
    <phoneticPr fontId="36"/>
  </si>
  <si>
    <t>公募</t>
    <rPh sb="0" eb="2">
      <t>コウボ</t>
    </rPh>
    <phoneticPr fontId="36"/>
  </si>
  <si>
    <t>令和７年度住之江区見守りあったかネット事業の業務委託</t>
    <phoneticPr fontId="36"/>
  </si>
  <si>
    <t>社会福祉法人　大阪市住之江区社会福祉協議会</t>
    <phoneticPr fontId="36"/>
  </si>
  <si>
    <t>令和７年度豊かなコミュニティとマルチパートナーシップ等形成促進事業業務委託</t>
    <phoneticPr fontId="36"/>
  </si>
  <si>
    <t>一般財団法人大阪市コミュニティ協会</t>
    <phoneticPr fontId="36"/>
  </si>
  <si>
    <t>大阪市住之江区役所庁舎及び住之江区保健福祉センター分館清掃業務委託長期継続</t>
    <rPh sb="33" eb="37">
      <t>チョウキケイゾク</t>
    </rPh>
    <phoneticPr fontId="36"/>
  </si>
  <si>
    <t>株式会社アカツキ</t>
    <phoneticPr fontId="36"/>
  </si>
  <si>
    <t>一般</t>
    <rPh sb="0" eb="2">
      <t>イッパン</t>
    </rPh>
    <phoneticPr fontId="36"/>
  </si>
  <si>
    <t>行政キオスク端末・申請書作成支援システムの案内等業務委託</t>
    <phoneticPr fontId="36"/>
  </si>
  <si>
    <t>株式会社パソナ</t>
    <phoneticPr fontId="36"/>
  </si>
  <si>
    <t>令和７年度住之江区広報紙「広報さざんか」全戸配布業務及び配布先宅の見守り業務委託（その２）</t>
    <phoneticPr fontId="36"/>
  </si>
  <si>
    <t>読売大阪南販売株式会社</t>
    <phoneticPr fontId="36"/>
  </si>
  <si>
    <t>令和７年度放課後学習チャレンジ教室事業業務委託</t>
    <phoneticPr fontId="36"/>
  </si>
  <si>
    <t>株式会社キズキ</t>
    <phoneticPr fontId="36"/>
  </si>
  <si>
    <t>令和７年度住之江区広報紙「広報さざんか」企画編集及び印刷業務委託</t>
    <phoneticPr fontId="36"/>
  </si>
  <si>
    <t>サンケイ総合印刷株式会社</t>
    <phoneticPr fontId="36"/>
  </si>
  <si>
    <t>令和７年度ポータルサイト「すみのえ情報局」運用・保守業務委託（長期継続）</t>
    <rPh sb="31" eb="35">
      <t>チョウキケイゾク</t>
    </rPh>
    <phoneticPr fontId="36"/>
  </si>
  <si>
    <t>ためま株式会社</t>
    <phoneticPr fontId="36"/>
  </si>
  <si>
    <t>令和７年度点字版住之江区広報紙「広報さざんか」製作業務委託（概算契約）</t>
    <rPh sb="30" eb="34">
      <t>ガイサンケイヤク</t>
    </rPh>
    <phoneticPr fontId="36"/>
  </si>
  <si>
    <t>有限会社リブート</t>
    <phoneticPr fontId="36"/>
  </si>
  <si>
    <t>令和７年度住之江区広報紙「広報さざんか」全戸配布業務及び配布先宅の見守り業務委託</t>
    <phoneticPr fontId="36"/>
  </si>
  <si>
    <t>サービスプラス株式会社</t>
    <phoneticPr fontId="36"/>
  </si>
  <si>
    <t>令和７年度住之江区人権啓発推進事業地区人権学習会運営業務にかかる業務委託</t>
    <phoneticPr fontId="36"/>
  </si>
  <si>
    <t>特定非営利活動法人イー・ビーイング</t>
    <phoneticPr fontId="36"/>
  </si>
  <si>
    <t>令和７年度すみのえ運動遊びプログラム事業業務委託</t>
    <phoneticPr fontId="36"/>
  </si>
  <si>
    <t>ミズノスポーツサービス株式会社</t>
    <phoneticPr fontId="36"/>
  </si>
  <si>
    <t>証明書交付対応行政サービス(マルチコピー機)端末(市民局)に係る機器保守業務委託</t>
    <phoneticPr fontId="36"/>
  </si>
  <si>
    <t>京セラドキュメントソリューションズジャパン株式会社</t>
    <phoneticPr fontId="36"/>
  </si>
  <si>
    <t>特随</t>
  </si>
  <si>
    <t>住之江区広報紙「さざんか」及び協働型行政情報チラシ等配布並びに配布先宅の見守り業務委託（花の町地域）（概算契約）</t>
    <phoneticPr fontId="36"/>
  </si>
  <si>
    <t>さざんか花の町協議会</t>
    <phoneticPr fontId="36"/>
  </si>
  <si>
    <t>住之江区広報紙「さざんか」及び協働型行政情報チラシ等配布並びに配布先宅の見守り業務委託（住之江地域）（概算契約）</t>
    <phoneticPr fontId="36"/>
  </si>
  <si>
    <t>住之江連合地域活動協議会</t>
    <phoneticPr fontId="36"/>
  </si>
  <si>
    <t>令和７年度南港ポートタウンサービスコーナー清掃業務委託</t>
    <phoneticPr fontId="36"/>
  </si>
  <si>
    <t>商船三井興産株式会社</t>
    <phoneticPr fontId="36"/>
  </si>
  <si>
    <t>令和７年度区民アンケート調査業務委託</t>
    <phoneticPr fontId="36"/>
  </si>
  <si>
    <t>ＴＯＳＥＩ株式会社</t>
    <phoneticPr fontId="36"/>
  </si>
  <si>
    <t>住之江区広報紙「広報さざんか」及び協働型行政情報チラシ等配布並びに配布先宅の見守り業務委託（平林地域）（概算契約）</t>
    <phoneticPr fontId="36"/>
  </si>
  <si>
    <t>さざんか平林協議会</t>
    <phoneticPr fontId="36"/>
  </si>
  <si>
    <t>ＰＯＳレジ関連機器保守業務委託　長期継続</t>
    <phoneticPr fontId="36"/>
  </si>
  <si>
    <t>株式会社寺岡精工関西第一支店大阪営業所</t>
    <phoneticPr fontId="36"/>
  </si>
  <si>
    <t>令和７年度　住之江区役所及び住之江区保健福祉センター分館樹木剪定業務委託</t>
    <phoneticPr fontId="36"/>
  </si>
  <si>
    <t>株式会社グリーン京阪</t>
    <phoneticPr fontId="36"/>
  </si>
  <si>
    <t>比随</t>
    <phoneticPr fontId="36"/>
  </si>
  <si>
    <t>区役所附設会館等予約システム　サービス提供業務委託</t>
    <phoneticPr fontId="36"/>
  </si>
  <si>
    <t>富士テレコム株式会社大阪支店</t>
    <phoneticPr fontId="36"/>
  </si>
  <si>
    <t>住之江区保健福祉センター分館機械警備業務委託契約（長期継続契約）</t>
    <phoneticPr fontId="36"/>
  </si>
  <si>
    <t>セコム株式会社</t>
    <rPh sb="3" eb="7">
      <t>カブシキガイシャ</t>
    </rPh>
    <phoneticPr fontId="36"/>
  </si>
  <si>
    <t>区役所附設会館等予約システムにおける通信サービス提供業務委託（長期継続）</t>
    <phoneticPr fontId="36"/>
  </si>
  <si>
    <t>株式会社オプテージ</t>
    <phoneticPr fontId="36"/>
  </si>
  <si>
    <t>令和７年度住之江区役所受水槽・汚水槽・雑排水槽清掃作業及び水質検査業務委託</t>
    <phoneticPr fontId="36"/>
  </si>
  <si>
    <t>関西浄化槽工業株式会社</t>
    <phoneticPr fontId="36"/>
  </si>
  <si>
    <t>地域資源を活用した住之江ブランド力向上事業用「会所会（かいしょえ）」における会場設営・撤去業務委託</t>
    <phoneticPr fontId="36"/>
  </si>
  <si>
    <t>和ークス</t>
    <phoneticPr fontId="36"/>
  </si>
  <si>
    <t>令和７年度住之江区役所・住之江区保健福祉センター分館から排出する産業廃棄物収集・運搬及び処理業務委託（概算契約）</t>
    <phoneticPr fontId="36"/>
  </si>
  <si>
    <t>大東衛生株式会社</t>
    <phoneticPr fontId="36"/>
  </si>
  <si>
    <t>令和７年度住之江区役所庁舎・住之江区保健福祉センター分館から排出する一般廃棄物収集運搬業務委託（概算契約）</t>
    <phoneticPr fontId="36"/>
  </si>
  <si>
    <t>令和７年度住之江区役所庁舎から排出する産業廃棄物（据置金庫）収集・運搬及び処分業務委託（概算契約）</t>
    <phoneticPr fontId="36"/>
  </si>
  <si>
    <t>大東衛生株式会社　</t>
    <phoneticPr fontId="36"/>
  </si>
  <si>
    <t>令和７年度区役所附設会館等予約システム運用保守業務委託</t>
    <phoneticPr fontId="36"/>
  </si>
  <si>
    <t>２歳児家庭見守り支援事業　子育て情報ハガキの作成、印刷及び発送業務委託</t>
    <phoneticPr fontId="36"/>
  </si>
  <si>
    <t>有限会社あすか美術印刷</t>
    <phoneticPr fontId="36"/>
  </si>
  <si>
    <t>区役所附設会館管理運営用　大阪市立住之江会館建材採取等及び石綿定性分析調査業務委託</t>
    <phoneticPr fontId="36"/>
  </si>
  <si>
    <t>株式会社　エルエフ関西</t>
    <phoneticPr fontId="36"/>
  </si>
  <si>
    <t>令和７年度住之江区役所庁舎から排出する産業廃棄物（粗大ごみ等）収集・運搬及び処分業務委託</t>
    <phoneticPr fontId="36"/>
  </si>
  <si>
    <t>株式会社　カンポ</t>
    <phoneticPr fontId="36"/>
  </si>
  <si>
    <t>区役所附設会館等予約システムにおける通信サービス</t>
    <phoneticPr fontId="36"/>
  </si>
  <si>
    <t>住之江区役所地下１階トイレ通管作業業務委託</t>
    <phoneticPr fontId="36"/>
  </si>
  <si>
    <t>株式会社エーシーユー</t>
    <phoneticPr fontId="36"/>
  </si>
  <si>
    <t>令和７年度 区役所DX推進事業に係る住之江区役所庁舎から排出する産業廃棄物（粗大ごみ等）収集・運搬及び処理業務委託（概算契約）</t>
    <phoneticPr fontId="36"/>
  </si>
  <si>
    <t>株式会社クリーンクニナカ</t>
    <phoneticPr fontId="36"/>
  </si>
  <si>
    <t>庁舎管理用住之江区役所1階電話回線移設業務委託</t>
    <phoneticPr fontId="36"/>
  </si>
  <si>
    <t>株式会社アストエンジ</t>
    <phoneticPr fontId="36"/>
  </si>
  <si>
    <t>すみのえ子ども子育て支援事業令和８年３月版住之江区子育てマップデザイン及び印刷</t>
    <phoneticPr fontId="36"/>
  </si>
  <si>
    <t>有限会社ウェイク</t>
    <phoneticPr fontId="36"/>
  </si>
  <si>
    <t>区役所附設会館管理運営用　住之江複合施設低濃度ＰＣＢ含有廃棄物収集運搬処分業務委託</t>
    <phoneticPr fontId="36"/>
  </si>
  <si>
    <t>株式会社富士クリーン</t>
    <phoneticPr fontId="36"/>
  </si>
  <si>
    <t>災害対策事務用ＩＰ無線機（12台）に係る回線使用料及び保守料</t>
    <phoneticPr fontId="36"/>
  </si>
  <si>
    <t>アイコム株式会社</t>
    <phoneticPr fontId="36"/>
  </si>
  <si>
    <t>証明書発行手数料等の徴収にかかる指定納付等業務委託長期継続(概算契約)</t>
    <phoneticPr fontId="36"/>
  </si>
  <si>
    <t>庁舎管理用　住之江区役所正面自動扉故障箇所特定調査等業務委託</t>
    <phoneticPr fontId="36"/>
  </si>
  <si>
    <t>寺岡オート・ドアシステム株式会社</t>
    <phoneticPr fontId="36"/>
  </si>
  <si>
    <t>令和７年度　大阪市住之江区役所雑排水槽清掃等に伴う産業廃棄物処理業務委託（概算契約）</t>
    <phoneticPr fontId="36"/>
  </si>
  <si>
    <t>大阪ベントナイト事業協同組合</t>
    <phoneticPr fontId="36"/>
  </si>
  <si>
    <t>令和７年度版住之江区防災マップデータ作成業務委託</t>
    <phoneticPr fontId="36"/>
  </si>
  <si>
    <t>有限会社昌栄堂</t>
    <phoneticPr fontId="36"/>
  </si>
  <si>
    <t>大阪市住之江図書館清掃業務委託長期継続</t>
    <rPh sb="0" eb="3">
      <t>オオサカシ</t>
    </rPh>
    <rPh sb="3" eb="6">
      <t>スミノエ</t>
    </rPh>
    <rPh sb="6" eb="9">
      <t>トショカン</t>
    </rPh>
    <rPh sb="9" eb="11">
      <t>セイソウ</t>
    </rPh>
    <rPh sb="11" eb="13">
      <t>ギョウム</t>
    </rPh>
    <rPh sb="13" eb="15">
      <t>イタク</t>
    </rPh>
    <rPh sb="15" eb="17">
      <t>チョウキ</t>
    </rPh>
    <rPh sb="17" eb="19">
      <t>ケイゾク</t>
    </rPh>
    <phoneticPr fontId="36"/>
  </si>
  <si>
    <t>あいあいメンテナンス株式会社</t>
    <rPh sb="10" eb="14">
      <t>カブシキガイシャ</t>
    </rPh>
    <phoneticPr fontId="36"/>
  </si>
  <si>
    <t>令和７年度大阪市立住之江区民ホール施設使用料のコンビニエンスストア収納代行業務委託（長期継続）</t>
    <rPh sb="42" eb="46">
      <t>チョウキケイゾク</t>
    </rPh>
    <phoneticPr fontId="36"/>
  </si>
  <si>
    <t>株式会社ＤＧフィナンシャルテクノロジー</t>
    <phoneticPr fontId="36"/>
  </si>
  <si>
    <t>軽電気自動車（住之江区役所総務課事業用）長期借入にかかる自動車損害
賠償責任保険の変更手続き及び保険料支払い業務委託</t>
    <phoneticPr fontId="36"/>
  </si>
  <si>
    <t>三菱オートリース株式会社</t>
    <phoneticPr fontId="36"/>
  </si>
  <si>
    <t>〇</t>
    <phoneticPr fontId="6"/>
  </si>
  <si>
    <t>一般会計</t>
    <rPh sb="0" eb="2">
      <t>イッパン</t>
    </rPh>
    <rPh sb="2" eb="4">
      <t>カイケイ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</si>
</sst>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6"/>
      <name val="ＭＳ Ｐゴシック"/>
      <family val="2"/>
      <charset val="128"/>
      <scheme val="minor"/>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7">
    <xf numFmtId="0" fontId="0" fillId="0" borderId="0"/>
    <xf numFmtId="38" fontId="4" fillId="0" borderId="0" applyFont="0" applyFill="0" applyBorder="0" applyAlignment="0" applyProtection="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52">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0" fillId="0" borderId="3" xfId="0" applyBorder="1" applyAlignment="1">
      <alignment vertical="center"/>
    </xf>
    <xf numFmtId="38" fontId="0" fillId="0" borderId="3" xfId="1" applyFont="1" applyBorder="1" applyAlignment="1">
      <alignment vertical="center"/>
    </xf>
    <xf numFmtId="0" fontId="0" fillId="0" borderId="3" xfId="0" applyBorder="1" applyAlignment="1">
      <alignment vertical="center" wrapText="1"/>
    </xf>
    <xf numFmtId="0" fontId="0" fillId="0" borderId="3" xfId="0" quotePrefix="1" applyBorder="1" applyAlignment="1">
      <alignment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7">
    <cellStyle name="20% - アクセント 1 2" xfId="46" xr:uid="{00000000-0005-0000-0000-000000000000}"/>
    <cellStyle name="20% - アクセント 2 2" xfId="47" xr:uid="{00000000-0005-0000-0000-000001000000}"/>
    <cellStyle name="20% - アクセント 3 2" xfId="48" xr:uid="{00000000-0005-0000-0000-000002000000}"/>
    <cellStyle name="20% - アクセント 4 2" xfId="49" xr:uid="{00000000-0005-0000-0000-000003000000}"/>
    <cellStyle name="20% - アクセント 5 2" xfId="50" xr:uid="{00000000-0005-0000-0000-000004000000}"/>
    <cellStyle name="20% - アクセント 6 2" xfId="51" xr:uid="{00000000-0005-0000-0000-000005000000}"/>
    <cellStyle name="40% - アクセント 1 2" xfId="52" xr:uid="{00000000-0005-0000-0000-000006000000}"/>
    <cellStyle name="40% - アクセント 2 2" xfId="53" xr:uid="{00000000-0005-0000-0000-000007000000}"/>
    <cellStyle name="40% - アクセント 3 2" xfId="54" xr:uid="{00000000-0005-0000-0000-000008000000}"/>
    <cellStyle name="40% - アクセント 4 2" xfId="55" xr:uid="{00000000-0005-0000-0000-000009000000}"/>
    <cellStyle name="40% - アクセント 5 2" xfId="56" xr:uid="{00000000-0005-0000-0000-00000A000000}"/>
    <cellStyle name="40% - アクセント 6 2" xfId="57" xr:uid="{00000000-0005-0000-0000-00000B000000}"/>
    <cellStyle name="60% - アクセント 1 2" xfId="58" xr:uid="{00000000-0005-0000-0000-00000C000000}"/>
    <cellStyle name="60% - アクセント 2 2" xfId="59" xr:uid="{00000000-0005-0000-0000-00000D000000}"/>
    <cellStyle name="60% - アクセント 3 2" xfId="60" xr:uid="{00000000-0005-0000-0000-00000E000000}"/>
    <cellStyle name="60% - アクセント 4 2" xfId="61" xr:uid="{00000000-0005-0000-0000-00000F000000}"/>
    <cellStyle name="60% - アクセント 5 2" xfId="62" xr:uid="{00000000-0005-0000-0000-000010000000}"/>
    <cellStyle name="60% - アクセント 6 2" xfId="63" xr:uid="{00000000-0005-0000-0000-000011000000}"/>
    <cellStyle name="Calc Currency (0)" xfId="5" xr:uid="{00000000-0005-0000-0000-000012000000}"/>
    <cellStyle name="Comma [0]_laroux" xfId="6" xr:uid="{00000000-0005-0000-0000-000013000000}"/>
    <cellStyle name="Comma_laroux" xfId="7" xr:uid="{00000000-0005-0000-0000-000014000000}"/>
    <cellStyle name="Currency [0]_laroux" xfId="8" xr:uid="{00000000-0005-0000-0000-000015000000}"/>
    <cellStyle name="Currency_laroux" xfId="9" xr:uid="{00000000-0005-0000-0000-000016000000}"/>
    <cellStyle name="Grey" xfId="10" xr:uid="{00000000-0005-0000-0000-000017000000}"/>
    <cellStyle name="Header1" xfId="11" xr:uid="{00000000-0005-0000-0000-000018000000}"/>
    <cellStyle name="Header2" xfId="12" xr:uid="{00000000-0005-0000-0000-000019000000}"/>
    <cellStyle name="Input [yellow]" xfId="13" xr:uid="{00000000-0005-0000-0000-00001A000000}"/>
    <cellStyle name="Normal - Style1" xfId="14" xr:uid="{00000000-0005-0000-0000-00001B000000}"/>
    <cellStyle name="Normal_#18-Internet" xfId="15" xr:uid="{00000000-0005-0000-0000-00001C000000}"/>
    <cellStyle name="Percent [2]" xfId="16" xr:uid="{00000000-0005-0000-0000-00001D000000}"/>
    <cellStyle name="アクセント 1 2" xfId="64" xr:uid="{00000000-0005-0000-0000-00001E000000}"/>
    <cellStyle name="アクセント 2 2" xfId="65" xr:uid="{00000000-0005-0000-0000-00001F000000}"/>
    <cellStyle name="アクセント 3 2" xfId="66" xr:uid="{00000000-0005-0000-0000-000020000000}"/>
    <cellStyle name="アクセント 4 2" xfId="67" xr:uid="{00000000-0005-0000-0000-000021000000}"/>
    <cellStyle name="アクセント 5 2" xfId="68" xr:uid="{00000000-0005-0000-0000-000022000000}"/>
    <cellStyle name="アクセント 6 2" xfId="69" xr:uid="{00000000-0005-0000-0000-000023000000}"/>
    <cellStyle name="タイトル 2" xfId="70" xr:uid="{00000000-0005-0000-0000-000024000000}"/>
    <cellStyle name="チェック セル 2" xfId="71" xr:uid="{00000000-0005-0000-0000-000025000000}"/>
    <cellStyle name="どちらでもない 2" xfId="72" xr:uid="{00000000-0005-0000-0000-000026000000}"/>
    <cellStyle name="メモ 2" xfId="73" xr:uid="{00000000-0005-0000-0000-000027000000}"/>
    <cellStyle name="リンク セル 2" xfId="74" xr:uid="{00000000-0005-0000-0000-000028000000}"/>
    <cellStyle name="悪い 2" xfId="75" xr:uid="{00000000-0005-0000-0000-000029000000}"/>
    <cellStyle name="価格桁区切り" xfId="17" xr:uid="{00000000-0005-0000-0000-00002A000000}"/>
    <cellStyle name="型番" xfId="18" xr:uid="{00000000-0005-0000-0000-00002B000000}"/>
    <cellStyle name="型番 2" xfId="19" xr:uid="{00000000-0005-0000-0000-00002C000000}"/>
    <cellStyle name="計算 2" xfId="76" xr:uid="{00000000-0005-0000-0000-00002D000000}"/>
    <cellStyle name="警告文 2" xfId="77" xr:uid="{00000000-0005-0000-0000-00002E000000}"/>
    <cellStyle name="桁区切り" xfId="1" builtinId="6"/>
    <cellStyle name="桁区切り 2" xfId="20" xr:uid="{00000000-0005-0000-0000-000030000000}"/>
    <cellStyle name="桁区切り 3" xfId="36" xr:uid="{00000000-0005-0000-0000-000031000000}"/>
    <cellStyle name="見出し 1 2" xfId="78" xr:uid="{00000000-0005-0000-0000-000032000000}"/>
    <cellStyle name="見出し 2 2" xfId="79" xr:uid="{00000000-0005-0000-0000-000033000000}"/>
    <cellStyle name="見出し 3 2" xfId="80" xr:uid="{00000000-0005-0000-0000-000034000000}"/>
    <cellStyle name="見出し 4 2" xfId="81" xr:uid="{00000000-0005-0000-0000-000035000000}"/>
    <cellStyle name="集計 2" xfId="82" xr:uid="{00000000-0005-0000-0000-000036000000}"/>
    <cellStyle name="出力 2" xfId="83" xr:uid="{00000000-0005-0000-0000-000037000000}"/>
    <cellStyle name="数値" xfId="21" xr:uid="{00000000-0005-0000-0000-000038000000}"/>
    <cellStyle name="数値（桁区切り）" xfId="22" xr:uid="{00000000-0005-0000-0000-000039000000}"/>
    <cellStyle name="数値_ALIVE機器" xfId="23" xr:uid="{00000000-0005-0000-0000-00003A000000}"/>
    <cellStyle name="製品通知&quot;-&quot;" xfId="24" xr:uid="{00000000-0005-0000-0000-00003B000000}"/>
    <cellStyle name="製品通知価格" xfId="25" xr:uid="{00000000-0005-0000-0000-00003C000000}"/>
    <cellStyle name="製品通知日付" xfId="26" xr:uid="{00000000-0005-0000-0000-00003D000000}"/>
    <cellStyle name="製品通知文字列" xfId="27" xr:uid="{00000000-0005-0000-0000-00003E000000}"/>
    <cellStyle name="説明文 2" xfId="84" xr:uid="{00000000-0005-0000-0000-00003F000000}"/>
    <cellStyle name="通貨 2" xfId="45" xr:uid="{00000000-0005-0000-0000-000040000000}"/>
    <cellStyle name="日付" xfId="28" xr:uid="{00000000-0005-0000-0000-000041000000}"/>
    <cellStyle name="入力 2" xfId="85" xr:uid="{00000000-0005-0000-0000-000042000000}"/>
    <cellStyle name="年月日" xfId="29" xr:uid="{00000000-0005-0000-0000-000043000000}"/>
    <cellStyle name="標準" xfId="0" builtinId="0"/>
    <cellStyle name="標準 2" xfId="30" xr:uid="{00000000-0005-0000-0000-000045000000}"/>
    <cellStyle name="標準 2 2" xfId="38" xr:uid="{00000000-0005-0000-0000-000046000000}"/>
    <cellStyle name="標準 2 3" xfId="37" xr:uid="{00000000-0005-0000-0000-000047000000}"/>
    <cellStyle name="標準 3" xfId="2" xr:uid="{00000000-0005-0000-0000-000048000000}"/>
    <cellStyle name="標準 3 2" xfId="39" xr:uid="{00000000-0005-0000-0000-000049000000}"/>
    <cellStyle name="標準 3 2 2" xfId="40" xr:uid="{00000000-0005-0000-0000-00004A000000}"/>
    <cellStyle name="標準 3 3" xfId="41" xr:uid="{00000000-0005-0000-0000-00004B000000}"/>
    <cellStyle name="標準 3 3 2" xfId="42" xr:uid="{00000000-0005-0000-0000-00004C000000}"/>
    <cellStyle name="標準 3 4" xfId="43" xr:uid="{00000000-0005-0000-0000-00004D000000}"/>
    <cellStyle name="標準 4" xfId="31" xr:uid="{00000000-0005-0000-0000-00004E000000}"/>
    <cellStyle name="標準 5" xfId="34" xr:uid="{00000000-0005-0000-0000-00004F000000}"/>
    <cellStyle name="標準 6" xfId="35" xr:uid="{00000000-0005-0000-0000-000050000000}"/>
    <cellStyle name="標準 7" xfId="44" xr:uid="{00000000-0005-0000-0000-000051000000}"/>
    <cellStyle name="標準_20決　委託料一覧（特別会計）" xfId="3" xr:uid="{00000000-0005-0000-0000-000052000000}"/>
    <cellStyle name="標準_様式10～18_20決　委託料一覧（特別会計）_20決　委託料一覧（特別会計）" xfId="4" xr:uid="{00000000-0005-0000-0000-000054000000}"/>
    <cellStyle name="文字列" xfId="32" xr:uid="{00000000-0005-0000-0000-000055000000}"/>
    <cellStyle name="未定義" xfId="33" xr:uid="{00000000-0005-0000-0000-000056000000}"/>
    <cellStyle name="良い 2" xfId="86"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7"/>
  <sheetViews>
    <sheetView tabSelected="1" view="pageBreakPreview" topLeftCell="A25" zoomScaleNormal="100" zoomScaleSheetLayoutView="100" workbookViewId="0">
      <selection activeCell="I27" sqref="I27"/>
    </sheetView>
  </sheetViews>
  <sheetFormatPr defaultColWidth="9" defaultRowHeight="13"/>
  <cols>
    <col min="1" max="1" width="11.6328125" style="2" customWidth="1"/>
    <col min="2" max="2" width="37.1796875" style="3" customWidth="1"/>
    <col min="3" max="3" width="31.36328125" style="3" customWidth="1"/>
    <col min="4" max="4" width="14.81640625" style="11" customWidth="1"/>
    <col min="5" max="5" width="7" style="1" customWidth="1"/>
    <col min="6" max="6" width="8.90625" style="12" customWidth="1"/>
    <col min="7" max="16384" width="9" style="13"/>
  </cols>
  <sheetData>
    <row r="1" spans="1:6" ht="22.5" customHeight="1">
      <c r="A1" s="17"/>
      <c r="B1" s="4"/>
      <c r="C1" s="5"/>
      <c r="D1" s="15"/>
      <c r="E1" s="45" t="s">
        <v>129</v>
      </c>
      <c r="F1" s="46"/>
    </row>
    <row r="2" spans="1:6" ht="29" customHeight="1">
      <c r="A2" s="47" t="s">
        <v>25</v>
      </c>
      <c r="B2" s="47"/>
      <c r="C2" s="47"/>
      <c r="D2" s="48"/>
      <c r="E2" s="47"/>
      <c r="F2" s="47"/>
    </row>
    <row r="3" spans="1:6" ht="21.5" customHeight="1">
      <c r="A3" s="6"/>
      <c r="B3" s="7"/>
      <c r="C3" s="8"/>
      <c r="D3" s="16"/>
      <c r="E3" s="20"/>
      <c r="F3" s="9" t="s">
        <v>8</v>
      </c>
    </row>
    <row r="4" spans="1:6" ht="56.5" customHeight="1">
      <c r="A4" s="19" t="s">
        <v>0</v>
      </c>
      <c r="B4" s="18" t="s">
        <v>1</v>
      </c>
      <c r="C4" s="18" t="s">
        <v>2</v>
      </c>
      <c r="D4" s="14" t="s">
        <v>3</v>
      </c>
      <c r="E4" s="18" t="s">
        <v>4</v>
      </c>
      <c r="F4" s="10" t="s">
        <v>5</v>
      </c>
    </row>
    <row r="5" spans="1:6" ht="90" customHeight="1">
      <c r="A5" s="19" t="s">
        <v>26</v>
      </c>
      <c r="B5" s="41" t="s">
        <v>27</v>
      </c>
      <c r="C5" s="41" t="s">
        <v>28</v>
      </c>
      <c r="D5" s="40">
        <v>75933800</v>
      </c>
      <c r="E5" s="39" t="s">
        <v>29</v>
      </c>
      <c r="F5" s="10"/>
    </row>
    <row r="6" spans="1:6" ht="90" customHeight="1">
      <c r="A6" s="19" t="s">
        <v>26</v>
      </c>
      <c r="B6" s="41" t="s">
        <v>30</v>
      </c>
      <c r="C6" s="41" t="s">
        <v>31</v>
      </c>
      <c r="D6" s="40">
        <f>27305645+296419</f>
        <v>27602064</v>
      </c>
      <c r="E6" s="39" t="s">
        <v>29</v>
      </c>
      <c r="F6" s="10" t="s">
        <v>128</v>
      </c>
    </row>
    <row r="7" spans="1:6" ht="90" customHeight="1">
      <c r="A7" s="19" t="s">
        <v>26</v>
      </c>
      <c r="B7" s="41" t="s">
        <v>32</v>
      </c>
      <c r="C7" s="41" t="s">
        <v>33</v>
      </c>
      <c r="D7" s="40">
        <v>25030600</v>
      </c>
      <c r="E7" s="39" t="s">
        <v>29</v>
      </c>
      <c r="F7" s="10"/>
    </row>
    <row r="8" spans="1:6" ht="90" customHeight="1">
      <c r="A8" s="19" t="s">
        <v>26</v>
      </c>
      <c r="B8" s="41" t="s">
        <v>34</v>
      </c>
      <c r="C8" s="41" t="s">
        <v>35</v>
      </c>
      <c r="D8" s="40">
        <v>15350000</v>
      </c>
      <c r="E8" s="39" t="s">
        <v>36</v>
      </c>
      <c r="F8" s="10"/>
    </row>
    <row r="9" spans="1:6" ht="90" customHeight="1">
      <c r="A9" s="19" t="s">
        <v>26</v>
      </c>
      <c r="B9" s="41" t="s">
        <v>37</v>
      </c>
      <c r="C9" s="41" t="s">
        <v>38</v>
      </c>
      <c r="D9" s="40">
        <v>12489441</v>
      </c>
      <c r="E9" s="39" t="s">
        <v>29</v>
      </c>
      <c r="F9" s="10"/>
    </row>
    <row r="10" spans="1:6" ht="90" customHeight="1">
      <c r="A10" s="19" t="s">
        <v>26</v>
      </c>
      <c r="B10" s="41" t="s">
        <v>39</v>
      </c>
      <c r="C10" s="41" t="s">
        <v>40</v>
      </c>
      <c r="D10" s="40">
        <v>9689471</v>
      </c>
      <c r="E10" s="39" t="s">
        <v>29</v>
      </c>
      <c r="F10" s="10"/>
    </row>
    <row r="11" spans="1:6" ht="90" customHeight="1">
      <c r="A11" s="19" t="s">
        <v>26</v>
      </c>
      <c r="B11" s="41" t="s">
        <v>41</v>
      </c>
      <c r="C11" s="41" t="s">
        <v>42</v>
      </c>
      <c r="D11" s="40">
        <v>8598772</v>
      </c>
      <c r="E11" s="39" t="s">
        <v>43</v>
      </c>
      <c r="F11" s="10"/>
    </row>
    <row r="12" spans="1:6" ht="90" customHeight="1">
      <c r="A12" s="19" t="s">
        <v>26</v>
      </c>
      <c r="B12" s="41" t="s">
        <v>44</v>
      </c>
      <c r="C12" s="42" t="s">
        <v>45</v>
      </c>
      <c r="D12" s="40">
        <v>5398800</v>
      </c>
      <c r="E12" s="39" t="s">
        <v>29</v>
      </c>
      <c r="F12" s="10"/>
    </row>
    <row r="13" spans="1:6" ht="90" customHeight="1">
      <c r="A13" s="19" t="s">
        <v>26</v>
      </c>
      <c r="B13" s="41" t="s">
        <v>46</v>
      </c>
      <c r="C13" s="41" t="s">
        <v>47</v>
      </c>
      <c r="D13" s="40">
        <v>5119243</v>
      </c>
      <c r="E13" s="39" t="s">
        <v>43</v>
      </c>
      <c r="F13" s="10"/>
    </row>
    <row r="14" spans="1:6" ht="90" customHeight="1">
      <c r="A14" s="19" t="s">
        <v>26</v>
      </c>
      <c r="B14" s="41" t="s">
        <v>48</v>
      </c>
      <c r="C14" s="41" t="s">
        <v>49</v>
      </c>
      <c r="D14" s="40">
        <v>4057013</v>
      </c>
      <c r="E14" s="39" t="s">
        <v>29</v>
      </c>
      <c r="F14" s="10"/>
    </row>
    <row r="15" spans="1:6" ht="90" customHeight="1">
      <c r="A15" s="19" t="s">
        <v>26</v>
      </c>
      <c r="B15" s="41" t="s">
        <v>50</v>
      </c>
      <c r="C15" s="41" t="s">
        <v>51</v>
      </c>
      <c r="D15" s="40">
        <v>2659800</v>
      </c>
      <c r="E15" s="39" t="s">
        <v>43</v>
      </c>
      <c r="F15" s="10"/>
    </row>
    <row r="16" spans="1:6" ht="90" customHeight="1">
      <c r="A16" s="19" t="s">
        <v>26</v>
      </c>
      <c r="B16" s="41" t="s">
        <v>52</v>
      </c>
      <c r="C16" s="41" t="s">
        <v>53</v>
      </c>
      <c r="D16" s="40">
        <v>2027300</v>
      </c>
      <c r="E16" s="39" t="s">
        <v>29</v>
      </c>
      <c r="F16" s="10"/>
    </row>
    <row r="17" spans="1:6" ht="90" customHeight="1">
      <c r="A17" s="19" t="s">
        <v>26</v>
      </c>
      <c r="B17" s="41" t="s">
        <v>54</v>
      </c>
      <c r="C17" s="41" t="s">
        <v>55</v>
      </c>
      <c r="D17" s="40">
        <v>1773200</v>
      </c>
      <c r="E17" s="39" t="s">
        <v>43</v>
      </c>
      <c r="F17" s="10"/>
    </row>
    <row r="18" spans="1:6" ht="90" customHeight="1">
      <c r="A18" s="19" t="s">
        <v>26</v>
      </c>
      <c r="B18" s="41" t="s">
        <v>56</v>
      </c>
      <c r="C18" s="41" t="s">
        <v>57</v>
      </c>
      <c r="D18" s="40">
        <v>1652140</v>
      </c>
      <c r="E18" s="39" t="s">
        <v>43</v>
      </c>
      <c r="F18" s="10"/>
    </row>
    <row r="19" spans="1:6" ht="90" customHeight="1">
      <c r="A19" s="19" t="s">
        <v>26</v>
      </c>
      <c r="B19" s="41" t="s">
        <v>58</v>
      </c>
      <c r="C19" s="41" t="s">
        <v>59</v>
      </c>
      <c r="D19" s="40">
        <v>1557900</v>
      </c>
      <c r="E19" s="39" t="s">
        <v>29</v>
      </c>
      <c r="F19" s="10"/>
    </row>
    <row r="20" spans="1:6" ht="90" customHeight="1">
      <c r="A20" s="19" t="s">
        <v>26</v>
      </c>
      <c r="B20" s="41" t="s">
        <v>60</v>
      </c>
      <c r="C20" s="41" t="s">
        <v>61</v>
      </c>
      <c r="D20" s="40">
        <v>1004100</v>
      </c>
      <c r="E20" s="39" t="s">
        <v>29</v>
      </c>
      <c r="F20" s="10"/>
    </row>
    <row r="21" spans="1:6" ht="90" customHeight="1">
      <c r="A21" s="19" t="s">
        <v>26</v>
      </c>
      <c r="B21" s="41" t="s">
        <v>62</v>
      </c>
      <c r="C21" s="41" t="s">
        <v>63</v>
      </c>
      <c r="D21" s="40">
        <v>873312</v>
      </c>
      <c r="E21" s="39" t="s">
        <v>64</v>
      </c>
      <c r="F21" s="10"/>
    </row>
    <row r="22" spans="1:6" ht="90" customHeight="1">
      <c r="A22" s="19" t="s">
        <v>26</v>
      </c>
      <c r="B22" s="41" t="s">
        <v>65</v>
      </c>
      <c r="C22" s="41" t="s">
        <v>66</v>
      </c>
      <c r="D22" s="40">
        <v>526836</v>
      </c>
      <c r="E22" s="39" t="s">
        <v>29</v>
      </c>
      <c r="F22" s="10"/>
    </row>
    <row r="23" spans="1:6" ht="90" customHeight="1">
      <c r="A23" s="19" t="s">
        <v>26</v>
      </c>
      <c r="B23" s="41" t="s">
        <v>67</v>
      </c>
      <c r="C23" s="41" t="s">
        <v>68</v>
      </c>
      <c r="D23" s="40">
        <v>524860</v>
      </c>
      <c r="E23" s="39" t="s">
        <v>29</v>
      </c>
      <c r="F23" s="10"/>
    </row>
    <row r="24" spans="1:6" ht="90" customHeight="1">
      <c r="A24" s="19" t="s">
        <v>26</v>
      </c>
      <c r="B24" s="41" t="s">
        <v>69</v>
      </c>
      <c r="C24" s="41" t="s">
        <v>70</v>
      </c>
      <c r="D24" s="40">
        <v>438900</v>
      </c>
      <c r="E24" s="39" t="s">
        <v>29</v>
      </c>
      <c r="F24" s="10"/>
    </row>
    <row r="25" spans="1:6" ht="90" customHeight="1">
      <c r="A25" s="19" t="s">
        <v>26</v>
      </c>
      <c r="B25" s="41" t="s">
        <v>71</v>
      </c>
      <c r="C25" s="41" t="s">
        <v>72</v>
      </c>
      <c r="D25" s="40">
        <v>407704</v>
      </c>
      <c r="E25" s="39" t="s">
        <v>43</v>
      </c>
      <c r="F25" s="10"/>
    </row>
    <row r="26" spans="1:6" ht="90" customHeight="1">
      <c r="A26" s="19" t="s">
        <v>26</v>
      </c>
      <c r="B26" s="41" t="s">
        <v>73</v>
      </c>
      <c r="C26" s="41" t="s">
        <v>74</v>
      </c>
      <c r="D26" s="40">
        <v>406480</v>
      </c>
      <c r="E26" s="39" t="s">
        <v>29</v>
      </c>
      <c r="F26" s="10"/>
    </row>
    <row r="27" spans="1:6" ht="90" customHeight="1">
      <c r="A27" s="19" t="s">
        <v>26</v>
      </c>
      <c r="B27" s="41" t="s">
        <v>75</v>
      </c>
      <c r="C27" s="41" t="s">
        <v>76</v>
      </c>
      <c r="D27" s="40">
        <v>381150</v>
      </c>
      <c r="E27" s="39" t="s">
        <v>29</v>
      </c>
      <c r="F27" s="10"/>
    </row>
    <row r="28" spans="1:6" ht="90" customHeight="1">
      <c r="A28" s="19" t="s">
        <v>26</v>
      </c>
      <c r="B28" s="41" t="s">
        <v>77</v>
      </c>
      <c r="C28" s="41" t="s">
        <v>78</v>
      </c>
      <c r="D28" s="40">
        <v>380600</v>
      </c>
      <c r="E28" s="39" t="s">
        <v>79</v>
      </c>
      <c r="F28" s="10"/>
    </row>
    <row r="29" spans="1:6" ht="90" customHeight="1">
      <c r="A29" s="19" t="s">
        <v>26</v>
      </c>
      <c r="B29" s="41" t="s">
        <v>80</v>
      </c>
      <c r="C29" s="41" t="s">
        <v>81</v>
      </c>
      <c r="D29" s="40">
        <v>363114</v>
      </c>
      <c r="E29" s="39" t="s">
        <v>43</v>
      </c>
      <c r="F29" s="10"/>
    </row>
    <row r="30" spans="1:6" ht="90" customHeight="1">
      <c r="A30" s="19" t="s">
        <v>26</v>
      </c>
      <c r="B30" s="41" t="s">
        <v>82</v>
      </c>
      <c r="C30" s="41" t="s">
        <v>83</v>
      </c>
      <c r="D30" s="40">
        <v>353698</v>
      </c>
      <c r="E30" s="39" t="s">
        <v>43</v>
      </c>
      <c r="F30" s="10"/>
    </row>
    <row r="31" spans="1:6" ht="90" customHeight="1">
      <c r="A31" s="19" t="s">
        <v>26</v>
      </c>
      <c r="B31" s="41" t="s">
        <v>84</v>
      </c>
      <c r="C31" s="41" t="s">
        <v>85</v>
      </c>
      <c r="D31" s="40">
        <v>327924</v>
      </c>
      <c r="E31" s="39" t="s">
        <v>43</v>
      </c>
      <c r="F31" s="10"/>
    </row>
    <row r="32" spans="1:6" ht="90" customHeight="1">
      <c r="A32" s="19" t="s">
        <v>26</v>
      </c>
      <c r="B32" s="41" t="s">
        <v>86</v>
      </c>
      <c r="C32" s="41" t="s">
        <v>87</v>
      </c>
      <c r="D32" s="40">
        <v>249700</v>
      </c>
      <c r="E32" s="39" t="s">
        <v>79</v>
      </c>
      <c r="F32" s="10"/>
    </row>
    <row r="33" spans="1:6" ht="90" customHeight="1">
      <c r="A33" s="19" t="s">
        <v>26</v>
      </c>
      <c r="B33" s="41" t="s">
        <v>88</v>
      </c>
      <c r="C33" s="41" t="s">
        <v>89</v>
      </c>
      <c r="D33" s="40">
        <v>237050</v>
      </c>
      <c r="E33" s="39" t="s">
        <v>79</v>
      </c>
      <c r="F33" s="10"/>
    </row>
    <row r="34" spans="1:6" ht="90" customHeight="1">
      <c r="A34" s="19" t="s">
        <v>26</v>
      </c>
      <c r="B34" s="41" t="s">
        <v>90</v>
      </c>
      <c r="C34" s="41" t="s">
        <v>91</v>
      </c>
      <c r="D34" s="40">
        <v>203310</v>
      </c>
      <c r="E34" s="39" t="s">
        <v>79</v>
      </c>
      <c r="F34" s="10"/>
    </row>
    <row r="35" spans="1:6" ht="90" customHeight="1">
      <c r="A35" s="19" t="s">
        <v>26</v>
      </c>
      <c r="B35" s="41" t="s">
        <v>92</v>
      </c>
      <c r="C35" s="41" t="s">
        <v>91</v>
      </c>
      <c r="D35" s="40">
        <v>187163</v>
      </c>
      <c r="E35" s="39" t="s">
        <v>79</v>
      </c>
      <c r="F35" s="10"/>
    </row>
    <row r="36" spans="1:6" ht="90" customHeight="1">
      <c r="A36" s="19" t="s">
        <v>26</v>
      </c>
      <c r="B36" s="41" t="s">
        <v>93</v>
      </c>
      <c r="C36" s="41" t="s">
        <v>94</v>
      </c>
      <c r="D36" s="40">
        <v>132000</v>
      </c>
      <c r="E36" s="39" t="s">
        <v>79</v>
      </c>
      <c r="F36" s="10"/>
    </row>
    <row r="37" spans="1:6" ht="90" customHeight="1">
      <c r="A37" s="19" t="s">
        <v>26</v>
      </c>
      <c r="B37" s="41" t="s">
        <v>95</v>
      </c>
      <c r="C37" s="41" t="s">
        <v>81</v>
      </c>
      <c r="D37" s="40">
        <v>121038</v>
      </c>
      <c r="E37" s="39" t="s">
        <v>64</v>
      </c>
      <c r="F37" s="10"/>
    </row>
    <row r="38" spans="1:6" ht="90" customHeight="1">
      <c r="A38" s="19" t="s">
        <v>26</v>
      </c>
      <c r="B38" s="41" t="s">
        <v>96</v>
      </c>
      <c r="C38" s="41" t="s">
        <v>97</v>
      </c>
      <c r="D38" s="40">
        <v>118800</v>
      </c>
      <c r="E38" s="39" t="s">
        <v>79</v>
      </c>
      <c r="F38" s="10"/>
    </row>
    <row r="39" spans="1:6" ht="90" customHeight="1">
      <c r="A39" s="19" t="s">
        <v>26</v>
      </c>
      <c r="B39" s="41" t="s">
        <v>98</v>
      </c>
      <c r="C39" s="41" t="s">
        <v>99</v>
      </c>
      <c r="D39" s="40">
        <v>114400</v>
      </c>
      <c r="E39" s="39" t="s">
        <v>79</v>
      </c>
      <c r="F39" s="10"/>
    </row>
    <row r="40" spans="1:6" ht="90" customHeight="1">
      <c r="A40" s="19" t="s">
        <v>26</v>
      </c>
      <c r="B40" s="41" t="s">
        <v>100</v>
      </c>
      <c r="C40" s="41" t="s">
        <v>101</v>
      </c>
      <c r="D40" s="40">
        <v>111058</v>
      </c>
      <c r="E40" s="39" t="s">
        <v>79</v>
      </c>
      <c r="F40" s="10"/>
    </row>
    <row r="41" spans="1:6" ht="90" customHeight="1">
      <c r="A41" s="19" t="s">
        <v>26</v>
      </c>
      <c r="B41" s="41" t="s">
        <v>102</v>
      </c>
      <c r="C41" s="41" t="s">
        <v>85</v>
      </c>
      <c r="D41" s="40">
        <v>109308</v>
      </c>
      <c r="E41" s="39" t="s">
        <v>64</v>
      </c>
      <c r="F41" s="10"/>
    </row>
    <row r="42" spans="1:6" ht="90" customHeight="1">
      <c r="A42" s="19" t="s">
        <v>26</v>
      </c>
      <c r="B42" s="41" t="s">
        <v>103</v>
      </c>
      <c r="C42" s="41" t="s">
        <v>104</v>
      </c>
      <c r="D42" s="40">
        <v>108900</v>
      </c>
      <c r="E42" s="39" t="s">
        <v>79</v>
      </c>
      <c r="F42" s="10"/>
    </row>
    <row r="43" spans="1:6" ht="90" customHeight="1">
      <c r="A43" s="19" t="s">
        <v>26</v>
      </c>
      <c r="B43" s="41" t="s">
        <v>105</v>
      </c>
      <c r="C43" s="41" t="s">
        <v>106</v>
      </c>
      <c r="D43" s="40">
        <v>91476</v>
      </c>
      <c r="E43" s="39" t="s">
        <v>79</v>
      </c>
      <c r="F43" s="10"/>
    </row>
    <row r="44" spans="1:6" ht="90" customHeight="1">
      <c r="A44" s="19" t="s">
        <v>26</v>
      </c>
      <c r="B44" s="41" t="s">
        <v>107</v>
      </c>
      <c r="C44" s="41" t="s">
        <v>108</v>
      </c>
      <c r="D44" s="40">
        <v>68200</v>
      </c>
      <c r="E44" s="39" t="s">
        <v>29</v>
      </c>
      <c r="F44" s="10"/>
    </row>
    <row r="45" spans="1:6" ht="90" customHeight="1">
      <c r="A45" s="19" t="s">
        <v>26</v>
      </c>
      <c r="B45" s="41" t="s">
        <v>109</v>
      </c>
      <c r="C45" s="41" t="s">
        <v>110</v>
      </c>
      <c r="D45" s="40">
        <v>66550</v>
      </c>
      <c r="E45" s="39" t="s">
        <v>79</v>
      </c>
      <c r="F45" s="10"/>
    </row>
    <row r="46" spans="1:6" ht="90" customHeight="1">
      <c r="A46" s="19" t="s">
        <v>26</v>
      </c>
      <c r="B46" s="41" t="s">
        <v>111</v>
      </c>
      <c r="C46" s="41" t="s">
        <v>112</v>
      </c>
      <c r="D46" s="40">
        <v>66528</v>
      </c>
      <c r="E46" s="39" t="s">
        <v>79</v>
      </c>
      <c r="F46" s="10"/>
    </row>
    <row r="47" spans="1:6" ht="90" customHeight="1">
      <c r="A47" s="19" t="s">
        <v>26</v>
      </c>
      <c r="B47" s="41" t="s">
        <v>113</v>
      </c>
      <c r="C47" s="41" t="s">
        <v>114</v>
      </c>
      <c r="D47" s="40">
        <v>47520</v>
      </c>
      <c r="E47" s="39" t="s">
        <v>79</v>
      </c>
      <c r="F47" s="10"/>
    </row>
    <row r="48" spans="1:6" ht="90" customHeight="1">
      <c r="A48" s="19" t="s">
        <v>26</v>
      </c>
      <c r="B48" s="41" t="s">
        <v>115</v>
      </c>
      <c r="C48" s="41" t="s">
        <v>76</v>
      </c>
      <c r="D48" s="40">
        <v>47520</v>
      </c>
      <c r="E48" s="39" t="s">
        <v>43</v>
      </c>
      <c r="F48" s="10"/>
    </row>
    <row r="49" spans="1:6" ht="90" customHeight="1">
      <c r="A49" s="19" t="s">
        <v>26</v>
      </c>
      <c r="B49" s="41" t="s">
        <v>116</v>
      </c>
      <c r="C49" s="41" t="s">
        <v>117</v>
      </c>
      <c r="D49" s="40">
        <v>41580</v>
      </c>
      <c r="E49" s="39" t="s">
        <v>29</v>
      </c>
      <c r="F49" s="10"/>
    </row>
    <row r="50" spans="1:6" ht="90" customHeight="1">
      <c r="A50" s="19" t="s">
        <v>26</v>
      </c>
      <c r="B50" s="41" t="s">
        <v>118</v>
      </c>
      <c r="C50" s="41" t="s">
        <v>119</v>
      </c>
      <c r="D50" s="40">
        <v>27060</v>
      </c>
      <c r="E50" s="39" t="s">
        <v>79</v>
      </c>
      <c r="F50" s="10"/>
    </row>
    <row r="51" spans="1:6" ht="90" customHeight="1">
      <c r="A51" s="19" t="s">
        <v>26</v>
      </c>
      <c r="B51" s="41" t="s">
        <v>120</v>
      </c>
      <c r="C51" s="41" t="s">
        <v>121</v>
      </c>
      <c r="D51" s="40">
        <v>22000</v>
      </c>
      <c r="E51" s="39" t="s">
        <v>79</v>
      </c>
      <c r="F51" s="10"/>
    </row>
    <row r="52" spans="1:6" ht="90" customHeight="1">
      <c r="A52" s="19" t="s">
        <v>26</v>
      </c>
      <c r="B52" s="41" t="s">
        <v>122</v>
      </c>
      <c r="C52" s="41" t="s">
        <v>123</v>
      </c>
      <c r="D52" s="40">
        <v>18692</v>
      </c>
      <c r="E52" s="39" t="s">
        <v>43</v>
      </c>
      <c r="F52" s="10"/>
    </row>
    <row r="53" spans="1:6" ht="90" customHeight="1">
      <c r="A53" s="19" t="s">
        <v>26</v>
      </c>
      <c r="B53" s="41" t="s">
        <v>124</v>
      </c>
      <c r="C53" s="41" t="s">
        <v>125</v>
      </c>
      <c r="D53" s="40">
        <v>13200</v>
      </c>
      <c r="E53" s="39" t="s">
        <v>79</v>
      </c>
      <c r="F53" s="10"/>
    </row>
    <row r="54" spans="1:6" ht="90" customHeight="1">
      <c r="A54" s="19" t="s">
        <v>26</v>
      </c>
      <c r="B54" s="41" t="s">
        <v>126</v>
      </c>
      <c r="C54" s="41" t="s">
        <v>127</v>
      </c>
      <c r="D54" s="40">
        <v>660</v>
      </c>
      <c r="E54" s="39" t="s">
        <v>29</v>
      </c>
      <c r="F54" s="10"/>
    </row>
    <row r="55" spans="1:6" ht="45.75" customHeight="1">
      <c r="A55" s="49" t="s">
        <v>9</v>
      </c>
      <c r="B55" s="50"/>
      <c r="C55" s="51"/>
      <c r="D55" s="11">
        <f>SUM(D5:D54)</f>
        <v>207131935</v>
      </c>
      <c r="E55" s="43"/>
      <c r="F55" s="44"/>
    </row>
    <row r="56" spans="1:6" ht="45" customHeight="1">
      <c r="A56" s="23"/>
      <c r="B56" s="24"/>
      <c r="C56" s="25" t="s">
        <v>10</v>
      </c>
      <c r="D56" s="26"/>
      <c r="E56" s="27"/>
      <c r="F56" s="28"/>
    </row>
    <row r="57" spans="1:6" ht="45" customHeight="1">
      <c r="A57" s="29"/>
      <c r="B57" s="30"/>
      <c r="C57" s="31" t="s">
        <v>11</v>
      </c>
      <c r="D57" s="32">
        <f>SUMIF(E$5:E$54,E57,D$5:D$54)</f>
        <v>21321807</v>
      </c>
      <c r="E57" s="18" t="s">
        <v>6</v>
      </c>
      <c r="F57" s="28"/>
    </row>
    <row r="58" spans="1:6" ht="45" customHeight="1">
      <c r="A58" s="29"/>
      <c r="B58" s="30"/>
      <c r="C58" s="31" t="s">
        <v>12</v>
      </c>
      <c r="D58" s="32">
        <f t="shared" ref="D58:D63" si="0">SUMIF(E$5:E$54,E58,D$5:D$54)</f>
        <v>0</v>
      </c>
      <c r="E58" s="33" t="s">
        <v>13</v>
      </c>
      <c r="F58" s="28"/>
    </row>
    <row r="59" spans="1:6" ht="45" customHeight="1">
      <c r="A59" s="29"/>
      <c r="B59" s="30"/>
      <c r="C59" s="31" t="s">
        <v>14</v>
      </c>
      <c r="D59" s="32">
        <f t="shared" si="0"/>
        <v>0</v>
      </c>
      <c r="E59" s="18" t="s">
        <v>15</v>
      </c>
      <c r="F59" s="28"/>
    </row>
    <row r="60" spans="1:6" ht="45" customHeight="1">
      <c r="A60" s="29"/>
      <c r="B60" s="30"/>
      <c r="C60" s="31" t="s">
        <v>20</v>
      </c>
      <c r="D60" s="32">
        <f t="shared" si="0"/>
        <v>15350000</v>
      </c>
      <c r="E60" s="18" t="s">
        <v>16</v>
      </c>
      <c r="F60" s="28"/>
    </row>
    <row r="61" spans="1:6" ht="45" customHeight="1">
      <c r="A61" s="29"/>
      <c r="B61" s="30"/>
      <c r="C61" s="31" t="s">
        <v>21</v>
      </c>
      <c r="D61" s="32">
        <f t="shared" si="0"/>
        <v>0</v>
      </c>
      <c r="E61" s="18" t="s">
        <v>17</v>
      </c>
      <c r="F61" s="28"/>
    </row>
    <row r="62" spans="1:6" ht="45" customHeight="1">
      <c r="A62" s="29"/>
      <c r="B62" s="30"/>
      <c r="C62" s="31" t="s">
        <v>22</v>
      </c>
      <c r="D62" s="32">
        <f t="shared" si="0"/>
        <v>2177315</v>
      </c>
      <c r="E62" s="18" t="s">
        <v>7</v>
      </c>
      <c r="F62" s="34"/>
    </row>
    <row r="63" spans="1:6" ht="45" customHeight="1">
      <c r="A63" s="29"/>
      <c r="B63" s="30"/>
      <c r="C63" s="31" t="s">
        <v>23</v>
      </c>
      <c r="D63" s="32">
        <f t="shared" si="0"/>
        <v>168282813</v>
      </c>
      <c r="E63" s="18" t="s">
        <v>18</v>
      </c>
      <c r="F63" s="28"/>
    </row>
    <row r="64" spans="1:6" ht="45" customHeight="1">
      <c r="A64" s="29"/>
      <c r="B64" s="30"/>
      <c r="C64" s="31" t="s">
        <v>24</v>
      </c>
      <c r="D64" s="35">
        <f>IFERROR(D63/D65,"")</f>
        <v>0.81244262503510145</v>
      </c>
      <c r="E64" s="36"/>
      <c r="F64" s="28"/>
    </row>
    <row r="65" spans="1:6" ht="45" customHeight="1">
      <c r="A65" s="29"/>
      <c r="B65" s="30"/>
      <c r="C65" s="31" t="s">
        <v>19</v>
      </c>
      <c r="D65" s="32">
        <f>SUM(D57:D63)</f>
        <v>207131935</v>
      </c>
      <c r="E65" s="37"/>
      <c r="F65" s="28"/>
    </row>
    <row r="66" spans="1:6" ht="45" customHeight="1">
      <c r="A66" s="29"/>
      <c r="B66" s="30"/>
      <c r="C66" s="30"/>
      <c r="D66" s="38"/>
      <c r="E66" s="27"/>
      <c r="F66" s="28"/>
    </row>
    <row r="67" spans="1:6">
      <c r="E67" s="21"/>
      <c r="F67" s="22"/>
    </row>
  </sheetData>
  <autoFilter ref="A4:F65" xr:uid="{00000000-0009-0000-0000-000000000000}"/>
  <mergeCells count="4">
    <mergeCell ref="E55:F55"/>
    <mergeCell ref="E1:F1"/>
    <mergeCell ref="A2:F2"/>
    <mergeCell ref="A55:C55"/>
  </mergeCells>
  <phoneticPr fontId="6"/>
  <printOptions horizontalCentered="1"/>
  <pageMargins left="0.39370078740157483" right="0.39370078740157483" top="0.39370078740157483" bottom="0.59055118110236227" header="0.51181102362204722" footer="0.27559055118110237"/>
  <pageSetup paperSize="9" scale="58" fitToWidth="0" orientation="portrait" useFirstPageNumber="1" r:id="rId1"/>
  <headerFooter scaleWithDoc="0" alignWithMargins="0"/>
  <rowBreaks count="4" manualBreakCount="4">
    <brk id="17" max="5" man="1"/>
    <brk id="32" max="5" man="1"/>
    <brk id="47" max="5" man="1"/>
    <brk id="6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2026-10-08T10:22:06Z</dcterms:created>
  <dcterms:modified xsi:type="dcterms:W3CDTF">2026-10-09T01:54:44Z</dcterms:modified>
</cp:coreProperties>
</file>