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0736" windowHeight="11040" tabRatio="812"/>
  </bookViews>
  <sheets>
    <sheet name="様式5" sheetId="86" r:id="rId1"/>
  </sheets>
  <definedNames>
    <definedName name="_xlnm.Print_Area" localSheetId="0">様式5!$A$1:$K$37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86" l="1"/>
  <c r="I22" i="86" l="1"/>
  <c r="I21" i="86" s="1"/>
  <c r="I20" i="86" s="1"/>
  <c r="H21" i="86"/>
  <c r="H20" i="86" s="1"/>
  <c r="H19" i="86" s="1"/>
  <c r="G21" i="86"/>
  <c r="G20" i="86" s="1"/>
  <c r="G19" i="86" s="1"/>
  <c r="I19" i="86" l="1"/>
  <c r="G35" i="86" l="1"/>
  <c r="G33" i="86"/>
  <c r="G29" i="86"/>
  <c r="G28" i="86" s="1"/>
  <c r="G27" i="86" s="1"/>
  <c r="G25" i="86"/>
  <c r="G24" i="86" s="1"/>
  <c r="G23" i="86" s="1"/>
  <c r="G16" i="86"/>
  <c r="G15" i="86" s="1"/>
  <c r="G14" i="86" s="1"/>
  <c r="G13" i="86" s="1"/>
  <c r="G10" i="86"/>
  <c r="G9" i="86" s="1"/>
  <c r="G8" i="86" s="1"/>
  <c r="G32" i="86" l="1"/>
  <c r="G31" i="86" s="1"/>
  <c r="G37" i="86"/>
  <c r="H16" i="86"/>
  <c r="H15" i="86" s="1"/>
  <c r="H14" i="86" s="1"/>
  <c r="H13" i="86" s="1"/>
  <c r="I17" i="86" l="1"/>
  <c r="I18" i="86"/>
  <c r="H35" i="86" l="1"/>
  <c r="H33" i="86"/>
  <c r="H25" i="86"/>
  <c r="H24" i="86" s="1"/>
  <c r="H23" i="86" s="1"/>
  <c r="H10" i="86"/>
  <c r="H9" i="86" s="1"/>
  <c r="H8" i="86" s="1"/>
  <c r="I36" i="86"/>
  <c r="I35" i="86" s="1"/>
  <c r="I30" i="86"/>
  <c r="I16" i="86"/>
  <c r="I15" i="86" s="1"/>
  <c r="I14" i="86" s="1"/>
  <c r="H29" i="86"/>
  <c r="H28" i="86" s="1"/>
  <c r="H27" i="86" s="1"/>
  <c r="I34" i="86"/>
  <c r="I33" i="86" s="1"/>
  <c r="I26" i="86"/>
  <c r="I25" i="86" s="1"/>
  <c r="I11" i="86"/>
  <c r="I32" i="86" l="1"/>
  <c r="I27" i="86"/>
  <c r="H32" i="86"/>
  <c r="H31" i="86" s="1"/>
  <c r="H37" i="86" s="1"/>
  <c r="I24" i="86"/>
  <c r="I10" i="86"/>
  <c r="I9" i="86" s="1"/>
  <c r="I29" i="86"/>
  <c r="I28" i="86" s="1"/>
  <c r="I23" i="86"/>
  <c r="I13" i="86"/>
  <c r="I8" i="86"/>
  <c r="I31" i="86" l="1"/>
  <c r="I37" i="86" s="1"/>
</calcChain>
</file>

<file path=xl/sharedStrings.xml><?xml version="1.0" encoding="utf-8"?>
<sst xmlns="http://schemas.openxmlformats.org/spreadsheetml/2006/main" count="70" uniqueCount="51">
  <si>
    <t>　　</t>
  </si>
  <si>
    <t>一般会計歳入予算一覧</t>
    <rPh sb="0" eb="2">
      <t>イッパン</t>
    </rPh>
    <rPh sb="2" eb="4">
      <t>カイケイ</t>
    </rPh>
    <rPh sb="4" eb="6">
      <t>サイニュウ</t>
    </rPh>
    <rPh sb="8" eb="10">
      <t>イチラン</t>
    </rPh>
    <phoneticPr fontId="2"/>
  </si>
  <si>
    <t>(単位：千円)</t>
    <phoneticPr fontId="2"/>
  </si>
  <si>
    <t>通し
番号</t>
    <rPh sb="0" eb="1">
      <t>トオ</t>
    </rPh>
    <rPh sb="3" eb="5">
      <t>バンゴウ</t>
    </rPh>
    <phoneticPr fontId="10"/>
  </si>
  <si>
    <t>備  考</t>
    <phoneticPr fontId="2"/>
  </si>
  <si>
    <t>（②-①）</t>
    <phoneticPr fontId="2"/>
  </si>
  <si>
    <t>所属計</t>
    <rPh sb="0" eb="2">
      <t>ショゾク</t>
    </rPh>
    <rPh sb="2" eb="3">
      <t>ケイ</t>
    </rPh>
    <phoneticPr fontId="10"/>
  </si>
  <si>
    <t>科　　　　目</t>
    <rPh sb="0" eb="1">
      <t>カ</t>
    </rPh>
    <rPh sb="5" eb="6">
      <t>モク</t>
    </rPh>
    <phoneticPr fontId="2"/>
  </si>
  <si>
    <t>説　　　　明</t>
    <rPh sb="0" eb="1">
      <t>セツ</t>
    </rPh>
    <rPh sb="5" eb="6">
      <t>メイ</t>
    </rPh>
    <phoneticPr fontId="3"/>
  </si>
  <si>
    <t>増　　減</t>
    <rPh sb="0" eb="1">
      <t>ゾウ</t>
    </rPh>
    <rPh sb="3" eb="4">
      <t>ゲン</t>
    </rPh>
    <phoneticPr fontId="2"/>
  </si>
  <si>
    <t>1項　使用料</t>
    <rPh sb="1" eb="2">
      <t>コウ</t>
    </rPh>
    <rPh sb="3" eb="6">
      <t>シヨウリョウ</t>
    </rPh>
    <phoneticPr fontId="16"/>
  </si>
  <si>
    <t>1目　総務使用料</t>
    <rPh sb="1" eb="2">
      <t>モク</t>
    </rPh>
    <rPh sb="3" eb="5">
      <t>ソウム</t>
    </rPh>
    <rPh sb="5" eb="8">
      <t>シヨウリョウ</t>
    </rPh>
    <phoneticPr fontId="16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</si>
  <si>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16"/>
  </si>
  <si>
    <t>2項　国庫補助金</t>
    <rPh sb="1" eb="2">
      <t>コウ</t>
    </rPh>
    <rPh sb="3" eb="5">
      <t>コッコ</t>
    </rPh>
    <rPh sb="5" eb="8">
      <t>ホジョキン</t>
    </rPh>
    <phoneticPr fontId="16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</si>
  <si>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16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</si>
  <si>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16"/>
  </si>
  <si>
    <t>1目　賃貸料</t>
    <rPh sb="1" eb="2">
      <t>モク</t>
    </rPh>
    <rPh sb="3" eb="6">
      <t>チンタイリョウ</t>
    </rPh>
    <phoneticPr fontId="16"/>
  </si>
  <si>
    <t>1節　土地賃貸料</t>
    <rPh sb="1" eb="2">
      <t>セツ</t>
    </rPh>
    <rPh sb="3" eb="5">
      <t>トチ</t>
    </rPh>
    <rPh sb="5" eb="8">
      <t>チンタイリョウ</t>
    </rPh>
    <phoneticPr fontId="16"/>
  </si>
  <si>
    <t>6項　雑入</t>
    <rPh sb="1" eb="2">
      <t>コウ</t>
    </rPh>
    <rPh sb="3" eb="5">
      <t>ザツニュウ</t>
    </rPh>
    <phoneticPr fontId="16"/>
  </si>
  <si>
    <t>2目　弁償金</t>
    <rPh sb="1" eb="2">
      <t>モク</t>
    </rPh>
    <rPh sb="3" eb="6">
      <t>ベンショウキン</t>
    </rPh>
    <phoneticPr fontId="16"/>
  </si>
  <si>
    <t>1節　番号標弁償金</t>
    <rPh sb="1" eb="2">
      <t>セツ</t>
    </rPh>
    <rPh sb="3" eb="5">
      <t>バンゴウ</t>
    </rPh>
    <rPh sb="5" eb="6">
      <t>ヒョウ</t>
    </rPh>
    <rPh sb="6" eb="9">
      <t>ベンショウキン</t>
    </rPh>
    <phoneticPr fontId="16"/>
  </si>
  <si>
    <t>1節　雑収</t>
    <rPh sb="1" eb="2">
      <t>セツ</t>
    </rPh>
    <rPh sb="3" eb="4">
      <t>ザツ</t>
    </rPh>
    <rPh sb="4" eb="5">
      <t>シュウ</t>
    </rPh>
    <phoneticPr fontId="17"/>
  </si>
  <si>
    <t>2節　其他使用料</t>
    <rPh sb="1" eb="2">
      <t>セツ</t>
    </rPh>
    <rPh sb="3" eb="5">
      <t>ソノタ</t>
    </rPh>
    <rPh sb="5" eb="8">
      <t>シヨウリョウ</t>
    </rPh>
    <phoneticPr fontId="16"/>
  </si>
  <si>
    <t>自動車臨時運行許可番号標弁償金</t>
    <rPh sb="0" eb="3">
      <t>ジドウシャ</t>
    </rPh>
    <rPh sb="3" eb="5">
      <t>リンジ</t>
    </rPh>
    <rPh sb="5" eb="7">
      <t>ウンコウ</t>
    </rPh>
    <rPh sb="7" eb="9">
      <t>キョカ</t>
    </rPh>
    <rPh sb="9" eb="11">
      <t>バンゴウ</t>
    </rPh>
    <rPh sb="11" eb="12">
      <t>ヒョウ</t>
    </rPh>
    <rPh sb="12" eb="14">
      <t>ベンショウ</t>
    </rPh>
    <rPh sb="14" eb="15">
      <t>キン</t>
    </rPh>
    <phoneticPr fontId="3"/>
  </si>
  <si>
    <t>未利用地賃貸料</t>
    <rPh sb="0" eb="4">
      <t>ミリヨウチ</t>
    </rPh>
    <rPh sb="4" eb="7">
      <t>チンタイリョウ</t>
    </rPh>
    <phoneticPr fontId="16"/>
  </si>
  <si>
    <t>住之江区民ホール</t>
    <rPh sb="0" eb="3">
      <t>スミノエ</t>
    </rPh>
    <rPh sb="3" eb="5">
      <t>クミン</t>
    </rPh>
    <phoneticPr fontId="16"/>
  </si>
  <si>
    <t>所属名　住之江区役所</t>
    <rPh sb="0" eb="2">
      <t>ショゾク</t>
    </rPh>
    <rPh sb="2" eb="3">
      <t>メイ</t>
    </rPh>
    <rPh sb="4" eb="8">
      <t>スミノエク</t>
    </rPh>
    <rPh sb="8" eb="10">
      <t>ヤクショ</t>
    </rPh>
    <phoneticPr fontId="2"/>
  </si>
  <si>
    <t>1節　区役所附設会館使用料</t>
    <rPh sb="1" eb="2">
      <t>セツ</t>
    </rPh>
    <rPh sb="3" eb="4">
      <t>ク</t>
    </rPh>
    <rPh sb="4" eb="6">
      <t>ヤクショ</t>
    </rPh>
    <rPh sb="10" eb="13">
      <t>シヨウリョウ</t>
    </rPh>
    <phoneticPr fontId="16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</si>
  <si>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16"/>
  </si>
  <si>
    <t>1節　区政推進基金繰入金</t>
    <rPh sb="1" eb="2">
      <t>セツ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16"/>
  </si>
  <si>
    <t>区政推進基金からの繰入金</t>
    <rPh sb="0" eb="2">
      <t>クセイ</t>
    </rPh>
    <rPh sb="2" eb="4">
      <t>スイシン</t>
    </rPh>
    <rPh sb="4" eb="6">
      <t>キキン</t>
    </rPh>
    <rPh sb="9" eb="11">
      <t>クリイレ</t>
    </rPh>
    <rPh sb="11" eb="12">
      <t>キン</t>
    </rPh>
    <phoneticPr fontId="16"/>
  </si>
  <si>
    <t>予算案②</t>
    <rPh sb="0" eb="3">
      <t>ヨサンアン</t>
    </rPh>
    <phoneticPr fontId="2"/>
  </si>
  <si>
    <t>当初①</t>
    <rPh sb="0" eb="1">
      <t>トウ</t>
    </rPh>
    <rPh sb="1" eb="2">
      <t>ハツ</t>
    </rPh>
    <phoneticPr fontId="2"/>
  </si>
  <si>
    <t>広告収入・私用光熱水費に係る収入等</t>
    <rPh sb="5" eb="6">
      <t>ワタクシ</t>
    </rPh>
    <rPh sb="6" eb="7">
      <t>ヨウ</t>
    </rPh>
    <rPh sb="7" eb="11">
      <t>コウネツスイヒ</t>
    </rPh>
    <rPh sb="12" eb="13">
      <t>カカ</t>
    </rPh>
    <rPh sb="14" eb="16">
      <t>シュウニュウ</t>
    </rPh>
    <rPh sb="16" eb="17">
      <t>トウ</t>
    </rPh>
    <phoneticPr fontId="10"/>
  </si>
  <si>
    <t>７年 度</t>
    <rPh sb="1" eb="2">
      <t>ド</t>
    </rPh>
    <phoneticPr fontId="3"/>
  </si>
  <si>
    <t>８ 年 度</t>
    <rPh sb="2" eb="3">
      <t>ネン</t>
    </rPh>
    <rPh sb="4" eb="5">
      <t>ド</t>
    </rPh>
    <phoneticPr fontId="3"/>
  </si>
  <si>
    <t>2項　府補助金</t>
    <rPh sb="1" eb="2">
      <t>コウ</t>
    </rPh>
    <rPh sb="3" eb="4">
      <t>フ</t>
    </rPh>
    <rPh sb="4" eb="7">
      <t>ホジョキン</t>
    </rPh>
    <phoneticPr fontId="16"/>
  </si>
  <si>
    <t>1目　総務費府補助金</t>
    <rPh sb="1" eb="2">
      <t>モク</t>
    </rPh>
    <rPh sb="3" eb="5">
      <t>ソウム</t>
    </rPh>
    <rPh sb="5" eb="6">
      <t>ヒ</t>
    </rPh>
    <rPh sb="6" eb="7">
      <t>フ</t>
    </rPh>
    <rPh sb="7" eb="10">
      <t>ホジョキン</t>
    </rPh>
    <phoneticPr fontId="16"/>
  </si>
  <si>
    <t>２歳児家庭見守り支援事業に対する補助金</t>
    <rPh sb="1" eb="3">
      <t>サイジ</t>
    </rPh>
    <rPh sb="3" eb="5">
      <t>カテイ</t>
    </rPh>
    <rPh sb="5" eb="7">
      <t>ミマモ</t>
    </rPh>
    <rPh sb="8" eb="10">
      <t>シエン</t>
    </rPh>
    <rPh sb="10" eb="12">
      <t>ジギョウ</t>
    </rPh>
    <rPh sb="13" eb="14">
      <t>タイ</t>
    </rPh>
    <rPh sb="16" eb="19">
      <t>ホジョキン</t>
    </rPh>
    <phoneticPr fontId="16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</si>
  <si>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16"/>
  </si>
  <si>
    <t>16款　国庫支出金</t>
    <rPh sb="2" eb="3">
      <t>カン</t>
    </rPh>
    <rPh sb="4" eb="6">
      <t>コッコ</t>
    </rPh>
    <rPh sb="6" eb="9">
      <t>シシュツキン</t>
    </rPh>
    <phoneticPr fontId="16"/>
  </si>
  <si>
    <t>17款　府支出金</t>
    <rPh sb="2" eb="3">
      <t>カン</t>
    </rPh>
    <rPh sb="4" eb="5">
      <t>フ</t>
    </rPh>
    <rPh sb="5" eb="8">
      <t>シシュツキン</t>
    </rPh>
    <phoneticPr fontId="16"/>
  </si>
  <si>
    <t>18款　財産収入</t>
    <rPh sb="2" eb="3">
      <t>カン</t>
    </rPh>
    <rPh sb="4" eb="6">
      <t>ザイサン</t>
    </rPh>
    <rPh sb="6" eb="8">
      <t>シュウニュウ</t>
    </rPh>
    <phoneticPr fontId="16"/>
  </si>
  <si>
    <t>6節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16"/>
  </si>
  <si>
    <t>3節　区まちづくり推進補助金</t>
    <rPh sb="1" eb="2">
      <t>セツ</t>
    </rPh>
    <rPh sb="3" eb="4">
      <t>ク</t>
    </rPh>
    <rPh sb="9" eb="11">
      <t>スイシン</t>
    </rPh>
    <rPh sb="11" eb="14">
      <t>ホジョキン</t>
    </rPh>
    <phoneticPr fontId="16"/>
  </si>
  <si>
    <t>21款　繰入金</t>
    <rPh sb="2" eb="3">
      <t>カン</t>
    </rPh>
    <rPh sb="4" eb="6">
      <t>クリイレ</t>
    </rPh>
    <rPh sb="6" eb="7">
      <t>キン</t>
    </rPh>
    <phoneticPr fontId="16"/>
  </si>
  <si>
    <t>3目　区政推進基金繰入金</t>
    <rPh sb="1" eb="2">
      <t>モク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16"/>
  </si>
  <si>
    <t>23款　諸収入</t>
    <rPh sb="2" eb="3">
      <t>カン</t>
    </rPh>
    <rPh sb="4" eb="5">
      <t>ショ</t>
    </rPh>
    <rPh sb="5" eb="7">
      <t>シュウニュウ</t>
    </rPh>
    <phoneticPr fontId="16"/>
  </si>
  <si>
    <t>21目　雑収</t>
    <rPh sb="2" eb="3">
      <t>モク</t>
    </rPh>
    <rPh sb="4" eb="5">
      <t>ザツ</t>
    </rPh>
    <rPh sb="5" eb="6">
      <t>シュウ</t>
    </rPh>
    <phoneticPr fontId="17"/>
  </si>
  <si>
    <t>２歳児家庭見守り支援事業に対する補助金</t>
    <phoneticPr fontId="3"/>
  </si>
  <si>
    <t>（地域福祉ビジョン推進事業に対する補助金）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</si>
</sst>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24">
    <font>
      <sz val="11"/>
      <name val="ＭＳ Ｐゴシック"/>
      <family val="3"/>
      <charset val="128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.5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/>
  </cellStyleXfs>
  <cellXfs count="101">
    <xf numFmtId="0" fontId="0" fillId="0" borderId="0" xfId="0"/>
    <xf numFmtId="0" fontId="6" fillId="0" borderId="0" xfId="3" applyFont="1" applyAlignment="1">
      <alignment vertical="center"/>
    </xf>
    <xf numFmtId="49" fontId="7" fillId="0" borderId="0" xfId="3" applyNumberFormat="1" applyFont="1" applyAlignment="1">
      <alignment vertical="center" wrapText="1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176" fontId="7" fillId="0" borderId="0" xfId="3" applyNumberFormat="1" applyFont="1" applyAlignment="1">
      <alignment horizontal="center" vertical="center"/>
    </xf>
    <xf numFmtId="176" fontId="7" fillId="0" borderId="0" xfId="3" applyNumberFormat="1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left" vertical="center"/>
    </xf>
    <xf numFmtId="0" fontId="9" fillId="0" borderId="0" xfId="3" applyFont="1" applyAlignment="1">
      <alignment horizontal="center" vertical="center" wrapText="1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 wrapText="1"/>
    </xf>
    <xf numFmtId="176" fontId="7" fillId="0" borderId="0" xfId="3" applyNumberFormat="1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vertical="center"/>
    </xf>
    <xf numFmtId="49" fontId="7" fillId="0" borderId="0" xfId="3" applyNumberFormat="1" applyFont="1" applyAlignment="1">
      <alignment vertical="center"/>
    </xf>
    <xf numFmtId="176" fontId="11" fillId="0" borderId="0" xfId="3" applyNumberFormat="1" applyFont="1" applyAlignment="1">
      <alignment horizontal="left" vertical="center"/>
    </xf>
    <xf numFmtId="0" fontId="12" fillId="0" borderId="0" xfId="3" applyFont="1" applyAlignment="1">
      <alignment horizontal="right" vertical="center"/>
    </xf>
    <xf numFmtId="0" fontId="8" fillId="0" borderId="0" xfId="3" applyFont="1" applyAlignment="1">
      <alignment horizontal="right" vertical="center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 wrapText="1"/>
    </xf>
    <xf numFmtId="176" fontId="13" fillId="0" borderId="0" xfId="3" applyNumberFormat="1" applyFont="1" applyAlignment="1">
      <alignment horizontal="right" vertical="center" wrapText="1"/>
    </xf>
    <xf numFmtId="176" fontId="9" fillId="0" borderId="0" xfId="3" applyNumberFormat="1" applyFont="1" applyAlignment="1">
      <alignment horizontal="right" vertical="center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right" vertical="center"/>
    </xf>
    <xf numFmtId="0" fontId="6" fillId="0" borderId="3" xfId="3" applyFont="1" applyBorder="1" applyAlignment="1">
      <alignment horizontal="left" vertical="center"/>
    </xf>
    <xf numFmtId="177" fontId="7" fillId="0" borderId="0" xfId="3" applyNumberFormat="1" applyFont="1" applyAlignment="1">
      <alignment vertical="center"/>
    </xf>
    <xf numFmtId="0" fontId="15" fillId="0" borderId="3" xfId="3" applyFont="1" applyBorder="1" applyAlignment="1">
      <alignment horizontal="left" vertical="center"/>
    </xf>
    <xf numFmtId="0" fontId="8" fillId="0" borderId="0" xfId="3" applyFont="1" applyAlignment="1">
      <alignment horizontal="center" vertical="center" wrapText="1" shrinkToFit="1"/>
    </xf>
    <xf numFmtId="176" fontId="7" fillId="0" borderId="0" xfId="3" applyNumberFormat="1" applyFont="1" applyAlignment="1">
      <alignment horizontal="left" vertical="center"/>
    </xf>
    <xf numFmtId="176" fontId="9" fillId="0" borderId="0" xfId="3" applyNumberFormat="1" applyFont="1" applyAlignment="1">
      <alignment horizontal="center" vertical="center" wrapText="1"/>
    </xf>
    <xf numFmtId="0" fontId="8" fillId="0" borderId="6" xfId="3" applyFont="1" applyBorder="1" applyAlignment="1">
      <alignment horizontal="center" vertical="center"/>
    </xf>
    <xf numFmtId="176" fontId="8" fillId="0" borderId="7" xfId="3" applyNumberFormat="1" applyFont="1" applyBorder="1" applyAlignment="1">
      <alignment horizontal="right" vertical="center" shrinkToFit="1"/>
    </xf>
    <xf numFmtId="0" fontId="8" fillId="0" borderId="7" xfId="2" applyFont="1" applyBorder="1" applyAlignment="1">
      <alignment vertical="center"/>
    </xf>
    <xf numFmtId="176" fontId="5" fillId="0" borderId="8" xfId="3" applyNumberFormat="1" applyFont="1" applyBorder="1" applyAlignment="1">
      <alignment horizontal="right" vertical="center" shrinkToFit="1"/>
    </xf>
    <xf numFmtId="0" fontId="6" fillId="0" borderId="9" xfId="3" applyFont="1" applyBorder="1" applyAlignment="1">
      <alignment horizontal="left" vertical="center"/>
    </xf>
    <xf numFmtId="0" fontId="8" fillId="0" borderId="10" xfId="2" applyFont="1" applyBorder="1" applyAlignment="1">
      <alignment vertical="center"/>
    </xf>
    <xf numFmtId="49" fontId="19" fillId="0" borderId="12" xfId="3" applyNumberFormat="1" applyFont="1" applyBorder="1" applyAlignment="1">
      <alignment horizontal="center" vertical="center" wrapText="1"/>
    </xf>
    <xf numFmtId="38" fontId="19" fillId="0" borderId="4" xfId="1" applyFont="1" applyFill="1" applyBorder="1" applyAlignment="1">
      <alignment horizontal="left" vertical="center" wrapText="1"/>
    </xf>
    <xf numFmtId="176" fontId="20" fillId="0" borderId="4" xfId="3" applyNumberFormat="1" applyFont="1" applyBorder="1" applyAlignment="1">
      <alignment horizontal="right" vertical="center" shrinkToFit="1"/>
    </xf>
    <xf numFmtId="49" fontId="19" fillId="0" borderId="11" xfId="3" applyNumberFormat="1" applyFont="1" applyBorder="1" applyAlignment="1">
      <alignment horizontal="center" vertical="center" wrapText="1"/>
    </xf>
    <xf numFmtId="49" fontId="19" fillId="0" borderId="1" xfId="3" applyNumberFormat="1" applyFont="1" applyBorder="1" applyAlignment="1">
      <alignment horizontal="center" vertical="center" wrapText="1"/>
    </xf>
    <xf numFmtId="0" fontId="19" fillId="0" borderId="4" xfId="3" applyFont="1" applyBorder="1" applyAlignment="1">
      <alignment horizontal="left" vertical="center" wrapText="1"/>
    </xf>
    <xf numFmtId="0" fontId="19" fillId="0" borderId="2" xfId="3" applyFont="1" applyBorder="1" applyAlignment="1">
      <alignment horizontal="left" vertical="center" wrapText="1"/>
    </xf>
    <xf numFmtId="176" fontId="20" fillId="0" borderId="2" xfId="3" applyNumberFormat="1" applyFont="1" applyBorder="1" applyAlignment="1">
      <alignment horizontal="right" vertical="center" shrinkToFit="1"/>
    </xf>
    <xf numFmtId="49" fontId="19" fillId="0" borderId="2" xfId="3" applyNumberFormat="1" applyFont="1" applyBorder="1" applyAlignment="1">
      <alignment horizontal="center" vertical="center" wrapText="1"/>
    </xf>
    <xf numFmtId="38" fontId="19" fillId="0" borderId="2" xfId="1" applyFont="1" applyFill="1" applyBorder="1" applyAlignment="1">
      <alignment horizontal="left" vertical="center" wrapText="1"/>
    </xf>
    <xf numFmtId="49" fontId="19" fillId="0" borderId="13" xfId="3" applyNumberFormat="1" applyFont="1" applyBorder="1" applyAlignment="1">
      <alignment vertical="center" wrapText="1"/>
    </xf>
    <xf numFmtId="49" fontId="19" fillId="0" borderId="13" xfId="3" applyNumberFormat="1" applyFont="1" applyBorder="1" applyAlignment="1">
      <alignment horizontal="center" vertical="center" wrapText="1"/>
    </xf>
    <xf numFmtId="49" fontId="19" fillId="0" borderId="4" xfId="3" applyNumberFormat="1" applyFont="1" applyBorder="1" applyAlignment="1">
      <alignment horizontal="center" vertical="center" wrapText="1"/>
    </xf>
    <xf numFmtId="49" fontId="19" fillId="0" borderId="15" xfId="3" applyNumberFormat="1" applyFont="1" applyBorder="1" applyAlignment="1">
      <alignment vertical="center" wrapText="1"/>
    </xf>
    <xf numFmtId="49" fontId="19" fillId="0" borderId="4" xfId="3" applyNumberFormat="1" applyFont="1" applyBorder="1" applyAlignment="1">
      <alignment vertical="center" wrapText="1"/>
    </xf>
    <xf numFmtId="0" fontId="18" fillId="0" borderId="0" xfId="3" applyFont="1" applyAlignment="1">
      <alignment horizontal="right" vertical="center"/>
    </xf>
    <xf numFmtId="49" fontId="19" fillId="0" borderId="14" xfId="3" applyNumberFormat="1" applyFont="1" applyBorder="1" applyAlignment="1">
      <alignment vertical="center" wrapText="1"/>
    </xf>
    <xf numFmtId="0" fontId="21" fillId="0" borderId="4" xfId="3" applyFont="1" applyBorder="1" applyAlignment="1">
      <alignment horizontal="left" vertical="center" wrapText="1"/>
    </xf>
    <xf numFmtId="176" fontId="20" fillId="0" borderId="4" xfId="3" applyNumberFormat="1" applyFont="1" applyFill="1" applyBorder="1" applyAlignment="1">
      <alignment horizontal="right" vertical="center" shrinkToFit="1"/>
    </xf>
    <xf numFmtId="49" fontId="19" fillId="0" borderId="4" xfId="3" applyNumberFormat="1" applyFont="1" applyBorder="1" applyAlignment="1">
      <alignment vertical="center" wrapText="1"/>
    </xf>
    <xf numFmtId="49" fontId="19" fillId="0" borderId="1" xfId="3" applyNumberFormat="1" applyFont="1" applyBorder="1" applyAlignment="1">
      <alignment vertical="center" wrapText="1"/>
    </xf>
    <xf numFmtId="0" fontId="22" fillId="0" borderId="4" xfId="3" applyFont="1" applyBorder="1" applyAlignment="1">
      <alignment horizontal="left" vertical="center" wrapText="1"/>
    </xf>
    <xf numFmtId="176" fontId="23" fillId="0" borderId="5" xfId="3" applyNumberFormat="1" applyFont="1" applyBorder="1" applyAlignment="1">
      <alignment horizontal="center" vertical="center"/>
    </xf>
    <xf numFmtId="176" fontId="23" fillId="0" borderId="2" xfId="3" applyNumberFormat="1" applyFont="1" applyBorder="1" applyAlignment="1">
      <alignment horizontal="center" vertical="center"/>
    </xf>
    <xf numFmtId="0" fontId="23" fillId="0" borderId="5" xfId="3" applyFont="1" applyBorder="1" applyAlignment="1">
      <alignment horizontal="distributed" vertical="center" justifyLastLine="1"/>
    </xf>
    <xf numFmtId="0" fontId="23" fillId="0" borderId="2" xfId="3" applyFont="1" applyBorder="1" applyAlignment="1">
      <alignment horizontal="distributed" vertical="center" justifyLastLine="1"/>
    </xf>
    <xf numFmtId="49" fontId="19" fillId="0" borderId="4" xfId="3" applyNumberFormat="1" applyFont="1" applyBorder="1" applyAlignment="1">
      <alignment vertical="center" wrapText="1"/>
    </xf>
    <xf numFmtId="49" fontId="19" fillId="0" borderId="3" xfId="3" applyNumberFormat="1" applyFont="1" applyBorder="1" applyAlignment="1">
      <alignment vertical="center" wrapText="1"/>
    </xf>
    <xf numFmtId="49" fontId="19" fillId="0" borderId="17" xfId="3" applyNumberFormat="1" applyFont="1" applyBorder="1" applyAlignment="1">
      <alignment vertical="center" wrapText="1"/>
    </xf>
    <xf numFmtId="49" fontId="19" fillId="0" borderId="15" xfId="3" applyNumberFormat="1" applyFont="1" applyBorder="1" applyAlignment="1">
      <alignment vertical="center" wrapText="1"/>
    </xf>
    <xf numFmtId="0" fontId="9" fillId="0" borderId="0" xfId="3" applyFont="1" applyAlignment="1">
      <alignment horizontal="right" vertical="center"/>
    </xf>
    <xf numFmtId="0" fontId="12" fillId="0" borderId="0" xfId="3" applyFont="1" applyAlignment="1">
      <alignment horizontal="right" vertical="center" wrapText="1"/>
    </xf>
    <xf numFmtId="49" fontId="8" fillId="0" borderId="18" xfId="3" applyNumberFormat="1" applyFont="1" applyBorder="1" applyAlignment="1">
      <alignment horizontal="center" vertical="center" wrapText="1"/>
    </xf>
    <xf numFmtId="49" fontId="8" fillId="0" borderId="19" xfId="3" applyNumberFormat="1" applyFont="1" applyBorder="1" applyAlignment="1">
      <alignment horizontal="center" vertical="center" wrapText="1"/>
    </xf>
    <xf numFmtId="49" fontId="8" fillId="0" borderId="20" xfId="3" applyNumberFormat="1" applyFont="1" applyBorder="1" applyAlignment="1">
      <alignment horizontal="center" vertical="center" wrapText="1"/>
    </xf>
    <xf numFmtId="49" fontId="8" fillId="0" borderId="4" xfId="3" applyNumberFormat="1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49" fontId="19" fillId="0" borderId="14" xfId="3" applyNumberFormat="1" applyFont="1" applyBorder="1" applyAlignment="1">
      <alignment vertical="center" wrapText="1"/>
    </xf>
    <xf numFmtId="49" fontId="19" fillId="0" borderId="2" xfId="3" applyNumberFormat="1" applyFont="1" applyBorder="1" applyAlignment="1">
      <alignment vertical="center" wrapText="1"/>
    </xf>
    <xf numFmtId="0" fontId="8" fillId="0" borderId="24" xfId="3" applyFont="1" applyBorder="1" applyAlignment="1">
      <alignment horizontal="center" vertical="center"/>
    </xf>
    <xf numFmtId="0" fontId="8" fillId="0" borderId="23" xfId="3" applyFont="1" applyBorder="1" applyAlignment="1">
      <alignment horizontal="center" vertical="center"/>
    </xf>
    <xf numFmtId="0" fontId="8" fillId="0" borderId="16" xfId="3" applyFont="1" applyBorder="1" applyAlignment="1">
      <alignment horizontal="center" vertical="center"/>
    </xf>
    <xf numFmtId="49" fontId="19" fillId="0" borderId="4" xfId="3" applyNumberFormat="1" applyFont="1" applyBorder="1" applyAlignment="1">
      <alignment vertical="center" wrapText="1"/>
    </xf>
    <xf numFmtId="49" fontId="7" fillId="0" borderId="0" xfId="3" applyNumberFormat="1" applyFont="1" applyBorder="1" applyAlignment="1">
      <alignment vertical="center"/>
    </xf>
    <xf numFmtId="49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76" fontId="7" fillId="0" borderId="0" xfId="3" applyNumberFormat="1" applyFont="1" applyBorder="1" applyAlignment="1">
      <alignment horizontal="center" vertical="center"/>
    </xf>
    <xf numFmtId="176" fontId="7" fillId="0" borderId="0" xfId="3" applyNumberFormat="1" applyFont="1" applyBorder="1" applyAlignment="1">
      <alignment vertical="center"/>
    </xf>
    <xf numFmtId="0" fontId="8" fillId="0" borderId="0" xfId="3" applyFont="1" applyBorder="1" applyAlignment="1">
      <alignment horizontal="left" vertical="center"/>
    </xf>
    <xf numFmtId="0" fontId="8" fillId="0" borderId="0" xfId="3" applyFont="1" applyBorder="1" applyAlignment="1">
      <alignment vertical="center"/>
    </xf>
    <xf numFmtId="0" fontId="7" fillId="0" borderId="0" xfId="3" applyFont="1" applyBorder="1" applyAlignment="1">
      <alignment horizontal="center" vertical="center"/>
    </xf>
    <xf numFmtId="176" fontId="7" fillId="0" borderId="0" xfId="3" applyNumberFormat="1" applyFont="1" applyBorder="1" applyAlignment="1">
      <alignment horizontal="left" vertical="center"/>
    </xf>
    <xf numFmtId="176" fontId="9" fillId="0" borderId="0" xfId="3" applyNumberFormat="1" applyFont="1" applyBorder="1" applyAlignment="1">
      <alignment horizontal="center" vertical="center" wrapText="1"/>
    </xf>
    <xf numFmtId="176" fontId="12" fillId="0" borderId="0" xfId="3" applyNumberFormat="1" applyFont="1" applyBorder="1" applyAlignment="1">
      <alignment horizontal="left" vertical="center" wrapText="1"/>
    </xf>
    <xf numFmtId="176" fontId="7" fillId="0" borderId="0" xfId="3" applyNumberFormat="1" applyFont="1" applyBorder="1" applyAlignment="1">
      <alignment horizontal="center" vertical="center" shrinkToFit="1"/>
    </xf>
    <xf numFmtId="0" fontId="7" fillId="0" borderId="0" xfId="3" applyFont="1" applyBorder="1" applyAlignment="1">
      <alignment vertical="center"/>
    </xf>
    <xf numFmtId="0" fontId="7" fillId="0" borderId="0" xfId="3" applyFont="1" applyBorder="1" applyAlignment="1">
      <alignment horizontal="left" vertical="center"/>
    </xf>
    <xf numFmtId="0" fontId="9" fillId="0" borderId="0" xfId="3" applyFont="1" applyBorder="1" applyAlignment="1">
      <alignment horizontal="center" vertical="center" wrapText="1"/>
    </xf>
  </cellXfs>
  <cellStyles count="4">
    <cellStyle name="桁区切り 2" xfId="1"/>
    <cellStyle name="標準" xfId="0" builtinId="0"/>
    <cellStyle name="標準 2" xfId="2"/>
    <cellStyle name="標準_③予算事業別調書(目次様式)" xfId="3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6"/>
  <sheetViews>
    <sheetView tabSelected="1" view="pageBreakPreview" zoomScale="85" zoomScaleNormal="100" zoomScaleSheetLayoutView="85" workbookViewId="0">
      <selection activeCell="P12" sqref="P12"/>
    </sheetView>
  </sheetViews>
  <sheetFormatPr defaultColWidth="8.6640625" defaultRowHeight="13.2" outlineLevelCol="1"/>
  <cols>
    <col min="1" max="1" width="6.21875" style="16" customWidth="1"/>
    <col min="2" max="4" width="1.21875" style="2" customWidth="1"/>
    <col min="5" max="5" width="25" style="2" customWidth="1"/>
    <col min="6" max="6" width="31.33203125" style="12" customWidth="1"/>
    <col min="7" max="8" width="11.88671875" style="5" customWidth="1"/>
    <col min="9" max="9" width="11.88671875" style="13" customWidth="1"/>
    <col min="10" max="10" width="6.33203125" style="14" customWidth="1"/>
    <col min="11" max="11" width="6.33203125" style="15" customWidth="1"/>
    <col min="12" max="12" width="3.88671875" style="7" customWidth="1" outlineLevel="1"/>
    <col min="13" max="13" width="4" style="7" customWidth="1" outlineLevel="1"/>
    <col min="14" max="14" width="3.88671875" style="7" customWidth="1" outlineLevel="1"/>
    <col min="15" max="15" width="3.21875" style="7" customWidth="1" outlineLevel="1"/>
    <col min="16" max="16" width="5" style="7" bestFit="1" customWidth="1" outlineLevel="1"/>
    <col min="17" max="18" width="8.6640625" style="8" customWidth="1"/>
    <col min="19" max="19" width="23.88671875" style="8" bestFit="1" customWidth="1"/>
    <col min="20" max="20" width="16.109375" style="9" bestFit="1" customWidth="1"/>
    <col min="21" max="21" width="8.6640625" style="8" customWidth="1"/>
    <col min="22" max="22" width="24.6640625" style="8" customWidth="1"/>
    <col min="23" max="23" width="65.109375" style="8" customWidth="1"/>
    <col min="24" max="25" width="8.6640625" style="8" customWidth="1"/>
    <col min="26" max="26" width="8.6640625" style="10" customWidth="1"/>
    <col min="27" max="197" width="8.6640625" style="8" customWidth="1"/>
    <col min="198" max="16384" width="8.6640625" style="8"/>
  </cols>
  <sheetData>
    <row r="1" spans="1:28" ht="18" customHeight="1">
      <c r="A1" s="1" t="s">
        <v>1</v>
      </c>
      <c r="C1" s="3"/>
      <c r="D1" s="3"/>
      <c r="E1" s="3"/>
      <c r="F1" s="4"/>
      <c r="I1" s="6"/>
      <c r="J1" s="68"/>
      <c r="K1" s="68"/>
      <c r="R1" s="9"/>
      <c r="T1" s="8"/>
      <c r="X1" s="10"/>
      <c r="Z1" s="8"/>
    </row>
    <row r="2" spans="1:28" ht="15.75" customHeight="1">
      <c r="A2" s="8"/>
      <c r="C2" s="11"/>
      <c r="D2" s="11"/>
      <c r="E2" s="11"/>
      <c r="R2" s="9"/>
      <c r="T2" s="8"/>
      <c r="X2" s="10"/>
      <c r="Z2" s="8"/>
    </row>
    <row r="3" spans="1:28" ht="15" customHeight="1">
      <c r="G3" s="17"/>
      <c r="H3" s="17"/>
      <c r="K3" s="53" t="s">
        <v>26</v>
      </c>
      <c r="R3" s="9"/>
      <c r="T3" s="8"/>
      <c r="X3" s="10"/>
      <c r="Z3" s="8"/>
    </row>
    <row r="4" spans="1:28" ht="23.25" customHeight="1">
      <c r="G4" s="69"/>
      <c r="H4" s="69"/>
      <c r="I4" s="18"/>
      <c r="K4" s="19" t="s">
        <v>2</v>
      </c>
      <c r="L4" s="20"/>
      <c r="M4" s="20"/>
      <c r="N4" s="20"/>
      <c r="R4" s="9"/>
      <c r="T4" s="8"/>
      <c r="X4" s="10"/>
      <c r="Z4" s="8"/>
    </row>
    <row r="5" spans="1:28" ht="4.5" customHeight="1" thickBot="1">
      <c r="F5" s="21"/>
      <c r="G5" s="22"/>
      <c r="H5" s="22"/>
      <c r="I5" s="23"/>
      <c r="J5" s="24"/>
      <c r="K5" s="25"/>
      <c r="L5" s="20"/>
      <c r="M5" s="20"/>
      <c r="N5" s="20"/>
      <c r="R5" s="9"/>
      <c r="T5" s="8"/>
      <c r="X5" s="10"/>
      <c r="Z5" s="8"/>
    </row>
    <row r="6" spans="1:28" ht="18.75" customHeight="1">
      <c r="A6" s="70" t="s">
        <v>3</v>
      </c>
      <c r="B6" s="72" t="s">
        <v>7</v>
      </c>
      <c r="C6" s="72"/>
      <c r="D6" s="72"/>
      <c r="E6" s="72"/>
      <c r="F6" s="74" t="s">
        <v>8</v>
      </c>
      <c r="G6" s="62" t="s">
        <v>34</v>
      </c>
      <c r="H6" s="62" t="s">
        <v>35</v>
      </c>
      <c r="I6" s="60" t="s">
        <v>9</v>
      </c>
      <c r="J6" s="76" t="s">
        <v>4</v>
      </c>
      <c r="K6" s="77"/>
      <c r="R6" s="9"/>
      <c r="T6" s="8"/>
      <c r="X6" s="10"/>
      <c r="Z6" s="8"/>
    </row>
    <row r="7" spans="1:28" ht="18.75" customHeight="1">
      <c r="A7" s="71"/>
      <c r="B7" s="73"/>
      <c r="C7" s="73"/>
      <c r="D7" s="73"/>
      <c r="E7" s="73"/>
      <c r="F7" s="75"/>
      <c r="G7" s="63" t="s">
        <v>32</v>
      </c>
      <c r="H7" s="63" t="s">
        <v>31</v>
      </c>
      <c r="I7" s="61" t="s">
        <v>5</v>
      </c>
      <c r="J7" s="78"/>
      <c r="K7" s="79"/>
      <c r="R7" s="9"/>
      <c r="T7" s="8"/>
      <c r="X7" s="10"/>
      <c r="Z7" s="8"/>
    </row>
    <row r="8" spans="1:28" ht="27" customHeight="1">
      <c r="A8" s="32">
        <v>1</v>
      </c>
      <c r="B8" s="65" t="s">
        <v>39</v>
      </c>
      <c r="C8" s="66"/>
      <c r="D8" s="66"/>
      <c r="E8" s="67"/>
      <c r="F8" s="39"/>
      <c r="G8" s="40">
        <f>G9</f>
        <v>20757</v>
      </c>
      <c r="H8" s="40">
        <f>H9</f>
        <v>20272</v>
      </c>
      <c r="I8" s="40">
        <f>+H8-G8</f>
        <v>-485</v>
      </c>
      <c r="J8" s="26"/>
      <c r="K8" s="33"/>
      <c r="R8" s="9"/>
      <c r="T8" s="8"/>
      <c r="X8" s="10"/>
      <c r="Z8" s="27"/>
      <c r="AA8" s="27"/>
      <c r="AB8" s="27"/>
    </row>
    <row r="9" spans="1:28" ht="27" customHeight="1">
      <c r="A9" s="32">
        <v>2</v>
      </c>
      <c r="B9" s="38"/>
      <c r="C9" s="65" t="s">
        <v>10</v>
      </c>
      <c r="D9" s="66"/>
      <c r="E9" s="67"/>
      <c r="F9" s="39"/>
      <c r="G9" s="40">
        <f>SUM(G10)</f>
        <v>20757</v>
      </c>
      <c r="H9" s="40">
        <f>SUM(H10)</f>
        <v>20272</v>
      </c>
      <c r="I9" s="40">
        <f>SUM(I10)</f>
        <v>-485</v>
      </c>
      <c r="J9" s="26" t="s">
        <v>0</v>
      </c>
      <c r="K9" s="34"/>
      <c r="R9" s="9"/>
      <c r="T9" s="8"/>
      <c r="X9" s="10"/>
      <c r="Z9" s="27"/>
      <c r="AA9" s="27"/>
      <c r="AB9" s="27"/>
    </row>
    <row r="10" spans="1:28" ht="27" customHeight="1">
      <c r="A10" s="32">
        <v>3</v>
      </c>
      <c r="B10" s="41"/>
      <c r="C10" s="42"/>
      <c r="D10" s="65" t="s">
        <v>11</v>
      </c>
      <c r="E10" s="67"/>
      <c r="F10" s="43"/>
      <c r="G10" s="40">
        <f>SUM(G11,G12)</f>
        <v>20757</v>
      </c>
      <c r="H10" s="40">
        <f>SUM(H11,H12)</f>
        <v>20272</v>
      </c>
      <c r="I10" s="40">
        <f>SUM(I11,I12)</f>
        <v>-485</v>
      </c>
      <c r="J10" s="26" t="s">
        <v>0</v>
      </c>
      <c r="K10" s="34"/>
      <c r="R10" s="9"/>
      <c r="T10" s="8"/>
      <c r="X10" s="10"/>
      <c r="Z10" s="27"/>
      <c r="AA10" s="27"/>
      <c r="AB10" s="27"/>
    </row>
    <row r="11" spans="1:28" ht="27" customHeight="1">
      <c r="A11" s="32">
        <v>4</v>
      </c>
      <c r="B11" s="41"/>
      <c r="C11" s="41"/>
      <c r="D11" s="41"/>
      <c r="E11" s="52" t="s">
        <v>27</v>
      </c>
      <c r="F11" s="43" t="s">
        <v>25</v>
      </c>
      <c r="G11" s="40">
        <v>3374</v>
      </c>
      <c r="H11" s="40">
        <v>3489</v>
      </c>
      <c r="I11" s="40">
        <f>+H11-G11</f>
        <v>115</v>
      </c>
      <c r="J11" s="28"/>
      <c r="K11" s="34"/>
      <c r="R11" s="9"/>
      <c r="T11" s="8"/>
      <c r="X11" s="10"/>
      <c r="Z11" s="27"/>
      <c r="AA11" s="27"/>
      <c r="AB11" s="27"/>
    </row>
    <row r="12" spans="1:28" ht="27" customHeight="1">
      <c r="A12" s="32">
        <v>5</v>
      </c>
      <c r="B12" s="41"/>
      <c r="C12" s="41"/>
      <c r="D12" s="41"/>
      <c r="E12" s="52" t="s">
        <v>22</v>
      </c>
      <c r="F12" s="43" t="s">
        <v>12</v>
      </c>
      <c r="G12" s="40">
        <v>17383</v>
      </c>
      <c r="H12" s="40">
        <v>16783</v>
      </c>
      <c r="I12" s="40">
        <f>+H12-G12</f>
        <v>-600</v>
      </c>
      <c r="J12" s="26" t="s">
        <v>0</v>
      </c>
      <c r="K12" s="34"/>
      <c r="R12" s="9"/>
      <c r="T12" s="8"/>
      <c r="X12" s="10"/>
      <c r="Z12" s="27"/>
      <c r="AA12" s="27"/>
      <c r="AB12" s="27"/>
    </row>
    <row r="13" spans="1:28" ht="27" customHeight="1">
      <c r="A13" s="32">
        <v>6</v>
      </c>
      <c r="B13" s="65" t="s">
        <v>40</v>
      </c>
      <c r="C13" s="66"/>
      <c r="D13" s="66"/>
      <c r="E13" s="67"/>
      <c r="F13" s="39"/>
      <c r="G13" s="40">
        <f>SUM(G14)</f>
        <v>64</v>
      </c>
      <c r="H13" s="40">
        <f>SUM(H14)</f>
        <v>320</v>
      </c>
      <c r="I13" s="40">
        <f>+H13-G13</f>
        <v>256</v>
      </c>
      <c r="J13" s="26"/>
      <c r="K13" s="33"/>
      <c r="R13" s="9"/>
      <c r="T13" s="8"/>
      <c r="X13" s="10"/>
      <c r="Z13" s="27"/>
      <c r="AA13" s="27"/>
      <c r="AB13" s="27"/>
    </row>
    <row r="14" spans="1:28" ht="27" customHeight="1">
      <c r="A14" s="32">
        <v>7</v>
      </c>
      <c r="B14" s="38"/>
      <c r="C14" s="65" t="s">
        <v>13</v>
      </c>
      <c r="D14" s="66"/>
      <c r="E14" s="67"/>
      <c r="F14" s="39"/>
      <c r="G14" s="40">
        <f>G15</f>
        <v>64</v>
      </c>
      <c r="H14" s="40">
        <f>H15</f>
        <v>320</v>
      </c>
      <c r="I14" s="40">
        <f t="shared" ref="I14:I15" si="0">I15</f>
        <v>256</v>
      </c>
      <c r="J14" s="26" t="s">
        <v>0</v>
      </c>
      <c r="K14" s="34"/>
      <c r="R14" s="9"/>
      <c r="T14" s="8"/>
      <c r="X14" s="10"/>
      <c r="Z14" s="27"/>
      <c r="AA14" s="27"/>
      <c r="AB14" s="27"/>
    </row>
    <row r="15" spans="1:28" ht="27" customHeight="1">
      <c r="A15" s="32">
        <v>8</v>
      </c>
      <c r="B15" s="41"/>
      <c r="C15" s="41"/>
      <c r="D15" s="65" t="s">
        <v>14</v>
      </c>
      <c r="E15" s="67"/>
      <c r="F15" s="43"/>
      <c r="G15" s="40">
        <f>G16</f>
        <v>64</v>
      </c>
      <c r="H15" s="40">
        <f>H16</f>
        <v>320</v>
      </c>
      <c r="I15" s="40">
        <f t="shared" si="0"/>
        <v>256</v>
      </c>
      <c r="J15" s="26" t="s">
        <v>0</v>
      </c>
      <c r="K15" s="34"/>
      <c r="R15" s="9"/>
      <c r="T15" s="8"/>
      <c r="X15" s="10"/>
      <c r="Z15" s="27"/>
      <c r="AA15" s="27"/>
      <c r="AB15" s="27"/>
    </row>
    <row r="16" spans="1:28" ht="27" customHeight="1">
      <c r="A16" s="32">
        <v>9</v>
      </c>
      <c r="B16" s="41"/>
      <c r="C16" s="41"/>
      <c r="D16" s="41"/>
      <c r="E16" s="58" t="s">
        <v>43</v>
      </c>
      <c r="F16" s="55"/>
      <c r="G16" s="40">
        <f>SUM(G17:G18)</f>
        <v>64</v>
      </c>
      <c r="H16" s="40">
        <f>SUM(H17:H18)</f>
        <v>320</v>
      </c>
      <c r="I16" s="40">
        <f>+H16-G16</f>
        <v>256</v>
      </c>
      <c r="J16" s="26" t="s">
        <v>0</v>
      </c>
      <c r="K16" s="34"/>
      <c r="R16" s="9"/>
      <c r="T16" s="8"/>
      <c r="X16" s="10"/>
      <c r="Z16" s="27"/>
      <c r="AA16" s="27"/>
      <c r="AB16" s="27"/>
    </row>
    <row r="17" spans="1:28" ht="40.5" customHeight="1">
      <c r="A17" s="32">
        <v>10</v>
      </c>
      <c r="B17" s="41"/>
      <c r="C17" s="41"/>
      <c r="D17" s="41"/>
      <c r="E17" s="58"/>
      <c r="F17" s="55" t="s">
        <v>49</v>
      </c>
      <c r="G17" s="40">
        <v>0</v>
      </c>
      <c r="H17" s="40">
        <v>320</v>
      </c>
      <c r="I17" s="40">
        <f>+H17-G17</f>
        <v>320</v>
      </c>
      <c r="J17" s="26"/>
      <c r="K17" s="34"/>
      <c r="R17" s="9"/>
      <c r="T17" s="8"/>
      <c r="X17" s="10"/>
      <c r="Z17" s="27"/>
      <c r="AA17" s="27"/>
      <c r="AB17" s="27"/>
    </row>
    <row r="18" spans="1:28" ht="40.5" customHeight="1">
      <c r="A18" s="32">
        <v>11</v>
      </c>
      <c r="B18" s="41"/>
      <c r="C18" s="41"/>
      <c r="D18" s="41"/>
      <c r="E18" s="57"/>
      <c r="F18" s="55" t="s">
        <v>50</v>
      </c>
      <c r="G18" s="56">
        <v>64</v>
      </c>
      <c r="H18" s="56">
        <v>0</v>
      </c>
      <c r="I18" s="40">
        <f>+H18-G18</f>
        <v>-64</v>
      </c>
      <c r="J18" s="26"/>
      <c r="K18" s="34"/>
      <c r="R18" s="9"/>
      <c r="T18" s="8"/>
      <c r="X18" s="10"/>
      <c r="Z18" s="27"/>
      <c r="AA18" s="27"/>
      <c r="AB18" s="27"/>
    </row>
    <row r="19" spans="1:28" ht="27" customHeight="1">
      <c r="A19" s="32">
        <v>12</v>
      </c>
      <c r="B19" s="65" t="s">
        <v>41</v>
      </c>
      <c r="C19" s="66"/>
      <c r="D19" s="66"/>
      <c r="E19" s="67"/>
      <c r="F19" s="39"/>
      <c r="G19" s="40">
        <f>G20</f>
        <v>0</v>
      </c>
      <c r="H19" s="40">
        <f>H20</f>
        <v>80</v>
      </c>
      <c r="I19" s="40">
        <f>+H19-G19</f>
        <v>80</v>
      </c>
      <c r="J19" s="26"/>
      <c r="K19" s="33"/>
      <c r="R19" s="9"/>
      <c r="T19" s="8"/>
      <c r="X19" s="10"/>
      <c r="Z19" s="27"/>
      <c r="AA19" s="27"/>
      <c r="AB19" s="27"/>
    </row>
    <row r="20" spans="1:28" ht="27" customHeight="1">
      <c r="A20" s="32">
        <v>13</v>
      </c>
      <c r="B20" s="38"/>
      <c r="C20" s="65" t="s">
        <v>36</v>
      </c>
      <c r="D20" s="66"/>
      <c r="E20" s="67"/>
      <c r="F20" s="39"/>
      <c r="G20" s="40">
        <f t="shared" ref="G20:I21" si="1">G21</f>
        <v>0</v>
      </c>
      <c r="H20" s="40">
        <f t="shared" si="1"/>
        <v>80</v>
      </c>
      <c r="I20" s="40">
        <f t="shared" si="1"/>
        <v>80</v>
      </c>
      <c r="J20" s="26" t="s">
        <v>0</v>
      </c>
      <c r="K20" s="34"/>
      <c r="R20" s="9"/>
      <c r="T20" s="8"/>
      <c r="X20" s="10"/>
      <c r="Z20" s="27"/>
      <c r="AA20" s="27"/>
      <c r="AB20" s="27"/>
    </row>
    <row r="21" spans="1:28" ht="27" customHeight="1">
      <c r="A21" s="32">
        <v>14</v>
      </c>
      <c r="B21" s="41"/>
      <c r="C21" s="42"/>
      <c r="D21" s="65" t="s">
        <v>37</v>
      </c>
      <c r="E21" s="67"/>
      <c r="F21" s="43"/>
      <c r="G21" s="40">
        <f t="shared" si="1"/>
        <v>0</v>
      </c>
      <c r="H21" s="40">
        <f t="shared" si="1"/>
        <v>80</v>
      </c>
      <c r="I21" s="40">
        <f t="shared" si="1"/>
        <v>80</v>
      </c>
      <c r="J21" s="26" t="s">
        <v>0</v>
      </c>
      <c r="K21" s="34"/>
      <c r="R21" s="9"/>
      <c r="T21" s="8"/>
      <c r="X21" s="10"/>
      <c r="Z21" s="27"/>
      <c r="AA21" s="27"/>
      <c r="AB21" s="27"/>
    </row>
    <row r="22" spans="1:28" ht="40.5" customHeight="1">
      <c r="A22" s="32">
        <v>15</v>
      </c>
      <c r="B22" s="41"/>
      <c r="C22" s="41"/>
      <c r="D22" s="42"/>
      <c r="E22" s="64" t="s">
        <v>44</v>
      </c>
      <c r="F22" s="43" t="s">
        <v>38</v>
      </c>
      <c r="G22" s="40">
        <v>0</v>
      </c>
      <c r="H22" s="40">
        <v>80</v>
      </c>
      <c r="I22" s="40">
        <f>+H22-G22</f>
        <v>80</v>
      </c>
      <c r="J22" s="26" t="s">
        <v>0</v>
      </c>
      <c r="K22" s="34"/>
      <c r="R22" s="9"/>
      <c r="T22" s="8"/>
      <c r="X22" s="10"/>
      <c r="Z22" s="27"/>
      <c r="AA22" s="27"/>
      <c r="AB22" s="27"/>
    </row>
    <row r="23" spans="1:28" ht="27" customHeight="1">
      <c r="A23" s="32">
        <v>16</v>
      </c>
      <c r="B23" s="65" t="s">
        <v>42</v>
      </c>
      <c r="C23" s="66"/>
      <c r="D23" s="66"/>
      <c r="E23" s="67"/>
      <c r="F23" s="39"/>
      <c r="G23" s="40">
        <f>G24</f>
        <v>7</v>
      </c>
      <c r="H23" s="40">
        <f>H24</f>
        <v>8</v>
      </c>
      <c r="I23" s="40">
        <f>+H23-G23</f>
        <v>1</v>
      </c>
      <c r="J23" s="26"/>
      <c r="K23" s="33"/>
      <c r="R23" s="9"/>
      <c r="T23" s="8"/>
      <c r="X23" s="10"/>
      <c r="Z23" s="27"/>
      <c r="AA23" s="27"/>
      <c r="AB23" s="27"/>
    </row>
    <row r="24" spans="1:28" ht="27" customHeight="1">
      <c r="A24" s="32">
        <v>17</v>
      </c>
      <c r="B24" s="38"/>
      <c r="C24" s="65" t="s">
        <v>15</v>
      </c>
      <c r="D24" s="66"/>
      <c r="E24" s="67"/>
      <c r="F24" s="39"/>
      <c r="G24" s="40">
        <f t="shared" ref="G24:I25" si="2">G25</f>
        <v>7</v>
      </c>
      <c r="H24" s="40">
        <f t="shared" si="2"/>
        <v>8</v>
      </c>
      <c r="I24" s="40">
        <f t="shared" si="2"/>
        <v>1</v>
      </c>
      <c r="J24" s="26" t="s">
        <v>0</v>
      </c>
      <c r="K24" s="34"/>
      <c r="R24" s="9"/>
      <c r="T24" s="8"/>
      <c r="X24" s="10"/>
      <c r="Z24" s="27"/>
      <c r="AA24" s="27"/>
      <c r="AB24" s="27"/>
    </row>
    <row r="25" spans="1:28" ht="27" customHeight="1">
      <c r="A25" s="32">
        <v>18</v>
      </c>
      <c r="B25" s="41"/>
      <c r="C25" s="42"/>
      <c r="D25" s="65" t="s">
        <v>16</v>
      </c>
      <c r="E25" s="67"/>
      <c r="F25" s="43"/>
      <c r="G25" s="40">
        <f t="shared" si="2"/>
        <v>7</v>
      </c>
      <c r="H25" s="40">
        <f t="shared" si="2"/>
        <v>8</v>
      </c>
      <c r="I25" s="40">
        <f t="shared" si="2"/>
        <v>1</v>
      </c>
      <c r="J25" s="26" t="s">
        <v>0</v>
      </c>
      <c r="K25" s="34"/>
      <c r="R25" s="9"/>
      <c r="T25" s="8"/>
      <c r="X25" s="10"/>
      <c r="Z25" s="27"/>
      <c r="AA25" s="27"/>
      <c r="AB25" s="27"/>
    </row>
    <row r="26" spans="1:28" ht="27" customHeight="1">
      <c r="A26" s="32">
        <v>19</v>
      </c>
      <c r="B26" s="41"/>
      <c r="C26" s="41"/>
      <c r="D26" s="42"/>
      <c r="E26" s="52" t="s">
        <v>17</v>
      </c>
      <c r="F26" s="43" t="s">
        <v>24</v>
      </c>
      <c r="G26" s="40">
        <v>7</v>
      </c>
      <c r="H26" s="40">
        <v>8</v>
      </c>
      <c r="I26" s="40">
        <f>+H26-G26</f>
        <v>1</v>
      </c>
      <c r="J26" s="26" t="s">
        <v>0</v>
      </c>
      <c r="K26" s="34"/>
      <c r="R26" s="9"/>
      <c r="T26" s="8"/>
      <c r="X26" s="10"/>
      <c r="Z26" s="27"/>
      <c r="AA26" s="27"/>
      <c r="AB26" s="27"/>
    </row>
    <row r="27" spans="1:28" ht="27" customHeight="1">
      <c r="A27" s="32">
        <v>20</v>
      </c>
      <c r="B27" s="65" t="s">
        <v>45</v>
      </c>
      <c r="C27" s="66"/>
      <c r="D27" s="66"/>
      <c r="E27" s="67"/>
      <c r="F27" s="39"/>
      <c r="G27" s="40">
        <f>G28</f>
        <v>1063</v>
      </c>
      <c r="H27" s="40">
        <f>H28</f>
        <v>2804</v>
      </c>
      <c r="I27" s="40">
        <f>+H27-G27</f>
        <v>1741</v>
      </c>
      <c r="J27" s="26"/>
      <c r="K27" s="33"/>
      <c r="R27" s="9"/>
      <c r="T27" s="8"/>
      <c r="X27" s="10"/>
      <c r="Z27" s="27"/>
      <c r="AA27" s="27"/>
      <c r="AB27" s="27"/>
    </row>
    <row r="28" spans="1:28" ht="27" customHeight="1">
      <c r="A28" s="32">
        <v>21</v>
      </c>
      <c r="B28" s="41"/>
      <c r="C28" s="65" t="s">
        <v>28</v>
      </c>
      <c r="D28" s="66"/>
      <c r="E28" s="67"/>
      <c r="F28" s="39"/>
      <c r="G28" s="40">
        <f>G29</f>
        <v>1063</v>
      </c>
      <c r="H28" s="40">
        <f>H29</f>
        <v>2804</v>
      </c>
      <c r="I28" s="40">
        <f>I29</f>
        <v>1741</v>
      </c>
      <c r="J28" s="26" t="s">
        <v>0</v>
      </c>
      <c r="K28" s="34"/>
      <c r="R28" s="9"/>
      <c r="T28" s="8"/>
      <c r="X28" s="10"/>
      <c r="Z28" s="27"/>
      <c r="AA28" s="27"/>
      <c r="AB28" s="27"/>
    </row>
    <row r="29" spans="1:28" ht="27" customHeight="1">
      <c r="A29" s="32">
        <v>22</v>
      </c>
      <c r="B29" s="41"/>
      <c r="C29" s="41"/>
      <c r="D29" s="65" t="s">
        <v>46</v>
      </c>
      <c r="E29" s="67"/>
      <c r="F29" s="43"/>
      <c r="G29" s="40">
        <f>SUM(G30)</f>
        <v>1063</v>
      </c>
      <c r="H29" s="40">
        <f>SUM(H30)</f>
        <v>2804</v>
      </c>
      <c r="I29" s="40">
        <f>+H29-G29</f>
        <v>1741</v>
      </c>
      <c r="J29" s="26" t="s">
        <v>0</v>
      </c>
      <c r="K29" s="34"/>
      <c r="R29" s="9"/>
      <c r="T29" s="8"/>
      <c r="X29" s="10"/>
      <c r="Z29" s="27"/>
      <c r="AA29" s="27"/>
      <c r="AB29" s="27"/>
    </row>
    <row r="30" spans="1:28" ht="27" customHeight="1">
      <c r="A30" s="32">
        <v>23</v>
      </c>
      <c r="B30" s="46"/>
      <c r="C30" s="46"/>
      <c r="D30" s="46"/>
      <c r="E30" s="54" t="s">
        <v>29</v>
      </c>
      <c r="F30" s="52" t="s">
        <v>30</v>
      </c>
      <c r="G30" s="40">
        <v>1063</v>
      </c>
      <c r="H30" s="40">
        <v>2804</v>
      </c>
      <c r="I30" s="40">
        <f>+H30-G30</f>
        <v>1741</v>
      </c>
      <c r="J30" s="26" t="s">
        <v>0</v>
      </c>
      <c r="K30" s="34"/>
      <c r="R30" s="9"/>
      <c r="T30" s="8"/>
      <c r="X30" s="10"/>
      <c r="Z30" s="27"/>
      <c r="AA30" s="27"/>
      <c r="AB30" s="27"/>
    </row>
    <row r="31" spans="1:28" ht="27" customHeight="1">
      <c r="A31" s="32">
        <v>24</v>
      </c>
      <c r="B31" s="65" t="s">
        <v>47</v>
      </c>
      <c r="C31" s="66"/>
      <c r="D31" s="66"/>
      <c r="E31" s="67"/>
      <c r="F31" s="39"/>
      <c r="G31" s="40">
        <f>G32</f>
        <v>4127</v>
      </c>
      <c r="H31" s="40">
        <f>H32</f>
        <v>4179</v>
      </c>
      <c r="I31" s="40">
        <f>+H31-G31</f>
        <v>52</v>
      </c>
      <c r="J31" s="26"/>
      <c r="K31" s="33"/>
      <c r="R31" s="9"/>
      <c r="T31" s="8"/>
      <c r="X31" s="10"/>
      <c r="Z31" s="27"/>
      <c r="AA31" s="27"/>
      <c r="AB31" s="27"/>
    </row>
    <row r="32" spans="1:28" ht="27" customHeight="1">
      <c r="A32" s="32">
        <v>25</v>
      </c>
      <c r="B32" s="42"/>
      <c r="C32" s="67" t="s">
        <v>18</v>
      </c>
      <c r="D32" s="85"/>
      <c r="E32" s="85"/>
      <c r="F32" s="47"/>
      <c r="G32" s="45">
        <f>G33+G35</f>
        <v>4127</v>
      </c>
      <c r="H32" s="45">
        <f>H33+H35</f>
        <v>4179</v>
      </c>
      <c r="I32" s="45">
        <f>SUM(I33,I35)</f>
        <v>52</v>
      </c>
      <c r="J32" s="26" t="s">
        <v>0</v>
      </c>
      <c r="K32" s="34"/>
      <c r="R32" s="9"/>
      <c r="T32" s="8"/>
      <c r="X32" s="10"/>
      <c r="Z32" s="27"/>
      <c r="AA32" s="27"/>
      <c r="AB32" s="27"/>
    </row>
    <row r="33" spans="1:28" ht="27" customHeight="1">
      <c r="A33" s="32">
        <v>26</v>
      </c>
      <c r="B33" s="41"/>
      <c r="C33" s="42"/>
      <c r="D33" s="80" t="s">
        <v>19</v>
      </c>
      <c r="E33" s="81"/>
      <c r="F33" s="44"/>
      <c r="G33" s="45">
        <f>G34</f>
        <v>3</v>
      </c>
      <c r="H33" s="45">
        <f>H34</f>
        <v>3</v>
      </c>
      <c r="I33" s="45">
        <f>I34</f>
        <v>0</v>
      </c>
      <c r="J33" s="26" t="s">
        <v>0</v>
      </c>
      <c r="K33" s="34"/>
      <c r="R33" s="9"/>
      <c r="T33" s="8"/>
      <c r="X33" s="10"/>
      <c r="Z33" s="27"/>
      <c r="AA33" s="27"/>
      <c r="AB33" s="27"/>
    </row>
    <row r="34" spans="1:28" ht="27" customHeight="1">
      <c r="A34" s="32">
        <v>27</v>
      </c>
      <c r="B34" s="41"/>
      <c r="C34" s="41"/>
      <c r="D34" s="49"/>
      <c r="E34" s="48" t="s">
        <v>20</v>
      </c>
      <c r="F34" s="44" t="s">
        <v>23</v>
      </c>
      <c r="G34" s="45">
        <v>3</v>
      </c>
      <c r="H34" s="45">
        <v>3</v>
      </c>
      <c r="I34" s="45">
        <f>+H34-G34</f>
        <v>0</v>
      </c>
      <c r="J34" s="26" t="s">
        <v>0</v>
      </c>
      <c r="K34" s="34"/>
      <c r="R34" s="9"/>
      <c r="T34" s="8"/>
      <c r="X34" s="10"/>
      <c r="Z34" s="27"/>
      <c r="AA34" s="27"/>
      <c r="AB34" s="27"/>
    </row>
    <row r="35" spans="1:28" ht="27" customHeight="1">
      <c r="A35" s="32">
        <v>28</v>
      </c>
      <c r="B35" s="41"/>
      <c r="C35" s="41"/>
      <c r="D35" s="65" t="s">
        <v>48</v>
      </c>
      <c r="E35" s="67"/>
      <c r="F35" s="44"/>
      <c r="G35" s="45">
        <f>G36</f>
        <v>4124</v>
      </c>
      <c r="H35" s="45">
        <f>H36</f>
        <v>4176</v>
      </c>
      <c r="I35" s="45">
        <f>I36</f>
        <v>52</v>
      </c>
      <c r="J35" s="26" t="s">
        <v>0</v>
      </c>
      <c r="K35" s="34"/>
      <c r="R35" s="9"/>
      <c r="T35" s="8"/>
      <c r="X35" s="10"/>
      <c r="Z35" s="27"/>
      <c r="AA35" s="27"/>
      <c r="AB35" s="27"/>
    </row>
    <row r="36" spans="1:28" ht="27" customHeight="1">
      <c r="A36" s="32">
        <v>29</v>
      </c>
      <c r="B36" s="46"/>
      <c r="C36" s="46"/>
      <c r="D36" s="50"/>
      <c r="E36" s="51" t="s">
        <v>21</v>
      </c>
      <c r="F36" s="59" t="s">
        <v>33</v>
      </c>
      <c r="G36" s="45">
        <v>4124</v>
      </c>
      <c r="H36" s="45">
        <v>4176</v>
      </c>
      <c r="I36" s="45">
        <f>+H36-G36</f>
        <v>52</v>
      </c>
      <c r="J36" s="26" t="s">
        <v>0</v>
      </c>
      <c r="K36" s="34"/>
      <c r="R36" s="9"/>
      <c r="T36" s="8"/>
      <c r="X36" s="10"/>
      <c r="Z36" s="27"/>
      <c r="AA36" s="27"/>
      <c r="AB36" s="27"/>
    </row>
    <row r="37" spans="1:28" ht="27" customHeight="1" thickBot="1">
      <c r="A37" s="82" t="s">
        <v>6</v>
      </c>
      <c r="B37" s="83"/>
      <c r="C37" s="83"/>
      <c r="D37" s="83"/>
      <c r="E37" s="83"/>
      <c r="F37" s="84"/>
      <c r="G37" s="35">
        <f>SUM(G8,G13,G23,G27,G31)</f>
        <v>26018</v>
      </c>
      <c r="H37" s="35">
        <f>SUM(H8,H13,H19,H23,H27,H31)</f>
        <v>27663</v>
      </c>
      <c r="I37" s="35">
        <f>SUM(I8,I13,I19,I23,I27,I31)</f>
        <v>1645</v>
      </c>
      <c r="J37" s="36"/>
      <c r="K37" s="37"/>
      <c r="R37" s="9"/>
      <c r="T37" s="8"/>
      <c r="X37" s="10"/>
      <c r="Z37" s="27"/>
      <c r="AA37" s="27"/>
      <c r="AB37" s="27"/>
    </row>
    <row r="38" spans="1:28" ht="21.75" customHeight="1">
      <c r="F38" s="29"/>
      <c r="R38" s="9"/>
      <c r="T38" s="8"/>
      <c r="X38" s="10"/>
      <c r="Z38" s="8"/>
    </row>
    <row r="39" spans="1:28" ht="22.5" customHeight="1">
      <c r="C39" s="16"/>
      <c r="R39" s="9"/>
      <c r="T39" s="8"/>
      <c r="X39" s="10"/>
      <c r="Z39" s="8"/>
    </row>
    <row r="40" spans="1:28" ht="22.5" customHeight="1">
      <c r="C40" s="16"/>
      <c r="R40" s="9"/>
      <c r="T40" s="8"/>
      <c r="X40" s="10"/>
      <c r="Z40" s="8"/>
    </row>
    <row r="41" spans="1:28" ht="22.5" customHeight="1">
      <c r="C41" s="16"/>
      <c r="R41" s="9"/>
      <c r="T41" s="8"/>
      <c r="X41" s="10"/>
      <c r="Z41" s="8"/>
    </row>
    <row r="42" spans="1:28" ht="22.5" customHeight="1">
      <c r="C42" s="16"/>
      <c r="R42" s="9"/>
      <c r="T42" s="8"/>
      <c r="X42" s="10"/>
      <c r="Z42" s="8"/>
    </row>
    <row r="43" spans="1:28" ht="22.5" customHeight="1">
      <c r="C43" s="16"/>
      <c r="R43" s="9"/>
      <c r="T43" s="8"/>
      <c r="X43" s="10"/>
      <c r="Z43" s="8"/>
    </row>
    <row r="44" spans="1:28" ht="22.5" customHeight="1">
      <c r="R44" s="9"/>
      <c r="T44" s="8"/>
      <c r="X44" s="10"/>
      <c r="Z44" s="8"/>
    </row>
    <row r="45" spans="1:28" ht="22.5" customHeight="1">
      <c r="E45" s="16"/>
      <c r="R45" s="9"/>
      <c r="T45" s="8"/>
      <c r="X45" s="10"/>
      <c r="Z45" s="8"/>
    </row>
    <row r="46" spans="1:28" ht="22.5" customHeight="1">
      <c r="E46" s="16"/>
      <c r="R46" s="9"/>
      <c r="T46" s="8"/>
      <c r="X46" s="10"/>
      <c r="Z46" s="8"/>
    </row>
    <row r="47" spans="1:28" s="5" customFormat="1" ht="22.5" customHeight="1">
      <c r="A47" s="16"/>
      <c r="B47" s="2"/>
      <c r="C47" s="2"/>
      <c r="D47" s="2"/>
      <c r="E47" s="16"/>
      <c r="F47" s="12"/>
      <c r="I47" s="13"/>
      <c r="J47" s="14"/>
      <c r="K47" s="15"/>
      <c r="L47" s="7"/>
      <c r="M47" s="7"/>
      <c r="N47" s="7"/>
      <c r="O47" s="7"/>
      <c r="P47" s="7"/>
      <c r="R47" s="30"/>
      <c r="X47" s="31"/>
    </row>
    <row r="48" spans="1:28" s="89" customFormat="1" ht="22.5" customHeight="1">
      <c r="A48" s="86"/>
      <c r="B48" s="87"/>
      <c r="C48" s="87"/>
      <c r="D48" s="87"/>
      <c r="E48" s="86"/>
      <c r="F48" s="88"/>
      <c r="I48" s="90"/>
      <c r="J48" s="91"/>
      <c r="K48" s="92"/>
      <c r="L48" s="93"/>
      <c r="M48" s="93"/>
      <c r="N48" s="93"/>
      <c r="O48" s="93"/>
      <c r="P48" s="93"/>
      <c r="R48" s="94"/>
      <c r="X48" s="95"/>
    </row>
    <row r="49" spans="1:24" s="89" customFormat="1" ht="22.5" customHeight="1">
      <c r="A49" s="86"/>
      <c r="B49" s="87"/>
      <c r="C49" s="87"/>
      <c r="D49" s="87"/>
      <c r="E49" s="86"/>
      <c r="F49" s="88"/>
      <c r="I49" s="90"/>
      <c r="J49" s="91"/>
      <c r="K49" s="92"/>
      <c r="L49" s="93"/>
      <c r="M49" s="93"/>
      <c r="N49" s="93"/>
      <c r="O49" s="93"/>
      <c r="P49" s="93"/>
      <c r="R49" s="94"/>
      <c r="X49" s="95"/>
    </row>
    <row r="50" spans="1:24" s="89" customFormat="1" ht="22.5" customHeight="1">
      <c r="A50" s="86"/>
      <c r="B50" s="87"/>
      <c r="C50" s="87"/>
      <c r="D50" s="87"/>
      <c r="E50" s="86"/>
      <c r="F50" s="88"/>
      <c r="I50" s="90"/>
      <c r="J50" s="91"/>
      <c r="K50" s="92"/>
      <c r="L50" s="93"/>
      <c r="M50" s="93"/>
      <c r="N50" s="93"/>
      <c r="O50" s="93"/>
      <c r="P50" s="93"/>
      <c r="R50" s="94"/>
      <c r="X50" s="95"/>
    </row>
    <row r="51" spans="1:24" s="89" customFormat="1" ht="22.5" customHeight="1">
      <c r="A51" s="86"/>
      <c r="B51" s="87"/>
      <c r="C51" s="87"/>
      <c r="D51" s="87"/>
      <c r="E51" s="86"/>
      <c r="F51" s="88"/>
      <c r="I51" s="90"/>
      <c r="J51" s="91"/>
      <c r="K51" s="92"/>
      <c r="L51" s="93"/>
      <c r="M51" s="93"/>
      <c r="N51" s="93"/>
      <c r="O51" s="93"/>
      <c r="P51" s="93"/>
      <c r="R51" s="94"/>
      <c r="X51" s="95"/>
    </row>
    <row r="52" spans="1:24" s="89" customFormat="1" ht="15" customHeight="1">
      <c r="A52" s="86"/>
      <c r="B52" s="87"/>
      <c r="C52" s="87"/>
      <c r="D52" s="87"/>
      <c r="E52" s="86"/>
      <c r="F52" s="88"/>
      <c r="I52" s="90"/>
      <c r="J52" s="91"/>
      <c r="K52" s="92"/>
      <c r="L52" s="93"/>
      <c r="M52" s="93"/>
      <c r="N52" s="93"/>
      <c r="O52" s="93"/>
      <c r="P52" s="93"/>
      <c r="R52" s="94"/>
      <c r="X52" s="95"/>
    </row>
    <row r="53" spans="1:24" s="89" customFormat="1" ht="22.5" customHeight="1">
      <c r="A53" s="86"/>
      <c r="B53" s="87"/>
      <c r="C53" s="87"/>
      <c r="D53" s="87"/>
      <c r="E53" s="86"/>
      <c r="F53" s="88"/>
      <c r="I53" s="90"/>
      <c r="J53" s="91"/>
      <c r="K53" s="92"/>
      <c r="L53" s="93"/>
      <c r="M53" s="93"/>
      <c r="N53" s="93"/>
      <c r="O53" s="93"/>
      <c r="P53" s="93"/>
      <c r="R53" s="94"/>
      <c r="X53" s="95"/>
    </row>
    <row r="54" spans="1:24" s="89" customFormat="1" ht="22.5" customHeight="1">
      <c r="A54" s="86"/>
      <c r="B54" s="87"/>
      <c r="C54" s="87"/>
      <c r="D54" s="87"/>
      <c r="E54" s="86"/>
      <c r="F54" s="88"/>
      <c r="I54" s="90"/>
      <c r="J54" s="91"/>
      <c r="K54" s="92"/>
      <c r="L54" s="93"/>
      <c r="M54" s="93"/>
      <c r="N54" s="93"/>
      <c r="O54" s="93"/>
      <c r="P54" s="93"/>
      <c r="R54" s="94"/>
      <c r="X54" s="95"/>
    </row>
    <row r="55" spans="1:24" s="89" customFormat="1" ht="22.5" customHeight="1">
      <c r="A55" s="86"/>
      <c r="B55" s="87"/>
      <c r="C55" s="87"/>
      <c r="D55" s="87"/>
      <c r="E55" s="87"/>
      <c r="F55" s="88"/>
      <c r="I55" s="90"/>
      <c r="J55" s="91"/>
      <c r="K55" s="92"/>
      <c r="L55" s="93"/>
      <c r="M55" s="93"/>
      <c r="N55" s="93"/>
      <c r="O55" s="93"/>
      <c r="P55" s="93"/>
      <c r="R55" s="94"/>
      <c r="X55" s="95"/>
    </row>
    <row r="56" spans="1:24" s="89" customFormat="1" ht="22.5" customHeight="1">
      <c r="A56" s="86"/>
      <c r="B56" s="87"/>
      <c r="C56" s="87"/>
      <c r="D56" s="87"/>
      <c r="E56" s="87"/>
      <c r="F56" s="88"/>
      <c r="I56" s="90"/>
      <c r="J56" s="91"/>
      <c r="K56" s="92"/>
      <c r="L56" s="93"/>
      <c r="M56" s="93"/>
      <c r="N56" s="93"/>
      <c r="O56" s="93"/>
      <c r="P56" s="93"/>
      <c r="R56" s="94"/>
      <c r="X56" s="95"/>
    </row>
    <row r="57" spans="1:24" s="89" customFormat="1" ht="22.5" customHeight="1">
      <c r="A57" s="86"/>
      <c r="B57" s="87"/>
      <c r="C57" s="87"/>
      <c r="D57" s="87"/>
      <c r="E57" s="87"/>
      <c r="F57" s="88"/>
      <c r="I57" s="90"/>
      <c r="J57" s="91"/>
      <c r="K57" s="92"/>
      <c r="L57" s="93"/>
      <c r="M57" s="93"/>
      <c r="N57" s="93"/>
      <c r="O57" s="93"/>
      <c r="P57" s="93"/>
      <c r="R57" s="94"/>
      <c r="X57" s="95"/>
    </row>
    <row r="58" spans="1:24" s="89" customFormat="1" ht="22.5" customHeight="1">
      <c r="A58" s="86"/>
      <c r="B58" s="87"/>
      <c r="C58" s="87"/>
      <c r="D58" s="87"/>
      <c r="E58" s="87"/>
      <c r="F58" s="88"/>
      <c r="I58" s="90"/>
      <c r="J58" s="91"/>
      <c r="K58" s="92"/>
      <c r="L58" s="93"/>
      <c r="M58" s="93"/>
      <c r="N58" s="93"/>
      <c r="O58" s="93"/>
      <c r="P58" s="93"/>
      <c r="R58" s="94"/>
      <c r="X58" s="95"/>
    </row>
    <row r="59" spans="1:24" s="89" customFormat="1" ht="11.25" customHeight="1">
      <c r="A59" s="86"/>
      <c r="B59" s="87"/>
      <c r="C59" s="87"/>
      <c r="D59" s="87"/>
      <c r="E59" s="87"/>
      <c r="F59" s="88"/>
      <c r="I59" s="90"/>
      <c r="J59" s="91"/>
      <c r="K59" s="92"/>
      <c r="L59" s="93"/>
      <c r="M59" s="93"/>
      <c r="N59" s="93"/>
      <c r="O59" s="93"/>
      <c r="P59" s="93"/>
      <c r="R59" s="94"/>
      <c r="X59" s="95"/>
    </row>
    <row r="60" spans="1:24" s="89" customFormat="1" ht="22.5" customHeight="1">
      <c r="A60" s="86"/>
      <c r="B60" s="87"/>
      <c r="C60" s="86"/>
      <c r="D60" s="87"/>
      <c r="E60" s="87"/>
      <c r="F60" s="88"/>
      <c r="I60" s="90"/>
      <c r="J60" s="91"/>
      <c r="K60" s="92"/>
      <c r="L60" s="93"/>
      <c r="M60" s="93"/>
      <c r="N60" s="93"/>
      <c r="O60" s="93"/>
      <c r="P60" s="93"/>
      <c r="R60" s="94"/>
      <c r="X60" s="95"/>
    </row>
    <row r="61" spans="1:24" s="89" customFormat="1" ht="22.5" customHeight="1">
      <c r="A61" s="86"/>
      <c r="B61" s="87"/>
      <c r="C61" s="86"/>
      <c r="D61" s="87"/>
      <c r="E61" s="87"/>
      <c r="F61" s="88"/>
      <c r="I61" s="90"/>
      <c r="J61" s="91"/>
      <c r="K61" s="92"/>
      <c r="L61" s="93"/>
      <c r="M61" s="93"/>
      <c r="N61" s="93"/>
      <c r="O61" s="93"/>
      <c r="P61" s="93"/>
      <c r="R61" s="94"/>
      <c r="X61" s="95"/>
    </row>
    <row r="62" spans="1:24" s="89" customFormat="1" ht="22.5" customHeight="1">
      <c r="A62" s="86"/>
      <c r="B62" s="87"/>
      <c r="C62" s="87"/>
      <c r="D62" s="87"/>
      <c r="E62" s="87"/>
      <c r="F62" s="88"/>
      <c r="I62" s="90"/>
      <c r="J62" s="91"/>
      <c r="K62" s="92"/>
      <c r="L62" s="93"/>
      <c r="M62" s="93"/>
      <c r="N62" s="93"/>
      <c r="O62" s="93"/>
      <c r="P62" s="93"/>
      <c r="R62" s="94"/>
      <c r="X62" s="95"/>
    </row>
    <row r="63" spans="1:24" s="89" customFormat="1" ht="22.5" customHeight="1">
      <c r="A63" s="86"/>
      <c r="B63" s="87"/>
      <c r="C63" s="87"/>
      <c r="D63" s="87"/>
      <c r="E63" s="87"/>
      <c r="F63" s="88"/>
      <c r="I63" s="90"/>
      <c r="J63" s="91"/>
      <c r="K63" s="92"/>
      <c r="L63" s="93"/>
      <c r="M63" s="93"/>
      <c r="N63" s="93"/>
      <c r="O63" s="93"/>
      <c r="P63" s="93"/>
      <c r="R63" s="94"/>
      <c r="X63" s="95"/>
    </row>
    <row r="64" spans="1:24" s="89" customFormat="1">
      <c r="A64" s="86"/>
      <c r="B64" s="87"/>
      <c r="C64" s="87"/>
      <c r="D64" s="87"/>
      <c r="E64" s="87"/>
      <c r="F64" s="88"/>
      <c r="I64" s="90"/>
      <c r="J64" s="91"/>
      <c r="K64" s="92"/>
      <c r="L64" s="93"/>
      <c r="M64" s="93"/>
      <c r="N64" s="93"/>
      <c r="O64" s="93"/>
      <c r="P64" s="93"/>
      <c r="R64" s="94"/>
      <c r="X64" s="95"/>
    </row>
    <row r="65" spans="1:24" s="89" customFormat="1" ht="29.25" customHeight="1">
      <c r="A65" s="86"/>
      <c r="B65" s="87"/>
      <c r="C65" s="87"/>
      <c r="D65" s="87"/>
      <c r="E65" s="87"/>
      <c r="F65" s="88"/>
      <c r="I65" s="90"/>
      <c r="J65" s="91"/>
      <c r="K65" s="92"/>
      <c r="L65" s="93"/>
      <c r="M65" s="93"/>
      <c r="N65" s="93"/>
      <c r="O65" s="93"/>
      <c r="P65" s="93"/>
      <c r="R65" s="94"/>
      <c r="U65" s="96"/>
      <c r="X65" s="95"/>
    </row>
    <row r="66" spans="1:24" s="89" customFormat="1" ht="29.25" customHeight="1">
      <c r="A66" s="86"/>
      <c r="B66" s="87"/>
      <c r="C66" s="87"/>
      <c r="D66" s="87"/>
      <c r="E66" s="87"/>
      <c r="F66" s="88"/>
      <c r="I66" s="90"/>
      <c r="J66" s="91"/>
      <c r="K66" s="92"/>
      <c r="L66" s="93"/>
      <c r="M66" s="93"/>
      <c r="N66" s="93"/>
      <c r="O66" s="93"/>
      <c r="P66" s="93"/>
      <c r="R66" s="94"/>
      <c r="U66" s="96"/>
      <c r="X66" s="95"/>
    </row>
    <row r="67" spans="1:24" s="89" customFormat="1" ht="29.25" customHeight="1">
      <c r="A67" s="86"/>
      <c r="B67" s="87"/>
      <c r="C67" s="87"/>
      <c r="D67" s="87"/>
      <c r="E67" s="87"/>
      <c r="F67" s="88"/>
      <c r="I67" s="90"/>
      <c r="J67" s="91"/>
      <c r="K67" s="92"/>
      <c r="L67" s="93"/>
      <c r="M67" s="93"/>
      <c r="N67" s="93"/>
      <c r="O67" s="93"/>
      <c r="P67" s="93"/>
      <c r="R67" s="94"/>
      <c r="U67" s="96"/>
      <c r="X67" s="95"/>
    </row>
    <row r="68" spans="1:24" s="89" customFormat="1" ht="22.5" customHeight="1">
      <c r="A68" s="86"/>
      <c r="B68" s="87"/>
      <c r="C68" s="87"/>
      <c r="D68" s="87"/>
      <c r="E68" s="87"/>
      <c r="F68" s="88"/>
      <c r="I68" s="90"/>
      <c r="J68" s="91"/>
      <c r="K68" s="92"/>
      <c r="L68" s="93"/>
      <c r="M68" s="93"/>
      <c r="N68" s="93"/>
      <c r="O68" s="93"/>
      <c r="P68" s="93"/>
      <c r="R68" s="94"/>
      <c r="X68" s="95"/>
    </row>
    <row r="69" spans="1:24" s="89" customFormat="1">
      <c r="A69" s="86"/>
      <c r="B69" s="87"/>
      <c r="C69" s="87"/>
      <c r="D69" s="87"/>
      <c r="E69" s="87"/>
      <c r="F69" s="88"/>
      <c r="I69" s="90"/>
      <c r="J69" s="91"/>
      <c r="K69" s="92"/>
      <c r="L69" s="93"/>
      <c r="M69" s="93"/>
      <c r="N69" s="93"/>
      <c r="O69" s="93"/>
      <c r="P69" s="93"/>
      <c r="R69" s="94"/>
      <c r="X69" s="95"/>
    </row>
    <row r="70" spans="1:24" s="89" customFormat="1" ht="29.25" customHeight="1">
      <c r="A70" s="86"/>
      <c r="B70" s="87"/>
      <c r="C70" s="87"/>
      <c r="D70" s="87"/>
      <c r="E70" s="87"/>
      <c r="F70" s="88"/>
      <c r="I70" s="90"/>
      <c r="J70" s="91"/>
      <c r="K70" s="92"/>
      <c r="L70" s="93"/>
      <c r="M70" s="93"/>
      <c r="N70" s="93"/>
      <c r="O70" s="93"/>
      <c r="P70" s="93"/>
      <c r="R70" s="94"/>
      <c r="U70" s="96"/>
      <c r="X70" s="95"/>
    </row>
    <row r="71" spans="1:24" s="89" customFormat="1" ht="19.5" customHeight="1">
      <c r="A71" s="86"/>
      <c r="B71" s="87"/>
      <c r="C71" s="87"/>
      <c r="D71" s="87"/>
      <c r="E71" s="87"/>
      <c r="F71" s="88"/>
      <c r="I71" s="90"/>
      <c r="J71" s="91"/>
      <c r="K71" s="92"/>
      <c r="L71" s="93"/>
      <c r="M71" s="93"/>
      <c r="N71" s="93"/>
      <c r="O71" s="93"/>
      <c r="P71" s="93"/>
      <c r="R71" s="94"/>
      <c r="T71" s="97"/>
      <c r="U71" s="96"/>
      <c r="X71" s="95"/>
    </row>
    <row r="72" spans="1:24" s="89" customFormat="1" ht="19.5" customHeight="1">
      <c r="A72" s="86"/>
      <c r="B72" s="87"/>
      <c r="C72" s="87"/>
      <c r="D72" s="87"/>
      <c r="E72" s="87"/>
      <c r="F72" s="88"/>
      <c r="I72" s="90"/>
      <c r="J72" s="91"/>
      <c r="K72" s="92"/>
      <c r="L72" s="93"/>
      <c r="M72" s="93"/>
      <c r="N72" s="93"/>
      <c r="O72" s="93"/>
      <c r="P72" s="93"/>
      <c r="R72" s="94"/>
      <c r="U72" s="96"/>
      <c r="X72" s="95"/>
    </row>
    <row r="73" spans="1:24" s="89" customFormat="1" ht="19.5" customHeight="1">
      <c r="A73" s="86"/>
      <c r="B73" s="87"/>
      <c r="C73" s="87"/>
      <c r="D73" s="87"/>
      <c r="E73" s="87"/>
      <c r="F73" s="88"/>
      <c r="I73" s="90"/>
      <c r="J73" s="91"/>
      <c r="K73" s="92"/>
      <c r="L73" s="93"/>
      <c r="M73" s="93"/>
      <c r="N73" s="93"/>
      <c r="O73" s="93"/>
      <c r="P73" s="93"/>
      <c r="R73" s="94"/>
      <c r="U73" s="96"/>
      <c r="X73" s="95"/>
    </row>
    <row r="74" spans="1:24" s="89" customFormat="1" ht="18.75" customHeight="1">
      <c r="A74" s="86"/>
      <c r="B74" s="87"/>
      <c r="C74" s="87"/>
      <c r="D74" s="87"/>
      <c r="E74" s="87"/>
      <c r="F74" s="88"/>
      <c r="I74" s="90"/>
      <c r="J74" s="91"/>
      <c r="K74" s="92"/>
      <c r="L74" s="93"/>
      <c r="M74" s="93"/>
      <c r="N74" s="93"/>
      <c r="O74" s="93"/>
      <c r="P74" s="93"/>
      <c r="R74" s="94"/>
      <c r="X74" s="95"/>
    </row>
    <row r="75" spans="1:24" s="89" customFormat="1" ht="18.75" customHeight="1">
      <c r="A75" s="86"/>
      <c r="B75" s="87"/>
      <c r="C75" s="87"/>
      <c r="D75" s="87"/>
      <c r="E75" s="87"/>
      <c r="F75" s="88"/>
      <c r="I75" s="90"/>
      <c r="J75" s="91"/>
      <c r="K75" s="92"/>
      <c r="L75" s="93"/>
      <c r="M75" s="93"/>
      <c r="N75" s="93"/>
      <c r="O75" s="93"/>
      <c r="P75" s="93"/>
      <c r="R75" s="94"/>
      <c r="X75" s="95"/>
    </row>
    <row r="76" spans="1:24" s="98" customFormat="1" ht="18" customHeight="1">
      <c r="A76" s="86"/>
      <c r="B76" s="87"/>
      <c r="C76" s="87"/>
      <c r="D76" s="87"/>
      <c r="E76" s="87"/>
      <c r="F76" s="88"/>
      <c r="G76" s="89"/>
      <c r="H76" s="89"/>
      <c r="I76" s="90"/>
      <c r="J76" s="91"/>
      <c r="K76" s="92"/>
      <c r="L76" s="93"/>
      <c r="M76" s="93"/>
      <c r="N76" s="93"/>
      <c r="O76" s="93"/>
      <c r="P76" s="93"/>
      <c r="R76" s="99"/>
      <c r="X76" s="100"/>
    </row>
  </sheetData>
  <mergeCells count="26">
    <mergeCell ref="D33:E33"/>
    <mergeCell ref="A37:F37"/>
    <mergeCell ref="B8:E8"/>
    <mergeCell ref="C9:E9"/>
    <mergeCell ref="D10:E10"/>
    <mergeCell ref="B13:E13"/>
    <mergeCell ref="C28:E28"/>
    <mergeCell ref="D29:E29"/>
    <mergeCell ref="D35:E35"/>
    <mergeCell ref="C14:E14"/>
    <mergeCell ref="C32:E32"/>
    <mergeCell ref="D15:E15"/>
    <mergeCell ref="B23:E23"/>
    <mergeCell ref="C24:E24"/>
    <mergeCell ref="D25:E25"/>
    <mergeCell ref="B27:E27"/>
    <mergeCell ref="B31:E31"/>
    <mergeCell ref="J1:K1"/>
    <mergeCell ref="G4:H4"/>
    <mergeCell ref="A6:A7"/>
    <mergeCell ref="B6:E7"/>
    <mergeCell ref="F6:F7"/>
    <mergeCell ref="J6:K7"/>
    <mergeCell ref="B19:E19"/>
    <mergeCell ref="C20:E20"/>
    <mergeCell ref="D21:E21"/>
  </mergeCells>
  <phoneticPr fontId="3"/>
  <conditionalFormatting sqref="E8:E10">
    <cfRule type="expression" dxfId="21" priority="142">
      <formula>L8:L158="○"</formula>
    </cfRule>
  </conditionalFormatting>
  <conditionalFormatting sqref="E11">
    <cfRule type="expression" dxfId="20" priority="51">
      <formula>L11:L162="○"</formula>
    </cfRule>
  </conditionalFormatting>
  <conditionalFormatting sqref="E12">
    <cfRule type="expression" dxfId="19" priority="48">
      <formula>L12:L186="○"</formula>
    </cfRule>
  </conditionalFormatting>
  <conditionalFormatting sqref="E13">
    <cfRule type="expression" dxfId="18" priority="83">
      <formula>L13:L333="○"</formula>
    </cfRule>
  </conditionalFormatting>
  <conditionalFormatting sqref="E14:E15">
    <cfRule type="expression" dxfId="17" priority="143">
      <formula>L14:L362="○"</formula>
    </cfRule>
  </conditionalFormatting>
  <conditionalFormatting sqref="E16:E17">
    <cfRule type="expression" dxfId="16" priority="141">
      <formula>L16:L367="○"</formula>
    </cfRule>
  </conditionalFormatting>
  <conditionalFormatting sqref="E19:E26">
    <cfRule type="expression" dxfId="15" priority="4">
      <formula>L19:L629="○"</formula>
    </cfRule>
  </conditionalFormatting>
  <conditionalFormatting sqref="E27">
    <cfRule type="expression" dxfId="14" priority="115">
      <formula>L31:L748="○"</formula>
    </cfRule>
  </conditionalFormatting>
  <conditionalFormatting sqref="E28">
    <cfRule type="expression" dxfId="13" priority="28">
      <formula>L28:L771="○"</formula>
    </cfRule>
  </conditionalFormatting>
  <conditionalFormatting sqref="E29:E30">
    <cfRule type="expression" dxfId="12" priority="121">
      <formula>L29:L782="○"</formula>
    </cfRule>
  </conditionalFormatting>
  <conditionalFormatting sqref="E31">
    <cfRule type="expression" dxfId="11" priority="24">
      <formula>L31:L866="○"</formula>
    </cfRule>
  </conditionalFormatting>
  <conditionalFormatting sqref="E32">
    <cfRule type="expression" dxfId="10" priority="25">
      <formula>L32:L930="○"</formula>
    </cfRule>
  </conditionalFormatting>
  <conditionalFormatting sqref="E33:E34">
    <cfRule type="expression" dxfId="9" priority="116">
      <formula>L33:L933="○"</formula>
    </cfRule>
  </conditionalFormatting>
  <conditionalFormatting sqref="E35:E36">
    <cfRule type="expression" dxfId="8" priority="117">
      <formula>L35:L1023="○"</formula>
    </cfRule>
  </conditionalFormatting>
  <conditionalFormatting sqref="G8:G36">
    <cfRule type="expression" dxfId="7" priority="1">
      <formula>G8=""</formula>
    </cfRule>
  </conditionalFormatting>
  <conditionalFormatting sqref="H8:H12 I9:I10">
    <cfRule type="expression" dxfId="6" priority="49">
      <formula>H8=""</formula>
    </cfRule>
  </conditionalFormatting>
  <conditionalFormatting sqref="H16:H31">
    <cfRule type="expression" dxfId="5" priority="2">
      <formula>H16=""</formula>
    </cfRule>
  </conditionalFormatting>
  <conditionalFormatting sqref="H13:I15">
    <cfRule type="expression" dxfId="4" priority="38">
      <formula>H13=""</formula>
    </cfRule>
  </conditionalFormatting>
  <conditionalFormatting sqref="H27:I30">
    <cfRule type="expression" dxfId="3" priority="27">
      <formula>H27=""</formula>
    </cfRule>
  </conditionalFormatting>
  <conditionalFormatting sqref="H32:I36">
    <cfRule type="expression" dxfId="2" priority="23">
      <formula>H32=""</formula>
    </cfRule>
  </conditionalFormatting>
  <conditionalFormatting sqref="I21">
    <cfRule type="expression" dxfId="1" priority="3">
      <formula>I21=""</formula>
    </cfRule>
  </conditionalFormatting>
  <conditionalFormatting sqref="I25">
    <cfRule type="expression" dxfId="0" priority="33">
      <formula>I25=""</formula>
    </cfRule>
  </conditionalFormatting>
  <pageMargins left="0.8" right="0.47244094488188981" top="0.52" bottom="0.33" header="0.31496062992125984" footer="0.31496062992125984"/>
  <pageSetup paperSize="9" scale="79" fitToHeight="0" orientation="portrait" r:id="rId1"/>
  <rowBreaks count="1" manualBreakCount="1">
    <brk id="61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</vt:lpstr>
      <vt:lpstr>様式5!Print_Area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2026-02-13T01:28:25Z</dcterms:created>
  <dcterms:modified xsi:type="dcterms:W3CDTF">2026-02-13T01:28:46Z</dcterms:modified>
</cp:coreProperties>
</file>