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345" windowHeight="5115" tabRatio="812"/>
  </bookViews>
  <sheets>
    <sheet name="予算事業一覧" sheetId="77" r:id="rId1"/>
    <sheet name="カメラ" sheetId="81" state="hidden" r:id="rId2"/>
  </sheets>
  <definedNames>
    <definedName name="_xlnm.Print_Area" localSheetId="0">予算事業一覧!$A$5:$I$136</definedName>
    <definedName name="_xlnm.Print_Titles" localSheetId="0">予算事業一覧!$7:$11</definedName>
  </definedNames>
  <calcPr calcId="162913"/>
</workbook>
</file>

<file path=xl/calcChain.xml><?xml version="1.0" encoding="utf-8"?>
<calcChain xmlns="http://schemas.openxmlformats.org/spreadsheetml/2006/main">
  <c r="E133" i="77" l="1"/>
  <c r="F133" i="77"/>
  <c r="E132" i="77"/>
  <c r="F132" i="77" l="1"/>
  <c r="F135" i="77"/>
  <c r="F134" i="77"/>
  <c r="E135" i="77"/>
  <c r="E134" i="77"/>
  <c r="G122" i="77"/>
  <c r="G123" i="77"/>
  <c r="G124" i="77"/>
  <c r="G125" i="77"/>
  <c r="G126" i="77"/>
  <c r="G127" i="77"/>
  <c r="G128" i="77"/>
  <c r="G129" i="77"/>
  <c r="G130" i="77"/>
  <c r="G131" i="77"/>
  <c r="G82" i="77"/>
  <c r="G83" i="77"/>
  <c r="G84" i="77"/>
  <c r="G85" i="77"/>
  <c r="G86" i="77"/>
  <c r="G87" i="77"/>
  <c r="G88" i="77"/>
  <c r="G89" i="77"/>
  <c r="G90" i="77"/>
  <c r="G91" i="77"/>
  <c r="G92" i="77"/>
  <c r="G93" i="77"/>
  <c r="G94" i="77"/>
  <c r="G95" i="77"/>
  <c r="G96" i="77"/>
  <c r="G97" i="77"/>
  <c r="G98" i="77"/>
  <c r="G99" i="77"/>
  <c r="G100" i="77"/>
  <c r="G101" i="77"/>
  <c r="G102" i="77"/>
  <c r="G103" i="77"/>
  <c r="G104" i="77"/>
  <c r="G105" i="77"/>
  <c r="G106" i="77"/>
  <c r="G107" i="77"/>
  <c r="G108" i="77"/>
  <c r="G109" i="77"/>
  <c r="G110" i="77"/>
  <c r="G111" i="77"/>
  <c r="G112" i="77"/>
  <c r="G113" i="77"/>
  <c r="G114" i="77"/>
  <c r="G115" i="77"/>
  <c r="G116" i="77"/>
  <c r="G117" i="77"/>
  <c r="G118" i="77"/>
  <c r="G119" i="77"/>
  <c r="G120" i="77"/>
  <c r="G121" i="77"/>
  <c r="G66" i="77"/>
  <c r="G67" i="77"/>
  <c r="G68" i="77"/>
  <c r="G69" i="77"/>
  <c r="G70" i="77"/>
  <c r="G71" i="77"/>
  <c r="G72" i="77"/>
  <c r="G73" i="77"/>
  <c r="G74" i="77"/>
  <c r="G75" i="77"/>
  <c r="G76" i="77"/>
  <c r="G77" i="77"/>
  <c r="G78" i="77"/>
  <c r="G79" i="77"/>
  <c r="G80" i="77"/>
  <c r="G81" i="77"/>
  <c r="G58" i="77"/>
  <c r="G59" i="77"/>
  <c r="G60" i="77"/>
  <c r="G61" i="77"/>
  <c r="G62" i="77"/>
  <c r="G63" i="77"/>
  <c r="G64" i="77"/>
  <c r="G65" i="77"/>
  <c r="G56" i="77"/>
  <c r="G57" i="77"/>
  <c r="F14" i="77"/>
  <c r="F15" i="77"/>
  <c r="I135" i="77" l="1"/>
  <c r="I134" i="77"/>
  <c r="G133" i="77"/>
  <c r="G52" i="77"/>
  <c r="G53" i="77"/>
  <c r="G55" i="77"/>
  <c r="G54" i="77"/>
  <c r="G51" i="77"/>
  <c r="G50" i="77"/>
  <c r="G49" i="77"/>
  <c r="G48" i="77"/>
  <c r="G47" i="77"/>
  <c r="G46" i="77"/>
  <c r="G45" i="77"/>
  <c r="G44" i="77"/>
  <c r="G43" i="77"/>
  <c r="G42" i="77"/>
  <c r="G41" i="77"/>
  <c r="G40" i="77"/>
  <c r="G39" i="77"/>
  <c r="G38" i="77"/>
  <c r="G37" i="77"/>
  <c r="G36" i="77"/>
  <c r="G35" i="77"/>
  <c r="G34" i="77"/>
  <c r="G33" i="77"/>
  <c r="G32" i="77"/>
  <c r="G31" i="77"/>
  <c r="G30" i="77"/>
  <c r="G29" i="77"/>
  <c r="G28" i="77"/>
  <c r="G27" i="77"/>
  <c r="G26" i="77"/>
  <c r="G25" i="77"/>
  <c r="G24" i="77"/>
  <c r="G132" i="77"/>
  <c r="G23" i="77"/>
  <c r="G22" i="77"/>
  <c r="G21" i="77"/>
  <c r="G20" i="77"/>
  <c r="G19" i="77"/>
  <c r="G18" i="77"/>
  <c r="G17" i="77"/>
  <c r="G16" i="77"/>
  <c r="G13" i="77"/>
  <c r="G12" i="77"/>
  <c r="G134" i="77" l="1"/>
  <c r="G135" i="77" l="1"/>
  <c r="H134" i="77" l="1"/>
  <c r="E15" i="77"/>
  <c r="E14" i="77"/>
  <c r="G14" i="77" l="1"/>
  <c r="G15" i="77"/>
</calcChain>
</file>

<file path=xl/sharedStrings.xml><?xml version="1.0" encoding="utf-8"?>
<sst xmlns="http://schemas.openxmlformats.org/spreadsheetml/2006/main" count="434" uniqueCount="154">
  <si>
    <t>例①</t>
    <rPh sb="0" eb="1">
      <t>レイ</t>
    </rPh>
    <phoneticPr fontId="3"/>
  </si>
  <si>
    <t>名称</t>
    <rPh sb="0" eb="2">
      <t>メイショウ</t>
    </rPh>
    <phoneticPr fontId="3"/>
  </si>
  <si>
    <t>事業の概要が伝わるような名称を</t>
    <rPh sb="0" eb="2">
      <t>ジギョウ</t>
    </rPh>
    <rPh sb="3" eb="5">
      <t>ガイヨウ</t>
    </rPh>
    <rPh sb="6" eb="7">
      <t>ツタ</t>
    </rPh>
    <rPh sb="12" eb="14">
      <t>メイショウ</t>
    </rPh>
    <phoneticPr fontId="3"/>
  </si>
  <si>
    <t>「一般管理経費」</t>
    <rPh sb="1" eb="3">
      <t>イッパン</t>
    </rPh>
    <rPh sb="3" eb="5">
      <t>カンリ</t>
    </rPh>
    <rPh sb="5" eb="7">
      <t>ケイヒ</t>
    </rPh>
    <phoneticPr fontId="3"/>
  </si>
  <si>
    <t>「○○○庁舎管理経費」</t>
    <rPh sb="4" eb="6">
      <t>チョウシャ</t>
    </rPh>
    <rPh sb="6" eb="8">
      <t>カンリ</t>
    </rPh>
    <rPh sb="8" eb="10">
      <t>ケイヒ</t>
    </rPh>
    <phoneticPr fontId="3"/>
  </si>
  <si>
    <t>例②</t>
    <rPh sb="0" eb="1">
      <t>レイ</t>
    </rPh>
    <phoneticPr fontId="3"/>
  </si>
  <si>
    <t>単位</t>
    <rPh sb="0" eb="2">
      <t>タンイ</t>
    </rPh>
    <phoneticPr fontId="3"/>
  </si>
  <si>
    <t>同様の目的を達成するための事業であれば、まとめることで、事業の概要が伝わりやすい場合も</t>
    <rPh sb="0" eb="2">
      <t>ドウヨウ</t>
    </rPh>
    <rPh sb="3" eb="5">
      <t>モクテキ</t>
    </rPh>
    <rPh sb="6" eb="8">
      <t>タッセイ</t>
    </rPh>
    <rPh sb="13" eb="15">
      <t>ジギョウ</t>
    </rPh>
    <rPh sb="28" eb="30">
      <t>ジギョウ</t>
    </rPh>
    <rPh sb="31" eb="33">
      <t>ガイヨウ</t>
    </rPh>
    <rPh sb="34" eb="35">
      <t>ツタ</t>
    </rPh>
    <rPh sb="40" eb="42">
      <t>バアイ</t>
    </rPh>
    <phoneticPr fontId="3"/>
  </si>
  <si>
    <t>　　（一定額の予算規模をイメージしつつ）</t>
    <rPh sb="3" eb="5">
      <t>イッテイ</t>
    </rPh>
    <rPh sb="5" eb="6">
      <t>ガク</t>
    </rPh>
    <rPh sb="7" eb="9">
      <t>ヨサン</t>
    </rPh>
    <rPh sb="9" eb="11">
      <t>キボ</t>
    </rPh>
    <phoneticPr fontId="3"/>
  </si>
  <si>
    <t>「ホームページの運用」</t>
    <rPh sb="8" eb="10">
      <t>ウンヨウ</t>
    </rPh>
    <phoneticPr fontId="3"/>
  </si>
  <si>
    <t>「情報コーナー事業」</t>
    <rPh sb="1" eb="3">
      <t>ジョウホウ</t>
    </rPh>
    <rPh sb="7" eb="9">
      <t>ジギョウ</t>
    </rPh>
    <phoneticPr fontId="3"/>
  </si>
  <si>
    <t>「市民の声」</t>
    <rPh sb="1" eb="3">
      <t>シミン</t>
    </rPh>
    <rPh sb="4" eb="5">
      <t>コエ</t>
    </rPh>
    <phoneticPr fontId="3"/>
  </si>
  <si>
    <t>「広報・広聴・情報発信の充実」</t>
    <rPh sb="1" eb="3">
      <t>コウホウ</t>
    </rPh>
    <rPh sb="4" eb="6">
      <t>コウチョウ</t>
    </rPh>
    <rPh sb="7" eb="9">
      <t>ジョウホウ</t>
    </rPh>
    <rPh sb="9" eb="11">
      <t>ハッシン</t>
    </rPh>
    <rPh sb="12" eb="14">
      <t>ジュウジツ</t>
    </rPh>
    <phoneticPr fontId="3"/>
  </si>
  <si>
    <t>「区民モニター」</t>
    <rPh sb="1" eb="3">
      <t>クミン</t>
    </rPh>
    <phoneticPr fontId="3"/>
  </si>
  <si>
    <t>「広報事業」</t>
    <rPh sb="1" eb="3">
      <t>コウホウ</t>
    </rPh>
    <rPh sb="3" eb="5">
      <t>ジギョウ</t>
    </rPh>
    <phoneticPr fontId="3"/>
  </si>
  <si>
    <t>「交通事故をなくす運動」</t>
    <rPh sb="1" eb="3">
      <t>コウツウ</t>
    </rPh>
    <rPh sb="3" eb="5">
      <t>ジコ</t>
    </rPh>
    <rPh sb="9" eb="11">
      <t>ウンドウ</t>
    </rPh>
    <phoneticPr fontId="3"/>
  </si>
  <si>
    <t>「めいわく駐車追放運動」</t>
    <rPh sb="5" eb="7">
      <t>チュウシャ</t>
    </rPh>
    <rPh sb="7" eb="9">
      <t>ツイホウ</t>
    </rPh>
    <rPh sb="9" eb="11">
      <t>ウンドウ</t>
    </rPh>
    <phoneticPr fontId="3"/>
  </si>
  <si>
    <t>「交通安全運動事業」</t>
    <rPh sb="1" eb="3">
      <t>コウツウ</t>
    </rPh>
    <rPh sb="3" eb="5">
      <t>アンゼン</t>
    </rPh>
    <rPh sb="5" eb="7">
      <t>ウンドウ</t>
    </rPh>
    <rPh sb="7" eb="9">
      <t>ジギョウ</t>
    </rPh>
    <phoneticPr fontId="3"/>
  </si>
  <si>
    <t>「高齢者事故ゼロの日運動」</t>
    <rPh sb="1" eb="4">
      <t>コウレイシャ</t>
    </rPh>
    <rPh sb="4" eb="6">
      <t>ジコ</t>
    </rPh>
    <rPh sb="9" eb="10">
      <t>ヒ</t>
    </rPh>
    <rPh sb="10" eb="12">
      <t>ウンドウ</t>
    </rPh>
    <phoneticPr fontId="3"/>
  </si>
  <si>
    <t>統一書式</t>
    <rPh sb="0" eb="2">
      <t>トウイツ</t>
    </rPh>
    <rPh sb="2" eb="4">
      <t>ショシキ</t>
    </rPh>
    <phoneticPr fontId="3"/>
  </si>
  <si>
    <t>列</t>
    <rPh sb="0" eb="1">
      <t>レツ</t>
    </rPh>
    <phoneticPr fontId="3"/>
  </si>
  <si>
    <t>ピクセル値</t>
    <rPh sb="4" eb="5">
      <t>チ</t>
    </rPh>
    <phoneticPr fontId="3"/>
  </si>
  <si>
    <t>上2.0cm</t>
    <rPh sb="0" eb="1">
      <t>ウエ</t>
    </rPh>
    <phoneticPr fontId="3"/>
  </si>
  <si>
    <t>右</t>
    <rPh sb="0" eb="1">
      <t>ミギ</t>
    </rPh>
    <phoneticPr fontId="3"/>
  </si>
  <si>
    <t>左</t>
    <rPh sb="0" eb="1">
      <t>ヒダリ</t>
    </rPh>
    <phoneticPr fontId="3"/>
  </si>
  <si>
    <t>下1.5cm</t>
    <rPh sb="0" eb="1">
      <t>シタ</t>
    </rPh>
    <phoneticPr fontId="3"/>
  </si>
  <si>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2"/>
  </si>
  <si>
    <t>(単位：千円)</t>
    <phoneticPr fontId="2"/>
  </si>
  <si>
    <t>通し</t>
    <phoneticPr fontId="2"/>
  </si>
  <si>
    <t>番号</t>
    <phoneticPr fontId="2"/>
  </si>
  <si>
    <t>　　</t>
  </si>
  <si>
    <t>職員費計</t>
    <rPh sb="0" eb="2">
      <t>ショクイン</t>
    </rPh>
    <rPh sb="2" eb="3">
      <t>ヒ</t>
    </rPh>
    <rPh sb="3" eb="4">
      <t>ケイ</t>
    </rPh>
    <phoneticPr fontId="2"/>
  </si>
  <si>
    <t>所属計</t>
    <rPh sb="0" eb="2">
      <t>ショゾク</t>
    </rPh>
    <phoneticPr fontId="2"/>
  </si>
  <si>
    <t>⇒</t>
    <phoneticPr fontId="3"/>
  </si>
  <si>
    <t>ＭＳ Ｐゴシック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</si>
  <si>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</si>
  <si>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</si>
  <si>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</si>
  <si>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</si>
  <si>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→</t>
    <phoneticPr fontId="3"/>
  </si>
  <si>
    <t>…</t>
    <phoneticPr fontId="3"/>
  </si>
  <si>
    <t>1.8cm</t>
    <phoneticPr fontId="3"/>
  </si>
  <si>
    <t>…</t>
    <phoneticPr fontId="3"/>
  </si>
  <si>
    <t>(款-項-目)</t>
    <rPh sb="1" eb="2">
      <t>カン</t>
    </rPh>
    <rPh sb="3" eb="4">
      <t>コウ</t>
    </rPh>
    <rPh sb="5" eb="6">
      <t>モク</t>
    </rPh>
    <phoneticPr fontId="2"/>
  </si>
  <si>
    <t>⇒</t>
    <phoneticPr fontId="3"/>
  </si>
  <si>
    <t>→</t>
    <phoneticPr fontId="3"/>
  </si>
  <si>
    <t>増  減</t>
    <rPh sb="0" eb="1">
      <t>ゾウ</t>
    </rPh>
    <rPh sb="3" eb="4">
      <t>ゲン</t>
    </rPh>
    <phoneticPr fontId="2"/>
  </si>
  <si>
    <t>（② - ①）</t>
    <phoneticPr fontId="2"/>
  </si>
  <si>
    <t>事  業  名</t>
    <phoneticPr fontId="2"/>
  </si>
  <si>
    <t>備  考</t>
    <phoneticPr fontId="2"/>
  </si>
  <si>
    <t>科 目</t>
    <rPh sb="0" eb="1">
      <t>カ</t>
    </rPh>
    <rPh sb="2" eb="3">
      <t>メ</t>
    </rPh>
    <phoneticPr fontId="2"/>
  </si>
  <si>
    <t>担 当 課</t>
    <rPh sb="0" eb="1">
      <t>タン</t>
    </rPh>
    <rPh sb="2" eb="3">
      <t>トウ</t>
    </rPh>
    <rPh sb="4" eb="5">
      <t>カ</t>
    </rPh>
    <phoneticPr fontId="2"/>
  </si>
  <si>
    <t>行</t>
    <rPh sb="0" eb="1">
      <t>ギョウ</t>
    </rPh>
    <phoneticPr fontId="3"/>
  </si>
  <si>
    <t>　・予算案の公表・・・80％</t>
    <rPh sb="2" eb="4">
      <t>ヨサン</t>
    </rPh>
    <rPh sb="4" eb="5">
      <t>アン</t>
    </rPh>
    <rPh sb="6" eb="8">
      <t>コウヒョウ</t>
    </rPh>
    <phoneticPr fontId="3"/>
  </si>
  <si>
    <t>余白設定</t>
    <rPh sb="0" eb="2">
      <t>ヨハク</t>
    </rPh>
    <rPh sb="2" eb="4">
      <t>セッテイ</t>
    </rPh>
    <phoneticPr fontId="3"/>
  </si>
  <si>
    <t>E～I</t>
    <phoneticPr fontId="3"/>
  </si>
  <si>
    <t>J</t>
    <phoneticPr fontId="3"/>
  </si>
  <si>
    <t>K</t>
    <phoneticPr fontId="3"/>
  </si>
  <si>
    <t xml:space="preserve"> 事業名称が長く、2段超となる場合</t>
    <rPh sb="1" eb="3">
      <t>ジギョウ</t>
    </rPh>
    <rPh sb="3" eb="5">
      <t>メイショウ</t>
    </rPh>
    <rPh sb="6" eb="7">
      <t>ナガ</t>
    </rPh>
    <rPh sb="10" eb="11">
      <t>ダン</t>
    </rPh>
    <rPh sb="11" eb="12">
      <t>チョウ</t>
    </rPh>
    <rPh sb="15" eb="17">
      <t>バアイ</t>
    </rPh>
    <phoneticPr fontId="3"/>
  </si>
  <si>
    <t xml:space="preserve"> 印刷縮尺</t>
    <rPh sb="1" eb="3">
      <t>インサツ</t>
    </rPh>
    <rPh sb="3" eb="5">
      <t>シュクシャク</t>
    </rPh>
    <phoneticPr fontId="3"/>
  </si>
  <si>
    <t>　・文字・・・10ポイント（会計名、所属名は10.5ポイント、表外の単位等は9ポイント）</t>
    <rPh sb="2" eb="4">
      <t>モジ</t>
    </rPh>
    <rPh sb="14" eb="16">
      <t>カイケイ</t>
    </rPh>
    <rPh sb="16" eb="17">
      <t>メイ</t>
    </rPh>
    <rPh sb="18" eb="21">
      <t>ショゾクメイ</t>
    </rPh>
    <rPh sb="31" eb="32">
      <t>ヒョウ</t>
    </rPh>
    <rPh sb="32" eb="33">
      <t>ガイ</t>
    </rPh>
    <rPh sb="34" eb="36">
      <t>タンイ</t>
    </rPh>
    <rPh sb="36" eb="37">
      <t>トウ</t>
    </rPh>
    <phoneticPr fontId="3"/>
  </si>
  <si>
    <t>　・計数・・・10.5ポイント</t>
    <rPh sb="2" eb="4">
      <t>ケイスウ</t>
    </rPh>
    <phoneticPr fontId="3"/>
  </si>
  <si>
    <t>当 初 ①</t>
    <phoneticPr fontId="2"/>
  </si>
  <si>
    <t>※センタリング
 はしない</t>
    <phoneticPr fontId="3"/>
  </si>
  <si>
    <t>予算事業一覧</t>
    <rPh sb="4" eb="6">
      <t>イチラン</t>
    </rPh>
    <phoneticPr fontId="2"/>
  </si>
  <si>
    <t>列幅</t>
    <rPh sb="0" eb="2">
      <t>レツハバ</t>
    </rPh>
    <phoneticPr fontId="3"/>
  </si>
  <si>
    <t>　・3段・・・行の高さ22.50（30ピクセル）</t>
    <rPh sb="3" eb="4">
      <t>ダン</t>
    </rPh>
    <rPh sb="7" eb="8">
      <t>ギョウ</t>
    </rPh>
    <rPh sb="9" eb="10">
      <t>タカ</t>
    </rPh>
    <phoneticPr fontId="3"/>
  </si>
  <si>
    <t>　・4段・・・行の高さ26.25（35ピクセル）</t>
    <rPh sb="3" eb="4">
      <t>ダン</t>
    </rPh>
    <rPh sb="7" eb="8">
      <t>ギョウ</t>
    </rPh>
    <rPh sb="9" eb="10">
      <t>タカ</t>
    </rPh>
    <phoneticPr fontId="3"/>
  </si>
  <si>
    <t>行の高さ</t>
    <rPh sb="0" eb="1">
      <t>ギョウ</t>
    </rPh>
    <rPh sb="2" eb="3">
      <t>タカ</t>
    </rPh>
    <phoneticPr fontId="3"/>
  </si>
  <si>
    <t>10～</t>
    <phoneticPr fontId="3"/>
  </si>
  <si>
    <t>元 年 度</t>
    <rPh sb="0" eb="1">
      <t>ゲン</t>
    </rPh>
    <phoneticPr fontId="2"/>
  </si>
  <si>
    <t>2 年 度</t>
    <rPh sb="2" eb="3">
      <t>ネン</t>
    </rPh>
    <rPh sb="4" eb="5">
      <t>ド</t>
    </rPh>
    <phoneticPr fontId="3"/>
  </si>
  <si>
    <t>出</t>
    <rPh sb="0" eb="1">
      <t>デ</t>
    </rPh>
    <phoneticPr fontId="2"/>
  </si>
  <si>
    <t>税</t>
    <rPh sb="0" eb="1">
      <t>ゼイ</t>
    </rPh>
    <phoneticPr fontId="2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</si>
  <si>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2"/>
  </si>
  <si>
    <t>2-3-1</t>
    <phoneticPr fontId="2"/>
  </si>
  <si>
    <t>2-3-3</t>
  </si>
  <si>
    <t>住吉区職員の人件費</t>
    <rPh sb="0" eb="3">
      <t>スミヨシク</t>
    </rPh>
    <rPh sb="3" eb="5">
      <t>ショクイン</t>
    </rPh>
    <rPh sb="6" eb="9">
      <t>ジンケンヒ</t>
    </rPh>
    <phoneticPr fontId="7"/>
  </si>
  <si>
    <t>総務課</t>
    <rPh sb="0" eb="2">
      <t>ソウム</t>
    </rPh>
    <rPh sb="2" eb="3">
      <t>カ</t>
    </rPh>
    <phoneticPr fontId="3"/>
  </si>
  <si>
    <t>区まちづくり推進費計</t>
    <rPh sb="0" eb="1">
      <t>ク</t>
    </rPh>
    <rPh sb="6" eb="8">
      <t>スイシン</t>
    </rPh>
    <rPh sb="8" eb="9">
      <t>ヒ</t>
    </rPh>
    <rPh sb="9" eb="10">
      <t>ケイ</t>
    </rPh>
    <phoneticPr fontId="2"/>
  </si>
  <si>
    <t>地域課</t>
    <rPh sb="0" eb="2">
      <t>チイキ</t>
    </rPh>
    <rPh sb="2" eb="3">
      <t>カ</t>
    </rPh>
    <phoneticPr fontId="7"/>
  </si>
  <si>
    <t>災害時要援護者管理システム運用事業</t>
  </si>
  <si>
    <t>災害に備えた自助・共助・公助の対策事業</t>
  </si>
  <si>
    <t>地域安全防犯対策事業</t>
  </si>
  <si>
    <t>防犯カメラ事業</t>
  </si>
  <si>
    <t>放置自転車対策事業</t>
  </si>
  <si>
    <t>小地域福祉計画策定に向けたアドバイザーの派遣事業</t>
  </si>
  <si>
    <t>保健福祉課</t>
    <rPh sb="0" eb="2">
      <t>ホケン</t>
    </rPh>
    <rPh sb="2" eb="4">
      <t>フクシ</t>
    </rPh>
    <rPh sb="4" eb="5">
      <t>カ</t>
    </rPh>
    <phoneticPr fontId="4"/>
  </si>
  <si>
    <t>地域見守り支援事業（区域における相談・支援体制の整備）</t>
  </si>
  <si>
    <t>保健福祉課</t>
    <rPh sb="0" eb="2">
      <t>ホケン</t>
    </rPh>
    <rPh sb="2" eb="4">
      <t>フクシ</t>
    </rPh>
    <rPh sb="4" eb="5">
      <t>カ</t>
    </rPh>
    <phoneticPr fontId="7"/>
  </si>
  <si>
    <t>高齢者虐待・障がい者虐待対策事業</t>
  </si>
  <si>
    <t>障がい者虐待予防事業</t>
  </si>
  <si>
    <t>身体・知的障がい者相談事業</t>
  </si>
  <si>
    <t>すこやか生活プロジェクト</t>
  </si>
  <si>
    <t>乳幼児発達相談体制強化事業（発達障がい者支援施策の充実）</t>
  </si>
  <si>
    <t>児童虐待防止対策事業</t>
  </si>
  <si>
    <t>すみちゃん子育て情報フェア</t>
  </si>
  <si>
    <t>はぐあっぷ「つながりづくり・スキルアップ」応援事業</t>
  </si>
  <si>
    <t>家庭・地域の教育力・子育て力向上事業</t>
  </si>
  <si>
    <t>産前からの家庭での育児力向上事業</t>
  </si>
  <si>
    <t>乳児期の親支援事業</t>
  </si>
  <si>
    <t>いやいや期の子育て支援（ﾍﾟｱﾚﾝﾄ・ﾌﾟﾛｸﾞﾗﾑ）普及事業</t>
  </si>
  <si>
    <t>保健福祉課</t>
    <rPh sb="0" eb="5">
      <t>ホケンフクシカ</t>
    </rPh>
    <phoneticPr fontId="4"/>
  </si>
  <si>
    <t>こどもの将来のライフプラン支援事業</t>
  </si>
  <si>
    <t>こども食堂における体験学習支援事業</t>
  </si>
  <si>
    <t>教育文化課</t>
    <rPh sb="0" eb="2">
      <t>キョウイク</t>
    </rPh>
    <rPh sb="2" eb="4">
      <t>ブンカ</t>
    </rPh>
    <rPh sb="4" eb="5">
      <t>カ</t>
    </rPh>
    <phoneticPr fontId="4"/>
  </si>
  <si>
    <t>養育支援訪問事業の拡充</t>
  </si>
  <si>
    <t>こどもの朝食欠食率改善推進事業</t>
  </si>
  <si>
    <t>子ども・若者育成支援事業</t>
  </si>
  <si>
    <t>はぐあっぷ「地域の拠点づくり・潜在的リスクへのアプローチ」事業</t>
  </si>
  <si>
    <t>住吉区版「重大な虐待ゼロ」に向けた地域・医療連携ネットワーク事業</t>
  </si>
  <si>
    <t>すみちゃんまちぐるみ「こども安心」見守り事業</t>
  </si>
  <si>
    <t>すみよし学びあいサポート事業（生活困窮世帯の中学生への学習支援）</t>
  </si>
  <si>
    <t>生活支援課</t>
    <rPh sb="0" eb="2">
      <t>セイカツ</t>
    </rPh>
    <rPh sb="2" eb="4">
      <t>シエン</t>
    </rPh>
    <rPh sb="4" eb="5">
      <t>カ</t>
    </rPh>
    <phoneticPr fontId="7"/>
  </si>
  <si>
    <t>不登校児童・生徒家庭支援（教職員サポート）事業</t>
  </si>
  <si>
    <t>学校選択制希望調査の実施</t>
  </si>
  <si>
    <t>教育文化課</t>
    <rPh sb="0" eb="2">
      <t>キョウイク</t>
    </rPh>
    <rPh sb="2" eb="4">
      <t>ブンカ</t>
    </rPh>
    <rPh sb="4" eb="5">
      <t>カ</t>
    </rPh>
    <phoneticPr fontId="7"/>
  </si>
  <si>
    <t>発達障がい教育支援事業</t>
  </si>
  <si>
    <t>英語体験事業</t>
  </si>
  <si>
    <t>就学前児童への読み聞かせ事業</t>
  </si>
  <si>
    <t>校庭等の芝生維持管理の自立化支援事業</t>
  </si>
  <si>
    <t>地域教育推進事業</t>
  </si>
  <si>
    <t>社会教育関連学習会等助成事業</t>
  </si>
  <si>
    <t>人権啓発推進事業</t>
  </si>
  <si>
    <t>区における青少年の健全育成事業</t>
  </si>
  <si>
    <t>青少年福祉委員活動の推進</t>
  </si>
  <si>
    <t>すみちゃんこども未来プロジェクト</t>
  </si>
  <si>
    <t>総務課</t>
    <rPh sb="0" eb="3">
      <t>ソウムカ</t>
    </rPh>
    <phoneticPr fontId="7"/>
  </si>
  <si>
    <t>住吉区文化観光振興事業</t>
  </si>
  <si>
    <t>空家等対策推進事業</t>
  </si>
  <si>
    <t>地域活動協議会補助事業</t>
  </si>
  <si>
    <t>地域コミュニティ支援事業</t>
  </si>
  <si>
    <t>花さかスミちゃん（種から育てる住吉区の花づくり）事業</t>
  </si>
  <si>
    <t>つながりの場づくり推進事業</t>
  </si>
  <si>
    <t>区政会議等の会議運営事業</t>
  </si>
  <si>
    <t>区民意識調査事業</t>
  </si>
  <si>
    <t>政策推進課</t>
    <rPh sb="0" eb="5">
      <t>セイサクスイシンカ</t>
    </rPh>
    <phoneticPr fontId="7"/>
  </si>
  <si>
    <t>住民情報窓口業務の民間委託化</t>
  </si>
  <si>
    <t>住民情報課</t>
    <rPh sb="0" eb="2">
      <t>ジュウミン</t>
    </rPh>
    <rPh sb="2" eb="5">
      <t>ジョウホウカ</t>
    </rPh>
    <phoneticPr fontId="7"/>
  </si>
  <si>
    <t>区の広報事業</t>
  </si>
  <si>
    <t>職員研修</t>
  </si>
  <si>
    <t>総務課</t>
    <rPh sb="0" eb="2">
      <t>ソウム</t>
    </rPh>
    <rPh sb="2" eb="3">
      <t>カ</t>
    </rPh>
    <phoneticPr fontId="7"/>
  </si>
  <si>
    <t>一般管理経費</t>
  </si>
  <si>
    <t>区庁舎設備維持費</t>
  </si>
  <si>
    <t>区役所附設会館管理運営業務</t>
  </si>
  <si>
    <t>保健福祉センター（地域福祉業務、生活支援業務）事業用経費</t>
  </si>
  <si>
    <t>保健福祉センター（健康推進等業務）事業用経費</t>
  </si>
  <si>
    <t>区におけるスポーツ健康推進事業</t>
  </si>
  <si>
    <t>所属名　住吉区役所　</t>
    <rPh sb="0" eb="2">
      <t>ショゾク</t>
    </rPh>
    <rPh sb="2" eb="3">
      <t>メイ</t>
    </rPh>
    <rPh sb="4" eb="6">
      <t>スミヨシ</t>
    </rPh>
    <rPh sb="6" eb="9">
      <t>クヤクショ</t>
    </rPh>
    <phoneticPr fontId="2"/>
  </si>
  <si>
    <t>政策推進課
地域課</t>
    <rPh sb="0" eb="5">
      <t>セイサクスイシンカ</t>
    </rPh>
    <rPh sb="6" eb="8">
      <t>チイキ</t>
    </rPh>
    <rPh sb="8" eb="9">
      <t>カ</t>
    </rPh>
    <phoneticPr fontId="7"/>
  </si>
  <si>
    <t>地域課
教育文化課</t>
    <rPh sb="0" eb="2">
      <t>チイキ</t>
    </rPh>
    <rPh sb="2" eb="3">
      <t>カ</t>
    </rPh>
    <rPh sb="4" eb="6">
      <t>キョウイク</t>
    </rPh>
    <rPh sb="6" eb="8">
      <t>ブンカ</t>
    </rPh>
    <rPh sb="8" eb="9">
      <t>カ</t>
    </rPh>
    <phoneticPr fontId="7"/>
  </si>
  <si>
    <t>保健福祉課
生活支援課</t>
    <rPh sb="0" eb="2">
      <t>ホケン</t>
    </rPh>
    <rPh sb="2" eb="4">
      <t>フクシ</t>
    </rPh>
    <rPh sb="4" eb="5">
      <t>カ</t>
    </rPh>
    <rPh sb="6" eb="8">
      <t>セイカツ</t>
    </rPh>
    <rPh sb="8" eb="10">
      <t>シエン</t>
    </rPh>
    <rPh sb="10" eb="11">
      <t>カ</t>
    </rPh>
    <phoneticPr fontId="7"/>
  </si>
  <si>
    <t>地域見守り支援事業（各地域における相談・支援体制の構築）</t>
    <phoneticPr fontId="3"/>
  </si>
  <si>
    <t>予 算 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</si>
</sst>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#,##0;&quot;△ &quot;#,##0"/>
    <numFmt numFmtId="178" formatCode="\(#,##0\);\(&quot;△ &quot;#,##0\)"/>
    <numFmt numFmtId="179" formatCode="\(#,##0\)"/>
    <numFmt numFmtId="180" formatCode="0.00_ "/>
  </numFmts>
  <fonts count="13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" fillId="0" borderId="0"/>
    <xf numFmtId="0" fontId="12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vertical="center" textRotation="255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8" fillId="0" borderId="0" xfId="3" applyNumberFormat="1" applyFont="1" applyFill="1" applyAlignment="1">
      <alignment horizontal="left" vertical="center"/>
    </xf>
    <xf numFmtId="0" fontId="9" fillId="0" borderId="0" xfId="3" applyNumberFormat="1" applyFont="1" applyFill="1" applyBorder="1" applyAlignment="1">
      <alignment horizontal="right" vertical="center" wrapText="1"/>
    </xf>
    <xf numFmtId="0" fontId="5" fillId="0" borderId="0" xfId="3" applyNumberFormat="1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6" fillId="0" borderId="8" xfId="3" applyNumberFormat="1" applyFont="1" applyFill="1" applyBorder="1" applyAlignment="1">
      <alignment horizontal="center" vertical="center"/>
    </xf>
    <xf numFmtId="0" fontId="6" fillId="0" borderId="9" xfId="3" applyNumberFormat="1" applyFont="1" applyFill="1" applyBorder="1" applyAlignment="1">
      <alignment horizontal="center" vertical="center"/>
    </xf>
    <xf numFmtId="0" fontId="6" fillId="0" borderId="11" xfId="3" applyNumberFormat="1" applyFont="1" applyFill="1" applyBorder="1" applyAlignment="1">
      <alignment horizontal="center" vertical="center"/>
    </xf>
    <xf numFmtId="0" fontId="6" fillId="0" borderId="7" xfId="3" applyNumberFormat="1" applyFont="1" applyFill="1" applyBorder="1" applyAlignment="1">
      <alignment horizontal="center" vertical="center"/>
    </xf>
    <xf numFmtId="177" fontId="5" fillId="0" borderId="13" xfId="3" applyNumberFormat="1" applyFont="1" applyFill="1" applyBorder="1" applyAlignment="1">
      <alignment vertical="center" shrinkToFit="1"/>
    </xf>
    <xf numFmtId="177" fontId="5" fillId="0" borderId="14" xfId="3" applyNumberFormat="1" applyFont="1" applyFill="1" applyBorder="1" applyAlignment="1">
      <alignment horizontal="right" vertical="center" shrinkToFit="1"/>
    </xf>
    <xf numFmtId="179" fontId="5" fillId="0" borderId="13" xfId="3" applyNumberFormat="1" applyFont="1" applyFill="1" applyBorder="1" applyAlignment="1">
      <alignment vertical="center" shrinkToFit="1"/>
    </xf>
    <xf numFmtId="178" fontId="5" fillId="0" borderId="12" xfId="3" applyNumberFormat="1" applyFont="1" applyFill="1" applyBorder="1" applyAlignment="1">
      <alignment vertical="center" shrinkToFit="1"/>
    </xf>
    <xf numFmtId="177" fontId="5" fillId="0" borderId="14" xfId="3" applyNumberFormat="1" applyFont="1" applyFill="1" applyBorder="1" applyAlignment="1">
      <alignment vertical="center" shrinkToFit="1"/>
    </xf>
    <xf numFmtId="179" fontId="5" fillId="0" borderId="12" xfId="3" applyNumberFormat="1" applyFont="1" applyFill="1" applyBorder="1" applyAlignment="1">
      <alignment vertical="center" shrinkToFit="1"/>
    </xf>
    <xf numFmtId="177" fontId="5" fillId="0" borderId="15" xfId="3" applyNumberFormat="1" applyFont="1" applyFill="1" applyBorder="1" applyAlignment="1">
      <alignment horizontal="right" vertical="center" shrinkToFit="1"/>
    </xf>
    <xf numFmtId="179" fontId="5" fillId="0" borderId="16" xfId="3" applyNumberFormat="1" applyFont="1" applyFill="1" applyBorder="1" applyAlignment="1">
      <alignment vertical="center" shrinkToFit="1"/>
    </xf>
    <xf numFmtId="178" fontId="5" fillId="0" borderId="16" xfId="3" applyNumberFormat="1" applyFont="1" applyFill="1" applyBorder="1" applyAlignment="1">
      <alignment vertical="center" shrinkToFit="1"/>
    </xf>
    <xf numFmtId="179" fontId="5" fillId="0" borderId="17" xfId="3" applyNumberFormat="1" applyFont="1" applyFill="1" applyBorder="1" applyAlignment="1">
      <alignment vertical="center" shrinkToFit="1"/>
    </xf>
    <xf numFmtId="178" fontId="5" fillId="0" borderId="17" xfId="3" applyNumberFormat="1" applyFont="1" applyFill="1" applyBorder="1" applyAlignment="1">
      <alignment vertical="center" shrinkToFit="1"/>
    </xf>
    <xf numFmtId="178" fontId="5" fillId="0" borderId="18" xfId="3" applyNumberFormat="1" applyFont="1" applyFill="1" applyBorder="1" applyAlignment="1">
      <alignment vertical="center" shrinkToFit="1"/>
    </xf>
    <xf numFmtId="0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horizontal="center" vertical="center"/>
    </xf>
    <xf numFmtId="0" fontId="5" fillId="0" borderId="0" xfId="3" applyNumberFormat="1" applyFont="1" applyFill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0" fontId="5" fillId="0" borderId="0" xfId="3" applyFont="1" applyFill="1" applyAlignment="1">
      <alignment horizontal="right" vertical="center"/>
    </xf>
    <xf numFmtId="0" fontId="8" fillId="0" borderId="0" xfId="3" applyNumberFormat="1" applyFont="1" applyFill="1" applyAlignment="1">
      <alignment horizontal="right" vertical="center"/>
    </xf>
    <xf numFmtId="0" fontId="5" fillId="0" borderId="15" xfId="0" applyFont="1" applyBorder="1" applyAlignment="1"/>
    <xf numFmtId="0" fontId="5" fillId="0" borderId="16" xfId="0" applyFont="1" applyBorder="1" applyAlignment="1"/>
    <xf numFmtId="38" fontId="5" fillId="0" borderId="15" xfId="1" applyFont="1" applyBorder="1" applyAlignment="1"/>
    <xf numFmtId="0" fontId="6" fillId="0" borderId="0" xfId="3" applyFont="1" applyFill="1" applyAlignment="1">
      <alignment horizontal="center"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NumberFormat="1" applyFont="1" applyFill="1" applyAlignment="1">
      <alignment horizontal="center" vertical="center" shrinkToFit="1"/>
    </xf>
    <xf numFmtId="0" fontId="6" fillId="0" borderId="0" xfId="3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180" fontId="0" fillId="0" borderId="3" xfId="0" applyNumberFormat="1" applyFont="1" applyBorder="1" applyAlignment="1">
      <alignment vertical="center" shrinkToFit="1"/>
    </xf>
    <xf numFmtId="0" fontId="0" fillId="0" borderId="3" xfId="0" applyFont="1" applyBorder="1" applyAlignment="1">
      <alignment horizontal="center" vertical="center" shrinkToFit="1"/>
    </xf>
    <xf numFmtId="180" fontId="0" fillId="0" borderId="32" xfId="0" applyNumberFormat="1" applyFont="1" applyBorder="1" applyAlignment="1">
      <alignment vertical="center" shrinkToFit="1"/>
    </xf>
    <xf numFmtId="0" fontId="0" fillId="0" borderId="36" xfId="0" applyFont="1" applyBorder="1" applyAlignment="1">
      <alignment horizontal="center" vertical="center"/>
    </xf>
    <xf numFmtId="180" fontId="0" fillId="0" borderId="37" xfId="0" applyNumberFormat="1" applyFont="1" applyBorder="1" applyAlignment="1">
      <alignment vertical="center" shrinkToFit="1"/>
    </xf>
    <xf numFmtId="0" fontId="0" fillId="0" borderId="38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6" fillId="0" borderId="4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6" fontId="6" fillId="0" borderId="14" xfId="3" applyNumberFormat="1" applyFont="1" applyFill="1" applyBorder="1" applyAlignment="1">
      <alignment horizontal="center" vertical="center"/>
    </xf>
    <xf numFmtId="176" fontId="6" fillId="0" borderId="12" xfId="3" applyNumberFormat="1" applyFont="1" applyFill="1" applyBorder="1" applyAlignment="1">
      <alignment horizontal="center" vertical="center"/>
    </xf>
    <xf numFmtId="0" fontId="12" fillId="0" borderId="14" xfId="4" applyNumberFormat="1" applyFill="1" applyBorder="1" applyAlignment="1">
      <alignment horizontal="left" vertical="center" wrapText="1"/>
    </xf>
    <xf numFmtId="0" fontId="12" fillId="0" borderId="12" xfId="4" applyNumberFormat="1" applyFill="1" applyBorder="1" applyAlignment="1">
      <alignment horizontal="left" vertical="center" wrapText="1"/>
    </xf>
    <xf numFmtId="177" fontId="6" fillId="0" borderId="14" xfId="3" applyNumberFormat="1" applyFont="1" applyFill="1" applyBorder="1" applyAlignment="1">
      <alignment horizontal="center" vertical="center" wrapText="1"/>
    </xf>
    <xf numFmtId="177" fontId="6" fillId="0" borderId="12" xfId="3" applyNumberFormat="1" applyFont="1" applyFill="1" applyBorder="1" applyAlignment="1">
      <alignment horizontal="center" vertical="center" wrapText="1"/>
    </xf>
    <xf numFmtId="0" fontId="6" fillId="0" borderId="14" xfId="3" applyNumberFormat="1" applyFont="1" applyFill="1" applyBorder="1" applyAlignment="1">
      <alignment horizontal="left" vertical="center" wrapText="1"/>
    </xf>
    <xf numFmtId="0" fontId="6" fillId="0" borderId="12" xfId="3" applyNumberFormat="1" applyFont="1" applyFill="1" applyBorder="1" applyAlignment="1">
      <alignment horizontal="left" vertical="center" wrapText="1"/>
    </xf>
    <xf numFmtId="177" fontId="6" fillId="0" borderId="30" xfId="3" applyNumberFormat="1" applyFont="1" applyFill="1" applyBorder="1" applyAlignment="1">
      <alignment horizontal="center" vertical="center" wrapText="1"/>
    </xf>
    <xf numFmtId="177" fontId="6" fillId="0" borderId="11" xfId="3" applyNumberFormat="1" applyFont="1" applyFill="1" applyBorder="1" applyAlignment="1">
      <alignment horizontal="center" vertical="center" wrapText="1"/>
    </xf>
    <xf numFmtId="0" fontId="9" fillId="0" borderId="23" xfId="3" applyNumberFormat="1" applyFont="1" applyFill="1" applyBorder="1" applyAlignment="1">
      <alignment horizontal="right" vertical="center" wrapText="1"/>
    </xf>
    <xf numFmtId="0" fontId="6" fillId="0" borderId="24" xfId="3" applyNumberFormat="1" applyFont="1" applyFill="1" applyBorder="1" applyAlignment="1">
      <alignment horizontal="center" vertical="center"/>
    </xf>
    <xf numFmtId="0" fontId="6" fillId="0" borderId="25" xfId="3" applyNumberFormat="1" applyFont="1" applyFill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/>
    </xf>
    <xf numFmtId="0" fontId="6" fillId="0" borderId="22" xfId="3" applyNumberFormat="1" applyFont="1" applyFill="1" applyBorder="1" applyAlignment="1">
      <alignment horizontal="center" vertical="center"/>
    </xf>
    <xf numFmtId="0" fontId="6" fillId="0" borderId="23" xfId="3" applyNumberFormat="1" applyFont="1" applyFill="1" applyBorder="1" applyAlignment="1">
      <alignment horizontal="center" vertical="center"/>
    </xf>
    <xf numFmtId="0" fontId="6" fillId="0" borderId="31" xfId="3" applyNumberFormat="1" applyFont="1" applyFill="1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/>
    </xf>
    <xf numFmtId="0" fontId="12" fillId="0" borderId="13" xfId="4" applyNumberFormat="1" applyFill="1" applyBorder="1" applyAlignment="1">
      <alignment horizontal="left" vertical="center" wrapText="1"/>
    </xf>
    <xf numFmtId="49" fontId="6" fillId="0" borderId="14" xfId="3" applyNumberFormat="1" applyFont="1" applyFill="1" applyBorder="1" applyAlignment="1">
      <alignment horizontal="center" vertical="center"/>
    </xf>
    <xf numFmtId="49" fontId="6" fillId="0" borderId="12" xfId="3" applyNumberFormat="1" applyFont="1" applyFill="1" applyBorder="1" applyAlignment="1">
      <alignment horizontal="center" vertical="center"/>
    </xf>
    <xf numFmtId="176" fontId="6" fillId="0" borderId="24" xfId="3" applyNumberFormat="1" applyFont="1" applyFill="1" applyBorder="1" applyAlignment="1">
      <alignment horizontal="center" vertical="center"/>
    </xf>
    <xf numFmtId="176" fontId="6" fillId="0" borderId="25" xfId="3" applyNumberFormat="1" applyFont="1" applyFill="1" applyBorder="1" applyAlignment="1">
      <alignment horizontal="center" vertical="center"/>
    </xf>
    <xf numFmtId="176" fontId="6" fillId="0" borderId="2" xfId="3" applyNumberFormat="1" applyFont="1" applyFill="1" applyBorder="1" applyAlignment="1">
      <alignment horizontal="center" vertical="center"/>
    </xf>
    <xf numFmtId="176" fontId="6" fillId="0" borderId="26" xfId="3" applyNumberFormat="1" applyFont="1" applyFill="1" applyBorder="1" applyAlignment="1">
      <alignment horizontal="center" vertical="center"/>
    </xf>
    <xf numFmtId="176" fontId="6" fillId="0" borderId="27" xfId="3" applyNumberFormat="1" applyFont="1" applyFill="1" applyBorder="1" applyAlignment="1">
      <alignment horizontal="center" vertical="center"/>
    </xf>
    <xf numFmtId="176" fontId="6" fillId="0" borderId="7" xfId="3" applyNumberFormat="1" applyFont="1" applyFill="1" applyBorder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 wrapText="1"/>
    </xf>
    <xf numFmtId="0" fontId="6" fillId="0" borderId="28" xfId="3" applyNumberFormat="1" applyFont="1" applyFill="1" applyBorder="1" applyAlignment="1">
      <alignment horizontal="center" vertical="center"/>
    </xf>
    <xf numFmtId="0" fontId="6" fillId="0" borderId="21" xfId="3" applyNumberFormat="1" applyFont="1" applyFill="1" applyBorder="1" applyAlignment="1">
      <alignment horizontal="center" vertical="center"/>
    </xf>
    <xf numFmtId="0" fontId="6" fillId="0" borderId="6" xfId="3" applyNumberFormat="1" applyFont="1" applyFill="1" applyBorder="1" applyAlignment="1">
      <alignment horizontal="center" vertical="center"/>
    </xf>
    <xf numFmtId="0" fontId="6" fillId="0" borderId="16" xfId="3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2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 shrinkToFit="1"/>
    </xf>
    <xf numFmtId="0" fontId="0" fillId="0" borderId="33" xfId="0" applyFont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</cellXfs>
  <cellStyles count="5">
    <cellStyle name="ハイパーリンク" xfId="4" builtinId="8"/>
    <cellStyle name="桁区切り 2" xfId="1"/>
    <cellStyle name="標準" xfId="0" builtinId="0"/>
    <cellStyle name="標準 2" xfId="2"/>
    <cellStyle name="標準_③予算事業別調書(目次様式)" xfId="3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323850</xdr:colOff>
      <xdr:row>34</xdr:row>
      <xdr:rowOff>28575</xdr:rowOff>
    </xdr:from>
    <xdr:to>
      <xdr:col>5</xdr:col>
      <xdr:colOff>419100</xdr:colOff>
      <xdr:row>44</xdr:row>
      <xdr:rowOff>0</xdr:rowOff>
    </xdr:to>
    <xdr:sp macro="" textlink="">
      <xdr:nvSpPr>
        <xdr:cNvPr id="53333" name="AutoShape 405"/>
        <xdr:cNvSpPr>
          <a:spLocks noChangeAspect="1" noChangeArrowheads="1"/>
        </xdr:cNvSpPr>
      </xdr:nvSpPr>
      <xdr:spPr bwMode="auto">
        <a:xfrm>
          <a:off x="1562100" y="6296025"/>
          <a:ext cx="4191000" cy="206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361950</xdr:colOff>
      <xdr:row>17</xdr:row>
      <xdr:rowOff>66675</xdr:rowOff>
    </xdr:from>
    <xdr:to>
      <xdr:col>22</xdr:col>
      <xdr:colOff>66675</xdr:colOff>
      <xdr:row>18</xdr:row>
      <xdr:rowOff>95250</xdr:rowOff>
    </xdr:to>
    <xdr:cxnSp macro="">
      <xdr:nvCxnSpPr>
        <xdr:cNvPr id="3" name="直線矢印コネクタ 2"/>
        <xdr:cNvCxnSpPr/>
      </xdr:nvCxnSpPr>
      <xdr:spPr bwMode="auto">
        <a:xfrm>
          <a:off x="12992100" y="2819400"/>
          <a:ext cx="171450" cy="2000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ity.osaka.lg.jp/sumiyoshi/cmsfiles/contents/0000493/493210/14.xlsx" TargetMode="External"/><Relationship Id="rId18" Type="http://schemas.openxmlformats.org/officeDocument/2006/relationships/hyperlink" Target="http://www.city.osaka.lg.jp/sumiyoshi/cmsfiles/contents/0000493/493210/19.xls" TargetMode="External"/><Relationship Id="rId26" Type="http://schemas.openxmlformats.org/officeDocument/2006/relationships/hyperlink" Target="http://www.city.osaka.lg.jp/sumiyoshi/cmsfiles/contents/0000493/493210/27.xlsx" TargetMode="External"/><Relationship Id="rId39" Type="http://schemas.openxmlformats.org/officeDocument/2006/relationships/hyperlink" Target="http://www.city.osaka.lg.jp/sumiyoshi/cmsfiles/contents/0000493/493210/40.xlsx" TargetMode="External"/><Relationship Id="rId21" Type="http://schemas.openxmlformats.org/officeDocument/2006/relationships/hyperlink" Target="http://www.city.osaka.lg.jp/sumiyoshi/cmsfiles/contents/0000493/493210/22.xls" TargetMode="External"/><Relationship Id="rId34" Type="http://schemas.openxmlformats.org/officeDocument/2006/relationships/hyperlink" Target="http://www.city.osaka.lg.jp/sumiyoshi/cmsfiles/contents/0000493/493210/35.xlsx" TargetMode="External"/><Relationship Id="rId42" Type="http://schemas.openxmlformats.org/officeDocument/2006/relationships/hyperlink" Target="http://www.city.osaka.lg.jp/sumiyoshi/cmsfiles/contents/0000493/493210/43.xlsx" TargetMode="External"/><Relationship Id="rId47" Type="http://schemas.openxmlformats.org/officeDocument/2006/relationships/hyperlink" Target="http://www.city.osaka.lg.jp/sumiyoshi/cmsfiles/contents/0000493/493210/48.xlsx" TargetMode="External"/><Relationship Id="rId50" Type="http://schemas.openxmlformats.org/officeDocument/2006/relationships/hyperlink" Target="http://www.city.osaka.lg.jp/sumiyoshi/cmsfiles/contents/0000493/493210/51.xlsx" TargetMode="External"/><Relationship Id="rId55" Type="http://schemas.openxmlformats.org/officeDocument/2006/relationships/hyperlink" Target="http://www.city.osaka.lg.jp/sumiyoshi/cmsfiles/contents/0000493/493210/56.xlsx" TargetMode="External"/><Relationship Id="rId7" Type="http://schemas.openxmlformats.org/officeDocument/2006/relationships/hyperlink" Target="http://www.city.osaka.lg.jp/sumiyoshi/cmsfiles/contents/0000493/493210/08.xlsx" TargetMode="External"/><Relationship Id="rId12" Type="http://schemas.openxmlformats.org/officeDocument/2006/relationships/hyperlink" Target="http://www.city.osaka.lg.jp/sumiyoshi/cmsfiles/contents/0000493/493210/13.xls" TargetMode="External"/><Relationship Id="rId17" Type="http://schemas.openxmlformats.org/officeDocument/2006/relationships/hyperlink" Target="http://www.city.osaka.lg.jp/sumiyoshi/cmsfiles/contents/0000493/493210/18.xls" TargetMode="External"/><Relationship Id="rId25" Type="http://schemas.openxmlformats.org/officeDocument/2006/relationships/hyperlink" Target="http://www.city.osaka.lg.jp/sumiyoshi/cmsfiles/contents/0000493/493210/26.xlsx" TargetMode="External"/><Relationship Id="rId33" Type="http://schemas.openxmlformats.org/officeDocument/2006/relationships/hyperlink" Target="http://www.city.osaka.lg.jp/sumiyoshi/cmsfiles/contents/0000493/493210/34.xlsx" TargetMode="External"/><Relationship Id="rId38" Type="http://schemas.openxmlformats.org/officeDocument/2006/relationships/hyperlink" Target="http://www.city.osaka.lg.jp/sumiyoshi/cmsfiles/contents/0000493/493210/39.xls" TargetMode="External"/><Relationship Id="rId46" Type="http://schemas.openxmlformats.org/officeDocument/2006/relationships/hyperlink" Target="http://www.city.osaka.lg.jp/sumiyoshi/cmsfiles/contents/0000493/493210/47.xlsx" TargetMode="External"/><Relationship Id="rId59" Type="http://schemas.openxmlformats.org/officeDocument/2006/relationships/drawing" Target="../drawings/drawing1.xml"/><Relationship Id="rId2" Type="http://schemas.openxmlformats.org/officeDocument/2006/relationships/hyperlink" Target="http://www.city.osaka.lg.jp/sumiyoshi/cmsfiles/contents/0000493/493210/03.xlsx" TargetMode="External"/><Relationship Id="rId16" Type="http://schemas.openxmlformats.org/officeDocument/2006/relationships/hyperlink" Target="http://www.city.osaka.lg.jp/sumiyoshi/cmsfiles/contents/0000493/493210/17.xlsx" TargetMode="External"/><Relationship Id="rId20" Type="http://schemas.openxmlformats.org/officeDocument/2006/relationships/hyperlink" Target="http://www.city.osaka.lg.jp/sumiyoshi/cmsfiles/contents/0000493/493210/21.xls" TargetMode="External"/><Relationship Id="rId29" Type="http://schemas.openxmlformats.org/officeDocument/2006/relationships/hyperlink" Target="http://www.city.osaka.lg.jp/sumiyoshi/cmsfiles/contents/0000493/493210/30.xlsx" TargetMode="External"/><Relationship Id="rId41" Type="http://schemas.openxmlformats.org/officeDocument/2006/relationships/hyperlink" Target="http://www.city.osaka.lg.jp/sumiyoshi/cmsfiles/contents/0000493/493210/42.xls" TargetMode="External"/><Relationship Id="rId54" Type="http://schemas.openxmlformats.org/officeDocument/2006/relationships/hyperlink" Target="http://www.city.osaka.lg.jp/sumiyoshi/cmsfiles/contents/0000493/493210/55.xlsx" TargetMode="External"/><Relationship Id="rId1" Type="http://schemas.openxmlformats.org/officeDocument/2006/relationships/hyperlink" Target="http://www.city.osaka.lg.jp/sumiyoshi/cmsfiles/contents/0000493/493210/02.xlsx" TargetMode="External"/><Relationship Id="rId6" Type="http://schemas.openxmlformats.org/officeDocument/2006/relationships/hyperlink" Target="http://www.city.osaka.lg.jp/sumiyoshi/cmsfiles/contents/0000493/493210/07.xlsx" TargetMode="External"/><Relationship Id="rId11" Type="http://schemas.openxmlformats.org/officeDocument/2006/relationships/hyperlink" Target="http://www.city.osaka.lg.jp/sumiyoshi/cmsfiles/contents/0000493/493210/12.xlsx" TargetMode="External"/><Relationship Id="rId24" Type="http://schemas.openxmlformats.org/officeDocument/2006/relationships/hyperlink" Target="http://www.city.osaka.lg.jp/sumiyoshi/cmsfiles/contents/0000493/493210/25.xls" TargetMode="External"/><Relationship Id="rId32" Type="http://schemas.openxmlformats.org/officeDocument/2006/relationships/hyperlink" Target="http://www.city.osaka.lg.jp/sumiyoshi/cmsfiles/contents/0000493/493210/33.xlsx" TargetMode="External"/><Relationship Id="rId37" Type="http://schemas.openxmlformats.org/officeDocument/2006/relationships/hyperlink" Target="http://www.city.osaka.lg.jp/sumiyoshi/cmsfiles/contents/0000493/493210/38.xls" TargetMode="External"/><Relationship Id="rId40" Type="http://schemas.openxmlformats.org/officeDocument/2006/relationships/hyperlink" Target="http://www.city.osaka.lg.jp/sumiyoshi/cmsfiles/contents/0000493/493210/41.xlsx" TargetMode="External"/><Relationship Id="rId45" Type="http://schemas.openxmlformats.org/officeDocument/2006/relationships/hyperlink" Target="http://www.city.osaka.lg.jp/sumiyoshi/cmsfiles/contents/0000493/493210/46.xlsx" TargetMode="External"/><Relationship Id="rId53" Type="http://schemas.openxmlformats.org/officeDocument/2006/relationships/hyperlink" Target="http://www.city.osaka.lg.jp/sumiyoshi/cmsfiles/contents/0000493/493210/54.xlsx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www.city.osaka.lg.jp/sumiyoshi/cmsfiles/contents/0000493/493210/06.xls" TargetMode="External"/><Relationship Id="rId15" Type="http://schemas.openxmlformats.org/officeDocument/2006/relationships/hyperlink" Target="http://www.city.osaka.lg.jp/sumiyoshi/cmsfiles/contents/0000493/493210/16.xlsx" TargetMode="External"/><Relationship Id="rId23" Type="http://schemas.openxmlformats.org/officeDocument/2006/relationships/hyperlink" Target="http://www.city.osaka.lg.jp/sumiyoshi/cmsfiles/contents/0000493/493210/24.xls" TargetMode="External"/><Relationship Id="rId28" Type="http://schemas.openxmlformats.org/officeDocument/2006/relationships/hyperlink" Target="http://www.city.osaka.lg.jp/sumiyoshi/cmsfiles/contents/0000493/493210/29.xlsx" TargetMode="External"/><Relationship Id="rId36" Type="http://schemas.openxmlformats.org/officeDocument/2006/relationships/hyperlink" Target="http://www.city.osaka.lg.jp/sumiyoshi/cmsfiles/contents/0000493/493210/37.xlsx" TargetMode="External"/><Relationship Id="rId49" Type="http://schemas.openxmlformats.org/officeDocument/2006/relationships/hyperlink" Target="http://www.city.osaka.lg.jp/sumiyoshi/cmsfiles/contents/0000493/493210/50.xlsx" TargetMode="External"/><Relationship Id="rId57" Type="http://schemas.openxmlformats.org/officeDocument/2006/relationships/hyperlink" Target="http://www.city.osaka.lg.jp/sumiyoshi/cmsfiles/contents/0000493/493210/58.xlsx" TargetMode="External"/><Relationship Id="rId10" Type="http://schemas.openxmlformats.org/officeDocument/2006/relationships/hyperlink" Target="http://www.city.osaka.lg.jp/sumiyoshi/cmsfiles/contents/0000493/493210/11.xlsx" TargetMode="External"/><Relationship Id="rId19" Type="http://schemas.openxmlformats.org/officeDocument/2006/relationships/hyperlink" Target="http://www.city.osaka.lg.jp/sumiyoshi/cmsfiles/contents/0000493/493210/20.xls" TargetMode="External"/><Relationship Id="rId31" Type="http://schemas.openxmlformats.org/officeDocument/2006/relationships/hyperlink" Target="http://www.city.osaka.lg.jp/sumiyoshi/cmsfiles/contents/0000493/493210/32.xlsx" TargetMode="External"/><Relationship Id="rId44" Type="http://schemas.openxmlformats.org/officeDocument/2006/relationships/hyperlink" Target="http://www.city.osaka.lg.jp/sumiyoshi/cmsfiles/contents/0000493/493210/45.xlsx" TargetMode="External"/><Relationship Id="rId52" Type="http://schemas.openxmlformats.org/officeDocument/2006/relationships/hyperlink" Target="http://www.city.osaka.lg.jp/sumiyoshi/cmsfiles/contents/0000493/493210/53.xlsx" TargetMode="External"/><Relationship Id="rId4" Type="http://schemas.openxmlformats.org/officeDocument/2006/relationships/hyperlink" Target="http://www.city.osaka.lg.jp/sumiyoshi/cmsfiles/contents/0000493/493210/05.xlsx" TargetMode="External"/><Relationship Id="rId9" Type="http://schemas.openxmlformats.org/officeDocument/2006/relationships/hyperlink" Target="http://www.city.osaka.lg.jp/sumiyoshi/cmsfiles/contents/0000493/493210/10.xlsx" TargetMode="External"/><Relationship Id="rId14" Type="http://schemas.openxmlformats.org/officeDocument/2006/relationships/hyperlink" Target="http://www.city.osaka.lg.jp/sumiyoshi/cmsfiles/contents/0000493/493210/15.xlsx" TargetMode="External"/><Relationship Id="rId22" Type="http://schemas.openxmlformats.org/officeDocument/2006/relationships/hyperlink" Target="http://www.city.osaka.lg.jp/sumiyoshi/cmsfiles/contents/0000493/493210/23.xlsx" TargetMode="External"/><Relationship Id="rId27" Type="http://schemas.openxmlformats.org/officeDocument/2006/relationships/hyperlink" Target="http://www.city.osaka.lg.jp/sumiyoshi/cmsfiles/contents/0000493/493210/28.xlsx" TargetMode="External"/><Relationship Id="rId30" Type="http://schemas.openxmlformats.org/officeDocument/2006/relationships/hyperlink" Target="http://www.city.osaka.lg.jp/sumiyoshi/cmsfiles/contents/0000493/493210/31.xlsx" TargetMode="External"/><Relationship Id="rId35" Type="http://schemas.openxmlformats.org/officeDocument/2006/relationships/hyperlink" Target="http://www.city.osaka.lg.jp/sumiyoshi/cmsfiles/contents/0000493/493210/36.xls" TargetMode="External"/><Relationship Id="rId43" Type="http://schemas.openxmlformats.org/officeDocument/2006/relationships/hyperlink" Target="http://www.city.osaka.lg.jp/sumiyoshi/cmsfiles/contents/0000493/493210/44.xlsx" TargetMode="External"/><Relationship Id="rId48" Type="http://schemas.openxmlformats.org/officeDocument/2006/relationships/hyperlink" Target="http://www.city.osaka.lg.jp/sumiyoshi/cmsfiles/contents/0000493/493210/49.xlsx" TargetMode="External"/><Relationship Id="rId56" Type="http://schemas.openxmlformats.org/officeDocument/2006/relationships/hyperlink" Target="http://www.city.osaka.lg.jp/sumiyoshi/cmsfiles/contents/0000493/493210/57.xlsx" TargetMode="External"/><Relationship Id="rId8" Type="http://schemas.openxmlformats.org/officeDocument/2006/relationships/hyperlink" Target="http://www.city.osaka.lg.jp/sumiyoshi/cmsfiles/contents/0000493/493210/09.xlsx" TargetMode="External"/><Relationship Id="rId51" Type="http://schemas.openxmlformats.org/officeDocument/2006/relationships/hyperlink" Target="http://www.city.osaka.lg.jp/sumiyoshi/cmsfiles/contents/0000493/493210/52.xlsx" TargetMode="External"/><Relationship Id="rId3" Type="http://schemas.openxmlformats.org/officeDocument/2006/relationships/hyperlink" Target="http://www.city.osaka.lg.jp/sumiyoshi/cmsfiles/contents/0000493/493210/04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37"/>
  <sheetViews>
    <sheetView tabSelected="1" view="pageBreakPreview" zoomScaleNormal="100" zoomScaleSheetLayoutView="100" workbookViewId="0">
      <selection activeCell="A5" sqref="A5"/>
    </sheetView>
  </sheetViews>
  <sheetFormatPr defaultColWidth="8.625" defaultRowHeight="18" customHeight="1"/>
  <cols>
    <col min="1" max="1" width="3.75" style="10" customWidth="1"/>
    <col min="2" max="2" width="12.5" style="10" customWidth="1"/>
    <col min="3" max="3" width="23.75" style="10" customWidth="1"/>
    <col min="4" max="4" width="17.5" style="10" customWidth="1"/>
    <col min="5" max="5" width="12.5" style="10" customWidth="1"/>
    <col min="6" max="7" width="12.5" style="11" customWidth="1"/>
    <col min="8" max="8" width="6.25" style="12" customWidth="1"/>
    <col min="9" max="9" width="9.375" style="12" customWidth="1"/>
    <col min="10" max="10" width="3.25" style="12" bestFit="1" customWidth="1"/>
    <col min="11" max="11" width="7.375" style="12" bestFit="1" customWidth="1"/>
    <col min="12" max="12" width="2.875" style="12" customWidth="1"/>
    <col min="13" max="221" width="8.625" style="12" customWidth="1"/>
    <col min="222" max="16384" width="8.625" style="12"/>
  </cols>
  <sheetData>
    <row r="1" spans="1:10" ht="17.25" customHeight="1">
      <c r="G1" s="46"/>
    </row>
    <row r="2" spans="1:10" ht="17.25" customHeight="1">
      <c r="A2" s="9"/>
      <c r="B2" s="9"/>
      <c r="G2" s="45"/>
      <c r="I2" s="39"/>
    </row>
    <row r="3" spans="1:10" ht="17.25" customHeight="1">
      <c r="A3" s="9"/>
      <c r="B3" s="9"/>
      <c r="G3" s="44"/>
      <c r="I3" s="39"/>
    </row>
    <row r="4" spans="1:10" ht="17.25" customHeight="1">
      <c r="G4" s="45"/>
    </row>
    <row r="5" spans="1:10" ht="18" customHeight="1">
      <c r="A5" s="9" t="s">
        <v>64</v>
      </c>
      <c r="B5" s="9"/>
      <c r="G5" s="10"/>
      <c r="H5" s="78"/>
      <c r="I5" s="78"/>
    </row>
    <row r="6" spans="1:10" ht="15" customHeight="1">
      <c r="G6" s="10"/>
    </row>
    <row r="7" spans="1:10" ht="18" customHeight="1">
      <c r="A7" s="13" t="s">
        <v>74</v>
      </c>
      <c r="B7" s="13"/>
      <c r="D7" s="12"/>
      <c r="E7" s="12"/>
      <c r="F7" s="13"/>
      <c r="G7" s="13"/>
      <c r="I7" s="40" t="s">
        <v>148</v>
      </c>
    </row>
    <row r="8" spans="1:10" ht="10.5" customHeight="1">
      <c r="A8" s="12"/>
      <c r="B8" s="12"/>
      <c r="D8" s="12"/>
      <c r="E8" s="12"/>
      <c r="F8" s="13"/>
      <c r="G8" s="13"/>
    </row>
    <row r="9" spans="1:10" ht="27" customHeight="1" thickBot="1">
      <c r="A9" s="12"/>
      <c r="B9" s="12"/>
      <c r="E9" s="91" t="s">
        <v>26</v>
      </c>
      <c r="F9" s="91"/>
      <c r="G9" s="14"/>
      <c r="I9" s="16" t="s">
        <v>27</v>
      </c>
    </row>
    <row r="10" spans="1:10" ht="15" customHeight="1">
      <c r="A10" s="17" t="s">
        <v>28</v>
      </c>
      <c r="B10" s="18" t="s">
        <v>50</v>
      </c>
      <c r="C10" s="108" t="s">
        <v>48</v>
      </c>
      <c r="D10" s="110" t="s">
        <v>51</v>
      </c>
      <c r="E10" s="37" t="s">
        <v>70</v>
      </c>
      <c r="F10" s="18" t="s">
        <v>71</v>
      </c>
      <c r="G10" s="37" t="s">
        <v>46</v>
      </c>
      <c r="H10" s="111" t="s">
        <v>49</v>
      </c>
      <c r="I10" s="112"/>
    </row>
    <row r="11" spans="1:10" ht="15" customHeight="1">
      <c r="A11" s="19" t="s">
        <v>29</v>
      </c>
      <c r="B11" s="20" t="s">
        <v>43</v>
      </c>
      <c r="C11" s="109"/>
      <c r="D11" s="109"/>
      <c r="E11" s="38" t="s">
        <v>62</v>
      </c>
      <c r="F11" s="38" t="s">
        <v>153</v>
      </c>
      <c r="G11" s="38" t="s">
        <v>47</v>
      </c>
      <c r="H11" s="113"/>
      <c r="I11" s="114"/>
    </row>
    <row r="12" spans="1:10" ht="15" customHeight="1">
      <c r="A12" s="89">
        <v>1</v>
      </c>
      <c r="B12" s="100" t="s">
        <v>75</v>
      </c>
      <c r="C12" s="87" t="s">
        <v>77</v>
      </c>
      <c r="D12" s="85" t="s">
        <v>78</v>
      </c>
      <c r="E12" s="21">
        <v>1786206</v>
      </c>
      <c r="F12" s="21">
        <v>1778054</v>
      </c>
      <c r="G12" s="21">
        <f t="shared" ref="G12:G43" si="0">+F12-E12</f>
        <v>-8152</v>
      </c>
      <c r="H12" s="79" t="s">
        <v>30</v>
      </c>
      <c r="I12" s="41"/>
      <c r="J12" s="12" t="s">
        <v>72</v>
      </c>
    </row>
    <row r="13" spans="1:10" ht="15" customHeight="1">
      <c r="A13" s="90"/>
      <c r="B13" s="101"/>
      <c r="C13" s="88"/>
      <c r="D13" s="86"/>
      <c r="E13" s="23">
        <v>1786206</v>
      </c>
      <c r="F13" s="23">
        <v>1778054</v>
      </c>
      <c r="G13" s="24">
        <f t="shared" si="0"/>
        <v>-8152</v>
      </c>
      <c r="H13" s="80"/>
      <c r="I13" s="42"/>
      <c r="J13" s="12" t="s">
        <v>73</v>
      </c>
    </row>
    <row r="14" spans="1:10" ht="15" customHeight="1">
      <c r="A14" s="102" t="s">
        <v>31</v>
      </c>
      <c r="B14" s="103"/>
      <c r="C14" s="103"/>
      <c r="D14" s="104"/>
      <c r="E14" s="25">
        <f>+E12</f>
        <v>1786206</v>
      </c>
      <c r="F14" s="25">
        <f t="shared" ref="F14" si="1">+F12</f>
        <v>1778054</v>
      </c>
      <c r="G14" s="21">
        <f t="shared" si="0"/>
        <v>-8152</v>
      </c>
      <c r="H14" s="79"/>
      <c r="I14" s="41"/>
    </row>
    <row r="15" spans="1:10" ht="15" customHeight="1">
      <c r="A15" s="105"/>
      <c r="B15" s="106"/>
      <c r="C15" s="106"/>
      <c r="D15" s="107"/>
      <c r="E15" s="26">
        <f>+E13</f>
        <v>1786206</v>
      </c>
      <c r="F15" s="26">
        <f t="shared" ref="F15" si="2">+F13</f>
        <v>1778054</v>
      </c>
      <c r="G15" s="24">
        <f t="shared" si="0"/>
        <v>-8152</v>
      </c>
      <c r="H15" s="80"/>
      <c r="I15" s="42"/>
    </row>
    <row r="16" spans="1:10" ht="22.5" customHeight="1">
      <c r="A16" s="89">
        <v>2</v>
      </c>
      <c r="B16" s="100" t="s">
        <v>76</v>
      </c>
      <c r="C16" s="83" t="s">
        <v>152</v>
      </c>
      <c r="D16" s="85" t="s">
        <v>80</v>
      </c>
      <c r="E16" s="22">
        <v>9684</v>
      </c>
      <c r="F16" s="22">
        <v>9919</v>
      </c>
      <c r="G16" s="21">
        <f t="shared" si="0"/>
        <v>235</v>
      </c>
      <c r="H16" s="79"/>
      <c r="I16" s="27"/>
      <c r="J16" s="12" t="s">
        <v>72</v>
      </c>
    </row>
    <row r="17" spans="1:10" ht="22.5" customHeight="1">
      <c r="A17" s="90"/>
      <c r="B17" s="101"/>
      <c r="C17" s="84"/>
      <c r="D17" s="86"/>
      <c r="E17" s="26">
        <v>9684</v>
      </c>
      <c r="F17" s="26">
        <v>9919</v>
      </c>
      <c r="G17" s="24">
        <f t="shared" si="0"/>
        <v>235</v>
      </c>
      <c r="H17" s="80"/>
      <c r="I17" s="28"/>
      <c r="J17" s="12" t="s">
        <v>73</v>
      </c>
    </row>
    <row r="18" spans="1:10" ht="15" customHeight="1">
      <c r="A18" s="89">
        <v>3</v>
      </c>
      <c r="B18" s="100" t="s">
        <v>76</v>
      </c>
      <c r="C18" s="83" t="s">
        <v>81</v>
      </c>
      <c r="D18" s="85" t="s">
        <v>80</v>
      </c>
      <c r="E18" s="25">
        <v>1366</v>
      </c>
      <c r="F18" s="25">
        <v>1728</v>
      </c>
      <c r="G18" s="21">
        <f t="shared" si="0"/>
        <v>362</v>
      </c>
      <c r="H18" s="79"/>
      <c r="I18" s="41"/>
      <c r="J18" s="12" t="s">
        <v>72</v>
      </c>
    </row>
    <row r="19" spans="1:10" ht="15" customHeight="1">
      <c r="A19" s="90"/>
      <c r="B19" s="101"/>
      <c r="C19" s="84"/>
      <c r="D19" s="86"/>
      <c r="E19" s="26">
        <v>1366</v>
      </c>
      <c r="F19" s="26">
        <v>1728</v>
      </c>
      <c r="G19" s="24">
        <f t="shared" si="0"/>
        <v>362</v>
      </c>
      <c r="H19" s="80"/>
      <c r="I19" s="29"/>
      <c r="J19" s="12" t="s">
        <v>73</v>
      </c>
    </row>
    <row r="20" spans="1:10" ht="15" customHeight="1">
      <c r="A20" s="89">
        <v>4</v>
      </c>
      <c r="B20" s="100" t="s">
        <v>76</v>
      </c>
      <c r="C20" s="83" t="s">
        <v>82</v>
      </c>
      <c r="D20" s="85" t="s">
        <v>80</v>
      </c>
      <c r="E20" s="25">
        <v>4029</v>
      </c>
      <c r="F20" s="25">
        <v>8243</v>
      </c>
      <c r="G20" s="21">
        <f t="shared" si="0"/>
        <v>4214</v>
      </c>
      <c r="H20" s="79" t="s">
        <v>30</v>
      </c>
      <c r="I20" s="27"/>
      <c r="J20" s="12" t="s">
        <v>72</v>
      </c>
    </row>
    <row r="21" spans="1:10" ht="15" customHeight="1">
      <c r="A21" s="90"/>
      <c r="B21" s="101"/>
      <c r="C21" s="84"/>
      <c r="D21" s="86"/>
      <c r="E21" s="26">
        <v>3655</v>
      </c>
      <c r="F21" s="26">
        <v>7853</v>
      </c>
      <c r="G21" s="24">
        <f t="shared" si="0"/>
        <v>4198</v>
      </c>
      <c r="H21" s="80"/>
      <c r="I21" s="28"/>
      <c r="J21" s="12" t="s">
        <v>73</v>
      </c>
    </row>
    <row r="22" spans="1:10" ht="15" customHeight="1">
      <c r="A22" s="89">
        <v>5</v>
      </c>
      <c r="B22" s="100" t="s">
        <v>76</v>
      </c>
      <c r="C22" s="99" t="s">
        <v>83</v>
      </c>
      <c r="D22" s="85" t="s">
        <v>80</v>
      </c>
      <c r="E22" s="21">
        <v>2571</v>
      </c>
      <c r="F22" s="21">
        <v>1733</v>
      </c>
      <c r="G22" s="21">
        <f t="shared" si="0"/>
        <v>-838</v>
      </c>
      <c r="H22" s="79" t="s">
        <v>30</v>
      </c>
      <c r="I22" s="41"/>
      <c r="J22" s="12" t="s">
        <v>72</v>
      </c>
    </row>
    <row r="23" spans="1:10" ht="15" customHeight="1">
      <c r="A23" s="90"/>
      <c r="B23" s="101"/>
      <c r="C23" s="99"/>
      <c r="D23" s="86"/>
      <c r="E23" s="23">
        <v>2571</v>
      </c>
      <c r="F23" s="23">
        <v>1733</v>
      </c>
      <c r="G23" s="24">
        <f t="shared" si="0"/>
        <v>-838</v>
      </c>
      <c r="H23" s="80"/>
      <c r="I23" s="42"/>
      <c r="J23" s="12" t="s">
        <v>73</v>
      </c>
    </row>
    <row r="24" spans="1:10" ht="15" customHeight="1">
      <c r="A24" s="89">
        <v>6</v>
      </c>
      <c r="B24" s="81" t="s">
        <v>76</v>
      </c>
      <c r="C24" s="83" t="s">
        <v>84</v>
      </c>
      <c r="D24" s="85" t="s">
        <v>80</v>
      </c>
      <c r="E24" s="25">
        <v>4828</v>
      </c>
      <c r="F24" s="25">
        <v>5270</v>
      </c>
      <c r="G24" s="21">
        <f t="shared" si="0"/>
        <v>442</v>
      </c>
      <c r="H24" s="79" t="s">
        <v>30</v>
      </c>
      <c r="I24" s="41"/>
      <c r="J24" s="12" t="s">
        <v>72</v>
      </c>
    </row>
    <row r="25" spans="1:10" ht="15" customHeight="1">
      <c r="A25" s="90"/>
      <c r="B25" s="82"/>
      <c r="C25" s="84"/>
      <c r="D25" s="86"/>
      <c r="E25" s="26">
        <v>4828</v>
      </c>
      <c r="F25" s="26">
        <v>5270</v>
      </c>
      <c r="G25" s="24">
        <f t="shared" si="0"/>
        <v>442</v>
      </c>
      <c r="H25" s="80"/>
      <c r="I25" s="42"/>
      <c r="J25" s="12" t="s">
        <v>73</v>
      </c>
    </row>
    <row r="26" spans="1:10" ht="15" customHeight="1">
      <c r="A26" s="89">
        <v>7</v>
      </c>
      <c r="B26" s="81" t="s">
        <v>76</v>
      </c>
      <c r="C26" s="83" t="s">
        <v>85</v>
      </c>
      <c r="D26" s="85" t="s">
        <v>80</v>
      </c>
      <c r="E26" s="25">
        <v>7357</v>
      </c>
      <c r="F26" s="25">
        <v>6616</v>
      </c>
      <c r="G26" s="21">
        <f t="shared" si="0"/>
        <v>-741</v>
      </c>
      <c r="H26" s="79" t="s">
        <v>30</v>
      </c>
      <c r="I26" s="41"/>
      <c r="J26" s="12" t="s">
        <v>72</v>
      </c>
    </row>
    <row r="27" spans="1:10" ht="15" customHeight="1">
      <c r="A27" s="90"/>
      <c r="B27" s="82"/>
      <c r="C27" s="84"/>
      <c r="D27" s="86"/>
      <c r="E27" s="26">
        <v>7357</v>
      </c>
      <c r="F27" s="26">
        <v>6616</v>
      </c>
      <c r="G27" s="24">
        <f t="shared" si="0"/>
        <v>-741</v>
      </c>
      <c r="H27" s="80"/>
      <c r="I27" s="42"/>
      <c r="J27" s="12" t="s">
        <v>73</v>
      </c>
    </row>
    <row r="28" spans="1:10" ht="15" customHeight="1">
      <c r="A28" s="89">
        <v>8</v>
      </c>
      <c r="B28" s="81" t="s">
        <v>76</v>
      </c>
      <c r="C28" s="83" t="s">
        <v>86</v>
      </c>
      <c r="D28" s="85" t="s">
        <v>87</v>
      </c>
      <c r="E28" s="25">
        <v>293</v>
      </c>
      <c r="F28" s="25">
        <v>297</v>
      </c>
      <c r="G28" s="21">
        <f t="shared" si="0"/>
        <v>4</v>
      </c>
      <c r="H28" s="79" t="s">
        <v>30</v>
      </c>
      <c r="I28" s="41"/>
      <c r="J28" s="12" t="s">
        <v>72</v>
      </c>
    </row>
    <row r="29" spans="1:10" ht="15" customHeight="1">
      <c r="A29" s="90"/>
      <c r="B29" s="82"/>
      <c r="C29" s="84"/>
      <c r="D29" s="86"/>
      <c r="E29" s="26">
        <v>293</v>
      </c>
      <c r="F29" s="26">
        <v>297</v>
      </c>
      <c r="G29" s="24">
        <f t="shared" si="0"/>
        <v>4</v>
      </c>
      <c r="H29" s="80"/>
      <c r="I29" s="42"/>
      <c r="J29" s="12" t="s">
        <v>73</v>
      </c>
    </row>
    <row r="30" spans="1:10" ht="15" customHeight="1">
      <c r="A30" s="89">
        <v>9</v>
      </c>
      <c r="B30" s="81" t="s">
        <v>76</v>
      </c>
      <c r="C30" s="83" t="s">
        <v>88</v>
      </c>
      <c r="D30" s="85" t="s">
        <v>89</v>
      </c>
      <c r="E30" s="25">
        <v>8712</v>
      </c>
      <c r="F30" s="25">
        <v>8506</v>
      </c>
      <c r="G30" s="21">
        <f t="shared" si="0"/>
        <v>-206</v>
      </c>
      <c r="H30" s="79" t="s">
        <v>30</v>
      </c>
      <c r="I30" s="41"/>
      <c r="J30" s="12" t="s">
        <v>72</v>
      </c>
    </row>
    <row r="31" spans="1:10" ht="15" customHeight="1">
      <c r="A31" s="90"/>
      <c r="B31" s="82"/>
      <c r="C31" s="84"/>
      <c r="D31" s="86"/>
      <c r="E31" s="26">
        <v>8712</v>
      </c>
      <c r="F31" s="26">
        <v>8506</v>
      </c>
      <c r="G31" s="24">
        <f t="shared" si="0"/>
        <v>-206</v>
      </c>
      <c r="H31" s="80"/>
      <c r="I31" s="42"/>
      <c r="J31" s="12" t="s">
        <v>73</v>
      </c>
    </row>
    <row r="32" spans="1:10" ht="15" customHeight="1">
      <c r="A32" s="89">
        <v>10</v>
      </c>
      <c r="B32" s="81" t="s">
        <v>76</v>
      </c>
      <c r="C32" s="83" t="s">
        <v>90</v>
      </c>
      <c r="D32" s="85" t="s">
        <v>89</v>
      </c>
      <c r="E32" s="25">
        <v>2635</v>
      </c>
      <c r="F32" s="25">
        <v>3147</v>
      </c>
      <c r="G32" s="21">
        <f t="shared" si="0"/>
        <v>512</v>
      </c>
      <c r="H32" s="79" t="s">
        <v>30</v>
      </c>
      <c r="I32" s="41"/>
      <c r="J32" s="12" t="s">
        <v>72</v>
      </c>
    </row>
    <row r="33" spans="1:10" ht="15" customHeight="1">
      <c r="A33" s="90"/>
      <c r="B33" s="82"/>
      <c r="C33" s="84"/>
      <c r="D33" s="86"/>
      <c r="E33" s="26">
        <v>2635</v>
      </c>
      <c r="F33" s="26">
        <v>3147</v>
      </c>
      <c r="G33" s="24">
        <f t="shared" si="0"/>
        <v>512</v>
      </c>
      <c r="H33" s="80"/>
      <c r="I33" s="42"/>
      <c r="J33" s="12" t="s">
        <v>73</v>
      </c>
    </row>
    <row r="34" spans="1:10" ht="15" customHeight="1">
      <c r="A34" s="89">
        <v>11</v>
      </c>
      <c r="B34" s="81" t="s">
        <v>76</v>
      </c>
      <c r="C34" s="83" t="s">
        <v>91</v>
      </c>
      <c r="D34" s="85" t="s">
        <v>89</v>
      </c>
      <c r="E34" s="25">
        <v>410</v>
      </c>
      <c r="F34" s="25">
        <v>349</v>
      </c>
      <c r="G34" s="21">
        <f t="shared" si="0"/>
        <v>-61</v>
      </c>
      <c r="H34" s="79" t="s">
        <v>30</v>
      </c>
      <c r="I34" s="41"/>
      <c r="J34" s="12" t="s">
        <v>72</v>
      </c>
    </row>
    <row r="35" spans="1:10" ht="15" customHeight="1">
      <c r="A35" s="90"/>
      <c r="B35" s="82"/>
      <c r="C35" s="84"/>
      <c r="D35" s="86"/>
      <c r="E35" s="26">
        <v>410</v>
      </c>
      <c r="F35" s="26">
        <v>349</v>
      </c>
      <c r="G35" s="24">
        <f t="shared" si="0"/>
        <v>-61</v>
      </c>
      <c r="H35" s="80"/>
      <c r="I35" s="42"/>
      <c r="J35" s="12" t="s">
        <v>73</v>
      </c>
    </row>
    <row r="36" spans="1:10" ht="15" customHeight="1">
      <c r="A36" s="89">
        <v>12</v>
      </c>
      <c r="B36" s="81" t="s">
        <v>76</v>
      </c>
      <c r="C36" s="99" t="s">
        <v>92</v>
      </c>
      <c r="D36" s="85" t="s">
        <v>89</v>
      </c>
      <c r="E36" s="21">
        <v>206</v>
      </c>
      <c r="F36" s="21">
        <v>206</v>
      </c>
      <c r="G36" s="21">
        <f t="shared" si="0"/>
        <v>0</v>
      </c>
      <c r="H36" s="79" t="s">
        <v>30</v>
      </c>
      <c r="I36" s="41"/>
      <c r="J36" s="12" t="s">
        <v>72</v>
      </c>
    </row>
    <row r="37" spans="1:10" ht="15" customHeight="1">
      <c r="A37" s="90"/>
      <c r="B37" s="82"/>
      <c r="C37" s="99"/>
      <c r="D37" s="86"/>
      <c r="E37" s="23">
        <v>206</v>
      </c>
      <c r="F37" s="23">
        <v>206</v>
      </c>
      <c r="G37" s="24">
        <f t="shared" si="0"/>
        <v>0</v>
      </c>
      <c r="H37" s="80"/>
      <c r="I37" s="42"/>
      <c r="J37" s="12" t="s">
        <v>73</v>
      </c>
    </row>
    <row r="38" spans="1:10" ht="15" customHeight="1">
      <c r="A38" s="89">
        <v>13</v>
      </c>
      <c r="B38" s="81" t="s">
        <v>76</v>
      </c>
      <c r="C38" s="83" t="s">
        <v>93</v>
      </c>
      <c r="D38" s="85" t="s">
        <v>89</v>
      </c>
      <c r="E38" s="25">
        <v>348</v>
      </c>
      <c r="F38" s="25">
        <v>294</v>
      </c>
      <c r="G38" s="21">
        <f t="shared" si="0"/>
        <v>-54</v>
      </c>
      <c r="H38" s="79" t="s">
        <v>30</v>
      </c>
      <c r="I38" s="41"/>
      <c r="J38" s="12" t="s">
        <v>72</v>
      </c>
    </row>
    <row r="39" spans="1:10" ht="15" customHeight="1">
      <c r="A39" s="90"/>
      <c r="B39" s="82"/>
      <c r="C39" s="84"/>
      <c r="D39" s="86"/>
      <c r="E39" s="26">
        <v>348</v>
      </c>
      <c r="F39" s="26">
        <v>294</v>
      </c>
      <c r="G39" s="24">
        <f t="shared" si="0"/>
        <v>-54</v>
      </c>
      <c r="H39" s="80"/>
      <c r="I39" s="42"/>
      <c r="J39" s="12" t="s">
        <v>73</v>
      </c>
    </row>
    <row r="40" spans="1:10" ht="22.5" customHeight="1">
      <c r="A40" s="89">
        <v>14</v>
      </c>
      <c r="B40" s="81" t="s">
        <v>76</v>
      </c>
      <c r="C40" s="83" t="s">
        <v>94</v>
      </c>
      <c r="D40" s="85" t="s">
        <v>89</v>
      </c>
      <c r="E40" s="25">
        <v>2764</v>
      </c>
      <c r="F40" s="25">
        <v>3206</v>
      </c>
      <c r="G40" s="21">
        <f t="shared" si="0"/>
        <v>442</v>
      </c>
      <c r="H40" s="79" t="s">
        <v>30</v>
      </c>
      <c r="I40" s="41"/>
      <c r="J40" s="12" t="s">
        <v>72</v>
      </c>
    </row>
    <row r="41" spans="1:10" ht="22.5" customHeight="1">
      <c r="A41" s="90"/>
      <c r="B41" s="82"/>
      <c r="C41" s="84"/>
      <c r="D41" s="86"/>
      <c r="E41" s="26">
        <v>2764</v>
      </c>
      <c r="F41" s="26">
        <v>3206</v>
      </c>
      <c r="G41" s="24">
        <f t="shared" si="0"/>
        <v>442</v>
      </c>
      <c r="H41" s="80"/>
      <c r="I41" s="42"/>
      <c r="J41" s="12" t="s">
        <v>73</v>
      </c>
    </row>
    <row r="42" spans="1:10" ht="15" customHeight="1">
      <c r="A42" s="89">
        <v>15</v>
      </c>
      <c r="B42" s="81" t="s">
        <v>76</v>
      </c>
      <c r="C42" s="83" t="s">
        <v>95</v>
      </c>
      <c r="D42" s="85" t="s">
        <v>89</v>
      </c>
      <c r="E42" s="25">
        <v>643</v>
      </c>
      <c r="F42" s="25">
        <v>637</v>
      </c>
      <c r="G42" s="21">
        <f t="shared" si="0"/>
        <v>-6</v>
      </c>
      <c r="H42" s="79" t="s">
        <v>30</v>
      </c>
      <c r="I42" s="41"/>
      <c r="J42" s="12" t="s">
        <v>72</v>
      </c>
    </row>
    <row r="43" spans="1:10" ht="15" customHeight="1">
      <c r="A43" s="90"/>
      <c r="B43" s="82"/>
      <c r="C43" s="84"/>
      <c r="D43" s="86"/>
      <c r="E43" s="26">
        <v>643</v>
      </c>
      <c r="F43" s="26">
        <v>637</v>
      </c>
      <c r="G43" s="24">
        <f t="shared" si="0"/>
        <v>-6</v>
      </c>
      <c r="H43" s="80"/>
      <c r="I43" s="42"/>
      <c r="J43" s="12" t="s">
        <v>73</v>
      </c>
    </row>
    <row r="44" spans="1:10" ht="15" customHeight="1">
      <c r="A44" s="89">
        <v>16</v>
      </c>
      <c r="B44" s="81" t="s">
        <v>76</v>
      </c>
      <c r="C44" s="83" t="s">
        <v>96</v>
      </c>
      <c r="D44" s="85" t="s">
        <v>87</v>
      </c>
      <c r="E44" s="25">
        <v>164</v>
      </c>
      <c r="F44" s="25">
        <v>166</v>
      </c>
      <c r="G44" s="21">
        <f t="shared" ref="G44:G75" si="3">+F44-E44</f>
        <v>2</v>
      </c>
      <c r="H44" s="79" t="s">
        <v>30</v>
      </c>
      <c r="I44" s="41"/>
      <c r="J44" s="12" t="s">
        <v>72</v>
      </c>
    </row>
    <row r="45" spans="1:10" ht="15" customHeight="1">
      <c r="A45" s="90"/>
      <c r="B45" s="82"/>
      <c r="C45" s="84"/>
      <c r="D45" s="86"/>
      <c r="E45" s="26">
        <v>164</v>
      </c>
      <c r="F45" s="26">
        <v>166</v>
      </c>
      <c r="G45" s="24">
        <f t="shared" si="3"/>
        <v>2</v>
      </c>
      <c r="H45" s="80"/>
      <c r="I45" s="42"/>
      <c r="J45" s="12" t="s">
        <v>73</v>
      </c>
    </row>
    <row r="46" spans="1:10" ht="15" customHeight="1">
      <c r="A46" s="89">
        <v>17</v>
      </c>
      <c r="B46" s="81" t="s">
        <v>76</v>
      </c>
      <c r="C46" s="83" t="s">
        <v>97</v>
      </c>
      <c r="D46" s="85" t="s">
        <v>89</v>
      </c>
      <c r="E46" s="25">
        <v>0</v>
      </c>
      <c r="F46" s="25">
        <v>3610</v>
      </c>
      <c r="G46" s="21">
        <f t="shared" si="3"/>
        <v>3610</v>
      </c>
      <c r="H46" s="79" t="s">
        <v>30</v>
      </c>
      <c r="I46" s="41"/>
      <c r="J46" s="12" t="s">
        <v>72</v>
      </c>
    </row>
    <row r="47" spans="1:10" ht="15" customHeight="1">
      <c r="A47" s="90"/>
      <c r="B47" s="82"/>
      <c r="C47" s="84"/>
      <c r="D47" s="86"/>
      <c r="E47" s="26">
        <v>0</v>
      </c>
      <c r="F47" s="26">
        <v>3610</v>
      </c>
      <c r="G47" s="24">
        <f t="shared" si="3"/>
        <v>3610</v>
      </c>
      <c r="H47" s="80"/>
      <c r="I47" s="42"/>
      <c r="J47" s="12" t="s">
        <v>73</v>
      </c>
    </row>
    <row r="48" spans="1:10" ht="15" customHeight="1">
      <c r="A48" s="89">
        <v>18</v>
      </c>
      <c r="B48" s="81" t="s">
        <v>76</v>
      </c>
      <c r="C48" s="83" t="s">
        <v>98</v>
      </c>
      <c r="D48" s="85" t="s">
        <v>89</v>
      </c>
      <c r="E48" s="25">
        <v>401</v>
      </c>
      <c r="F48" s="25">
        <v>293</v>
      </c>
      <c r="G48" s="21">
        <f t="shared" si="3"/>
        <v>-108</v>
      </c>
      <c r="H48" s="79" t="s">
        <v>30</v>
      </c>
      <c r="I48" s="41"/>
      <c r="J48" s="12" t="s">
        <v>72</v>
      </c>
    </row>
    <row r="49" spans="1:10" ht="15" customHeight="1">
      <c r="A49" s="90"/>
      <c r="B49" s="82"/>
      <c r="C49" s="84"/>
      <c r="D49" s="86"/>
      <c r="E49" s="26">
        <v>401</v>
      </c>
      <c r="F49" s="26">
        <v>293</v>
      </c>
      <c r="G49" s="24">
        <f t="shared" si="3"/>
        <v>-108</v>
      </c>
      <c r="H49" s="80"/>
      <c r="I49" s="42"/>
      <c r="J49" s="12" t="s">
        <v>73</v>
      </c>
    </row>
    <row r="50" spans="1:10" ht="15" customHeight="1">
      <c r="A50" s="89">
        <v>19</v>
      </c>
      <c r="B50" s="81" t="s">
        <v>76</v>
      </c>
      <c r="C50" s="83" t="s">
        <v>99</v>
      </c>
      <c r="D50" s="85" t="s">
        <v>87</v>
      </c>
      <c r="E50" s="25">
        <v>2011</v>
      </c>
      <c r="F50" s="25">
        <v>2011</v>
      </c>
      <c r="G50" s="21">
        <f t="shared" si="3"/>
        <v>0</v>
      </c>
      <c r="H50" s="79" t="s">
        <v>30</v>
      </c>
      <c r="I50" s="41"/>
      <c r="J50" s="12" t="s">
        <v>72</v>
      </c>
    </row>
    <row r="51" spans="1:10" ht="15" customHeight="1">
      <c r="A51" s="90"/>
      <c r="B51" s="82"/>
      <c r="C51" s="84"/>
      <c r="D51" s="86"/>
      <c r="E51" s="26">
        <v>2011</v>
      </c>
      <c r="F51" s="26">
        <v>2011</v>
      </c>
      <c r="G51" s="24">
        <f t="shared" si="3"/>
        <v>0</v>
      </c>
      <c r="H51" s="80"/>
      <c r="I51" s="42"/>
      <c r="J51" s="12" t="s">
        <v>73</v>
      </c>
    </row>
    <row r="52" spans="1:10" ht="15" customHeight="1">
      <c r="A52" s="89">
        <v>20</v>
      </c>
      <c r="B52" s="81" t="s">
        <v>76</v>
      </c>
      <c r="C52" s="83" t="s">
        <v>100</v>
      </c>
      <c r="D52" s="85" t="s">
        <v>87</v>
      </c>
      <c r="E52" s="25">
        <v>192</v>
      </c>
      <c r="F52" s="25">
        <v>413</v>
      </c>
      <c r="G52" s="21">
        <f t="shared" si="3"/>
        <v>221</v>
      </c>
      <c r="H52" s="79" t="s">
        <v>30</v>
      </c>
      <c r="I52" s="41"/>
      <c r="J52" s="12" t="s">
        <v>72</v>
      </c>
    </row>
    <row r="53" spans="1:10" ht="15" customHeight="1">
      <c r="A53" s="90"/>
      <c r="B53" s="82"/>
      <c r="C53" s="84"/>
      <c r="D53" s="86"/>
      <c r="E53" s="26">
        <v>192</v>
      </c>
      <c r="F53" s="26">
        <v>413</v>
      </c>
      <c r="G53" s="24">
        <f t="shared" si="3"/>
        <v>221</v>
      </c>
      <c r="H53" s="80"/>
      <c r="I53" s="42"/>
      <c r="J53" s="12" t="s">
        <v>73</v>
      </c>
    </row>
    <row r="54" spans="1:10" ht="15" customHeight="1">
      <c r="A54" s="89">
        <v>21</v>
      </c>
      <c r="B54" s="81" t="s">
        <v>76</v>
      </c>
      <c r="C54" s="83" t="s">
        <v>101</v>
      </c>
      <c r="D54" s="85" t="s">
        <v>102</v>
      </c>
      <c r="E54" s="25">
        <v>235</v>
      </c>
      <c r="F54" s="25">
        <v>235</v>
      </c>
      <c r="G54" s="21">
        <f t="shared" si="3"/>
        <v>0</v>
      </c>
      <c r="H54" s="79" t="s">
        <v>30</v>
      </c>
      <c r="I54" s="41"/>
      <c r="J54" s="12" t="s">
        <v>72</v>
      </c>
    </row>
    <row r="55" spans="1:10" ht="15" customHeight="1">
      <c r="A55" s="90"/>
      <c r="B55" s="82"/>
      <c r="C55" s="84"/>
      <c r="D55" s="86"/>
      <c r="E55" s="26">
        <v>235</v>
      </c>
      <c r="F55" s="26">
        <v>235</v>
      </c>
      <c r="G55" s="24">
        <f t="shared" si="3"/>
        <v>0</v>
      </c>
      <c r="H55" s="80"/>
      <c r="I55" s="42"/>
      <c r="J55" s="12" t="s">
        <v>73</v>
      </c>
    </row>
    <row r="56" spans="1:10" ht="15" customHeight="1">
      <c r="A56" s="89">
        <v>22</v>
      </c>
      <c r="B56" s="81" t="s">
        <v>76</v>
      </c>
      <c r="C56" s="83" t="s">
        <v>103</v>
      </c>
      <c r="D56" s="85" t="s">
        <v>89</v>
      </c>
      <c r="E56" s="25">
        <v>1607</v>
      </c>
      <c r="F56" s="25">
        <v>2295</v>
      </c>
      <c r="G56" s="21">
        <f t="shared" si="3"/>
        <v>688</v>
      </c>
      <c r="H56" s="79" t="s">
        <v>30</v>
      </c>
      <c r="I56" s="41"/>
      <c r="J56" s="12" t="s">
        <v>72</v>
      </c>
    </row>
    <row r="57" spans="1:10" ht="15" customHeight="1">
      <c r="A57" s="90"/>
      <c r="B57" s="82"/>
      <c r="C57" s="84"/>
      <c r="D57" s="86"/>
      <c r="E57" s="26">
        <v>10</v>
      </c>
      <c r="F57" s="26">
        <v>1552</v>
      </c>
      <c r="G57" s="24">
        <f t="shared" si="3"/>
        <v>1542</v>
      </c>
      <c r="H57" s="80"/>
      <c r="I57" s="42"/>
      <c r="J57" s="12" t="s">
        <v>73</v>
      </c>
    </row>
    <row r="58" spans="1:10" ht="15" customHeight="1">
      <c r="A58" s="89">
        <v>23</v>
      </c>
      <c r="B58" s="81" t="s">
        <v>76</v>
      </c>
      <c r="C58" s="83" t="s">
        <v>104</v>
      </c>
      <c r="D58" s="85" t="s">
        <v>105</v>
      </c>
      <c r="E58" s="25">
        <v>704</v>
      </c>
      <c r="F58" s="25">
        <v>726</v>
      </c>
      <c r="G58" s="21">
        <f t="shared" si="3"/>
        <v>22</v>
      </c>
      <c r="H58" s="79" t="s">
        <v>30</v>
      </c>
      <c r="I58" s="41"/>
      <c r="J58" s="12" t="s">
        <v>72</v>
      </c>
    </row>
    <row r="59" spans="1:10" ht="15" customHeight="1">
      <c r="A59" s="90"/>
      <c r="B59" s="82"/>
      <c r="C59" s="84"/>
      <c r="D59" s="86"/>
      <c r="E59" s="26">
        <v>704</v>
      </c>
      <c r="F59" s="26">
        <v>726</v>
      </c>
      <c r="G59" s="24">
        <f t="shared" si="3"/>
        <v>22</v>
      </c>
      <c r="H59" s="80"/>
      <c r="I59" s="42"/>
      <c r="J59" s="12" t="s">
        <v>73</v>
      </c>
    </row>
    <row r="60" spans="1:10" ht="15" customHeight="1">
      <c r="A60" s="89">
        <v>24</v>
      </c>
      <c r="B60" s="81" t="s">
        <v>76</v>
      </c>
      <c r="C60" s="83" t="s">
        <v>106</v>
      </c>
      <c r="D60" s="85" t="s">
        <v>87</v>
      </c>
      <c r="E60" s="25">
        <v>1309</v>
      </c>
      <c r="F60" s="25">
        <v>1309</v>
      </c>
      <c r="G60" s="21">
        <f t="shared" si="3"/>
        <v>0</v>
      </c>
      <c r="H60" s="79" t="s">
        <v>30</v>
      </c>
      <c r="I60" s="41"/>
      <c r="J60" s="12" t="s">
        <v>72</v>
      </c>
    </row>
    <row r="61" spans="1:10" ht="15" customHeight="1">
      <c r="A61" s="90"/>
      <c r="B61" s="82"/>
      <c r="C61" s="84"/>
      <c r="D61" s="86"/>
      <c r="E61" s="26">
        <v>1309</v>
      </c>
      <c r="F61" s="26">
        <v>1309</v>
      </c>
      <c r="G61" s="24">
        <f t="shared" si="3"/>
        <v>0</v>
      </c>
      <c r="H61" s="80"/>
      <c r="I61" s="42"/>
      <c r="J61" s="12" t="s">
        <v>73</v>
      </c>
    </row>
    <row r="62" spans="1:10" ht="15" customHeight="1">
      <c r="A62" s="89">
        <v>25</v>
      </c>
      <c r="B62" s="81" t="s">
        <v>76</v>
      </c>
      <c r="C62" s="83" t="s">
        <v>107</v>
      </c>
      <c r="D62" s="85" t="s">
        <v>89</v>
      </c>
      <c r="E62" s="25">
        <v>79</v>
      </c>
      <c r="F62" s="25">
        <v>34</v>
      </c>
      <c r="G62" s="21">
        <f t="shared" si="3"/>
        <v>-45</v>
      </c>
      <c r="H62" s="79" t="s">
        <v>30</v>
      </c>
      <c r="I62" s="41"/>
      <c r="J62" s="12" t="s">
        <v>72</v>
      </c>
    </row>
    <row r="63" spans="1:10" ht="15" customHeight="1">
      <c r="A63" s="90"/>
      <c r="B63" s="82"/>
      <c r="C63" s="84"/>
      <c r="D63" s="86"/>
      <c r="E63" s="26">
        <v>79</v>
      </c>
      <c r="F63" s="26">
        <v>34</v>
      </c>
      <c r="G63" s="24">
        <f t="shared" si="3"/>
        <v>-45</v>
      </c>
      <c r="H63" s="80"/>
      <c r="I63" s="42"/>
      <c r="J63" s="12" t="s">
        <v>73</v>
      </c>
    </row>
    <row r="64" spans="1:10" ht="15" customHeight="1">
      <c r="A64" s="89">
        <v>26</v>
      </c>
      <c r="B64" s="81" t="s">
        <v>76</v>
      </c>
      <c r="C64" s="83" t="s">
        <v>108</v>
      </c>
      <c r="D64" s="85" t="s">
        <v>89</v>
      </c>
      <c r="E64" s="25">
        <v>3399</v>
      </c>
      <c r="F64" s="25">
        <v>3458</v>
      </c>
      <c r="G64" s="21">
        <f t="shared" si="3"/>
        <v>59</v>
      </c>
      <c r="H64" s="79" t="s">
        <v>30</v>
      </c>
      <c r="I64" s="41"/>
      <c r="J64" s="12" t="s">
        <v>72</v>
      </c>
    </row>
    <row r="65" spans="1:10" ht="15" customHeight="1">
      <c r="A65" s="90"/>
      <c r="B65" s="82"/>
      <c r="C65" s="84"/>
      <c r="D65" s="86"/>
      <c r="E65" s="26">
        <v>3399</v>
      </c>
      <c r="F65" s="26">
        <v>3458</v>
      </c>
      <c r="G65" s="24">
        <f t="shared" si="3"/>
        <v>59</v>
      </c>
      <c r="H65" s="80"/>
      <c r="I65" s="42"/>
      <c r="J65" s="12" t="s">
        <v>73</v>
      </c>
    </row>
    <row r="66" spans="1:10" ht="22.5" customHeight="1">
      <c r="A66" s="89">
        <v>27</v>
      </c>
      <c r="B66" s="81" t="s">
        <v>76</v>
      </c>
      <c r="C66" s="83" t="s">
        <v>109</v>
      </c>
      <c r="D66" s="85" t="s">
        <v>89</v>
      </c>
      <c r="E66" s="25">
        <v>0</v>
      </c>
      <c r="F66" s="25">
        <v>10756</v>
      </c>
      <c r="G66" s="21">
        <f t="shared" si="3"/>
        <v>10756</v>
      </c>
      <c r="H66" s="79" t="s">
        <v>30</v>
      </c>
      <c r="I66" s="41"/>
      <c r="J66" s="12" t="s">
        <v>72</v>
      </c>
    </row>
    <row r="67" spans="1:10" ht="22.5" customHeight="1">
      <c r="A67" s="90"/>
      <c r="B67" s="82"/>
      <c r="C67" s="84"/>
      <c r="D67" s="86"/>
      <c r="E67" s="26">
        <v>0</v>
      </c>
      <c r="F67" s="26">
        <v>10756</v>
      </c>
      <c r="G67" s="24">
        <f t="shared" si="3"/>
        <v>10756</v>
      </c>
      <c r="H67" s="80"/>
      <c r="I67" s="42"/>
      <c r="J67" s="12" t="s">
        <v>73</v>
      </c>
    </row>
    <row r="68" spans="1:10" ht="22.5" customHeight="1">
      <c r="A68" s="89">
        <v>28</v>
      </c>
      <c r="B68" s="81" t="s">
        <v>76</v>
      </c>
      <c r="C68" s="83" t="s">
        <v>110</v>
      </c>
      <c r="D68" s="85" t="s">
        <v>89</v>
      </c>
      <c r="E68" s="25">
        <v>0</v>
      </c>
      <c r="F68" s="25">
        <v>579</v>
      </c>
      <c r="G68" s="21">
        <f t="shared" si="3"/>
        <v>579</v>
      </c>
      <c r="H68" s="79" t="s">
        <v>30</v>
      </c>
      <c r="I68" s="41"/>
      <c r="J68" s="12" t="s">
        <v>72</v>
      </c>
    </row>
    <row r="69" spans="1:10" ht="22.5" customHeight="1">
      <c r="A69" s="90"/>
      <c r="B69" s="82"/>
      <c r="C69" s="84"/>
      <c r="D69" s="86"/>
      <c r="E69" s="26">
        <v>0</v>
      </c>
      <c r="F69" s="26">
        <v>579</v>
      </c>
      <c r="G69" s="24">
        <f t="shared" si="3"/>
        <v>579</v>
      </c>
      <c r="H69" s="80"/>
      <c r="I69" s="42"/>
      <c r="J69" s="12" t="s">
        <v>73</v>
      </c>
    </row>
    <row r="70" spans="1:10" ht="15" customHeight="1">
      <c r="A70" s="89">
        <v>29</v>
      </c>
      <c r="B70" s="81" t="s">
        <v>76</v>
      </c>
      <c r="C70" s="83" t="s">
        <v>111</v>
      </c>
      <c r="D70" s="85" t="s">
        <v>89</v>
      </c>
      <c r="E70" s="25">
        <v>0</v>
      </c>
      <c r="F70" s="25">
        <v>558</v>
      </c>
      <c r="G70" s="21">
        <f t="shared" si="3"/>
        <v>558</v>
      </c>
      <c r="H70" s="79" t="s">
        <v>30</v>
      </c>
      <c r="I70" s="41"/>
      <c r="J70" s="12" t="s">
        <v>72</v>
      </c>
    </row>
    <row r="71" spans="1:10" ht="15" customHeight="1">
      <c r="A71" s="90"/>
      <c r="B71" s="82"/>
      <c r="C71" s="84"/>
      <c r="D71" s="86"/>
      <c r="E71" s="26">
        <v>0</v>
      </c>
      <c r="F71" s="26">
        <v>558</v>
      </c>
      <c r="G71" s="24">
        <f t="shared" si="3"/>
        <v>558</v>
      </c>
      <c r="H71" s="80"/>
      <c r="I71" s="42"/>
      <c r="J71" s="12" t="s">
        <v>73</v>
      </c>
    </row>
    <row r="72" spans="1:10" ht="22.5" customHeight="1">
      <c r="A72" s="89">
        <v>30</v>
      </c>
      <c r="B72" s="81" t="s">
        <v>76</v>
      </c>
      <c r="C72" s="83" t="s">
        <v>112</v>
      </c>
      <c r="D72" s="85" t="s">
        <v>113</v>
      </c>
      <c r="E72" s="25">
        <v>4419</v>
      </c>
      <c r="F72" s="25">
        <v>4463</v>
      </c>
      <c r="G72" s="21">
        <f t="shared" si="3"/>
        <v>44</v>
      </c>
      <c r="H72" s="79" t="s">
        <v>30</v>
      </c>
      <c r="I72" s="41"/>
      <c r="J72" s="12" t="s">
        <v>72</v>
      </c>
    </row>
    <row r="73" spans="1:10" ht="22.5" customHeight="1">
      <c r="A73" s="90"/>
      <c r="B73" s="82"/>
      <c r="C73" s="84"/>
      <c r="D73" s="86"/>
      <c r="E73" s="26">
        <v>2230</v>
      </c>
      <c r="F73" s="26">
        <v>2252</v>
      </c>
      <c r="G73" s="24">
        <f t="shared" si="3"/>
        <v>22</v>
      </c>
      <c r="H73" s="80"/>
      <c r="I73" s="42"/>
      <c r="J73" s="12" t="s">
        <v>73</v>
      </c>
    </row>
    <row r="74" spans="1:10" ht="15" customHeight="1">
      <c r="A74" s="89">
        <v>31</v>
      </c>
      <c r="B74" s="81" t="s">
        <v>76</v>
      </c>
      <c r="C74" s="83" t="s">
        <v>114</v>
      </c>
      <c r="D74" s="85" t="s">
        <v>105</v>
      </c>
      <c r="E74" s="25">
        <v>145</v>
      </c>
      <c r="F74" s="25">
        <v>122</v>
      </c>
      <c r="G74" s="21">
        <f t="shared" si="3"/>
        <v>-23</v>
      </c>
      <c r="H74" s="79" t="s">
        <v>30</v>
      </c>
      <c r="I74" s="41"/>
      <c r="J74" s="12" t="s">
        <v>72</v>
      </c>
    </row>
    <row r="75" spans="1:10" ht="15" customHeight="1">
      <c r="A75" s="90"/>
      <c r="B75" s="82"/>
      <c r="C75" s="84"/>
      <c r="D75" s="86"/>
      <c r="E75" s="26">
        <v>145</v>
      </c>
      <c r="F75" s="26">
        <v>122</v>
      </c>
      <c r="G75" s="24">
        <f t="shared" si="3"/>
        <v>-23</v>
      </c>
      <c r="H75" s="80"/>
      <c r="I75" s="42"/>
      <c r="J75" s="12" t="s">
        <v>73</v>
      </c>
    </row>
    <row r="76" spans="1:10" ht="15" customHeight="1">
      <c r="A76" s="89">
        <v>32</v>
      </c>
      <c r="B76" s="81" t="s">
        <v>76</v>
      </c>
      <c r="C76" s="83" t="s">
        <v>115</v>
      </c>
      <c r="D76" s="85" t="s">
        <v>116</v>
      </c>
      <c r="E76" s="25">
        <v>313</v>
      </c>
      <c r="F76" s="25">
        <v>327</v>
      </c>
      <c r="G76" s="21">
        <f t="shared" ref="G76:G107" si="4">+F76-E76</f>
        <v>14</v>
      </c>
      <c r="H76" s="79" t="s">
        <v>30</v>
      </c>
      <c r="I76" s="41"/>
      <c r="J76" s="12" t="s">
        <v>72</v>
      </c>
    </row>
    <row r="77" spans="1:10" ht="15" customHeight="1">
      <c r="A77" s="90"/>
      <c r="B77" s="82"/>
      <c r="C77" s="84"/>
      <c r="D77" s="86"/>
      <c r="E77" s="26">
        <v>313</v>
      </c>
      <c r="F77" s="26">
        <v>327</v>
      </c>
      <c r="G77" s="24">
        <f t="shared" si="4"/>
        <v>14</v>
      </c>
      <c r="H77" s="80"/>
      <c r="I77" s="42"/>
      <c r="J77" s="12" t="s">
        <v>73</v>
      </c>
    </row>
    <row r="78" spans="1:10" ht="15" customHeight="1">
      <c r="A78" s="89">
        <v>33</v>
      </c>
      <c r="B78" s="81" t="s">
        <v>76</v>
      </c>
      <c r="C78" s="83" t="s">
        <v>117</v>
      </c>
      <c r="D78" s="85" t="s">
        <v>89</v>
      </c>
      <c r="E78" s="25">
        <v>15026</v>
      </c>
      <c r="F78" s="25">
        <v>7148</v>
      </c>
      <c r="G78" s="21">
        <f t="shared" si="4"/>
        <v>-7878</v>
      </c>
      <c r="H78" s="79" t="s">
        <v>30</v>
      </c>
      <c r="I78" s="41"/>
      <c r="J78" s="12" t="s">
        <v>72</v>
      </c>
    </row>
    <row r="79" spans="1:10" ht="15" customHeight="1">
      <c r="A79" s="90"/>
      <c r="B79" s="82"/>
      <c r="C79" s="84"/>
      <c r="D79" s="86"/>
      <c r="E79" s="26">
        <v>15026</v>
      </c>
      <c r="F79" s="26">
        <v>7148</v>
      </c>
      <c r="G79" s="24">
        <f t="shared" si="4"/>
        <v>-7878</v>
      </c>
      <c r="H79" s="80"/>
      <c r="I79" s="42"/>
      <c r="J79" s="12" t="s">
        <v>73</v>
      </c>
    </row>
    <row r="80" spans="1:10" ht="15" customHeight="1">
      <c r="A80" s="89">
        <v>34</v>
      </c>
      <c r="B80" s="81" t="s">
        <v>76</v>
      </c>
      <c r="C80" s="83" t="s">
        <v>118</v>
      </c>
      <c r="D80" s="85" t="s">
        <v>105</v>
      </c>
      <c r="E80" s="25">
        <v>151</v>
      </c>
      <c r="F80" s="25">
        <v>151</v>
      </c>
      <c r="G80" s="21">
        <f t="shared" si="4"/>
        <v>0</v>
      </c>
      <c r="H80" s="79" t="s">
        <v>30</v>
      </c>
      <c r="I80" s="41"/>
      <c r="J80" s="12" t="s">
        <v>72</v>
      </c>
    </row>
    <row r="81" spans="1:10" ht="15" customHeight="1">
      <c r="A81" s="90"/>
      <c r="B81" s="82"/>
      <c r="C81" s="84"/>
      <c r="D81" s="86"/>
      <c r="E81" s="26">
        <v>151</v>
      </c>
      <c r="F81" s="26">
        <v>151</v>
      </c>
      <c r="G81" s="24">
        <f t="shared" si="4"/>
        <v>0</v>
      </c>
      <c r="H81" s="80"/>
      <c r="I81" s="42"/>
      <c r="J81" s="12" t="s">
        <v>73</v>
      </c>
    </row>
    <row r="82" spans="1:10" ht="15" customHeight="1">
      <c r="A82" s="89">
        <v>35</v>
      </c>
      <c r="B82" s="81" t="s">
        <v>76</v>
      </c>
      <c r="C82" s="83" t="s">
        <v>119</v>
      </c>
      <c r="D82" s="85" t="s">
        <v>105</v>
      </c>
      <c r="E82" s="25">
        <v>97</v>
      </c>
      <c r="F82" s="25">
        <v>71</v>
      </c>
      <c r="G82" s="21">
        <f t="shared" si="4"/>
        <v>-26</v>
      </c>
      <c r="H82" s="79" t="s">
        <v>30</v>
      </c>
      <c r="I82" s="41"/>
      <c r="J82" s="12" t="s">
        <v>72</v>
      </c>
    </row>
    <row r="83" spans="1:10" ht="15" customHeight="1">
      <c r="A83" s="90"/>
      <c r="B83" s="82"/>
      <c r="C83" s="84"/>
      <c r="D83" s="86"/>
      <c r="E83" s="26">
        <v>0</v>
      </c>
      <c r="F83" s="26">
        <v>71</v>
      </c>
      <c r="G83" s="24">
        <f t="shared" si="4"/>
        <v>71</v>
      </c>
      <c r="H83" s="80"/>
      <c r="I83" s="42"/>
      <c r="J83" s="12" t="s">
        <v>73</v>
      </c>
    </row>
    <row r="84" spans="1:10" ht="15" customHeight="1">
      <c r="A84" s="89">
        <v>36</v>
      </c>
      <c r="B84" s="81" t="s">
        <v>76</v>
      </c>
      <c r="C84" s="83" t="s">
        <v>120</v>
      </c>
      <c r="D84" s="85" t="s">
        <v>116</v>
      </c>
      <c r="E84" s="25">
        <v>312</v>
      </c>
      <c r="F84" s="25">
        <v>232</v>
      </c>
      <c r="G84" s="21">
        <f t="shared" si="4"/>
        <v>-80</v>
      </c>
      <c r="H84" s="79" t="s">
        <v>30</v>
      </c>
      <c r="I84" s="41"/>
      <c r="J84" s="12" t="s">
        <v>72</v>
      </c>
    </row>
    <row r="85" spans="1:10" ht="15" customHeight="1">
      <c r="A85" s="90"/>
      <c r="B85" s="82"/>
      <c r="C85" s="84"/>
      <c r="D85" s="86"/>
      <c r="E85" s="26">
        <v>312</v>
      </c>
      <c r="F85" s="26">
        <v>232</v>
      </c>
      <c r="G85" s="24">
        <f t="shared" si="4"/>
        <v>-80</v>
      </c>
      <c r="H85" s="80"/>
      <c r="I85" s="42"/>
      <c r="J85" s="12" t="s">
        <v>73</v>
      </c>
    </row>
    <row r="86" spans="1:10" ht="15" customHeight="1">
      <c r="A86" s="89">
        <v>37</v>
      </c>
      <c r="B86" s="81" t="s">
        <v>76</v>
      </c>
      <c r="C86" s="83" t="s">
        <v>121</v>
      </c>
      <c r="D86" s="85" t="s">
        <v>116</v>
      </c>
      <c r="E86" s="25">
        <v>1031</v>
      </c>
      <c r="F86" s="25">
        <v>1086</v>
      </c>
      <c r="G86" s="21">
        <f t="shared" si="4"/>
        <v>55</v>
      </c>
      <c r="H86" s="79" t="s">
        <v>30</v>
      </c>
      <c r="I86" s="41"/>
      <c r="J86" s="12" t="s">
        <v>72</v>
      </c>
    </row>
    <row r="87" spans="1:10" ht="15" customHeight="1">
      <c r="A87" s="90"/>
      <c r="B87" s="82"/>
      <c r="C87" s="84"/>
      <c r="D87" s="86"/>
      <c r="E87" s="26">
        <v>1031</v>
      </c>
      <c r="F87" s="26">
        <v>1086</v>
      </c>
      <c r="G87" s="24">
        <f t="shared" si="4"/>
        <v>55</v>
      </c>
      <c r="H87" s="80"/>
      <c r="I87" s="42"/>
      <c r="J87" s="12" t="s">
        <v>73</v>
      </c>
    </row>
    <row r="88" spans="1:10" ht="15" customHeight="1">
      <c r="A88" s="89">
        <v>38</v>
      </c>
      <c r="B88" s="81" t="s">
        <v>76</v>
      </c>
      <c r="C88" s="83" t="s">
        <v>122</v>
      </c>
      <c r="D88" s="85" t="s">
        <v>116</v>
      </c>
      <c r="E88" s="25">
        <v>190</v>
      </c>
      <c r="F88" s="25">
        <v>130</v>
      </c>
      <c r="G88" s="21">
        <f t="shared" si="4"/>
        <v>-60</v>
      </c>
      <c r="H88" s="79" t="s">
        <v>30</v>
      </c>
      <c r="I88" s="41"/>
      <c r="J88" s="12" t="s">
        <v>72</v>
      </c>
    </row>
    <row r="89" spans="1:10" ht="15" customHeight="1">
      <c r="A89" s="90"/>
      <c r="B89" s="82"/>
      <c r="C89" s="84"/>
      <c r="D89" s="86"/>
      <c r="E89" s="26">
        <v>190</v>
      </c>
      <c r="F89" s="26">
        <v>130</v>
      </c>
      <c r="G89" s="24">
        <f t="shared" si="4"/>
        <v>-60</v>
      </c>
      <c r="H89" s="80"/>
      <c r="I89" s="42"/>
      <c r="J89" s="12" t="s">
        <v>73</v>
      </c>
    </row>
    <row r="90" spans="1:10" ht="15" customHeight="1">
      <c r="A90" s="89">
        <v>39</v>
      </c>
      <c r="B90" s="81" t="s">
        <v>76</v>
      </c>
      <c r="C90" s="83" t="s">
        <v>123</v>
      </c>
      <c r="D90" s="85" t="s">
        <v>116</v>
      </c>
      <c r="E90" s="25">
        <v>407</v>
      </c>
      <c r="F90" s="25">
        <v>411</v>
      </c>
      <c r="G90" s="21">
        <f t="shared" si="4"/>
        <v>4</v>
      </c>
      <c r="H90" s="79" t="s">
        <v>30</v>
      </c>
      <c r="I90" s="41"/>
      <c r="J90" s="12" t="s">
        <v>72</v>
      </c>
    </row>
    <row r="91" spans="1:10" ht="15" customHeight="1">
      <c r="A91" s="90"/>
      <c r="B91" s="82"/>
      <c r="C91" s="84"/>
      <c r="D91" s="86"/>
      <c r="E91" s="26">
        <v>407</v>
      </c>
      <c r="F91" s="26">
        <v>411</v>
      </c>
      <c r="G91" s="24">
        <f t="shared" si="4"/>
        <v>4</v>
      </c>
      <c r="H91" s="80"/>
      <c r="I91" s="42"/>
      <c r="J91" s="12" t="s">
        <v>73</v>
      </c>
    </row>
    <row r="92" spans="1:10" ht="15" customHeight="1">
      <c r="A92" s="89">
        <v>40</v>
      </c>
      <c r="B92" s="81" t="s">
        <v>76</v>
      </c>
      <c r="C92" s="83" t="s">
        <v>124</v>
      </c>
      <c r="D92" s="85" t="s">
        <v>116</v>
      </c>
      <c r="E92" s="25">
        <v>2543</v>
      </c>
      <c r="F92" s="25">
        <v>782</v>
      </c>
      <c r="G92" s="21">
        <f t="shared" si="4"/>
        <v>-1761</v>
      </c>
      <c r="H92" s="79" t="s">
        <v>30</v>
      </c>
      <c r="I92" s="41"/>
      <c r="J92" s="12" t="s">
        <v>72</v>
      </c>
    </row>
    <row r="93" spans="1:10" ht="15" customHeight="1">
      <c r="A93" s="90"/>
      <c r="B93" s="82"/>
      <c r="C93" s="84"/>
      <c r="D93" s="86"/>
      <c r="E93" s="26">
        <v>2543</v>
      </c>
      <c r="F93" s="26">
        <v>782</v>
      </c>
      <c r="G93" s="24">
        <f t="shared" si="4"/>
        <v>-1761</v>
      </c>
      <c r="H93" s="80"/>
      <c r="I93" s="42"/>
      <c r="J93" s="12" t="s">
        <v>73</v>
      </c>
    </row>
    <row r="94" spans="1:10" ht="15" customHeight="1">
      <c r="A94" s="89">
        <v>41</v>
      </c>
      <c r="B94" s="81" t="s">
        <v>76</v>
      </c>
      <c r="C94" s="83" t="s">
        <v>125</v>
      </c>
      <c r="D94" s="85" t="s">
        <v>116</v>
      </c>
      <c r="E94" s="25">
        <v>195</v>
      </c>
      <c r="F94" s="25">
        <v>177</v>
      </c>
      <c r="G94" s="21">
        <f t="shared" si="4"/>
        <v>-18</v>
      </c>
      <c r="H94" s="79" t="s">
        <v>30</v>
      </c>
      <c r="I94" s="41"/>
      <c r="J94" s="12" t="s">
        <v>72</v>
      </c>
    </row>
    <row r="95" spans="1:10" ht="15" customHeight="1">
      <c r="A95" s="90"/>
      <c r="B95" s="82"/>
      <c r="C95" s="84"/>
      <c r="D95" s="86"/>
      <c r="E95" s="26">
        <v>195</v>
      </c>
      <c r="F95" s="26">
        <v>177</v>
      </c>
      <c r="G95" s="24">
        <f t="shared" si="4"/>
        <v>-18</v>
      </c>
      <c r="H95" s="80"/>
      <c r="I95" s="42"/>
      <c r="J95" s="12" t="s">
        <v>73</v>
      </c>
    </row>
    <row r="96" spans="1:10" ht="15" customHeight="1">
      <c r="A96" s="89">
        <v>42</v>
      </c>
      <c r="B96" s="81" t="s">
        <v>76</v>
      </c>
      <c r="C96" s="83" t="s">
        <v>126</v>
      </c>
      <c r="D96" s="85" t="s">
        <v>127</v>
      </c>
      <c r="E96" s="25">
        <v>0</v>
      </c>
      <c r="F96" s="25">
        <v>1000</v>
      </c>
      <c r="G96" s="21">
        <f t="shared" si="4"/>
        <v>1000</v>
      </c>
      <c r="H96" s="79" t="s">
        <v>30</v>
      </c>
      <c r="I96" s="41"/>
      <c r="J96" s="12" t="s">
        <v>72</v>
      </c>
    </row>
    <row r="97" spans="1:10" ht="15" customHeight="1">
      <c r="A97" s="90"/>
      <c r="B97" s="82"/>
      <c r="C97" s="84"/>
      <c r="D97" s="86"/>
      <c r="E97" s="26">
        <v>0</v>
      </c>
      <c r="F97" s="26">
        <v>0</v>
      </c>
      <c r="G97" s="24">
        <f t="shared" si="4"/>
        <v>0</v>
      </c>
      <c r="H97" s="80"/>
      <c r="I97" s="42"/>
      <c r="J97" s="12" t="s">
        <v>73</v>
      </c>
    </row>
    <row r="98" spans="1:10" ht="15" customHeight="1">
      <c r="A98" s="89">
        <v>43</v>
      </c>
      <c r="B98" s="81" t="s">
        <v>76</v>
      </c>
      <c r="C98" s="83" t="s">
        <v>128</v>
      </c>
      <c r="D98" s="85" t="s">
        <v>116</v>
      </c>
      <c r="E98" s="25">
        <v>2092</v>
      </c>
      <c r="F98" s="25">
        <v>2113</v>
      </c>
      <c r="G98" s="21">
        <f t="shared" si="4"/>
        <v>21</v>
      </c>
      <c r="H98" s="79" t="s">
        <v>30</v>
      </c>
      <c r="I98" s="41"/>
      <c r="J98" s="12" t="s">
        <v>72</v>
      </c>
    </row>
    <row r="99" spans="1:10" ht="15" customHeight="1">
      <c r="A99" s="90"/>
      <c r="B99" s="82"/>
      <c r="C99" s="84"/>
      <c r="D99" s="86"/>
      <c r="E99" s="26">
        <v>2092</v>
      </c>
      <c r="F99" s="26">
        <v>2113</v>
      </c>
      <c r="G99" s="24">
        <f t="shared" si="4"/>
        <v>21</v>
      </c>
      <c r="H99" s="80"/>
      <c r="I99" s="42"/>
      <c r="J99" s="12" t="s">
        <v>73</v>
      </c>
    </row>
    <row r="100" spans="1:10" ht="15" customHeight="1">
      <c r="A100" s="89">
        <v>44</v>
      </c>
      <c r="B100" s="81" t="s">
        <v>76</v>
      </c>
      <c r="C100" s="83" t="s">
        <v>129</v>
      </c>
      <c r="D100" s="85" t="s">
        <v>149</v>
      </c>
      <c r="E100" s="25">
        <v>202</v>
      </c>
      <c r="F100" s="25">
        <v>227</v>
      </c>
      <c r="G100" s="21">
        <f t="shared" si="4"/>
        <v>25</v>
      </c>
      <c r="H100" s="79" t="s">
        <v>30</v>
      </c>
      <c r="I100" s="41"/>
      <c r="J100" s="12" t="s">
        <v>72</v>
      </c>
    </row>
    <row r="101" spans="1:10" ht="15" customHeight="1">
      <c r="A101" s="90"/>
      <c r="B101" s="82"/>
      <c r="C101" s="84"/>
      <c r="D101" s="86"/>
      <c r="E101" s="26">
        <v>202</v>
      </c>
      <c r="F101" s="26">
        <v>227</v>
      </c>
      <c r="G101" s="24">
        <f t="shared" si="4"/>
        <v>25</v>
      </c>
      <c r="H101" s="80"/>
      <c r="I101" s="42"/>
      <c r="J101" s="12" t="s">
        <v>73</v>
      </c>
    </row>
    <row r="102" spans="1:10" ht="15" customHeight="1">
      <c r="A102" s="89">
        <v>45</v>
      </c>
      <c r="B102" s="81" t="s">
        <v>76</v>
      </c>
      <c r="C102" s="83" t="s">
        <v>130</v>
      </c>
      <c r="D102" s="85" t="s">
        <v>80</v>
      </c>
      <c r="E102" s="25">
        <v>40558</v>
      </c>
      <c r="F102" s="25">
        <v>40258</v>
      </c>
      <c r="G102" s="21">
        <f t="shared" si="4"/>
        <v>-300</v>
      </c>
      <c r="H102" s="79" t="s">
        <v>30</v>
      </c>
      <c r="I102" s="41"/>
      <c r="J102" s="12" t="s">
        <v>72</v>
      </c>
    </row>
    <row r="103" spans="1:10" ht="15" customHeight="1">
      <c r="A103" s="90"/>
      <c r="B103" s="82"/>
      <c r="C103" s="84"/>
      <c r="D103" s="86"/>
      <c r="E103" s="26">
        <v>40558</v>
      </c>
      <c r="F103" s="26">
        <v>40258</v>
      </c>
      <c r="G103" s="24">
        <f t="shared" si="4"/>
        <v>-300</v>
      </c>
      <c r="H103" s="80"/>
      <c r="I103" s="42"/>
      <c r="J103" s="12" t="s">
        <v>73</v>
      </c>
    </row>
    <row r="104" spans="1:10" ht="15" customHeight="1">
      <c r="A104" s="89">
        <v>46</v>
      </c>
      <c r="B104" s="81" t="s">
        <v>76</v>
      </c>
      <c r="C104" s="83" t="s">
        <v>131</v>
      </c>
      <c r="D104" s="85" t="s">
        <v>80</v>
      </c>
      <c r="E104" s="25">
        <v>15490</v>
      </c>
      <c r="F104" s="25">
        <v>12985</v>
      </c>
      <c r="G104" s="21">
        <f t="shared" si="4"/>
        <v>-2505</v>
      </c>
      <c r="H104" s="79" t="s">
        <v>30</v>
      </c>
      <c r="I104" s="41"/>
      <c r="J104" s="12" t="s">
        <v>72</v>
      </c>
    </row>
    <row r="105" spans="1:10" ht="15" customHeight="1">
      <c r="A105" s="90"/>
      <c r="B105" s="82"/>
      <c r="C105" s="84"/>
      <c r="D105" s="86"/>
      <c r="E105" s="26">
        <v>15490</v>
      </c>
      <c r="F105" s="26">
        <v>12985</v>
      </c>
      <c r="G105" s="24">
        <f t="shared" si="4"/>
        <v>-2505</v>
      </c>
      <c r="H105" s="80"/>
      <c r="I105" s="42"/>
      <c r="J105" s="12" t="s">
        <v>73</v>
      </c>
    </row>
    <row r="106" spans="1:10" ht="15" customHeight="1">
      <c r="A106" s="89">
        <v>47</v>
      </c>
      <c r="B106" s="81" t="s">
        <v>76</v>
      </c>
      <c r="C106" s="83" t="s">
        <v>132</v>
      </c>
      <c r="D106" s="85" t="s">
        <v>80</v>
      </c>
      <c r="E106" s="25">
        <v>906</v>
      </c>
      <c r="F106" s="25">
        <v>883</v>
      </c>
      <c r="G106" s="21">
        <f t="shared" si="4"/>
        <v>-23</v>
      </c>
      <c r="H106" s="79" t="s">
        <v>30</v>
      </c>
      <c r="I106" s="41"/>
      <c r="J106" s="12" t="s">
        <v>72</v>
      </c>
    </row>
    <row r="107" spans="1:10" ht="15" customHeight="1">
      <c r="A107" s="90"/>
      <c r="B107" s="82"/>
      <c r="C107" s="84"/>
      <c r="D107" s="86"/>
      <c r="E107" s="26">
        <v>906</v>
      </c>
      <c r="F107" s="26">
        <v>883</v>
      </c>
      <c r="G107" s="24">
        <f t="shared" si="4"/>
        <v>-23</v>
      </c>
      <c r="H107" s="80"/>
      <c r="I107" s="42"/>
      <c r="J107" s="12" t="s">
        <v>73</v>
      </c>
    </row>
    <row r="108" spans="1:10" ht="15" customHeight="1">
      <c r="A108" s="89">
        <v>48</v>
      </c>
      <c r="B108" s="81" t="s">
        <v>76</v>
      </c>
      <c r="C108" s="83" t="s">
        <v>133</v>
      </c>
      <c r="D108" s="85" t="s">
        <v>150</v>
      </c>
      <c r="E108" s="25">
        <v>4354</v>
      </c>
      <c r="F108" s="25">
        <v>6922</v>
      </c>
      <c r="G108" s="21">
        <f t="shared" ref="G108:G135" si="5">+F108-E108</f>
        <v>2568</v>
      </c>
      <c r="H108" s="79" t="s">
        <v>30</v>
      </c>
      <c r="I108" s="41"/>
      <c r="J108" s="12" t="s">
        <v>72</v>
      </c>
    </row>
    <row r="109" spans="1:10" ht="15" customHeight="1">
      <c r="A109" s="90"/>
      <c r="B109" s="82"/>
      <c r="C109" s="84"/>
      <c r="D109" s="86"/>
      <c r="E109" s="26">
        <v>4354</v>
      </c>
      <c r="F109" s="26">
        <v>6922</v>
      </c>
      <c r="G109" s="24">
        <f t="shared" si="5"/>
        <v>2568</v>
      </c>
      <c r="H109" s="80"/>
      <c r="I109" s="42"/>
      <c r="J109" s="12" t="s">
        <v>73</v>
      </c>
    </row>
    <row r="110" spans="1:10" ht="15" customHeight="1">
      <c r="A110" s="89">
        <v>49</v>
      </c>
      <c r="B110" s="81" t="s">
        <v>76</v>
      </c>
      <c r="C110" s="83" t="s">
        <v>134</v>
      </c>
      <c r="D110" s="85" t="s">
        <v>127</v>
      </c>
      <c r="E110" s="25">
        <v>1531</v>
      </c>
      <c r="F110" s="25">
        <v>1403</v>
      </c>
      <c r="G110" s="21">
        <f t="shared" si="5"/>
        <v>-128</v>
      </c>
      <c r="H110" s="79" t="s">
        <v>30</v>
      </c>
      <c r="I110" s="41"/>
      <c r="J110" s="12" t="s">
        <v>72</v>
      </c>
    </row>
    <row r="111" spans="1:10" ht="15" customHeight="1">
      <c r="A111" s="90"/>
      <c r="B111" s="82"/>
      <c r="C111" s="84"/>
      <c r="D111" s="86"/>
      <c r="E111" s="26">
        <v>1531</v>
      </c>
      <c r="F111" s="26">
        <v>1403</v>
      </c>
      <c r="G111" s="24">
        <f t="shared" si="5"/>
        <v>-128</v>
      </c>
      <c r="H111" s="80"/>
      <c r="I111" s="42"/>
      <c r="J111" s="12" t="s">
        <v>73</v>
      </c>
    </row>
    <row r="112" spans="1:10" ht="15" customHeight="1">
      <c r="A112" s="89">
        <v>50</v>
      </c>
      <c r="B112" s="81" t="s">
        <v>76</v>
      </c>
      <c r="C112" s="83" t="s">
        <v>135</v>
      </c>
      <c r="D112" s="85" t="s">
        <v>136</v>
      </c>
      <c r="E112" s="25">
        <v>2397</v>
      </c>
      <c r="F112" s="25">
        <v>2421</v>
      </c>
      <c r="G112" s="21">
        <f t="shared" si="5"/>
        <v>24</v>
      </c>
      <c r="H112" s="79" t="s">
        <v>30</v>
      </c>
      <c r="I112" s="41"/>
      <c r="J112" s="12" t="s">
        <v>72</v>
      </c>
    </row>
    <row r="113" spans="1:10" ht="15" customHeight="1">
      <c r="A113" s="90"/>
      <c r="B113" s="82"/>
      <c r="C113" s="84"/>
      <c r="D113" s="86"/>
      <c r="E113" s="26">
        <v>2397</v>
      </c>
      <c r="F113" s="26">
        <v>2421</v>
      </c>
      <c r="G113" s="24">
        <f t="shared" si="5"/>
        <v>24</v>
      </c>
      <c r="H113" s="80"/>
      <c r="I113" s="42"/>
      <c r="J113" s="12" t="s">
        <v>73</v>
      </c>
    </row>
    <row r="114" spans="1:10" ht="15" customHeight="1">
      <c r="A114" s="89">
        <v>51</v>
      </c>
      <c r="B114" s="81" t="s">
        <v>76</v>
      </c>
      <c r="C114" s="83" t="s">
        <v>137</v>
      </c>
      <c r="D114" s="85" t="s">
        <v>138</v>
      </c>
      <c r="E114" s="25">
        <v>57613</v>
      </c>
      <c r="F114" s="25">
        <v>59843</v>
      </c>
      <c r="G114" s="21">
        <f t="shared" si="5"/>
        <v>2230</v>
      </c>
      <c r="H114" s="79" t="s">
        <v>30</v>
      </c>
      <c r="I114" s="41"/>
      <c r="J114" s="12" t="s">
        <v>72</v>
      </c>
    </row>
    <row r="115" spans="1:10" ht="15" customHeight="1">
      <c r="A115" s="90"/>
      <c r="B115" s="82"/>
      <c r="C115" s="84"/>
      <c r="D115" s="86"/>
      <c r="E115" s="26">
        <v>57613</v>
      </c>
      <c r="F115" s="26">
        <v>59843</v>
      </c>
      <c r="G115" s="24">
        <f t="shared" si="5"/>
        <v>2230</v>
      </c>
      <c r="H115" s="80"/>
      <c r="I115" s="42"/>
      <c r="J115" s="12" t="s">
        <v>73</v>
      </c>
    </row>
    <row r="116" spans="1:10" ht="15" customHeight="1">
      <c r="A116" s="89">
        <v>52</v>
      </c>
      <c r="B116" s="81" t="s">
        <v>76</v>
      </c>
      <c r="C116" s="83" t="s">
        <v>139</v>
      </c>
      <c r="D116" s="85" t="s">
        <v>136</v>
      </c>
      <c r="E116" s="25">
        <v>21738</v>
      </c>
      <c r="F116" s="25">
        <v>24695</v>
      </c>
      <c r="G116" s="21">
        <f t="shared" si="5"/>
        <v>2957</v>
      </c>
      <c r="H116" s="79" t="s">
        <v>30</v>
      </c>
      <c r="I116" s="41"/>
      <c r="J116" s="12" t="s">
        <v>72</v>
      </c>
    </row>
    <row r="117" spans="1:10" ht="15" customHeight="1">
      <c r="A117" s="90"/>
      <c r="B117" s="82"/>
      <c r="C117" s="84"/>
      <c r="D117" s="86"/>
      <c r="E117" s="26">
        <v>21738</v>
      </c>
      <c r="F117" s="26">
        <v>24695</v>
      </c>
      <c r="G117" s="24">
        <f t="shared" si="5"/>
        <v>2957</v>
      </c>
      <c r="H117" s="80"/>
      <c r="I117" s="42"/>
      <c r="J117" s="12" t="s">
        <v>73</v>
      </c>
    </row>
    <row r="118" spans="1:10" ht="15" customHeight="1">
      <c r="A118" s="89">
        <v>53</v>
      </c>
      <c r="B118" s="81" t="s">
        <v>76</v>
      </c>
      <c r="C118" s="83" t="s">
        <v>140</v>
      </c>
      <c r="D118" s="85" t="s">
        <v>141</v>
      </c>
      <c r="E118" s="25">
        <v>734</v>
      </c>
      <c r="F118" s="25">
        <v>746</v>
      </c>
      <c r="G118" s="21">
        <f t="shared" si="5"/>
        <v>12</v>
      </c>
      <c r="H118" s="79" t="s">
        <v>30</v>
      </c>
      <c r="I118" s="41"/>
      <c r="J118" s="12" t="s">
        <v>72</v>
      </c>
    </row>
    <row r="119" spans="1:10" ht="15" customHeight="1">
      <c r="A119" s="90"/>
      <c r="B119" s="82"/>
      <c r="C119" s="84"/>
      <c r="D119" s="86"/>
      <c r="E119" s="26">
        <v>734</v>
      </c>
      <c r="F119" s="26">
        <v>746</v>
      </c>
      <c r="G119" s="24">
        <f t="shared" si="5"/>
        <v>12</v>
      </c>
      <c r="H119" s="80"/>
      <c r="I119" s="42"/>
      <c r="J119" s="12" t="s">
        <v>73</v>
      </c>
    </row>
    <row r="120" spans="1:10" ht="15" customHeight="1">
      <c r="A120" s="89">
        <v>54</v>
      </c>
      <c r="B120" s="81" t="s">
        <v>76</v>
      </c>
      <c r="C120" s="83" t="s">
        <v>142</v>
      </c>
      <c r="D120" s="85" t="s">
        <v>141</v>
      </c>
      <c r="E120" s="25">
        <v>45854</v>
      </c>
      <c r="F120" s="25">
        <v>45487</v>
      </c>
      <c r="G120" s="21">
        <f t="shared" si="5"/>
        <v>-367</v>
      </c>
      <c r="H120" s="79" t="s">
        <v>30</v>
      </c>
      <c r="I120" s="41"/>
      <c r="J120" s="12" t="s">
        <v>72</v>
      </c>
    </row>
    <row r="121" spans="1:10" ht="15" customHeight="1">
      <c r="A121" s="90"/>
      <c r="B121" s="82"/>
      <c r="C121" s="84"/>
      <c r="D121" s="86"/>
      <c r="E121" s="26">
        <v>45844</v>
      </c>
      <c r="F121" s="26">
        <v>45477</v>
      </c>
      <c r="G121" s="24">
        <f t="shared" si="5"/>
        <v>-367</v>
      </c>
      <c r="H121" s="80"/>
      <c r="I121" s="42"/>
      <c r="J121" s="12" t="s">
        <v>73</v>
      </c>
    </row>
    <row r="122" spans="1:10" ht="15" customHeight="1">
      <c r="A122" s="89">
        <v>55</v>
      </c>
      <c r="B122" s="81" t="s">
        <v>76</v>
      </c>
      <c r="C122" s="83" t="s">
        <v>143</v>
      </c>
      <c r="D122" s="85" t="s">
        <v>141</v>
      </c>
      <c r="E122" s="25">
        <v>51356</v>
      </c>
      <c r="F122" s="25">
        <v>59784</v>
      </c>
      <c r="G122" s="21">
        <f t="shared" si="5"/>
        <v>8428</v>
      </c>
      <c r="H122" s="79" t="s">
        <v>30</v>
      </c>
      <c r="I122" s="41"/>
      <c r="J122" s="12" t="s">
        <v>72</v>
      </c>
    </row>
    <row r="123" spans="1:10" ht="15" customHeight="1">
      <c r="A123" s="90"/>
      <c r="B123" s="82"/>
      <c r="C123" s="84"/>
      <c r="D123" s="86"/>
      <c r="E123" s="26">
        <v>51045</v>
      </c>
      <c r="F123" s="26">
        <v>59470</v>
      </c>
      <c r="G123" s="24">
        <f t="shared" si="5"/>
        <v>8425</v>
      </c>
      <c r="H123" s="80"/>
      <c r="I123" s="42"/>
      <c r="J123" s="12" t="s">
        <v>73</v>
      </c>
    </row>
    <row r="124" spans="1:10" ht="15" customHeight="1">
      <c r="A124" s="89">
        <v>56</v>
      </c>
      <c r="B124" s="81" t="s">
        <v>76</v>
      </c>
      <c r="C124" s="83" t="s">
        <v>144</v>
      </c>
      <c r="D124" s="85" t="s">
        <v>141</v>
      </c>
      <c r="E124" s="25">
        <v>84084</v>
      </c>
      <c r="F124" s="25">
        <v>68811</v>
      </c>
      <c r="G124" s="21">
        <f t="shared" si="5"/>
        <v>-15273</v>
      </c>
      <c r="H124" s="79" t="s">
        <v>30</v>
      </c>
      <c r="I124" s="41"/>
      <c r="J124" s="12" t="s">
        <v>72</v>
      </c>
    </row>
    <row r="125" spans="1:10" ht="15" customHeight="1">
      <c r="A125" s="90"/>
      <c r="B125" s="82"/>
      <c r="C125" s="84"/>
      <c r="D125" s="86"/>
      <c r="E125" s="26">
        <v>84029</v>
      </c>
      <c r="F125" s="26">
        <v>68756</v>
      </c>
      <c r="G125" s="24">
        <f t="shared" si="5"/>
        <v>-15273</v>
      </c>
      <c r="H125" s="80"/>
      <c r="I125" s="42"/>
      <c r="J125" s="12" t="s">
        <v>73</v>
      </c>
    </row>
    <row r="126" spans="1:10" ht="22.5" customHeight="1">
      <c r="A126" s="89">
        <v>57</v>
      </c>
      <c r="B126" s="81" t="s">
        <v>76</v>
      </c>
      <c r="C126" s="83" t="s">
        <v>145</v>
      </c>
      <c r="D126" s="85" t="s">
        <v>151</v>
      </c>
      <c r="E126" s="25">
        <v>799</v>
      </c>
      <c r="F126" s="25">
        <v>1349</v>
      </c>
      <c r="G126" s="21">
        <f t="shared" si="5"/>
        <v>550</v>
      </c>
      <c r="H126" s="79" t="s">
        <v>30</v>
      </c>
      <c r="I126" s="41"/>
      <c r="J126" s="12" t="s">
        <v>72</v>
      </c>
    </row>
    <row r="127" spans="1:10" ht="22.5" customHeight="1">
      <c r="A127" s="90"/>
      <c r="B127" s="82"/>
      <c r="C127" s="84"/>
      <c r="D127" s="86"/>
      <c r="E127" s="26">
        <v>799</v>
      </c>
      <c r="F127" s="26">
        <v>1349</v>
      </c>
      <c r="G127" s="24">
        <f t="shared" si="5"/>
        <v>550</v>
      </c>
      <c r="H127" s="80"/>
      <c r="I127" s="42"/>
      <c r="J127" s="12" t="s">
        <v>73</v>
      </c>
    </row>
    <row r="128" spans="1:10" ht="15" customHeight="1">
      <c r="A128" s="89">
        <v>58</v>
      </c>
      <c r="B128" s="81" t="s">
        <v>76</v>
      </c>
      <c r="C128" s="83" t="s">
        <v>146</v>
      </c>
      <c r="D128" s="85" t="s">
        <v>89</v>
      </c>
      <c r="E128" s="25">
        <v>903</v>
      </c>
      <c r="F128" s="25">
        <v>1200</v>
      </c>
      <c r="G128" s="21">
        <f t="shared" si="5"/>
        <v>297</v>
      </c>
      <c r="H128" s="79" t="s">
        <v>30</v>
      </c>
      <c r="I128" s="41"/>
      <c r="J128" s="12" t="s">
        <v>72</v>
      </c>
    </row>
    <row r="129" spans="1:10" ht="15" customHeight="1">
      <c r="A129" s="90"/>
      <c r="B129" s="82"/>
      <c r="C129" s="84"/>
      <c r="D129" s="86"/>
      <c r="E129" s="26">
        <v>903</v>
      </c>
      <c r="F129" s="26">
        <v>1200</v>
      </c>
      <c r="G129" s="24">
        <f t="shared" si="5"/>
        <v>297</v>
      </c>
      <c r="H129" s="80"/>
      <c r="I129" s="42"/>
      <c r="J129" s="12" t="s">
        <v>73</v>
      </c>
    </row>
    <row r="130" spans="1:10" ht="15" customHeight="1">
      <c r="A130" s="89">
        <v>59</v>
      </c>
      <c r="B130" s="81" t="s">
        <v>76</v>
      </c>
      <c r="C130" s="87" t="s">
        <v>147</v>
      </c>
      <c r="D130" s="85" t="s">
        <v>116</v>
      </c>
      <c r="E130" s="25">
        <v>731</v>
      </c>
      <c r="F130" s="25">
        <v>0</v>
      </c>
      <c r="G130" s="21">
        <f t="shared" si="5"/>
        <v>-731</v>
      </c>
      <c r="H130" s="79" t="s">
        <v>30</v>
      </c>
      <c r="I130" s="41"/>
      <c r="J130" s="12" t="s">
        <v>72</v>
      </c>
    </row>
    <row r="131" spans="1:10" ht="15" customHeight="1">
      <c r="A131" s="90"/>
      <c r="B131" s="82"/>
      <c r="C131" s="88"/>
      <c r="D131" s="86"/>
      <c r="E131" s="26">
        <v>731</v>
      </c>
      <c r="F131" s="26">
        <v>0</v>
      </c>
      <c r="G131" s="24">
        <f t="shared" si="5"/>
        <v>-731</v>
      </c>
      <c r="H131" s="80"/>
      <c r="I131" s="42"/>
      <c r="J131" s="12" t="s">
        <v>73</v>
      </c>
    </row>
    <row r="132" spans="1:10" ht="15" customHeight="1">
      <c r="A132" s="102" t="s">
        <v>79</v>
      </c>
      <c r="B132" s="103"/>
      <c r="C132" s="103"/>
      <c r="D132" s="104"/>
      <c r="E132" s="25">
        <f>+SUMIF($J16:$J131,$J132,E16:E131)</f>
        <v>412118</v>
      </c>
      <c r="F132" s="25">
        <f>+SUMIF($J16:$J131,$J132,F16:F131)</f>
        <v>421821</v>
      </c>
      <c r="G132" s="21">
        <f t="shared" si="5"/>
        <v>9703</v>
      </c>
      <c r="H132" s="79"/>
      <c r="I132" s="41"/>
      <c r="J132" s="12" t="s">
        <v>72</v>
      </c>
    </row>
    <row r="133" spans="1:10" ht="15" customHeight="1">
      <c r="A133" s="105"/>
      <c r="B133" s="106"/>
      <c r="C133" s="106"/>
      <c r="D133" s="107"/>
      <c r="E133" s="23">
        <f>+SUMIF($J16:$J131,$J133,E16:E131)</f>
        <v>407485</v>
      </c>
      <c r="F133" s="23">
        <f>+SUMIF($J16:$J131,$J133,F16:F131)</f>
        <v>417098</v>
      </c>
      <c r="G133" s="24">
        <f t="shared" si="5"/>
        <v>9613</v>
      </c>
      <c r="H133" s="80"/>
      <c r="I133" s="42"/>
      <c r="J133" s="12" t="s">
        <v>73</v>
      </c>
    </row>
    <row r="134" spans="1:10" ht="15" customHeight="1">
      <c r="A134" s="92" t="s">
        <v>32</v>
      </c>
      <c r="B134" s="93"/>
      <c r="C134" s="93"/>
      <c r="D134" s="94"/>
      <c r="E134" s="25">
        <f>+SUMIF($J12:$J131,$J134,E12:E131)</f>
        <v>2198324</v>
      </c>
      <c r="F134" s="25">
        <f>+SUMIF($J12:$J131,$J134,F12:F131)</f>
        <v>2199875</v>
      </c>
      <c r="G134" s="22">
        <f t="shared" si="5"/>
        <v>1551</v>
      </c>
      <c r="H134" s="79" t="str">
        <f>IF(I134="　","　","区CM")</f>
        <v>　</v>
      </c>
      <c r="I134" s="43" t="str">
        <f>IF(SUMIF(K12:K57,K134,I12:I57)=0,"　",SUMIF(K12:K57,K134,I12:I57))</f>
        <v>　</v>
      </c>
      <c r="J134" s="12" t="s">
        <v>72</v>
      </c>
    </row>
    <row r="135" spans="1:10" ht="15" customHeight="1" thickBot="1">
      <c r="A135" s="95"/>
      <c r="B135" s="96"/>
      <c r="C135" s="96"/>
      <c r="D135" s="97"/>
      <c r="E135" s="30">
        <f>+SUMIF($J12:$J131,$J135,E12:E131)</f>
        <v>2193691</v>
      </c>
      <c r="F135" s="30">
        <f>+SUMIF($J12:$J131,$J135,F12:F131)</f>
        <v>2195152</v>
      </c>
      <c r="G135" s="31">
        <f t="shared" si="5"/>
        <v>1461</v>
      </c>
      <c r="H135" s="98"/>
      <c r="I135" s="32" t="str">
        <f>IF(SUMIF(K12:K57,K135,I12:I57)=0,"　",SUMIF(K12:K57,K135,I12:I57))</f>
        <v>　</v>
      </c>
      <c r="J135" s="12" t="s">
        <v>73</v>
      </c>
    </row>
    <row r="136" spans="1:10" ht="12.75">
      <c r="A136" s="47"/>
      <c r="B136" s="47"/>
      <c r="C136" s="47"/>
      <c r="D136" s="47"/>
      <c r="E136" s="33"/>
      <c r="F136" s="34"/>
      <c r="G136" s="34"/>
    </row>
    <row r="137" spans="1:10" ht="18" customHeight="1">
      <c r="F137" s="15"/>
      <c r="G137" s="15"/>
      <c r="H137" s="35"/>
    </row>
  </sheetData>
  <mergeCells count="305">
    <mergeCell ref="A54:A55"/>
    <mergeCell ref="B54:B55"/>
    <mergeCell ref="C54:C55"/>
    <mergeCell ref="D54:D55"/>
    <mergeCell ref="H54:H55"/>
    <mergeCell ref="A52:A53"/>
    <mergeCell ref="B52:B53"/>
    <mergeCell ref="C52:C53"/>
    <mergeCell ref="D52:D53"/>
    <mergeCell ref="H52:H53"/>
    <mergeCell ref="A14:D15"/>
    <mergeCell ref="H14:H15"/>
    <mergeCell ref="A16:A17"/>
    <mergeCell ref="B16:B17"/>
    <mergeCell ref="C16:C17"/>
    <mergeCell ref="D16:D17"/>
    <mergeCell ref="H16:H17"/>
    <mergeCell ref="C10:C11"/>
    <mergeCell ref="D10:D11"/>
    <mergeCell ref="H10:I11"/>
    <mergeCell ref="A12:A13"/>
    <mergeCell ref="B12:B13"/>
    <mergeCell ref="C12:C13"/>
    <mergeCell ref="D12:D13"/>
    <mergeCell ref="H12:H13"/>
    <mergeCell ref="A22:A23"/>
    <mergeCell ref="B22:B23"/>
    <mergeCell ref="C22:C23"/>
    <mergeCell ref="D22:D23"/>
    <mergeCell ref="H22:H23"/>
    <mergeCell ref="A132:D133"/>
    <mergeCell ref="H132:H133"/>
    <mergeCell ref="A18:A19"/>
    <mergeCell ref="B18:B19"/>
    <mergeCell ref="C18:C19"/>
    <mergeCell ref="D18:D19"/>
    <mergeCell ref="H18:H19"/>
    <mergeCell ref="A20:A21"/>
    <mergeCell ref="B20:B21"/>
    <mergeCell ref="C20:C21"/>
    <mergeCell ref="D20:D21"/>
    <mergeCell ref="H20:H21"/>
    <mergeCell ref="H58:H59"/>
    <mergeCell ref="A58:A59"/>
    <mergeCell ref="A60:A61"/>
    <mergeCell ref="A62:A63"/>
    <mergeCell ref="A64:A65"/>
    <mergeCell ref="A66:A67"/>
    <mergeCell ref="A68:A69"/>
    <mergeCell ref="A24:A25"/>
    <mergeCell ref="B24:B25"/>
    <mergeCell ref="C24:C25"/>
    <mergeCell ref="D24:D25"/>
    <mergeCell ref="H24:H25"/>
    <mergeCell ref="A26:A27"/>
    <mergeCell ref="B26:B27"/>
    <mergeCell ref="C26:C27"/>
    <mergeCell ref="D26:D27"/>
    <mergeCell ref="H26:H27"/>
    <mergeCell ref="A28:A29"/>
    <mergeCell ref="B28:B29"/>
    <mergeCell ref="C28:C29"/>
    <mergeCell ref="D28:D29"/>
    <mergeCell ref="H28:H29"/>
    <mergeCell ref="A30:A31"/>
    <mergeCell ref="B30:B31"/>
    <mergeCell ref="C30:C31"/>
    <mergeCell ref="D30:D31"/>
    <mergeCell ref="H30:H31"/>
    <mergeCell ref="A32:A33"/>
    <mergeCell ref="B32:B33"/>
    <mergeCell ref="C32:C33"/>
    <mergeCell ref="D32:D33"/>
    <mergeCell ref="H32:H33"/>
    <mergeCell ref="A34:A35"/>
    <mergeCell ref="B34:B35"/>
    <mergeCell ref="C34:C35"/>
    <mergeCell ref="D34:D35"/>
    <mergeCell ref="H34:H35"/>
    <mergeCell ref="A36:A37"/>
    <mergeCell ref="B36:B37"/>
    <mergeCell ref="C36:C37"/>
    <mergeCell ref="D36:D37"/>
    <mergeCell ref="H36:H37"/>
    <mergeCell ref="A38:A39"/>
    <mergeCell ref="B38:B39"/>
    <mergeCell ref="C38:C39"/>
    <mergeCell ref="D38:D39"/>
    <mergeCell ref="H38:H39"/>
    <mergeCell ref="B46:B47"/>
    <mergeCell ref="C46:C47"/>
    <mergeCell ref="D46:D47"/>
    <mergeCell ref="H46:H47"/>
    <mergeCell ref="A40:A41"/>
    <mergeCell ref="B40:B41"/>
    <mergeCell ref="C40:C41"/>
    <mergeCell ref="D40:D41"/>
    <mergeCell ref="H40:H41"/>
    <mergeCell ref="A42:A43"/>
    <mergeCell ref="B42:B43"/>
    <mergeCell ref="C42:C43"/>
    <mergeCell ref="D42:D43"/>
    <mergeCell ref="H42:H43"/>
    <mergeCell ref="E9:F9"/>
    <mergeCell ref="A56:A57"/>
    <mergeCell ref="B56:B57"/>
    <mergeCell ref="C56:C57"/>
    <mergeCell ref="A134:D135"/>
    <mergeCell ref="H134:H135"/>
    <mergeCell ref="D56:D57"/>
    <mergeCell ref="H56:H57"/>
    <mergeCell ref="A48:A49"/>
    <mergeCell ref="B48:B49"/>
    <mergeCell ref="C48:C49"/>
    <mergeCell ref="D48:D49"/>
    <mergeCell ref="H48:H49"/>
    <mergeCell ref="A50:A51"/>
    <mergeCell ref="B50:B51"/>
    <mergeCell ref="C50:C51"/>
    <mergeCell ref="D50:D51"/>
    <mergeCell ref="H50:H51"/>
    <mergeCell ref="A44:A45"/>
    <mergeCell ref="B44:B45"/>
    <mergeCell ref="C44:C45"/>
    <mergeCell ref="D44:D45"/>
    <mergeCell ref="H44:H45"/>
    <mergeCell ref="A46:A47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A96:A97"/>
    <mergeCell ref="A98:A99"/>
    <mergeCell ref="A100:A101"/>
    <mergeCell ref="A102:A103"/>
    <mergeCell ref="A104:A105"/>
    <mergeCell ref="A106:A107"/>
    <mergeCell ref="A108:A109"/>
    <mergeCell ref="A110:A111"/>
    <mergeCell ref="A112:A113"/>
    <mergeCell ref="A114:A115"/>
    <mergeCell ref="A116:A117"/>
    <mergeCell ref="A118:A119"/>
    <mergeCell ref="A120:A121"/>
    <mergeCell ref="A122:A123"/>
    <mergeCell ref="A124:A125"/>
    <mergeCell ref="A126:A127"/>
    <mergeCell ref="A128:A129"/>
    <mergeCell ref="A130:A131"/>
    <mergeCell ref="B58:B59"/>
    <mergeCell ref="C58:C59"/>
    <mergeCell ref="D58:D59"/>
    <mergeCell ref="B60:B61"/>
    <mergeCell ref="C60:C61"/>
    <mergeCell ref="D60:D61"/>
    <mergeCell ref="B62:B63"/>
    <mergeCell ref="C62:C63"/>
    <mergeCell ref="D62:D63"/>
    <mergeCell ref="B64:B65"/>
    <mergeCell ref="C64:C65"/>
    <mergeCell ref="D64:D65"/>
    <mergeCell ref="B66:B67"/>
    <mergeCell ref="C66:C67"/>
    <mergeCell ref="D66:D67"/>
    <mergeCell ref="B68:B69"/>
    <mergeCell ref="C68:C69"/>
    <mergeCell ref="D68:D69"/>
    <mergeCell ref="B70:B71"/>
    <mergeCell ref="C70:C71"/>
    <mergeCell ref="D70:D71"/>
    <mergeCell ref="B72:B73"/>
    <mergeCell ref="C72:C73"/>
    <mergeCell ref="D72:D73"/>
    <mergeCell ref="B74:B75"/>
    <mergeCell ref="C74:C75"/>
    <mergeCell ref="D74:D75"/>
    <mergeCell ref="B76:B77"/>
    <mergeCell ref="C76:C77"/>
    <mergeCell ref="D76:D77"/>
    <mergeCell ref="B78:B79"/>
    <mergeCell ref="C78:C79"/>
    <mergeCell ref="D78:D79"/>
    <mergeCell ref="B80:B81"/>
    <mergeCell ref="C80:C81"/>
    <mergeCell ref="D80:D81"/>
    <mergeCell ref="B82:B83"/>
    <mergeCell ref="C82:C83"/>
    <mergeCell ref="D82:D83"/>
    <mergeCell ref="B84:B85"/>
    <mergeCell ref="C84:C85"/>
    <mergeCell ref="D84:D85"/>
    <mergeCell ref="B86:B87"/>
    <mergeCell ref="C86:C87"/>
    <mergeCell ref="D86:D87"/>
    <mergeCell ref="B88:B89"/>
    <mergeCell ref="C88:C89"/>
    <mergeCell ref="D88:D89"/>
    <mergeCell ref="B90:B91"/>
    <mergeCell ref="C90:C91"/>
    <mergeCell ref="D90:D91"/>
    <mergeCell ref="B92:B93"/>
    <mergeCell ref="C92:C93"/>
    <mergeCell ref="D92:D93"/>
    <mergeCell ref="B94:B95"/>
    <mergeCell ref="C94:C95"/>
    <mergeCell ref="D94:D95"/>
    <mergeCell ref="B96:B97"/>
    <mergeCell ref="C96:C97"/>
    <mergeCell ref="D96:D97"/>
    <mergeCell ref="B98:B99"/>
    <mergeCell ref="C98:C99"/>
    <mergeCell ref="D98:D99"/>
    <mergeCell ref="B100:B101"/>
    <mergeCell ref="C100:C101"/>
    <mergeCell ref="D100:D101"/>
    <mergeCell ref="B102:B103"/>
    <mergeCell ref="C102:C103"/>
    <mergeCell ref="D102:D103"/>
    <mergeCell ref="B104:B105"/>
    <mergeCell ref="C104:C105"/>
    <mergeCell ref="D104:D105"/>
    <mergeCell ref="B106:B107"/>
    <mergeCell ref="C106:C107"/>
    <mergeCell ref="D106:D107"/>
    <mergeCell ref="B108:B109"/>
    <mergeCell ref="C108:C109"/>
    <mergeCell ref="D108:D109"/>
    <mergeCell ref="B110:B111"/>
    <mergeCell ref="C110:C111"/>
    <mergeCell ref="D110:D111"/>
    <mergeCell ref="B112:B113"/>
    <mergeCell ref="C112:C113"/>
    <mergeCell ref="D112:D113"/>
    <mergeCell ref="B114:B115"/>
    <mergeCell ref="C114:C115"/>
    <mergeCell ref="D114:D115"/>
    <mergeCell ref="B116:B117"/>
    <mergeCell ref="C116:C117"/>
    <mergeCell ref="D116:D117"/>
    <mergeCell ref="B118:B119"/>
    <mergeCell ref="C118:C119"/>
    <mergeCell ref="D118:D119"/>
    <mergeCell ref="B120:B121"/>
    <mergeCell ref="C120:C121"/>
    <mergeCell ref="D120:D121"/>
    <mergeCell ref="B122:B123"/>
    <mergeCell ref="C122:C123"/>
    <mergeCell ref="D122:D123"/>
    <mergeCell ref="B124:B125"/>
    <mergeCell ref="C124:C125"/>
    <mergeCell ref="D124:D125"/>
    <mergeCell ref="B126:B127"/>
    <mergeCell ref="C126:C127"/>
    <mergeCell ref="D126:D127"/>
    <mergeCell ref="B128:B129"/>
    <mergeCell ref="C128:C129"/>
    <mergeCell ref="D128:D129"/>
    <mergeCell ref="B130:B131"/>
    <mergeCell ref="C130:C131"/>
    <mergeCell ref="D130:D131"/>
    <mergeCell ref="H60:H61"/>
    <mergeCell ref="H62:H63"/>
    <mergeCell ref="H64:H65"/>
    <mergeCell ref="H66:H67"/>
    <mergeCell ref="H68:H69"/>
    <mergeCell ref="H70:H71"/>
    <mergeCell ref="H72:H73"/>
    <mergeCell ref="H74:H75"/>
    <mergeCell ref="H76:H77"/>
    <mergeCell ref="H78:H79"/>
    <mergeCell ref="H80:H81"/>
    <mergeCell ref="H82:H83"/>
    <mergeCell ref="H84:H85"/>
    <mergeCell ref="H86:H87"/>
    <mergeCell ref="H88:H89"/>
    <mergeCell ref="H90:H91"/>
    <mergeCell ref="H92:H93"/>
    <mergeCell ref="H94:H95"/>
    <mergeCell ref="H96:H97"/>
    <mergeCell ref="H98:H99"/>
    <mergeCell ref="H100:H101"/>
    <mergeCell ref="H102:H103"/>
    <mergeCell ref="H104:H105"/>
    <mergeCell ref="H106:H107"/>
    <mergeCell ref="H108:H109"/>
    <mergeCell ref="H110:H111"/>
    <mergeCell ref="H112:H113"/>
    <mergeCell ref="H114:H115"/>
    <mergeCell ref="H116:H117"/>
    <mergeCell ref="H118:H119"/>
    <mergeCell ref="H120:H121"/>
    <mergeCell ref="H122:H123"/>
    <mergeCell ref="H124:H125"/>
    <mergeCell ref="H126:H127"/>
    <mergeCell ref="H128:H129"/>
    <mergeCell ref="H130:H131"/>
  </mergeCells>
  <phoneticPr fontId="3"/>
  <conditionalFormatting sqref="I134">
    <cfRule type="cellIs" dxfId="0" priority="1" stopIfTrue="1" operator="equal">
      <formula>0</formula>
    </cfRule>
  </conditionalFormatting>
  <dataValidations count="2">
    <dataValidation type="list" allowBlank="1" showInputMessage="1" showErrorMessage="1" sqref="H12:H13 H16:H131">
      <formula1>"　　,区ＣＭ"</formula1>
    </dataValidation>
    <dataValidation type="list" allowBlank="1" showInputMessage="1" showErrorMessage="1" sqref="F11">
      <formula1>"調 整 ③,予 算 案 ②,予 算 ②"</formula1>
    </dataValidation>
  </dataValidations>
  <hyperlinks>
    <hyperlink ref="C16:C17" r:id="rId1" display="地域見守り支援事業（各地域における相談・支援体制の構築）"/>
    <hyperlink ref="C18:C19" r:id="rId2" display="災害時要援護者管理システム運用事業"/>
    <hyperlink ref="C20:C21" r:id="rId3" display="災害に備えた自助・共助・公助の対策事業"/>
    <hyperlink ref="C22:C23" r:id="rId4" display="地域安全防犯対策事業"/>
    <hyperlink ref="C24:C25" r:id="rId5" display="防犯カメラ事業"/>
    <hyperlink ref="C26:C27" r:id="rId6" display="放置自転車対策事業"/>
    <hyperlink ref="C28:C29" r:id="rId7" display="小地域福祉計画策定に向けたアドバイザーの派遣事業"/>
    <hyperlink ref="C30:C31" r:id="rId8" display="地域見守り支援事業（区域における相談・支援体制の整備）"/>
    <hyperlink ref="C32:C33" r:id="rId9" display="高齢者虐待・障がい者虐待対策事業"/>
    <hyperlink ref="C34:C35" r:id="rId10" display="障がい者虐待予防事業"/>
    <hyperlink ref="C36:C37" r:id="rId11" display="身体・知的障がい者相談事業"/>
    <hyperlink ref="C38:C39" r:id="rId12" display="すこやか生活プロジェクト"/>
    <hyperlink ref="C40:C41" r:id="rId13" display="乳幼児発達相談体制強化事業（発達障がい者支援施策の充実）"/>
    <hyperlink ref="C42:C43" r:id="rId14" display="児童虐待防止対策事業"/>
    <hyperlink ref="C44:C45" r:id="rId15" display="すみちゃん子育て情報フェア"/>
    <hyperlink ref="C46:C47" r:id="rId16" display="はぐあっぷ「つながりづくり・スキルアップ」応援事業"/>
    <hyperlink ref="C48:C49" r:id="rId17" display="家庭・地域の教育力・子育て力向上事業"/>
    <hyperlink ref="C50:C51" r:id="rId18" display="産前からの家庭での育児力向上事業"/>
    <hyperlink ref="C52:C53" r:id="rId19" display="乳児期の親支援事業"/>
    <hyperlink ref="C54:C55" r:id="rId20" display="いやいや期の子育て支援（ﾍﾟｱﾚﾝﾄ・ﾌﾟﾛｸﾞﾗﾑ）普及事業"/>
    <hyperlink ref="C56:C57" r:id="rId21" display="こどもの将来のライフプラン支援事業"/>
    <hyperlink ref="C58:C59" r:id="rId22" display="こども食堂における体験学習支援事業"/>
    <hyperlink ref="C60:C61" r:id="rId23" display="養育支援訪問事業の拡充"/>
    <hyperlink ref="C62:C63" r:id="rId24" display="こどもの朝食欠食率改善推進事業"/>
    <hyperlink ref="C64:C65" r:id="rId25" display="子ども・若者育成支援事業"/>
    <hyperlink ref="C66:C67" r:id="rId26" display="はぐあっぷ「地域の拠点づくり・潜在的リスクへのアプローチ」事業"/>
    <hyperlink ref="C68:C69" r:id="rId27" display="住吉区版「重大な虐待ゼロ」に向けた地域・医療連携ネットワーク事業"/>
    <hyperlink ref="C70:C71" r:id="rId28" display="すみちゃんまちぐるみ「こども安心」見守り事業"/>
    <hyperlink ref="C72:C73" r:id="rId29" display="すみよし学びあいサポート事業（生活困窮世帯の中学生への学習支援）"/>
    <hyperlink ref="C74:C75" r:id="rId30" display="不登校児童・生徒家庭支援（教職員サポート）事業"/>
    <hyperlink ref="C76:C77" r:id="rId31" display="学校選択制希望調査の実施"/>
    <hyperlink ref="C78:C79" r:id="rId32" display="発達障がい教育支援事業"/>
    <hyperlink ref="C80:C81" r:id="rId33" display="英語体験事業"/>
    <hyperlink ref="C82:C83" r:id="rId34" display="就学前児童への読み聞かせ事業"/>
    <hyperlink ref="C84:C85" r:id="rId35" display="校庭等の芝生維持管理の自立化支援事業"/>
    <hyperlink ref="C86:C87" r:id="rId36" display="地域教育推進事業"/>
    <hyperlink ref="C88:C89" r:id="rId37" display="社会教育関連学習会等助成事業"/>
    <hyperlink ref="C90:C91" r:id="rId38" display="人権啓発推進事業"/>
    <hyperlink ref="C92:C93" r:id="rId39" display="区における青少年の健全育成事業"/>
    <hyperlink ref="C94:C95" r:id="rId40" display="青少年福祉委員活動の推進"/>
    <hyperlink ref="C96:C97" r:id="rId41" display="すみちゃんこども未来プロジェクト"/>
    <hyperlink ref="C98:C99" r:id="rId42" display="住吉区文化観光振興事業"/>
    <hyperlink ref="C100:C101" r:id="rId43" display="空家等対策推進事業"/>
    <hyperlink ref="C102:C103" r:id="rId44" display="地域活動協議会補助事業"/>
    <hyperlink ref="C104:C105" r:id="rId45" display="地域コミュニティ支援事業"/>
    <hyperlink ref="C106:C107" r:id="rId46" display="花さかスミちゃん（種から育てる住吉区の花づくり）事業"/>
    <hyperlink ref="C108:C109" r:id="rId47" display="つながりの場づくり推進事業"/>
    <hyperlink ref="C110:C111" r:id="rId48" display="区政会議等の会議運営事業"/>
    <hyperlink ref="C112:C113" r:id="rId49" display="区民意識調査事業"/>
    <hyperlink ref="C114:C115" r:id="rId50" display="住民情報窓口業務の民間委託化"/>
    <hyperlink ref="C116:C117" r:id="rId51" display="区の広報事業"/>
    <hyperlink ref="C118:C119" r:id="rId52" display="職員研修"/>
    <hyperlink ref="C120:C121" r:id="rId53" display="一般管理経費"/>
    <hyperlink ref="C122:C123" r:id="rId54" display="区庁舎設備維持費"/>
    <hyperlink ref="C124:C125" r:id="rId55" display="区役所附設会館管理運営業務"/>
    <hyperlink ref="C126:C127" r:id="rId56" display="保健福祉センター（地域福祉業務、生活支援業務）事業用経費"/>
    <hyperlink ref="C128:C129" r:id="rId57" display="保健福祉センター（健康推進等業務）事業用経費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58"/>
  <rowBreaks count="1" manualBreakCount="1">
    <brk id="67" max="10" man="1"/>
  </rowBreaks>
  <drawing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AA26"/>
  <sheetViews>
    <sheetView showGridLines="0" topLeftCell="A13" workbookViewId="0">
      <selection activeCell="N11" sqref="N11"/>
    </sheetView>
  </sheetViews>
  <sheetFormatPr defaultRowHeight="13.5"/>
  <cols>
    <col min="1" max="1" width="6.875" style="2" customWidth="1"/>
    <col min="2" max="14" width="9" style="2"/>
    <col min="15" max="15" width="1.125" style="2" customWidth="1"/>
    <col min="16" max="16" width="10.125" style="48" customWidth="1"/>
    <col min="17" max="26" width="6.125" style="48" customWidth="1"/>
    <col min="27" max="27" width="8.5" style="2" customWidth="1"/>
    <col min="28" max="28" width="1.5" style="2" customWidth="1"/>
    <col min="29" max="16384" width="9" style="2"/>
  </cols>
  <sheetData>
    <row r="3" spans="2:27">
      <c r="B3" s="3" t="s">
        <v>0</v>
      </c>
      <c r="C3" s="4" t="s">
        <v>1</v>
      </c>
      <c r="D3" s="5" t="s">
        <v>44</v>
      </c>
      <c r="E3" s="5" t="s">
        <v>2</v>
      </c>
      <c r="F3" s="5"/>
      <c r="G3" s="5"/>
      <c r="H3" s="5"/>
      <c r="I3" s="5"/>
      <c r="J3" s="5"/>
    </row>
    <row r="4" spans="2:27">
      <c r="B4" s="5"/>
      <c r="C4" s="4"/>
      <c r="D4" s="5"/>
      <c r="E4" s="5"/>
      <c r="F4" s="5"/>
      <c r="G4" s="5"/>
      <c r="H4" s="5"/>
      <c r="I4" s="5"/>
      <c r="J4" s="5"/>
    </row>
    <row r="5" spans="2:27">
      <c r="B5" s="5"/>
      <c r="C5" s="4"/>
      <c r="D5" s="5" t="s">
        <v>3</v>
      </c>
      <c r="E5" s="5"/>
      <c r="F5" s="5"/>
      <c r="G5" s="5"/>
      <c r="H5" s="4" t="s">
        <v>45</v>
      </c>
      <c r="I5" s="5" t="s">
        <v>4</v>
      </c>
      <c r="J5" s="5"/>
    </row>
    <row r="6" spans="2:27" ht="4.5" customHeight="1">
      <c r="B6" s="5"/>
      <c r="C6" s="4"/>
      <c r="D6" s="5"/>
      <c r="E6" s="5"/>
      <c r="F6" s="5"/>
      <c r="G6" s="5"/>
      <c r="H6" s="5"/>
      <c r="I6" s="5"/>
      <c r="J6" s="5"/>
    </row>
    <row r="7" spans="2:27">
      <c r="B7" s="3" t="s">
        <v>5</v>
      </c>
      <c r="C7" s="4" t="s">
        <v>6</v>
      </c>
      <c r="D7" s="5" t="s">
        <v>33</v>
      </c>
      <c r="E7" s="5" t="s">
        <v>7</v>
      </c>
      <c r="F7" s="5"/>
      <c r="G7" s="5"/>
      <c r="H7" s="5"/>
      <c r="I7" s="5"/>
      <c r="J7" s="5"/>
      <c r="P7" s="48" t="s">
        <v>19</v>
      </c>
      <c r="Q7" s="49" t="s">
        <v>34</v>
      </c>
      <c r="R7" s="50"/>
      <c r="S7" s="50"/>
      <c r="T7" s="50"/>
      <c r="U7" s="50"/>
      <c r="V7" s="50"/>
      <c r="W7" s="50"/>
      <c r="X7" s="50"/>
      <c r="Y7" s="50"/>
      <c r="Z7" s="50"/>
      <c r="AA7" s="7"/>
    </row>
    <row r="8" spans="2:27">
      <c r="B8" s="5"/>
      <c r="C8" s="5"/>
      <c r="D8" s="5"/>
      <c r="E8" s="5" t="s">
        <v>8</v>
      </c>
      <c r="F8" s="5"/>
      <c r="G8" s="5"/>
      <c r="H8" s="5"/>
      <c r="I8" s="5"/>
      <c r="J8" s="5"/>
      <c r="Q8" s="52" t="s">
        <v>60</v>
      </c>
      <c r="R8" s="53"/>
      <c r="S8" s="53"/>
      <c r="T8" s="53"/>
      <c r="U8" s="53"/>
      <c r="V8" s="53"/>
      <c r="W8" s="53"/>
      <c r="X8" s="53"/>
      <c r="Y8" s="53"/>
      <c r="Z8" s="53"/>
      <c r="AA8" s="1"/>
    </row>
    <row r="9" spans="2:27">
      <c r="B9" s="5"/>
      <c r="C9" s="5"/>
      <c r="D9" s="5"/>
      <c r="E9" s="5"/>
      <c r="F9" s="5"/>
      <c r="G9" s="5"/>
      <c r="H9" s="5"/>
      <c r="I9" s="5"/>
      <c r="J9" s="5"/>
      <c r="Q9" s="54" t="s">
        <v>61</v>
      </c>
      <c r="R9" s="55"/>
      <c r="S9" s="55"/>
      <c r="T9" s="55"/>
      <c r="U9" s="55"/>
      <c r="V9" s="55"/>
      <c r="W9" s="55"/>
      <c r="X9" s="55"/>
      <c r="Y9" s="55"/>
      <c r="Z9" s="55"/>
      <c r="AA9" s="8"/>
    </row>
    <row r="10" spans="2:27">
      <c r="B10" s="5"/>
      <c r="C10" s="5"/>
      <c r="D10" s="5" t="s">
        <v>9</v>
      </c>
      <c r="E10" s="5"/>
      <c r="F10" s="5"/>
      <c r="G10" s="5"/>
      <c r="H10" s="5"/>
      <c r="I10" s="5"/>
      <c r="J10" s="5"/>
    </row>
    <row r="11" spans="2:27" ht="12.75" customHeight="1">
      <c r="B11" s="5"/>
      <c r="C11" s="5"/>
      <c r="D11" s="5" t="s">
        <v>10</v>
      </c>
      <c r="E11" s="5"/>
      <c r="F11" s="5"/>
      <c r="G11" s="5"/>
      <c r="H11" s="5"/>
      <c r="I11" s="5"/>
      <c r="J11" s="5"/>
      <c r="P11" s="57" t="s">
        <v>20</v>
      </c>
      <c r="Q11" s="57" t="s">
        <v>35</v>
      </c>
      <c r="R11" s="57" t="s">
        <v>36</v>
      </c>
      <c r="S11" s="57" t="s">
        <v>37</v>
      </c>
      <c r="T11" s="57" t="s">
        <v>38</v>
      </c>
      <c r="U11" s="125" t="s">
        <v>55</v>
      </c>
      <c r="V11" s="126"/>
      <c r="W11" s="57" t="s">
        <v>56</v>
      </c>
      <c r="X11" s="57" t="s">
        <v>57</v>
      </c>
    </row>
    <row r="12" spans="2:27" ht="12.75" customHeight="1">
      <c r="B12" s="5"/>
      <c r="C12" s="5"/>
      <c r="D12" s="5" t="s">
        <v>11</v>
      </c>
      <c r="E12" s="5"/>
      <c r="F12" s="5"/>
      <c r="G12" s="5"/>
      <c r="H12" s="4" t="s">
        <v>39</v>
      </c>
      <c r="I12" s="5" t="s">
        <v>12</v>
      </c>
      <c r="J12" s="5"/>
      <c r="P12" s="57" t="s">
        <v>65</v>
      </c>
      <c r="Q12" s="65">
        <v>3.13</v>
      </c>
      <c r="R12" s="65">
        <v>11.88</v>
      </c>
      <c r="S12" s="65">
        <v>23.13</v>
      </c>
      <c r="T12" s="65">
        <v>16.88</v>
      </c>
      <c r="U12" s="123">
        <v>11.88</v>
      </c>
      <c r="V12" s="124"/>
      <c r="W12" s="65">
        <v>5.63</v>
      </c>
      <c r="X12" s="65">
        <v>8.75</v>
      </c>
    </row>
    <row r="13" spans="2:27" ht="12.75" customHeight="1">
      <c r="B13" s="5"/>
      <c r="C13" s="5"/>
      <c r="D13" s="5" t="s">
        <v>13</v>
      </c>
      <c r="E13" s="5"/>
      <c r="F13" s="5"/>
      <c r="G13" s="5"/>
      <c r="H13" s="4"/>
      <c r="I13" s="5"/>
      <c r="J13" s="5"/>
      <c r="P13" s="57" t="s">
        <v>21</v>
      </c>
      <c r="Q13" s="57">
        <v>30</v>
      </c>
      <c r="R13" s="57">
        <v>100</v>
      </c>
      <c r="S13" s="57">
        <v>190</v>
      </c>
      <c r="T13" s="57">
        <v>140</v>
      </c>
      <c r="U13" s="125">
        <v>100</v>
      </c>
      <c r="V13" s="126"/>
      <c r="W13" s="57">
        <v>50</v>
      </c>
      <c r="X13" s="57">
        <v>75</v>
      </c>
    </row>
    <row r="14" spans="2:27" ht="12.75" customHeight="1" thickBot="1">
      <c r="B14" s="5"/>
      <c r="C14" s="5"/>
      <c r="D14" s="5" t="s">
        <v>14</v>
      </c>
      <c r="E14" s="5"/>
      <c r="F14" s="5"/>
      <c r="G14" s="5"/>
      <c r="H14" s="4"/>
      <c r="I14" s="5"/>
      <c r="J14" s="5"/>
    </row>
    <row r="15" spans="2:27" ht="12.75" customHeight="1">
      <c r="B15" s="5"/>
      <c r="C15" s="5"/>
      <c r="D15" s="6" t="s">
        <v>40</v>
      </c>
      <c r="E15" s="5"/>
      <c r="F15" s="5"/>
      <c r="G15" s="5"/>
      <c r="H15" s="4"/>
      <c r="I15" s="5"/>
      <c r="J15" s="5"/>
      <c r="P15" s="57" t="s">
        <v>52</v>
      </c>
      <c r="Q15" s="57">
        <v>5</v>
      </c>
      <c r="R15" s="57">
        <v>6</v>
      </c>
      <c r="S15" s="57">
        <v>7</v>
      </c>
      <c r="T15" s="57">
        <v>8</v>
      </c>
      <c r="U15" s="63">
        <v>9</v>
      </c>
      <c r="V15" s="67" t="s">
        <v>69</v>
      </c>
    </row>
    <row r="16" spans="2:27" ht="13.5" customHeight="1">
      <c r="B16" s="5"/>
      <c r="C16" s="5"/>
      <c r="D16" s="5"/>
      <c r="E16" s="5"/>
      <c r="F16" s="5"/>
      <c r="G16" s="5"/>
      <c r="H16" s="4"/>
      <c r="I16" s="5"/>
      <c r="J16" s="3"/>
      <c r="P16" s="57" t="s">
        <v>68</v>
      </c>
      <c r="Q16" s="64">
        <v>18</v>
      </c>
      <c r="R16" s="64">
        <v>15</v>
      </c>
      <c r="S16" s="64">
        <v>18</v>
      </c>
      <c r="T16" s="64">
        <v>10.5</v>
      </c>
      <c r="U16" s="66">
        <v>27</v>
      </c>
      <c r="V16" s="68">
        <v>15</v>
      </c>
    </row>
    <row r="17" spans="2:27" ht="14.25" thickBot="1">
      <c r="B17" s="5"/>
      <c r="C17" s="5"/>
      <c r="D17" s="5" t="s">
        <v>15</v>
      </c>
      <c r="E17" s="5"/>
      <c r="F17" s="5"/>
      <c r="G17" s="5"/>
      <c r="H17" s="4"/>
      <c r="I17" s="5"/>
      <c r="J17" s="5"/>
      <c r="P17" s="57" t="s">
        <v>21</v>
      </c>
      <c r="Q17" s="57">
        <v>24</v>
      </c>
      <c r="R17" s="57">
        <v>20</v>
      </c>
      <c r="S17" s="57">
        <v>24</v>
      </c>
      <c r="T17" s="57">
        <v>14</v>
      </c>
      <c r="U17" s="63">
        <v>36</v>
      </c>
      <c r="V17" s="69">
        <v>20</v>
      </c>
    </row>
    <row r="18" spans="2:27">
      <c r="B18" s="5"/>
      <c r="C18" s="5"/>
      <c r="D18" s="5" t="s">
        <v>16</v>
      </c>
      <c r="E18" s="5"/>
      <c r="F18" s="5"/>
      <c r="G18" s="5"/>
      <c r="H18" s="115" t="s">
        <v>39</v>
      </c>
      <c r="I18" s="116" t="s">
        <v>17</v>
      </c>
      <c r="J18" s="116"/>
      <c r="K18" s="116"/>
      <c r="P18" s="53"/>
      <c r="Q18" s="58"/>
      <c r="R18" s="58"/>
      <c r="S18" s="59"/>
      <c r="T18" s="59"/>
    </row>
    <row r="19" spans="2:27" ht="14.25" thickBot="1">
      <c r="B19" s="5"/>
      <c r="C19" s="5"/>
      <c r="D19" s="5" t="s">
        <v>18</v>
      </c>
      <c r="E19" s="5"/>
      <c r="F19" s="5"/>
      <c r="G19" s="5"/>
      <c r="H19" s="115"/>
      <c r="I19" s="116"/>
      <c r="J19" s="116"/>
      <c r="K19" s="116"/>
      <c r="R19" s="127" t="s">
        <v>22</v>
      </c>
      <c r="S19" s="127"/>
    </row>
    <row r="20" spans="2:27" ht="15">
      <c r="B20" s="5"/>
      <c r="C20" s="5"/>
      <c r="D20" s="6" t="s">
        <v>42</v>
      </c>
      <c r="E20" s="5"/>
      <c r="F20" s="5"/>
      <c r="G20" s="5"/>
      <c r="H20" s="4"/>
      <c r="I20" s="5"/>
      <c r="J20" s="5"/>
      <c r="R20" s="60"/>
      <c r="S20" s="51"/>
      <c r="V20" s="70" t="s">
        <v>58</v>
      </c>
      <c r="W20" s="71"/>
      <c r="X20" s="71"/>
      <c r="Y20" s="71"/>
      <c r="Z20" s="71"/>
      <c r="AA20" s="72"/>
    </row>
    <row r="21" spans="2:27">
      <c r="B21" s="5"/>
      <c r="C21" s="5"/>
      <c r="D21" s="5"/>
      <c r="E21" s="5"/>
      <c r="F21" s="5"/>
      <c r="G21" s="5"/>
      <c r="H21" s="4"/>
      <c r="I21" s="5"/>
      <c r="J21" s="5"/>
      <c r="Q21" s="36" t="s">
        <v>24</v>
      </c>
      <c r="R21" s="118" t="s">
        <v>54</v>
      </c>
      <c r="S21" s="119"/>
      <c r="T21" s="36" t="s">
        <v>23</v>
      </c>
      <c r="V21" s="73" t="s">
        <v>66</v>
      </c>
      <c r="W21" s="53"/>
      <c r="X21" s="53"/>
      <c r="Y21" s="53"/>
      <c r="Z21" s="53"/>
      <c r="AA21" s="74"/>
    </row>
    <row r="22" spans="2:27" ht="14.25" thickBot="1">
      <c r="B22" s="5"/>
      <c r="C22" s="5"/>
      <c r="D22" s="5"/>
      <c r="E22" s="5"/>
      <c r="F22" s="5"/>
      <c r="G22" s="5"/>
      <c r="H22" s="5"/>
      <c r="I22" s="5"/>
      <c r="J22" s="5"/>
      <c r="Q22" s="61" t="s">
        <v>41</v>
      </c>
      <c r="T22" s="62" t="s">
        <v>41</v>
      </c>
      <c r="V22" s="75" t="s">
        <v>67</v>
      </c>
      <c r="W22" s="76"/>
      <c r="X22" s="76"/>
      <c r="Y22" s="76"/>
      <c r="Z22" s="76"/>
      <c r="AA22" s="77"/>
    </row>
    <row r="23" spans="2:27">
      <c r="R23" s="120" t="s">
        <v>63</v>
      </c>
      <c r="S23" s="121"/>
    </row>
    <row r="24" spans="2:27">
      <c r="R24" s="122"/>
      <c r="S24" s="121"/>
      <c r="V24" s="60" t="s">
        <v>59</v>
      </c>
      <c r="W24" s="50"/>
      <c r="X24" s="50"/>
      <c r="Y24" s="50"/>
      <c r="Z24" s="51"/>
    </row>
    <row r="25" spans="2:27">
      <c r="R25" s="54"/>
      <c r="S25" s="56"/>
      <c r="V25" s="54" t="s">
        <v>53</v>
      </c>
      <c r="W25" s="55"/>
      <c r="X25" s="55"/>
      <c r="Y25" s="55"/>
      <c r="Z25" s="56"/>
    </row>
    <row r="26" spans="2:27">
      <c r="R26" s="117" t="s">
        <v>25</v>
      </c>
      <c r="S26" s="117"/>
    </row>
  </sheetData>
  <mergeCells count="9">
    <mergeCell ref="U12:V12"/>
    <mergeCell ref="U11:V11"/>
    <mergeCell ref="U13:V13"/>
    <mergeCell ref="R19:S19"/>
    <mergeCell ref="H18:H19"/>
    <mergeCell ref="I18:K19"/>
    <mergeCell ref="R26:S26"/>
    <mergeCell ref="R21:S21"/>
    <mergeCell ref="R23:S24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予算事業一覧</vt:lpstr>
      <vt:lpstr>カメラ</vt:lpstr>
      <vt:lpstr>予算事業一覧!Print_Area</vt:lpstr>
      <vt:lpstr>予算事業一覧!Print_Titles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2020-02-04T00:48:39Z</dcterms:created>
  <dcterms:modified xsi:type="dcterms:W3CDTF">2020-03-27T01:22:03Z</dcterms:modified>
</cp:coreProperties>
</file>