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1　総務課\005 用度\001  計理\003  予算関係\令和5年度\②予算要求\⑪その後照会\R5.2.8〆2.14公表　令和5年度当初予算　予算事業一覧、補助金支出一覧、貸付金一覧及び歳入予算一覧の公表について\02_予算事業一覧（HP資料）\02_作業\"/>
    </mc:Choice>
  </mc:AlternateContent>
  <bookViews>
    <workbookView xWindow="0" yWindow="0" windowWidth="20490" windowHeight="7155" tabRatio="812"/>
  </bookViews>
  <sheets>
    <sheet name="予算事業一覧" sheetId="86" r:id="rId1"/>
  </sheets>
  <definedNames>
    <definedName name="_xlnm.Print_Area" localSheetId="0">予算事業一覧!$A$5:$I$119</definedName>
    <definedName name="_xlnm.Print_Area">#REF!</definedName>
    <definedName name="_xlnm.Print_Titles" localSheetId="0">予算事業一覧!$7:$11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118" i="86" l="1"/>
  <c r="F119" i="86" l="1"/>
  <c r="E119" i="86"/>
  <c r="F116" i="86"/>
  <c r="F118" i="86"/>
  <c r="E117" i="86" l="1"/>
  <c r="E116" i="86"/>
  <c r="G115" i="86"/>
  <c r="G114" i="86"/>
  <c r="G111" i="86" l="1"/>
  <c r="G110" i="86"/>
  <c r="G57" i="86" l="1"/>
  <c r="G56" i="86"/>
  <c r="G55" i="86"/>
  <c r="G54" i="86"/>
  <c r="G53" i="86"/>
  <c r="G52" i="86"/>
  <c r="G50" i="86"/>
  <c r="G51" i="86"/>
  <c r="G38" i="86"/>
  <c r="G39" i="86"/>
  <c r="E14" i="86"/>
  <c r="E15" i="86"/>
  <c r="I119" i="86" l="1"/>
  <c r="I118" i="86"/>
  <c r="H118" i="86" s="1"/>
  <c r="F117" i="86"/>
  <c r="G109" i="86"/>
  <c r="G108" i="86"/>
  <c r="G107" i="86"/>
  <c r="G106" i="86"/>
  <c r="G105" i="86"/>
  <c r="G104" i="86"/>
  <c r="G103" i="86"/>
  <c r="G102" i="86"/>
  <c r="G101" i="86"/>
  <c r="G100" i="86"/>
  <c r="G99" i="86"/>
  <c r="G98" i="86"/>
  <c r="G97" i="86"/>
  <c r="G96" i="86"/>
  <c r="G95" i="86"/>
  <c r="G94" i="86"/>
  <c r="G93" i="86"/>
  <c r="G92" i="86"/>
  <c r="G91" i="86"/>
  <c r="G90" i="86"/>
  <c r="G89" i="86"/>
  <c r="G88" i="86"/>
  <c r="G87" i="86"/>
  <c r="G86" i="86"/>
  <c r="G85" i="86"/>
  <c r="G84" i="86"/>
  <c r="G83" i="86"/>
  <c r="G82" i="86"/>
  <c r="G81" i="86"/>
  <c r="G80" i="86"/>
  <c r="G79" i="86"/>
  <c r="G78" i="86"/>
  <c r="G77" i="86"/>
  <c r="G76" i="86"/>
  <c r="G75" i="86"/>
  <c r="G74" i="86"/>
  <c r="G73" i="86"/>
  <c r="G72" i="86"/>
  <c r="G71" i="86"/>
  <c r="G70" i="86"/>
  <c r="G69" i="86"/>
  <c r="G68" i="86"/>
  <c r="G67" i="86"/>
  <c r="G66" i="86"/>
  <c r="G65" i="86"/>
  <c r="G64" i="86"/>
  <c r="G63" i="86"/>
  <c r="G62" i="86"/>
  <c r="G61" i="86"/>
  <c r="G60" i="86"/>
  <c r="G59" i="86"/>
  <c r="G58" i="86"/>
  <c r="G113" i="86"/>
  <c r="G112" i="86"/>
  <c r="G49" i="86"/>
  <c r="G48" i="86"/>
  <c r="G47" i="86"/>
  <c r="G46" i="86"/>
  <c r="G45" i="86"/>
  <c r="G44" i="86"/>
  <c r="G43" i="86"/>
  <c r="G42" i="86"/>
  <c r="G41" i="86"/>
  <c r="G40" i="86"/>
  <c r="G37" i="86"/>
  <c r="G36" i="86"/>
  <c r="G35" i="86"/>
  <c r="G34" i="86"/>
  <c r="G33" i="86"/>
  <c r="G32" i="86"/>
  <c r="G31" i="86"/>
  <c r="G30" i="86"/>
  <c r="G29" i="86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F15" i="86"/>
  <c r="F14" i="86"/>
  <c r="G13" i="86"/>
  <c r="G119" i="86" s="1"/>
  <c r="G12" i="86"/>
  <c r="G118" i="86" s="1"/>
  <c r="G116" i="86" l="1"/>
  <c r="G117" i="86"/>
  <c r="G14" i="86"/>
  <c r="G15" i="86"/>
</calcChain>
</file>

<file path=xl/sharedStrings.xml><?xml version="1.0" encoding="utf-8"?>
<sst xmlns="http://schemas.openxmlformats.org/spreadsheetml/2006/main" count="328" uniqueCount="91">
  <si>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</si>
  <si>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</si>
  <si>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</si>
  <si>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</si>
  <si>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</si>
  <si>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</si>
  <si>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</si>
  <si>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</si>
  <si>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</si>
  <si>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</si>
  <si>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</si>
  <si>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</si>
  <si>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</si>
  <si>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</si>
  <si>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</si>
  <si>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</si>
  <si>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</si>
  <si>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</si>
  <si>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</si>
  <si>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</si>
  <si>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3"/>
  </si>
  <si>
    <t>2-3-1</t>
    <phoneticPr fontId="3"/>
  </si>
  <si>
    <t>総務課</t>
    <rPh sb="0" eb="2">
      <t>ソウム</t>
    </rPh>
    <rPh sb="2" eb="3">
      <t>カ</t>
    </rPh>
    <phoneticPr fontId="4"/>
  </si>
  <si>
    <t>2-3-3</t>
  </si>
  <si>
    <t>地域見守り支援事業（各地域における相談・支援体制の構築）</t>
  </si>
  <si>
    <t>災害時要援護者管理システム運用事業</t>
  </si>
  <si>
    <t>災害に備えた自助・共助・公助の対策事業</t>
  </si>
  <si>
    <t>地域安全防犯対策事業</t>
  </si>
  <si>
    <t>防犯カメラ事業</t>
  </si>
  <si>
    <t>放置自転車対策事業</t>
  </si>
  <si>
    <t>保健福祉課</t>
    <rPh sb="0" eb="2">
      <t>ホケン</t>
    </rPh>
    <rPh sb="2" eb="4">
      <t>フクシ</t>
    </rPh>
    <rPh sb="4" eb="5">
      <t>カ</t>
    </rPh>
    <phoneticPr fontId="5"/>
  </si>
  <si>
    <t>地域見守り支援事業（区域における相談・支援体制の整備）</t>
  </si>
  <si>
    <t>高齢者虐待・障がい者虐待対策事業</t>
  </si>
  <si>
    <t>障がい者虐待予防事業</t>
  </si>
  <si>
    <t>身体・知的障がい者相談事業</t>
  </si>
  <si>
    <t>すこやか生活プロジェクト</t>
  </si>
  <si>
    <t>児童虐待防止対策事業</t>
  </si>
  <si>
    <t>すみちゃん子育て情報フェア</t>
  </si>
  <si>
    <t>乳児期の親支援事業</t>
  </si>
  <si>
    <t>こどもの将来のライフプラン支援事業</t>
  </si>
  <si>
    <t>教育文化課</t>
    <rPh sb="0" eb="2">
      <t>キョウイク</t>
    </rPh>
    <rPh sb="2" eb="4">
      <t>ブンカ</t>
    </rPh>
    <rPh sb="4" eb="5">
      <t>カ</t>
    </rPh>
    <phoneticPr fontId="5"/>
  </si>
  <si>
    <t>こどもの朝食欠食率改善推進事業</t>
  </si>
  <si>
    <t>子ども・若者育成支援事業</t>
  </si>
  <si>
    <t>すみよし学びあいサポート事業（生活困窮世帯の中学生への学習支援）</t>
  </si>
  <si>
    <t>不登校児童・生徒家庭支援（教職員サポート）事業</t>
  </si>
  <si>
    <t>学校選択制希望調査の実施</t>
  </si>
  <si>
    <t>発達障がい教育支援事業</t>
  </si>
  <si>
    <t>地域教育推進事業</t>
  </si>
  <si>
    <t>社会教育関連学習会等助成事業</t>
  </si>
  <si>
    <t>人権啓発推進事業</t>
  </si>
  <si>
    <t>区における青少年の健全育成事業</t>
  </si>
  <si>
    <t>青少年福祉委員活動の推進</t>
  </si>
  <si>
    <t>住吉区文化観光振興事業</t>
  </si>
  <si>
    <t>空家等対策推進事業</t>
  </si>
  <si>
    <t>地域活動協議会補助事業</t>
  </si>
  <si>
    <t>地域コミュニティ支援事業</t>
  </si>
  <si>
    <t>花さかスミちゃん（種から育てる住吉区の花づくり）事業</t>
  </si>
  <si>
    <t>つながりの場づくり推進事業</t>
  </si>
  <si>
    <t>区政会議等の会議運営事業</t>
  </si>
  <si>
    <t>区民意識調査事業</t>
  </si>
  <si>
    <t>住民情報窓口業務の民間委託化</t>
  </si>
  <si>
    <t>区の広報事業</t>
  </si>
  <si>
    <t>職員研修</t>
  </si>
  <si>
    <t>一般管理経費</t>
  </si>
  <si>
    <t>区庁舎設備維持費</t>
  </si>
  <si>
    <t>区役所附設会館管理運営業務</t>
  </si>
  <si>
    <t>保健福祉センター（地域福祉業務、生活支援業務）事業用経費</t>
  </si>
  <si>
    <t>保健福祉センター（健康推進等業務）事業用経費</t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</si>
  <si>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</si>
  <si>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小地域福祉計画策定に向けたアドバイザーの派遣事業</t>
    <rPh sb="0" eb="3">
      <t>ショウチイキ</t>
    </rPh>
    <rPh sb="3" eb="5">
      <t>フクシ</t>
    </rPh>
    <rPh sb="5" eb="7">
      <t>ケイカク</t>
    </rPh>
    <rPh sb="7" eb="9">
      <t>サクテイ</t>
    </rPh>
    <rPh sb="10" eb="11">
      <t>ム</t>
    </rPh>
    <rPh sb="20" eb="22">
      <t>ハケン</t>
    </rPh>
    <rPh sb="22" eb="24">
      <t>ジギョウ</t>
    </rPh>
    <phoneticPr fontId="4"/>
  </si>
  <si>
    <t>はぐあっぷ「地域の拠点づくり・潜在的リスクへのアプローチ」事業</t>
    <rPh sb="6" eb="8">
      <t>チイキ</t>
    </rPh>
    <rPh sb="9" eb="11">
      <t>キョテン</t>
    </rPh>
    <rPh sb="15" eb="18">
      <t>センザイテキ</t>
    </rPh>
    <phoneticPr fontId="4"/>
  </si>
  <si>
    <t>住吉区版「重大な虐待ゼロ」に向けた地域・医療連携ネットワーク事業</t>
  </si>
  <si>
    <t>すみちゃんまちぐるみ「こども安心」見守り事業</t>
  </si>
  <si>
    <t>学校園教育活動支援事業</t>
    <rPh sb="0" eb="11">
      <t>ガッコウエンキョウイクカツドウシエンジギョウ</t>
    </rPh>
    <phoneticPr fontId="12"/>
  </si>
  <si>
    <t>地域課</t>
    <rPh sb="0" eb="2">
      <t>チイキ</t>
    </rPh>
    <rPh sb="2" eb="3">
      <t>カ</t>
    </rPh>
    <phoneticPr fontId="5"/>
  </si>
  <si>
    <t>保健福祉課</t>
    <rPh sb="0" eb="2">
      <t>ホケン</t>
    </rPh>
    <rPh sb="2" eb="4">
      <t>フクシ</t>
    </rPh>
    <rPh sb="4" eb="5">
      <t>カ</t>
    </rPh>
    <phoneticPr fontId="4"/>
  </si>
  <si>
    <t>生活支援課</t>
    <rPh sb="0" eb="2">
      <t>セイカツ</t>
    </rPh>
    <rPh sb="2" eb="4">
      <t>シエン</t>
    </rPh>
    <rPh sb="4" eb="5">
      <t>カ</t>
    </rPh>
    <phoneticPr fontId="5"/>
  </si>
  <si>
    <t>教育文化課</t>
    <rPh sb="0" eb="2">
      <t>キョウイク</t>
    </rPh>
    <rPh sb="2" eb="4">
      <t>ブンカ</t>
    </rPh>
    <rPh sb="4" eb="5">
      <t>カ</t>
    </rPh>
    <phoneticPr fontId="4"/>
  </si>
  <si>
    <t>総務課</t>
    <rPh sb="0" eb="3">
      <t>ソウムカ</t>
    </rPh>
    <phoneticPr fontId="5"/>
  </si>
  <si>
    <t>政策推進課</t>
    <rPh sb="0" eb="5">
      <t>セイサクスイシンカ</t>
    </rPh>
    <phoneticPr fontId="5"/>
  </si>
  <si>
    <t>住民情報課</t>
    <rPh sb="0" eb="2">
      <t>ジュウミン</t>
    </rPh>
    <rPh sb="2" eb="5">
      <t>ジョウホウカ</t>
    </rPh>
    <phoneticPr fontId="5"/>
  </si>
  <si>
    <t>総務課</t>
    <rPh sb="0" eb="2">
      <t>ソウム</t>
    </rPh>
    <rPh sb="2" eb="3">
      <t>カ</t>
    </rPh>
    <phoneticPr fontId="5"/>
  </si>
  <si>
    <t>使用料の還付金</t>
    <rPh sb="0" eb="3">
      <t>シヨウリョウ</t>
    </rPh>
    <rPh sb="4" eb="7">
      <t>カンプキン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</si>
  <si>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</si>
  <si>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</si>
  <si>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スポーツを通じた障がいへの理解促進事業</t>
    <rPh sb="5" eb="6">
      <t>ツウ</t>
    </rPh>
    <rPh sb="8" eb="9">
      <t>ショウ</t>
    </rPh>
    <rPh sb="13" eb="15">
      <t>リカイ</t>
    </rPh>
    <rPh sb="15" eb="17">
      <t>ソクシン</t>
    </rPh>
    <rPh sb="17" eb="19">
      <t>ジギョウ</t>
    </rPh>
    <phoneticPr fontId="4"/>
  </si>
  <si>
    <t>はぐあっぷ推進事業</t>
    <rPh sb="5" eb="7">
      <t>スイシン</t>
    </rPh>
    <phoneticPr fontId="4"/>
  </si>
  <si>
    <t>住吉区役所職員の人件費</t>
    <rPh sb="0" eb="3">
      <t>スミヨシク</t>
    </rPh>
    <rPh sb="3" eb="5">
      <t>ヤクショ</t>
    </rPh>
    <rPh sb="5" eb="7">
      <t>ショクイン</t>
    </rPh>
    <rPh sb="8" eb="11">
      <t>ジンケンヒ</t>
    </rPh>
    <phoneticPr fontId="8"/>
  </si>
  <si>
    <t>地域課
政策推進課</t>
    <rPh sb="0" eb="2">
      <t>チイキ</t>
    </rPh>
    <rPh sb="2" eb="3">
      <t>カ</t>
    </rPh>
    <rPh sb="4" eb="9">
      <t>セイサクスイシンカ</t>
    </rPh>
    <phoneticPr fontId="5"/>
  </si>
  <si>
    <t>地域課
教育文化課</t>
    <rPh sb="0" eb="2">
      <t>チイキ</t>
    </rPh>
    <rPh sb="2" eb="3">
      <t>カ</t>
    </rPh>
    <rPh sb="4" eb="6">
      <t>キョウイク</t>
    </rPh>
    <rPh sb="6" eb="8">
      <t>ブンカ</t>
    </rPh>
    <rPh sb="8" eb="9">
      <t>カ</t>
    </rPh>
    <phoneticPr fontId="5"/>
  </si>
  <si>
    <t>保健福祉課
生活支援課</t>
    <rPh sb="0" eb="2">
      <t>ホケン</t>
    </rPh>
    <rPh sb="2" eb="4">
      <t>フクシ</t>
    </rPh>
    <rPh sb="4" eb="5">
      <t>カ</t>
    </rPh>
    <rPh sb="6" eb="8">
      <t>セイカツ</t>
    </rPh>
    <rPh sb="8" eb="10">
      <t>シエン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</si>
</sst>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28" xfId="0" applyFont="1" applyBorder="1" applyAlignment="1"/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38" fontId="6" fillId="0" borderId="13" xfId="1" applyFont="1" applyBorder="1" applyAlignment="1"/>
    <xf numFmtId="177" fontId="6" fillId="0" borderId="12" xfId="3" applyNumberFormat="1" applyFont="1" applyFill="1" applyBorder="1" applyAlignment="1">
      <alignment horizontal="right" vertical="center" shrinkToFi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0" fontId="13" fillId="0" borderId="0" xfId="8" applyFill="1" applyAlignment="1">
      <alignment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14" fillId="0" borderId="12" xfId="8" applyNumberFormat="1" applyFont="1" applyFill="1" applyBorder="1" applyAlignment="1">
      <alignment horizontal="left" vertical="center" wrapText="1"/>
    </xf>
    <xf numFmtId="0" fontId="14" fillId="0" borderId="10" xfId="8" applyNumberFormat="1" applyFont="1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4" fillId="0" borderId="11" xfId="8" applyNumberFormat="1" applyFont="1" applyFill="1" applyBorder="1" applyAlignment="1">
      <alignment horizontal="lef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miyoshi/cmsfiles/contents/0000591/591624/9hukushikeikakuR5.xlsx" TargetMode="External"/><Relationship Id="rId13" Type="http://schemas.openxmlformats.org/officeDocument/2006/relationships/hyperlink" Target="https://www.city.osaka.lg.jp/sumiyoshi/cmsfiles/contents/0000591/591624/14sukoyakaR5.xlsx" TargetMode="External"/><Relationship Id="rId18" Type="http://schemas.openxmlformats.org/officeDocument/2006/relationships/hyperlink" Target="https://www.city.osaka.lg.jp/sumiyoshi/cmsfiles/contents/0000591/591624/19haguappuR5.xlsx" TargetMode="External"/><Relationship Id="rId26" Type="http://schemas.openxmlformats.org/officeDocument/2006/relationships/hyperlink" Target="https://www.city.osaka.lg.jp/sumiyoshi/cmsfiles/contents/0000591/591624/27gakkousentakuR5.xlsx" TargetMode="External"/><Relationship Id="rId39" Type="http://schemas.openxmlformats.org/officeDocument/2006/relationships/hyperlink" Target="https://www.city.osaka.lg.jp/sumiyoshi/cmsfiles/contents/0000591/591624/40kuminisikityousaR5.xlsx" TargetMode="External"/><Relationship Id="rId3" Type="http://schemas.openxmlformats.org/officeDocument/2006/relationships/hyperlink" Target="https://www.city.osaka.lg.jp/sumiyoshi/cmsfiles/contents/0000591/591624/4jijyokyoujyokoujyoR5.xlsx" TargetMode="External"/><Relationship Id="rId21" Type="http://schemas.openxmlformats.org/officeDocument/2006/relationships/hyperlink" Target="https://www.city.osaka.lg.jp/sumiyoshi/cmsfiles/contents/0000591/591624/22gakkoukyouikuR5.xlsx" TargetMode="External"/><Relationship Id="rId34" Type="http://schemas.openxmlformats.org/officeDocument/2006/relationships/hyperlink" Target="https://www.city.osaka.lg.jp/sumiyoshi/cmsfiles/contents/0000591/591624/35tunagarinobaR5.xlsx" TargetMode="External"/><Relationship Id="rId42" Type="http://schemas.openxmlformats.org/officeDocument/2006/relationships/hyperlink" Target="https://www.city.osaka.lg.jp/sumiyoshi/cmsfiles/contents/0000591/591624/43syokuinkensyuuuR5.xlsx" TargetMode="External"/><Relationship Id="rId47" Type="http://schemas.openxmlformats.org/officeDocument/2006/relationships/hyperlink" Target="https://www.city.osaka.lg.jp/sumiyoshi/cmsfiles/contents/0000591/591624/48kensuiR5.xlsx" TargetMode="External"/><Relationship Id="rId7" Type="http://schemas.openxmlformats.org/officeDocument/2006/relationships/hyperlink" Target="https://www.city.osaka.lg.jp/sumiyoshi/cmsfiles/contents/0000591/591624/8mimamoriR5.xlsx" TargetMode="External"/><Relationship Id="rId12" Type="http://schemas.openxmlformats.org/officeDocument/2006/relationships/hyperlink" Target="https://www.city.osaka.lg.jp/sumiyoshi/cmsfiles/contents/0000591/591624/13supoutusyougaiR5.xlsx" TargetMode="External"/><Relationship Id="rId17" Type="http://schemas.openxmlformats.org/officeDocument/2006/relationships/hyperlink" Target="https://www.city.osaka.lg.jp/sumiyoshi/cmsfiles/contents/0000591/591624/18haguappusuisinR5.xlsx" TargetMode="External"/><Relationship Id="rId25" Type="http://schemas.openxmlformats.org/officeDocument/2006/relationships/hyperlink" Target="https://www.city.osaka.lg.jp/sumiyoshi/cmsfiles/contents/0000591/591624/26hutoukouR5.xlsx" TargetMode="External"/><Relationship Id="rId33" Type="http://schemas.openxmlformats.org/officeDocument/2006/relationships/hyperlink" Target="https://www.city.osaka.lg.jp/sumiyoshi/cmsfiles/contents/0000591/591624/34akiyataisakuR5.xlsx" TargetMode="External"/><Relationship Id="rId38" Type="http://schemas.openxmlformats.org/officeDocument/2006/relationships/hyperlink" Target="https://www.city.osaka.lg.jp/sumiyoshi/cmsfiles/contents/0000591/591624/39kuseikaigiR5.xlsx" TargetMode="External"/><Relationship Id="rId46" Type="http://schemas.openxmlformats.org/officeDocument/2006/relationships/hyperlink" Target="https://www.city.osaka.lg.jp/sumiyoshi/cmsfiles/contents/0000591/591624/47chiikiseikatusienR5.xlsx" TargetMode="External"/><Relationship Id="rId2" Type="http://schemas.openxmlformats.org/officeDocument/2006/relationships/hyperlink" Target="https://www.city.osaka.lg.jp/sumiyoshi/cmsfiles/contents/0000591/591624/3engoR5.xlsx" TargetMode="External"/><Relationship Id="rId16" Type="http://schemas.openxmlformats.org/officeDocument/2006/relationships/hyperlink" Target="https://www.city.osaka.lg.jp/sumiyoshi/cmsfiles/contents/0000591/591624/17hattatukyouikuR5.xlsx" TargetMode="External"/><Relationship Id="rId20" Type="http://schemas.openxmlformats.org/officeDocument/2006/relationships/hyperlink" Target="https://www.city.osaka.lg.jp/sumiyoshi/cmsfiles/contents/0000591/591624/21sumityankodomoansinR5.xlsx" TargetMode="External"/><Relationship Id="rId29" Type="http://schemas.openxmlformats.org/officeDocument/2006/relationships/hyperlink" Target="https://www.city.osaka.lg.jp/sumiyoshi/cmsfiles/contents/0000591/591624/30jinkensuisinR5.xlsx" TargetMode="External"/><Relationship Id="rId41" Type="http://schemas.openxmlformats.org/officeDocument/2006/relationships/hyperlink" Target="https://www.city.osaka.lg.jp/sumiyoshi/cmsfiles/contents/0000591/591624/42kukouhouR5.xlsx" TargetMode="External"/><Relationship Id="rId1" Type="http://schemas.openxmlformats.org/officeDocument/2006/relationships/hyperlink" Target="https://www.city.osaka.lg.jp/sumiyoshi/cmsfiles/contents/0000591/591624/2chiikiR5.xlsx" TargetMode="External"/><Relationship Id="rId6" Type="http://schemas.openxmlformats.org/officeDocument/2006/relationships/hyperlink" Target="https://www.city.osaka.lg.jp/sumiyoshi/cmsfiles/contents/0000591/591624/7jitensyaR5.xlsx" TargetMode="External"/><Relationship Id="rId11" Type="http://schemas.openxmlformats.org/officeDocument/2006/relationships/hyperlink" Target="https://www.city.osaka.lg.jp/sumiyoshi/cmsfiles/contents/0000591/591624/12syougaisoudanR5.xlsx" TargetMode="External"/><Relationship Id="rId24" Type="http://schemas.openxmlformats.org/officeDocument/2006/relationships/hyperlink" Target="https://www.city.osaka.lg.jp/sumiyoshi/cmsfiles/contents/0000591/591624/25kowakaR5.xlsx" TargetMode="External"/><Relationship Id="rId32" Type="http://schemas.openxmlformats.org/officeDocument/2006/relationships/hyperlink" Target="https://www.city.osaka.lg.jp/sumiyoshi/cmsfiles/contents/0000591/591624/33bunkakankouR5.xlsx" TargetMode="External"/><Relationship Id="rId37" Type="http://schemas.openxmlformats.org/officeDocument/2006/relationships/hyperlink" Target="https://www.city.osaka.lg.jp/sumiyoshi/cmsfiles/contents/0000591/591624/38hanasakaR5.xlsx" TargetMode="External"/><Relationship Id="rId40" Type="http://schemas.openxmlformats.org/officeDocument/2006/relationships/hyperlink" Target="https://www.city.osaka.lg.jp/sumiyoshi/cmsfiles/contents/0000591/591624/41jyuuminjyouhoumadogutiR5.xlsx" TargetMode="External"/><Relationship Id="rId45" Type="http://schemas.openxmlformats.org/officeDocument/2006/relationships/hyperlink" Target="https://www.city.osaka.lg.jp/sumiyoshi/cmsfiles/contents/0000591/591624/46husetukaikanR5.xlsx" TargetMode="External"/><Relationship Id="rId5" Type="http://schemas.openxmlformats.org/officeDocument/2006/relationships/hyperlink" Target="https://www.city.osaka.lg.jp/sumiyoshi/cmsfiles/contents/0000591/591624/6kameraR5.xlsx" TargetMode="External"/><Relationship Id="rId15" Type="http://schemas.openxmlformats.org/officeDocument/2006/relationships/hyperlink" Target="https://www.city.osaka.lg.jp/sumiyoshi/cmsfiles/contents/0000591/591624/16sumityankosodateR5.xlsx" TargetMode="External"/><Relationship Id="rId23" Type="http://schemas.openxmlformats.org/officeDocument/2006/relationships/hyperlink" Target="https://www.city.osaka.lg.jp/sumiyoshi/cmsfiles/contents/0000591/591624/24sumiyosimanabiaiR5.xlsx" TargetMode="External"/><Relationship Id="rId28" Type="http://schemas.openxmlformats.org/officeDocument/2006/relationships/hyperlink" Target="https://www.city.osaka.lg.jp/sumiyoshi/cmsfiles/contents/0000591/591624/29syakaikyouikugakusyuukaiR5.xlsx" TargetMode="External"/><Relationship Id="rId36" Type="http://schemas.openxmlformats.org/officeDocument/2006/relationships/hyperlink" Target="https://www.city.osaka.lg.jp/sumiyoshi/cmsfiles/contents/0000591/591624/37chikomiR5.xlsx" TargetMode="External"/><Relationship Id="rId10" Type="http://schemas.openxmlformats.org/officeDocument/2006/relationships/hyperlink" Target="https://www.city.osaka.lg.jp/sumiyoshi/cmsfiles/contents/0000591/591624/11gyakutaiyobouR5.xlsx" TargetMode="External"/><Relationship Id="rId19" Type="http://schemas.openxmlformats.org/officeDocument/2006/relationships/hyperlink" Target="https://www.city.osaka.lg.jp/sumiyoshi/cmsfiles/contents/0000591/591624/20jyuudaigyakutaizeroR5.xlsx" TargetMode="External"/><Relationship Id="rId31" Type="http://schemas.openxmlformats.org/officeDocument/2006/relationships/hyperlink" Target="https://www.city.osaka.lg.jp/sumiyoshi/cmsfiles/contents/0000591/591624/32seisyounenhukusiiinR5.xlsx" TargetMode="External"/><Relationship Id="rId44" Type="http://schemas.openxmlformats.org/officeDocument/2006/relationships/hyperlink" Target="https://www.city.osaka.lg.jp/sumiyoshi/cmsfiles/contents/0000591/591624/45kutyousyaR5.xlsx" TargetMode="External"/><Relationship Id="rId4" Type="http://schemas.openxmlformats.org/officeDocument/2006/relationships/hyperlink" Target="https://www.city.osaka.lg.jp/sumiyoshi/cmsfiles/contents/0000591/591624/5chiikianzenbousaiR5.xlsx" TargetMode="External"/><Relationship Id="rId9" Type="http://schemas.openxmlformats.org/officeDocument/2006/relationships/hyperlink" Target="https://www.city.osaka.lg.jp/sumiyoshi/cmsfiles/contents/0000591/591624/10gyakutaiR5.xlsx" TargetMode="External"/><Relationship Id="rId14" Type="http://schemas.openxmlformats.org/officeDocument/2006/relationships/hyperlink" Target="https://www.city.osaka.lg.jp/sumiyoshi/cmsfiles/contents/0000591/591624/15jidougyakutaibousiR5.xlsx" TargetMode="External"/><Relationship Id="rId22" Type="http://schemas.openxmlformats.org/officeDocument/2006/relationships/hyperlink" Target="https://www.city.osaka.lg.jp/sumiyoshi/cmsfiles/contents/0000591/591624/23kodomotyousyokuR5.xlsx" TargetMode="External"/><Relationship Id="rId27" Type="http://schemas.openxmlformats.org/officeDocument/2006/relationships/hyperlink" Target="https://www.city.osaka.lg.jp/sumiyoshi/cmsfiles/contents/0000591/591624/28chiikikyouikusuisinR5.xlsx" TargetMode="External"/><Relationship Id="rId30" Type="http://schemas.openxmlformats.org/officeDocument/2006/relationships/hyperlink" Target="https://www.city.osaka.lg.jp/sumiyoshi/cmsfiles/contents/0000591/591624/31seisyounenkenzenikuseiR5.xlsx" TargetMode="External"/><Relationship Id="rId35" Type="http://schemas.openxmlformats.org/officeDocument/2006/relationships/hyperlink" Target="https://www.city.osaka.lg.jp/sumiyoshi/cmsfiles/contents/0000591/591624/36tiikikatudoukyougikaiR5.xlsx" TargetMode="External"/><Relationship Id="rId43" Type="http://schemas.openxmlformats.org/officeDocument/2006/relationships/hyperlink" Target="https://www.city.osaka.lg.jp/sumiyoshi/cmsfiles/contents/0000591/591624/44ippankanriR5.xlsx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3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7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1" ht="17.25" customHeight="1">
      <c r="G1" s="34"/>
    </row>
    <row r="2" spans="1:11" ht="17.25" customHeight="1">
      <c r="A2" s="1"/>
      <c r="B2" s="1"/>
      <c r="G2" s="33"/>
      <c r="I2" s="28"/>
    </row>
    <row r="3" spans="1:11" ht="17.25" customHeight="1">
      <c r="A3" s="1"/>
      <c r="B3" s="1"/>
      <c r="G3" s="32"/>
      <c r="I3" s="28"/>
    </row>
    <row r="4" spans="1:11" ht="17.25" customHeight="1">
      <c r="G4" s="33"/>
    </row>
    <row r="5" spans="1:11" ht="18" customHeight="1">
      <c r="A5" s="1" t="s">
        <v>16</v>
      </c>
      <c r="B5" s="1"/>
      <c r="G5" s="2"/>
      <c r="H5" s="38"/>
      <c r="I5" s="38"/>
    </row>
    <row r="6" spans="1:11" ht="15" customHeight="1">
      <c r="G6" s="2"/>
    </row>
    <row r="7" spans="1:11" ht="18" customHeight="1">
      <c r="A7" s="5" t="s">
        <v>19</v>
      </c>
      <c r="B7" s="5"/>
      <c r="D7" s="4"/>
      <c r="E7" s="4"/>
      <c r="F7" s="5"/>
      <c r="G7" s="5"/>
      <c r="I7" s="29" t="s">
        <v>20</v>
      </c>
    </row>
    <row r="8" spans="1:11" ht="10.5" customHeight="1">
      <c r="A8" s="4"/>
      <c r="B8" s="4"/>
      <c r="D8" s="4"/>
      <c r="E8" s="4"/>
      <c r="F8" s="5"/>
      <c r="G8" s="5"/>
    </row>
    <row r="9" spans="1:11" ht="27" customHeight="1" thickBot="1">
      <c r="A9" s="4"/>
      <c r="B9" s="4"/>
      <c r="E9" s="67" t="s">
        <v>0</v>
      </c>
      <c r="F9" s="67"/>
      <c r="G9" s="6"/>
      <c r="I9" s="8" t="s">
        <v>1</v>
      </c>
    </row>
    <row r="10" spans="1:11" ht="15" customHeight="1">
      <c r="A10" s="9" t="s">
        <v>2</v>
      </c>
      <c r="B10" s="10" t="s">
        <v>12</v>
      </c>
      <c r="C10" s="68" t="s">
        <v>11</v>
      </c>
      <c r="D10" s="70" t="s">
        <v>13</v>
      </c>
      <c r="E10" s="43" t="s">
        <v>83</v>
      </c>
      <c r="F10" s="10" t="s">
        <v>84</v>
      </c>
      <c r="G10" s="39" t="s">
        <v>9</v>
      </c>
      <c r="H10" s="71" t="s">
        <v>3</v>
      </c>
      <c r="I10" s="72"/>
    </row>
    <row r="11" spans="1:11" ht="15" customHeight="1">
      <c r="A11" s="11" t="s">
        <v>4</v>
      </c>
      <c r="B11" s="12" t="s">
        <v>8</v>
      </c>
      <c r="C11" s="69"/>
      <c r="D11" s="69"/>
      <c r="E11" s="44" t="s">
        <v>14</v>
      </c>
      <c r="F11" s="44" t="s">
        <v>15</v>
      </c>
      <c r="G11" s="40" t="s">
        <v>10</v>
      </c>
      <c r="H11" s="73"/>
      <c r="I11" s="74"/>
    </row>
    <row r="12" spans="1:11" ht="15" customHeight="1">
      <c r="A12" s="47">
        <v>1</v>
      </c>
      <c r="B12" s="63" t="s">
        <v>21</v>
      </c>
      <c r="C12" s="51" t="s">
        <v>87</v>
      </c>
      <c r="D12" s="53" t="s">
        <v>22</v>
      </c>
      <c r="E12" s="13">
        <v>1772758</v>
      </c>
      <c r="F12" s="13">
        <v>1772557</v>
      </c>
      <c r="G12" s="13">
        <f t="shared" ref="G12:G43" si="0">+F12-E12</f>
        <v>-201</v>
      </c>
      <c r="H12" s="55" t="s">
        <v>5</v>
      </c>
      <c r="I12" s="30"/>
      <c r="J12" s="4" t="s">
        <v>17</v>
      </c>
    </row>
    <row r="13" spans="1:11" ht="15" customHeight="1">
      <c r="A13" s="48"/>
      <c r="B13" s="64"/>
      <c r="C13" s="52"/>
      <c r="D13" s="54"/>
      <c r="E13" s="14">
        <v>1772758</v>
      </c>
      <c r="F13" s="14">
        <v>1772557</v>
      </c>
      <c r="G13" s="15">
        <f t="shared" si="0"/>
        <v>-201</v>
      </c>
      <c r="H13" s="56"/>
      <c r="I13" s="31"/>
      <c r="J13" s="4" t="s">
        <v>18</v>
      </c>
    </row>
    <row r="14" spans="1:11" ht="15" customHeight="1">
      <c r="A14" s="57" t="s">
        <v>6</v>
      </c>
      <c r="B14" s="58"/>
      <c r="C14" s="58"/>
      <c r="D14" s="59"/>
      <c r="E14" s="16">
        <f t="shared" ref="E14" si="1">+E12</f>
        <v>1772758</v>
      </c>
      <c r="F14" s="16">
        <f t="shared" ref="F14:F15" si="2">+F12</f>
        <v>1772557</v>
      </c>
      <c r="G14" s="13">
        <f t="shared" si="0"/>
        <v>-201</v>
      </c>
      <c r="H14" s="55"/>
      <c r="I14" s="30"/>
    </row>
    <row r="15" spans="1:11" ht="15" customHeight="1">
      <c r="A15" s="60"/>
      <c r="B15" s="61"/>
      <c r="C15" s="61"/>
      <c r="D15" s="62"/>
      <c r="E15" s="17">
        <f t="shared" ref="E15" si="3">+E13</f>
        <v>1772758</v>
      </c>
      <c r="F15" s="17">
        <f t="shared" si="2"/>
        <v>1772557</v>
      </c>
      <c r="G15" s="15">
        <f t="shared" si="0"/>
        <v>-201</v>
      </c>
      <c r="H15" s="56"/>
      <c r="I15" s="31"/>
    </row>
    <row r="16" spans="1:11" ht="22.5" customHeight="1">
      <c r="A16" s="47">
        <v>2</v>
      </c>
      <c r="B16" s="63" t="s">
        <v>23</v>
      </c>
      <c r="C16" s="65" t="s">
        <v>24</v>
      </c>
      <c r="D16" s="53" t="s">
        <v>74</v>
      </c>
      <c r="E16" s="45">
        <v>10624</v>
      </c>
      <c r="F16" s="42">
        <v>10796</v>
      </c>
      <c r="G16" s="13">
        <f t="shared" si="0"/>
        <v>172</v>
      </c>
      <c r="H16" s="55"/>
      <c r="I16" s="18"/>
      <c r="J16" s="4" t="s">
        <v>17</v>
      </c>
      <c r="K16" s="46"/>
    </row>
    <row r="17" spans="1:11" ht="22.5" customHeight="1">
      <c r="A17" s="48"/>
      <c r="B17" s="64"/>
      <c r="C17" s="66"/>
      <c r="D17" s="54"/>
      <c r="E17" s="17">
        <v>10624</v>
      </c>
      <c r="F17" s="17">
        <v>10796</v>
      </c>
      <c r="G17" s="15">
        <f t="shared" si="0"/>
        <v>172</v>
      </c>
      <c r="H17" s="56"/>
      <c r="I17" s="19"/>
      <c r="J17" s="4" t="s">
        <v>18</v>
      </c>
    </row>
    <row r="18" spans="1:11" ht="15" customHeight="1">
      <c r="A18" s="47">
        <v>3</v>
      </c>
      <c r="B18" s="63" t="s">
        <v>23</v>
      </c>
      <c r="C18" s="65" t="s">
        <v>25</v>
      </c>
      <c r="D18" s="53" t="s">
        <v>74</v>
      </c>
      <c r="E18" s="16">
        <v>1766</v>
      </c>
      <c r="F18" s="16">
        <v>1598</v>
      </c>
      <c r="G18" s="13">
        <f t="shared" si="0"/>
        <v>-168</v>
      </c>
      <c r="H18" s="55"/>
      <c r="I18" s="30"/>
      <c r="J18" s="4" t="s">
        <v>17</v>
      </c>
      <c r="K18" s="46"/>
    </row>
    <row r="19" spans="1:11" ht="15" customHeight="1">
      <c r="A19" s="48"/>
      <c r="B19" s="64"/>
      <c r="C19" s="66"/>
      <c r="D19" s="54"/>
      <c r="E19" s="17">
        <v>1766</v>
      </c>
      <c r="F19" s="17">
        <v>1598</v>
      </c>
      <c r="G19" s="15">
        <f t="shared" si="0"/>
        <v>-168</v>
      </c>
      <c r="H19" s="56"/>
      <c r="I19" s="20"/>
      <c r="J19" s="4" t="s">
        <v>18</v>
      </c>
    </row>
    <row r="20" spans="1:11" ht="15" customHeight="1">
      <c r="A20" s="47">
        <v>4</v>
      </c>
      <c r="B20" s="63" t="s">
        <v>23</v>
      </c>
      <c r="C20" s="65" t="s">
        <v>26</v>
      </c>
      <c r="D20" s="53" t="s">
        <v>74</v>
      </c>
      <c r="E20" s="16">
        <v>8325</v>
      </c>
      <c r="F20" s="16">
        <v>8325</v>
      </c>
      <c r="G20" s="13">
        <f t="shared" si="0"/>
        <v>0</v>
      </c>
      <c r="H20" s="55" t="s">
        <v>5</v>
      </c>
      <c r="I20" s="18"/>
      <c r="J20" s="4" t="s">
        <v>17</v>
      </c>
      <c r="K20" s="46"/>
    </row>
    <row r="21" spans="1:11" ht="15" customHeight="1">
      <c r="A21" s="48"/>
      <c r="B21" s="64"/>
      <c r="C21" s="66"/>
      <c r="D21" s="54"/>
      <c r="E21" s="17">
        <v>7933</v>
      </c>
      <c r="F21" s="17">
        <v>8325</v>
      </c>
      <c r="G21" s="15">
        <f t="shared" si="0"/>
        <v>392</v>
      </c>
      <c r="H21" s="56"/>
      <c r="I21" s="19"/>
      <c r="J21" s="4" t="s">
        <v>18</v>
      </c>
    </row>
    <row r="22" spans="1:11" ht="15" customHeight="1">
      <c r="A22" s="47">
        <v>5</v>
      </c>
      <c r="B22" s="63" t="s">
        <v>23</v>
      </c>
      <c r="C22" s="75" t="s">
        <v>27</v>
      </c>
      <c r="D22" s="53" t="s">
        <v>74</v>
      </c>
      <c r="E22" s="13">
        <v>1415</v>
      </c>
      <c r="F22" s="13">
        <v>1472</v>
      </c>
      <c r="G22" s="13">
        <f t="shared" si="0"/>
        <v>57</v>
      </c>
      <c r="H22" s="55" t="s">
        <v>5</v>
      </c>
      <c r="I22" s="30"/>
      <c r="J22" s="4" t="s">
        <v>17</v>
      </c>
      <c r="K22" s="46"/>
    </row>
    <row r="23" spans="1:11" ht="15" customHeight="1">
      <c r="A23" s="48"/>
      <c r="B23" s="64"/>
      <c r="C23" s="75"/>
      <c r="D23" s="54"/>
      <c r="E23" s="14">
        <v>1265</v>
      </c>
      <c r="F23" s="14">
        <v>1172</v>
      </c>
      <c r="G23" s="15">
        <f t="shared" si="0"/>
        <v>-93</v>
      </c>
      <c r="H23" s="56"/>
      <c r="I23" s="31"/>
      <c r="J23" s="4" t="s">
        <v>18</v>
      </c>
    </row>
    <row r="24" spans="1:11" ht="15" customHeight="1">
      <c r="A24" s="47">
        <v>6</v>
      </c>
      <c r="B24" s="49" t="s">
        <v>23</v>
      </c>
      <c r="C24" s="65" t="s">
        <v>28</v>
      </c>
      <c r="D24" s="53" t="s">
        <v>74</v>
      </c>
      <c r="E24" s="16">
        <v>5380</v>
      </c>
      <c r="F24" s="16">
        <v>6709</v>
      </c>
      <c r="G24" s="13">
        <f t="shared" si="0"/>
        <v>1329</v>
      </c>
      <c r="H24" s="55" t="s">
        <v>5</v>
      </c>
      <c r="I24" s="30"/>
      <c r="J24" s="4" t="s">
        <v>17</v>
      </c>
      <c r="K24" s="46"/>
    </row>
    <row r="25" spans="1:11" ht="15" customHeight="1">
      <c r="A25" s="48"/>
      <c r="B25" s="50"/>
      <c r="C25" s="66"/>
      <c r="D25" s="54"/>
      <c r="E25" s="17">
        <v>5380</v>
      </c>
      <c r="F25" s="17">
        <v>5509</v>
      </c>
      <c r="G25" s="15">
        <f t="shared" si="0"/>
        <v>129</v>
      </c>
      <c r="H25" s="56"/>
      <c r="I25" s="31"/>
      <c r="J25" s="4" t="s">
        <v>18</v>
      </c>
    </row>
    <row r="26" spans="1:11" ht="15" customHeight="1">
      <c r="A26" s="47">
        <v>7</v>
      </c>
      <c r="B26" s="49" t="s">
        <v>23</v>
      </c>
      <c r="C26" s="65" t="s">
        <v>29</v>
      </c>
      <c r="D26" s="53" t="s">
        <v>74</v>
      </c>
      <c r="E26" s="16">
        <v>5494</v>
      </c>
      <c r="F26" s="16">
        <v>5377</v>
      </c>
      <c r="G26" s="13">
        <f t="shared" si="0"/>
        <v>-117</v>
      </c>
      <c r="H26" s="55" t="s">
        <v>5</v>
      </c>
      <c r="I26" s="30"/>
      <c r="J26" s="4" t="s">
        <v>17</v>
      </c>
      <c r="K26" s="46"/>
    </row>
    <row r="27" spans="1:11" ht="15" customHeight="1">
      <c r="A27" s="48"/>
      <c r="B27" s="50"/>
      <c r="C27" s="66"/>
      <c r="D27" s="54"/>
      <c r="E27" s="17">
        <v>5494</v>
      </c>
      <c r="F27" s="17">
        <v>5377</v>
      </c>
      <c r="G27" s="15">
        <f t="shared" si="0"/>
        <v>-117</v>
      </c>
      <c r="H27" s="56"/>
      <c r="I27" s="31"/>
      <c r="J27" s="4" t="s">
        <v>18</v>
      </c>
    </row>
    <row r="28" spans="1:11" ht="15" customHeight="1">
      <c r="A28" s="47">
        <v>8</v>
      </c>
      <c r="B28" s="49" t="s">
        <v>23</v>
      </c>
      <c r="C28" s="65" t="s">
        <v>31</v>
      </c>
      <c r="D28" s="53" t="s">
        <v>30</v>
      </c>
      <c r="E28" s="16">
        <v>8508</v>
      </c>
      <c r="F28" s="16">
        <v>8509</v>
      </c>
      <c r="G28" s="13">
        <f t="shared" si="0"/>
        <v>1</v>
      </c>
      <c r="H28" s="55" t="s">
        <v>5</v>
      </c>
      <c r="I28" s="30"/>
      <c r="J28" s="4" t="s">
        <v>17</v>
      </c>
      <c r="K28" s="46"/>
    </row>
    <row r="29" spans="1:11" ht="15" customHeight="1">
      <c r="A29" s="48"/>
      <c r="B29" s="50"/>
      <c r="C29" s="66"/>
      <c r="D29" s="54"/>
      <c r="E29" s="17">
        <v>8508</v>
      </c>
      <c r="F29" s="17">
        <v>8509</v>
      </c>
      <c r="G29" s="15">
        <f t="shared" si="0"/>
        <v>1</v>
      </c>
      <c r="H29" s="56"/>
      <c r="I29" s="31"/>
      <c r="J29" s="4" t="s">
        <v>18</v>
      </c>
    </row>
    <row r="30" spans="1:11" ht="15" customHeight="1">
      <c r="A30" s="47">
        <v>9</v>
      </c>
      <c r="B30" s="49" t="s">
        <v>23</v>
      </c>
      <c r="C30" s="65" t="s">
        <v>69</v>
      </c>
      <c r="D30" s="53" t="s">
        <v>75</v>
      </c>
      <c r="E30" s="16">
        <v>368</v>
      </c>
      <c r="F30" s="16">
        <v>349</v>
      </c>
      <c r="G30" s="13">
        <f t="shared" si="0"/>
        <v>-19</v>
      </c>
      <c r="H30" s="55" t="s">
        <v>5</v>
      </c>
      <c r="I30" s="30"/>
      <c r="J30" s="4" t="s">
        <v>17</v>
      </c>
      <c r="K30" s="46"/>
    </row>
    <row r="31" spans="1:11" ht="15" customHeight="1">
      <c r="A31" s="48"/>
      <c r="B31" s="50"/>
      <c r="C31" s="66"/>
      <c r="D31" s="54"/>
      <c r="E31" s="17">
        <v>368</v>
      </c>
      <c r="F31" s="17">
        <v>349</v>
      </c>
      <c r="G31" s="15">
        <f t="shared" si="0"/>
        <v>-19</v>
      </c>
      <c r="H31" s="56"/>
      <c r="I31" s="31"/>
      <c r="J31" s="4" t="s">
        <v>18</v>
      </c>
    </row>
    <row r="32" spans="1:11" ht="15" customHeight="1">
      <c r="A32" s="47">
        <v>10</v>
      </c>
      <c r="B32" s="49" t="s">
        <v>23</v>
      </c>
      <c r="C32" s="65" t="s">
        <v>32</v>
      </c>
      <c r="D32" s="53" t="s">
        <v>30</v>
      </c>
      <c r="E32" s="16">
        <v>3258</v>
      </c>
      <c r="F32" s="16">
        <v>3333</v>
      </c>
      <c r="G32" s="13">
        <f t="shared" si="0"/>
        <v>75</v>
      </c>
      <c r="H32" s="55" t="s">
        <v>5</v>
      </c>
      <c r="I32" s="30"/>
      <c r="J32" s="4" t="s">
        <v>17</v>
      </c>
      <c r="K32" s="46"/>
    </row>
    <row r="33" spans="1:11" ht="15" customHeight="1">
      <c r="A33" s="48"/>
      <c r="B33" s="50"/>
      <c r="C33" s="66"/>
      <c r="D33" s="54"/>
      <c r="E33" s="17">
        <v>3258</v>
      </c>
      <c r="F33" s="17">
        <v>3333</v>
      </c>
      <c r="G33" s="15">
        <f t="shared" si="0"/>
        <v>75</v>
      </c>
      <c r="H33" s="56"/>
      <c r="I33" s="31"/>
      <c r="J33" s="4" t="s">
        <v>18</v>
      </c>
    </row>
    <row r="34" spans="1:11" ht="15" customHeight="1">
      <c r="A34" s="47">
        <v>11</v>
      </c>
      <c r="B34" s="49" t="s">
        <v>23</v>
      </c>
      <c r="C34" s="65" t="s">
        <v>33</v>
      </c>
      <c r="D34" s="53" t="s">
        <v>30</v>
      </c>
      <c r="E34" s="16">
        <v>319</v>
      </c>
      <c r="F34" s="16">
        <v>313</v>
      </c>
      <c r="G34" s="13">
        <f t="shared" si="0"/>
        <v>-6</v>
      </c>
      <c r="H34" s="55" t="s">
        <v>5</v>
      </c>
      <c r="I34" s="30"/>
      <c r="J34" s="4" t="s">
        <v>17</v>
      </c>
      <c r="K34" s="46"/>
    </row>
    <row r="35" spans="1:11" ht="15" customHeight="1">
      <c r="A35" s="48"/>
      <c r="B35" s="50"/>
      <c r="C35" s="66"/>
      <c r="D35" s="54"/>
      <c r="E35" s="17">
        <v>319</v>
      </c>
      <c r="F35" s="17">
        <v>313</v>
      </c>
      <c r="G35" s="15">
        <f t="shared" si="0"/>
        <v>-6</v>
      </c>
      <c r="H35" s="56"/>
      <c r="I35" s="31"/>
      <c r="J35" s="4" t="s">
        <v>18</v>
      </c>
    </row>
    <row r="36" spans="1:11" ht="15" customHeight="1">
      <c r="A36" s="47">
        <v>12</v>
      </c>
      <c r="B36" s="49" t="s">
        <v>23</v>
      </c>
      <c r="C36" s="65" t="s">
        <v>34</v>
      </c>
      <c r="D36" s="53" t="s">
        <v>30</v>
      </c>
      <c r="E36" s="13">
        <v>206</v>
      </c>
      <c r="F36" s="13">
        <v>206</v>
      </c>
      <c r="G36" s="13">
        <f t="shared" si="0"/>
        <v>0</v>
      </c>
      <c r="H36" s="55" t="s">
        <v>5</v>
      </c>
      <c r="I36" s="30"/>
      <c r="J36" s="4" t="s">
        <v>17</v>
      </c>
      <c r="K36" s="46"/>
    </row>
    <row r="37" spans="1:11" ht="15" customHeight="1">
      <c r="A37" s="48"/>
      <c r="B37" s="50"/>
      <c r="C37" s="66"/>
      <c r="D37" s="54"/>
      <c r="E37" s="17">
        <v>206</v>
      </c>
      <c r="F37" s="17">
        <v>206</v>
      </c>
      <c r="G37" s="15">
        <f t="shared" si="0"/>
        <v>0</v>
      </c>
      <c r="H37" s="56"/>
      <c r="I37" s="31"/>
      <c r="J37" s="4" t="s">
        <v>18</v>
      </c>
    </row>
    <row r="38" spans="1:11" ht="15" customHeight="1">
      <c r="A38" s="47">
        <v>13</v>
      </c>
      <c r="B38" s="49" t="s">
        <v>23</v>
      </c>
      <c r="C38" s="65" t="s">
        <v>85</v>
      </c>
      <c r="D38" s="53" t="s">
        <v>30</v>
      </c>
      <c r="E38" s="13">
        <v>124</v>
      </c>
      <c r="F38" s="13">
        <v>116</v>
      </c>
      <c r="G38" s="13">
        <f t="shared" si="0"/>
        <v>-8</v>
      </c>
      <c r="H38" s="36"/>
      <c r="I38" s="37"/>
      <c r="J38" s="4" t="s">
        <v>17</v>
      </c>
      <c r="K38" s="46"/>
    </row>
    <row r="39" spans="1:11" ht="15" customHeight="1">
      <c r="A39" s="48"/>
      <c r="B39" s="50"/>
      <c r="C39" s="66"/>
      <c r="D39" s="54"/>
      <c r="E39" s="14">
        <v>124</v>
      </c>
      <c r="F39" s="14">
        <v>0</v>
      </c>
      <c r="G39" s="15">
        <f t="shared" si="0"/>
        <v>-124</v>
      </c>
      <c r="H39" s="36"/>
      <c r="I39" s="37"/>
      <c r="J39" s="4" t="s">
        <v>18</v>
      </c>
    </row>
    <row r="40" spans="1:11" ht="15" customHeight="1">
      <c r="A40" s="47">
        <v>14</v>
      </c>
      <c r="B40" s="49" t="s">
        <v>23</v>
      </c>
      <c r="C40" s="65" t="s">
        <v>35</v>
      </c>
      <c r="D40" s="53" t="s">
        <v>30</v>
      </c>
      <c r="E40" s="16">
        <v>331</v>
      </c>
      <c r="F40" s="16">
        <v>506</v>
      </c>
      <c r="G40" s="13">
        <f t="shared" si="0"/>
        <v>175</v>
      </c>
      <c r="H40" s="55" t="s">
        <v>5</v>
      </c>
      <c r="I40" s="30"/>
      <c r="J40" s="4" t="s">
        <v>17</v>
      </c>
      <c r="K40" s="46"/>
    </row>
    <row r="41" spans="1:11" ht="15" customHeight="1">
      <c r="A41" s="48"/>
      <c r="B41" s="50"/>
      <c r="C41" s="66"/>
      <c r="D41" s="54"/>
      <c r="E41" s="17">
        <v>331</v>
      </c>
      <c r="F41" s="17">
        <v>231</v>
      </c>
      <c r="G41" s="15">
        <f t="shared" si="0"/>
        <v>-100</v>
      </c>
      <c r="H41" s="56"/>
      <c r="I41" s="31"/>
      <c r="J41" s="4" t="s">
        <v>18</v>
      </c>
    </row>
    <row r="42" spans="1:11" ht="15" customHeight="1">
      <c r="A42" s="47">
        <v>15</v>
      </c>
      <c r="B42" s="49" t="s">
        <v>23</v>
      </c>
      <c r="C42" s="65" t="s">
        <v>36</v>
      </c>
      <c r="D42" s="53" t="s">
        <v>30</v>
      </c>
      <c r="E42" s="16">
        <v>556</v>
      </c>
      <c r="F42" s="16">
        <v>560</v>
      </c>
      <c r="G42" s="13">
        <f t="shared" si="0"/>
        <v>4</v>
      </c>
      <c r="H42" s="55" t="s">
        <v>5</v>
      </c>
      <c r="I42" s="30"/>
      <c r="J42" s="4" t="s">
        <v>17</v>
      </c>
      <c r="K42" s="46"/>
    </row>
    <row r="43" spans="1:11" ht="15" customHeight="1">
      <c r="A43" s="48"/>
      <c r="B43" s="50"/>
      <c r="C43" s="66"/>
      <c r="D43" s="54"/>
      <c r="E43" s="17">
        <v>556</v>
      </c>
      <c r="F43" s="17">
        <v>560</v>
      </c>
      <c r="G43" s="15">
        <f t="shared" si="0"/>
        <v>4</v>
      </c>
      <c r="H43" s="56"/>
      <c r="I43" s="31"/>
      <c r="J43" s="4" t="s">
        <v>18</v>
      </c>
    </row>
    <row r="44" spans="1:11" ht="15" customHeight="1">
      <c r="A44" s="47">
        <v>16</v>
      </c>
      <c r="B44" s="49" t="s">
        <v>23</v>
      </c>
      <c r="C44" s="65" t="s">
        <v>37</v>
      </c>
      <c r="D44" s="53" t="s">
        <v>75</v>
      </c>
      <c r="E44" s="16">
        <v>166</v>
      </c>
      <c r="F44" s="16">
        <v>159</v>
      </c>
      <c r="G44" s="13">
        <f t="shared" ref="G44:G67" si="4">+F44-E44</f>
        <v>-7</v>
      </c>
      <c r="H44" s="55" t="s">
        <v>5</v>
      </c>
      <c r="I44" s="30"/>
      <c r="J44" s="4" t="s">
        <v>17</v>
      </c>
      <c r="K44" s="46"/>
    </row>
    <row r="45" spans="1:11" ht="15" customHeight="1">
      <c r="A45" s="48"/>
      <c r="B45" s="50"/>
      <c r="C45" s="66"/>
      <c r="D45" s="54"/>
      <c r="E45" s="17">
        <v>166</v>
      </c>
      <c r="F45" s="17">
        <v>159</v>
      </c>
      <c r="G45" s="15">
        <f t="shared" si="4"/>
        <v>-7</v>
      </c>
      <c r="H45" s="56"/>
      <c r="I45" s="31"/>
      <c r="J45" s="4" t="s">
        <v>18</v>
      </c>
    </row>
    <row r="46" spans="1:11" ht="15" customHeight="1">
      <c r="A46" s="47">
        <v>17</v>
      </c>
      <c r="B46" s="49" t="s">
        <v>23</v>
      </c>
      <c r="C46" s="65" t="s">
        <v>46</v>
      </c>
      <c r="D46" s="53" t="s">
        <v>30</v>
      </c>
      <c r="E46" s="16">
        <v>7136</v>
      </c>
      <c r="F46" s="16">
        <v>7768</v>
      </c>
      <c r="G46" s="13">
        <f t="shared" si="4"/>
        <v>632</v>
      </c>
      <c r="H46" s="55" t="s">
        <v>5</v>
      </c>
      <c r="I46" s="30"/>
      <c r="J46" s="4" t="s">
        <v>17</v>
      </c>
      <c r="K46" s="46"/>
    </row>
    <row r="47" spans="1:11" ht="15" customHeight="1">
      <c r="A47" s="48"/>
      <c r="B47" s="50"/>
      <c r="C47" s="66"/>
      <c r="D47" s="54"/>
      <c r="E47" s="17">
        <v>7136</v>
      </c>
      <c r="F47" s="17">
        <v>7768</v>
      </c>
      <c r="G47" s="15">
        <f t="shared" si="4"/>
        <v>632</v>
      </c>
      <c r="H47" s="56"/>
      <c r="I47" s="31"/>
      <c r="J47" s="4" t="s">
        <v>18</v>
      </c>
    </row>
    <row r="48" spans="1:11" ht="15" customHeight="1">
      <c r="A48" s="47">
        <v>18</v>
      </c>
      <c r="B48" s="49" t="s">
        <v>23</v>
      </c>
      <c r="C48" s="65" t="s">
        <v>86</v>
      </c>
      <c r="D48" s="53" t="s">
        <v>30</v>
      </c>
      <c r="E48" s="16">
        <v>10031</v>
      </c>
      <c r="F48" s="16">
        <v>9867</v>
      </c>
      <c r="G48" s="13">
        <f t="shared" si="4"/>
        <v>-164</v>
      </c>
      <c r="H48" s="55" t="s">
        <v>5</v>
      </c>
      <c r="I48" s="30"/>
      <c r="J48" s="4" t="s">
        <v>17</v>
      </c>
      <c r="K48" s="46"/>
    </row>
    <row r="49" spans="1:11" ht="15" customHeight="1">
      <c r="A49" s="48"/>
      <c r="B49" s="50"/>
      <c r="C49" s="66"/>
      <c r="D49" s="54"/>
      <c r="E49" s="17">
        <v>9089</v>
      </c>
      <c r="F49" s="17">
        <v>7499</v>
      </c>
      <c r="G49" s="15">
        <f t="shared" si="4"/>
        <v>-1590</v>
      </c>
      <c r="H49" s="56"/>
      <c r="I49" s="31"/>
      <c r="J49" s="4" t="s">
        <v>18</v>
      </c>
    </row>
    <row r="50" spans="1:11" ht="22.5" customHeight="1">
      <c r="A50" s="47">
        <v>19</v>
      </c>
      <c r="B50" s="49" t="s">
        <v>23</v>
      </c>
      <c r="C50" s="65" t="s">
        <v>70</v>
      </c>
      <c r="D50" s="53" t="s">
        <v>75</v>
      </c>
      <c r="E50" s="16">
        <v>11029</v>
      </c>
      <c r="F50" s="16">
        <v>11354</v>
      </c>
      <c r="G50" s="13">
        <f t="shared" si="4"/>
        <v>325</v>
      </c>
      <c r="H50" s="55" t="s">
        <v>5</v>
      </c>
      <c r="I50" s="37"/>
      <c r="J50" s="4" t="s">
        <v>17</v>
      </c>
      <c r="K50" s="46"/>
    </row>
    <row r="51" spans="1:11" ht="22.5" customHeight="1">
      <c r="A51" s="48"/>
      <c r="B51" s="50"/>
      <c r="C51" s="66"/>
      <c r="D51" s="54"/>
      <c r="E51" s="17">
        <v>11029</v>
      </c>
      <c r="F51" s="17">
        <v>11354</v>
      </c>
      <c r="G51" s="15">
        <f t="shared" si="4"/>
        <v>325</v>
      </c>
      <c r="H51" s="56"/>
      <c r="I51" s="31"/>
      <c r="J51" s="4" t="s">
        <v>18</v>
      </c>
    </row>
    <row r="52" spans="1:11" ht="22.5" customHeight="1">
      <c r="A52" s="47">
        <v>20</v>
      </c>
      <c r="B52" s="49" t="s">
        <v>23</v>
      </c>
      <c r="C52" s="65" t="s">
        <v>71</v>
      </c>
      <c r="D52" s="53" t="s">
        <v>30</v>
      </c>
      <c r="E52" s="16">
        <v>134</v>
      </c>
      <c r="F52" s="16">
        <v>41</v>
      </c>
      <c r="G52" s="13">
        <f t="shared" ref="G52:G57" si="5">+F52-E52</f>
        <v>-93</v>
      </c>
      <c r="H52" s="55" t="s">
        <v>5</v>
      </c>
      <c r="I52" s="30"/>
      <c r="J52" s="4" t="s">
        <v>17</v>
      </c>
      <c r="K52" s="46"/>
    </row>
    <row r="53" spans="1:11" ht="22.5" customHeight="1">
      <c r="A53" s="48"/>
      <c r="B53" s="50"/>
      <c r="C53" s="66"/>
      <c r="D53" s="54"/>
      <c r="E53" s="17">
        <v>134</v>
      </c>
      <c r="F53" s="17">
        <v>41</v>
      </c>
      <c r="G53" s="15">
        <f t="shared" si="5"/>
        <v>-93</v>
      </c>
      <c r="H53" s="56"/>
      <c r="I53" s="31"/>
      <c r="J53" s="4" t="s">
        <v>18</v>
      </c>
    </row>
    <row r="54" spans="1:11" ht="15" customHeight="1">
      <c r="A54" s="47">
        <v>21</v>
      </c>
      <c r="B54" s="49" t="s">
        <v>23</v>
      </c>
      <c r="C54" s="65" t="s">
        <v>72</v>
      </c>
      <c r="D54" s="53" t="s">
        <v>30</v>
      </c>
      <c r="E54" s="16">
        <v>349</v>
      </c>
      <c r="F54" s="16">
        <v>349</v>
      </c>
      <c r="G54" s="13">
        <f t="shared" si="5"/>
        <v>0</v>
      </c>
      <c r="H54" s="55" t="s">
        <v>5</v>
      </c>
      <c r="I54" s="30"/>
      <c r="J54" s="4" t="s">
        <v>17</v>
      </c>
      <c r="K54" s="46"/>
    </row>
    <row r="55" spans="1:11" ht="15" customHeight="1">
      <c r="A55" s="48"/>
      <c r="B55" s="50"/>
      <c r="C55" s="66"/>
      <c r="D55" s="54"/>
      <c r="E55" s="17">
        <v>349</v>
      </c>
      <c r="F55" s="17">
        <v>349</v>
      </c>
      <c r="G55" s="15">
        <f t="shared" si="5"/>
        <v>0</v>
      </c>
      <c r="H55" s="56"/>
      <c r="I55" s="31"/>
      <c r="J55" s="4" t="s">
        <v>18</v>
      </c>
    </row>
    <row r="56" spans="1:11" ht="15" customHeight="1">
      <c r="A56" s="47">
        <v>22</v>
      </c>
      <c r="B56" s="49" t="s">
        <v>23</v>
      </c>
      <c r="C56" s="65" t="s">
        <v>73</v>
      </c>
      <c r="D56" s="53" t="s">
        <v>40</v>
      </c>
      <c r="E56" s="16">
        <v>5307</v>
      </c>
      <c r="F56" s="16">
        <v>4870</v>
      </c>
      <c r="G56" s="13">
        <f t="shared" si="5"/>
        <v>-437</v>
      </c>
      <c r="H56" s="55" t="s">
        <v>5</v>
      </c>
      <c r="I56" s="30"/>
      <c r="J56" s="4" t="s">
        <v>17</v>
      </c>
      <c r="K56" s="46"/>
    </row>
    <row r="57" spans="1:11" ht="15" customHeight="1">
      <c r="A57" s="48"/>
      <c r="B57" s="50"/>
      <c r="C57" s="66"/>
      <c r="D57" s="54"/>
      <c r="E57" s="17">
        <v>5307</v>
      </c>
      <c r="F57" s="17">
        <v>4870</v>
      </c>
      <c r="G57" s="15">
        <f t="shared" si="5"/>
        <v>-437</v>
      </c>
      <c r="H57" s="56"/>
      <c r="I57" s="31"/>
      <c r="J57" s="4" t="s">
        <v>18</v>
      </c>
    </row>
    <row r="58" spans="1:11" ht="15" customHeight="1">
      <c r="A58" s="47">
        <v>23</v>
      </c>
      <c r="B58" s="49" t="s">
        <v>23</v>
      </c>
      <c r="C58" s="65" t="s">
        <v>41</v>
      </c>
      <c r="D58" s="53" t="s">
        <v>30</v>
      </c>
      <c r="E58" s="16">
        <v>43</v>
      </c>
      <c r="F58" s="16">
        <v>43</v>
      </c>
      <c r="G58" s="13">
        <f t="shared" si="4"/>
        <v>0</v>
      </c>
      <c r="H58" s="55" t="s">
        <v>5</v>
      </c>
      <c r="I58" s="30"/>
      <c r="J58" s="4" t="s">
        <v>17</v>
      </c>
      <c r="K58" s="46"/>
    </row>
    <row r="59" spans="1:11" ht="15" customHeight="1">
      <c r="A59" s="48"/>
      <c r="B59" s="50"/>
      <c r="C59" s="66"/>
      <c r="D59" s="54"/>
      <c r="E59" s="17">
        <v>43</v>
      </c>
      <c r="F59" s="17">
        <v>43</v>
      </c>
      <c r="G59" s="15">
        <f t="shared" si="4"/>
        <v>0</v>
      </c>
      <c r="H59" s="56"/>
      <c r="I59" s="31"/>
      <c r="J59" s="4" t="s">
        <v>18</v>
      </c>
    </row>
    <row r="60" spans="1:11" ht="22.5" customHeight="1">
      <c r="A60" s="47">
        <v>24</v>
      </c>
      <c r="B60" s="49" t="s">
        <v>23</v>
      </c>
      <c r="C60" s="65" t="s">
        <v>43</v>
      </c>
      <c r="D60" s="53" t="s">
        <v>76</v>
      </c>
      <c r="E60" s="16">
        <v>4463</v>
      </c>
      <c r="F60" s="16">
        <v>4463</v>
      </c>
      <c r="G60" s="13">
        <f t="shared" si="4"/>
        <v>0</v>
      </c>
      <c r="H60" s="55" t="s">
        <v>5</v>
      </c>
      <c r="I60" s="30"/>
      <c r="J60" s="4" t="s">
        <v>17</v>
      </c>
      <c r="K60" s="46"/>
    </row>
    <row r="61" spans="1:11" ht="22.5" customHeight="1">
      <c r="A61" s="48"/>
      <c r="B61" s="50"/>
      <c r="C61" s="66"/>
      <c r="D61" s="54"/>
      <c r="E61" s="17">
        <v>2252</v>
      </c>
      <c r="F61" s="17">
        <v>2252</v>
      </c>
      <c r="G61" s="15">
        <f t="shared" si="4"/>
        <v>0</v>
      </c>
      <c r="H61" s="56"/>
      <c r="I61" s="31"/>
      <c r="J61" s="4" t="s">
        <v>18</v>
      </c>
    </row>
    <row r="62" spans="1:11" ht="15" customHeight="1">
      <c r="A62" s="47">
        <v>25</v>
      </c>
      <c r="B62" s="49" t="s">
        <v>23</v>
      </c>
      <c r="C62" s="65" t="s">
        <v>42</v>
      </c>
      <c r="D62" s="53" t="s">
        <v>30</v>
      </c>
      <c r="E62" s="16">
        <v>5793</v>
      </c>
      <c r="F62" s="16">
        <v>5793</v>
      </c>
      <c r="G62" s="13">
        <f t="shared" si="4"/>
        <v>0</v>
      </c>
      <c r="H62" s="55" t="s">
        <v>5</v>
      </c>
      <c r="I62" s="30"/>
      <c r="J62" s="4" t="s">
        <v>17</v>
      </c>
      <c r="K62" s="46"/>
    </row>
    <row r="63" spans="1:11" ht="15" customHeight="1">
      <c r="A63" s="48"/>
      <c r="B63" s="50"/>
      <c r="C63" s="66"/>
      <c r="D63" s="54"/>
      <c r="E63" s="17">
        <v>5793</v>
      </c>
      <c r="F63" s="17">
        <v>5793</v>
      </c>
      <c r="G63" s="15">
        <f t="shared" si="4"/>
        <v>0</v>
      </c>
      <c r="H63" s="56"/>
      <c r="I63" s="31"/>
      <c r="J63" s="4" t="s">
        <v>18</v>
      </c>
    </row>
    <row r="64" spans="1:11" ht="15" customHeight="1">
      <c r="A64" s="47">
        <v>26</v>
      </c>
      <c r="B64" s="49" t="s">
        <v>23</v>
      </c>
      <c r="C64" s="65" t="s">
        <v>44</v>
      </c>
      <c r="D64" s="53" t="s">
        <v>77</v>
      </c>
      <c r="E64" s="16">
        <v>126</v>
      </c>
      <c r="F64" s="16">
        <v>126</v>
      </c>
      <c r="G64" s="13">
        <f t="shared" si="4"/>
        <v>0</v>
      </c>
      <c r="H64" s="55" t="s">
        <v>5</v>
      </c>
      <c r="I64" s="30"/>
      <c r="J64" s="4" t="s">
        <v>17</v>
      </c>
      <c r="K64" s="46"/>
    </row>
    <row r="65" spans="1:11" ht="15" customHeight="1">
      <c r="A65" s="48"/>
      <c r="B65" s="50"/>
      <c r="C65" s="66"/>
      <c r="D65" s="54"/>
      <c r="E65" s="17">
        <v>126</v>
      </c>
      <c r="F65" s="17">
        <v>126</v>
      </c>
      <c r="G65" s="15">
        <f t="shared" si="4"/>
        <v>0</v>
      </c>
      <c r="H65" s="56"/>
      <c r="I65" s="31"/>
      <c r="J65" s="4" t="s">
        <v>18</v>
      </c>
    </row>
    <row r="66" spans="1:11" ht="15" customHeight="1">
      <c r="A66" s="47">
        <v>27</v>
      </c>
      <c r="B66" s="49" t="s">
        <v>23</v>
      </c>
      <c r="C66" s="65" t="s">
        <v>45</v>
      </c>
      <c r="D66" s="53" t="s">
        <v>40</v>
      </c>
      <c r="E66" s="16">
        <v>326</v>
      </c>
      <c r="F66" s="16">
        <v>326</v>
      </c>
      <c r="G66" s="13">
        <f t="shared" si="4"/>
        <v>0</v>
      </c>
      <c r="H66" s="55" t="s">
        <v>5</v>
      </c>
      <c r="I66" s="30"/>
      <c r="J66" s="4" t="s">
        <v>17</v>
      </c>
      <c r="K66" s="46"/>
    </row>
    <row r="67" spans="1:11" ht="15" customHeight="1">
      <c r="A67" s="48"/>
      <c r="B67" s="50"/>
      <c r="C67" s="66"/>
      <c r="D67" s="54"/>
      <c r="E67" s="17">
        <v>326</v>
      </c>
      <c r="F67" s="17">
        <v>326</v>
      </c>
      <c r="G67" s="15">
        <f t="shared" si="4"/>
        <v>0</v>
      </c>
      <c r="H67" s="56"/>
      <c r="I67" s="31"/>
      <c r="J67" s="4" t="s">
        <v>18</v>
      </c>
    </row>
    <row r="68" spans="1:11" ht="15" customHeight="1">
      <c r="A68" s="47">
        <v>28</v>
      </c>
      <c r="B68" s="49" t="s">
        <v>23</v>
      </c>
      <c r="C68" s="65" t="s">
        <v>47</v>
      </c>
      <c r="D68" s="53" t="s">
        <v>40</v>
      </c>
      <c r="E68" s="16">
        <v>2091</v>
      </c>
      <c r="F68" s="16">
        <v>1147</v>
      </c>
      <c r="G68" s="13">
        <f t="shared" ref="G68:G95" si="6">+F68-E68</f>
        <v>-944</v>
      </c>
      <c r="H68" s="55" t="s">
        <v>5</v>
      </c>
      <c r="I68" s="30"/>
      <c r="J68" s="4" t="s">
        <v>17</v>
      </c>
      <c r="K68" s="46"/>
    </row>
    <row r="69" spans="1:11" ht="15" customHeight="1">
      <c r="A69" s="48"/>
      <c r="B69" s="50"/>
      <c r="C69" s="66"/>
      <c r="D69" s="54"/>
      <c r="E69" s="17">
        <v>1147</v>
      </c>
      <c r="F69" s="17">
        <v>1147</v>
      </c>
      <c r="G69" s="15">
        <f t="shared" si="6"/>
        <v>0</v>
      </c>
      <c r="H69" s="56"/>
      <c r="I69" s="31"/>
      <c r="J69" s="4" t="s">
        <v>18</v>
      </c>
    </row>
    <row r="70" spans="1:11" ht="15" customHeight="1">
      <c r="A70" s="47">
        <v>29</v>
      </c>
      <c r="B70" s="49" t="s">
        <v>23</v>
      </c>
      <c r="C70" s="65" t="s">
        <v>48</v>
      </c>
      <c r="D70" s="53" t="s">
        <v>40</v>
      </c>
      <c r="E70" s="16">
        <v>130</v>
      </c>
      <c r="F70" s="16">
        <v>130</v>
      </c>
      <c r="G70" s="13">
        <f t="shared" si="6"/>
        <v>0</v>
      </c>
      <c r="H70" s="55" t="s">
        <v>5</v>
      </c>
      <c r="I70" s="30"/>
      <c r="J70" s="4" t="s">
        <v>17</v>
      </c>
      <c r="K70" s="46"/>
    </row>
    <row r="71" spans="1:11" ht="15" customHeight="1">
      <c r="A71" s="48"/>
      <c r="B71" s="50"/>
      <c r="C71" s="66"/>
      <c r="D71" s="54"/>
      <c r="E71" s="17">
        <v>130</v>
      </c>
      <c r="F71" s="17">
        <v>130</v>
      </c>
      <c r="G71" s="15">
        <f t="shared" si="6"/>
        <v>0</v>
      </c>
      <c r="H71" s="56"/>
      <c r="I71" s="31"/>
      <c r="J71" s="4" t="s">
        <v>18</v>
      </c>
    </row>
    <row r="72" spans="1:11" ht="15" customHeight="1">
      <c r="A72" s="47">
        <v>30</v>
      </c>
      <c r="B72" s="49" t="s">
        <v>23</v>
      </c>
      <c r="C72" s="65" t="s">
        <v>49</v>
      </c>
      <c r="D72" s="53" t="s">
        <v>40</v>
      </c>
      <c r="E72" s="16">
        <v>411</v>
      </c>
      <c r="F72" s="16">
        <v>411</v>
      </c>
      <c r="G72" s="13">
        <f t="shared" si="6"/>
        <v>0</v>
      </c>
      <c r="H72" s="55" t="s">
        <v>5</v>
      </c>
      <c r="I72" s="30"/>
      <c r="J72" s="4" t="s">
        <v>17</v>
      </c>
      <c r="K72" s="46"/>
    </row>
    <row r="73" spans="1:11" ht="15" customHeight="1">
      <c r="A73" s="48"/>
      <c r="B73" s="50"/>
      <c r="C73" s="66"/>
      <c r="D73" s="54"/>
      <c r="E73" s="17">
        <v>411</v>
      </c>
      <c r="F73" s="17">
        <v>411</v>
      </c>
      <c r="G73" s="15">
        <f t="shared" si="6"/>
        <v>0</v>
      </c>
      <c r="H73" s="56"/>
      <c r="I73" s="31"/>
      <c r="J73" s="4" t="s">
        <v>18</v>
      </c>
    </row>
    <row r="74" spans="1:11" ht="15" customHeight="1">
      <c r="A74" s="47">
        <v>31</v>
      </c>
      <c r="B74" s="49" t="s">
        <v>23</v>
      </c>
      <c r="C74" s="65" t="s">
        <v>50</v>
      </c>
      <c r="D74" s="53" t="s">
        <v>40</v>
      </c>
      <c r="E74" s="16">
        <v>779</v>
      </c>
      <c r="F74" s="16">
        <v>779</v>
      </c>
      <c r="G74" s="13">
        <f t="shared" si="6"/>
        <v>0</v>
      </c>
      <c r="H74" s="55" t="s">
        <v>5</v>
      </c>
      <c r="I74" s="30"/>
      <c r="J74" s="4" t="s">
        <v>17</v>
      </c>
      <c r="K74" s="46"/>
    </row>
    <row r="75" spans="1:11" ht="15" customHeight="1">
      <c r="A75" s="48"/>
      <c r="B75" s="50"/>
      <c r="C75" s="66"/>
      <c r="D75" s="54"/>
      <c r="E75" s="17">
        <v>779</v>
      </c>
      <c r="F75" s="17">
        <v>779</v>
      </c>
      <c r="G75" s="15">
        <f t="shared" si="6"/>
        <v>0</v>
      </c>
      <c r="H75" s="56"/>
      <c r="I75" s="31"/>
      <c r="J75" s="4" t="s">
        <v>18</v>
      </c>
    </row>
    <row r="76" spans="1:11" ht="15" customHeight="1">
      <c r="A76" s="47">
        <v>32</v>
      </c>
      <c r="B76" s="49" t="s">
        <v>23</v>
      </c>
      <c r="C76" s="65" t="s">
        <v>51</v>
      </c>
      <c r="D76" s="53" t="s">
        <v>40</v>
      </c>
      <c r="E76" s="16">
        <v>177</v>
      </c>
      <c r="F76" s="16">
        <v>177</v>
      </c>
      <c r="G76" s="13">
        <f t="shared" si="6"/>
        <v>0</v>
      </c>
      <c r="H76" s="55" t="s">
        <v>5</v>
      </c>
      <c r="I76" s="30"/>
      <c r="J76" s="4" t="s">
        <v>17</v>
      </c>
      <c r="K76" s="46"/>
    </row>
    <row r="77" spans="1:11" ht="15" customHeight="1">
      <c r="A77" s="48"/>
      <c r="B77" s="50"/>
      <c r="C77" s="66"/>
      <c r="D77" s="54"/>
      <c r="E77" s="17">
        <v>177</v>
      </c>
      <c r="F77" s="17">
        <v>177</v>
      </c>
      <c r="G77" s="15">
        <f t="shared" si="6"/>
        <v>0</v>
      </c>
      <c r="H77" s="56"/>
      <c r="I77" s="31"/>
      <c r="J77" s="4" t="s">
        <v>18</v>
      </c>
    </row>
    <row r="78" spans="1:11" ht="15" customHeight="1">
      <c r="A78" s="47">
        <v>33</v>
      </c>
      <c r="B78" s="49" t="s">
        <v>23</v>
      </c>
      <c r="C78" s="65" t="s">
        <v>52</v>
      </c>
      <c r="D78" s="53" t="s">
        <v>40</v>
      </c>
      <c r="E78" s="16">
        <v>2111</v>
      </c>
      <c r="F78" s="16">
        <v>1781</v>
      </c>
      <c r="G78" s="13">
        <f t="shared" si="6"/>
        <v>-330</v>
      </c>
      <c r="H78" s="55" t="s">
        <v>5</v>
      </c>
      <c r="I78" s="30"/>
      <c r="J78" s="4" t="s">
        <v>17</v>
      </c>
      <c r="K78" s="46"/>
    </row>
    <row r="79" spans="1:11" ht="15" customHeight="1">
      <c r="A79" s="48"/>
      <c r="B79" s="50"/>
      <c r="C79" s="66"/>
      <c r="D79" s="54"/>
      <c r="E79" s="17">
        <v>2111</v>
      </c>
      <c r="F79" s="17">
        <v>1781</v>
      </c>
      <c r="G79" s="15">
        <f t="shared" si="6"/>
        <v>-330</v>
      </c>
      <c r="H79" s="56"/>
      <c r="I79" s="31"/>
      <c r="J79" s="4" t="s">
        <v>18</v>
      </c>
    </row>
    <row r="80" spans="1:11" ht="15" customHeight="1">
      <c r="A80" s="47">
        <v>34</v>
      </c>
      <c r="B80" s="49" t="s">
        <v>23</v>
      </c>
      <c r="C80" s="65" t="s">
        <v>53</v>
      </c>
      <c r="D80" s="53" t="s">
        <v>88</v>
      </c>
      <c r="E80" s="16">
        <v>146</v>
      </c>
      <c r="F80" s="16">
        <v>146</v>
      </c>
      <c r="G80" s="13">
        <f t="shared" si="6"/>
        <v>0</v>
      </c>
      <c r="H80" s="55" t="s">
        <v>5</v>
      </c>
      <c r="I80" s="30"/>
      <c r="J80" s="4" t="s">
        <v>17</v>
      </c>
      <c r="K80" s="46"/>
    </row>
    <row r="81" spans="1:11" ht="15" customHeight="1">
      <c r="A81" s="48"/>
      <c r="B81" s="50"/>
      <c r="C81" s="66"/>
      <c r="D81" s="54"/>
      <c r="E81" s="17">
        <v>146</v>
      </c>
      <c r="F81" s="17">
        <v>146</v>
      </c>
      <c r="G81" s="15">
        <f t="shared" si="6"/>
        <v>0</v>
      </c>
      <c r="H81" s="56"/>
      <c r="I81" s="31"/>
      <c r="J81" s="4" t="s">
        <v>18</v>
      </c>
    </row>
    <row r="82" spans="1:11" ht="15" customHeight="1">
      <c r="A82" s="47">
        <v>35</v>
      </c>
      <c r="B82" s="49" t="s">
        <v>23</v>
      </c>
      <c r="C82" s="65" t="s">
        <v>57</v>
      </c>
      <c r="D82" s="53" t="s">
        <v>89</v>
      </c>
      <c r="E82" s="16">
        <v>8095</v>
      </c>
      <c r="F82" s="16">
        <v>8595</v>
      </c>
      <c r="G82" s="13">
        <f t="shared" si="6"/>
        <v>500</v>
      </c>
      <c r="H82" s="55" t="s">
        <v>5</v>
      </c>
      <c r="I82" s="30"/>
      <c r="J82" s="4" t="s">
        <v>17</v>
      </c>
      <c r="K82" s="46"/>
    </row>
    <row r="83" spans="1:11" ht="15" customHeight="1">
      <c r="A83" s="48"/>
      <c r="B83" s="50"/>
      <c r="C83" s="66"/>
      <c r="D83" s="54"/>
      <c r="E83" s="17">
        <v>8095</v>
      </c>
      <c r="F83" s="17">
        <v>8595</v>
      </c>
      <c r="G83" s="15">
        <f t="shared" si="6"/>
        <v>500</v>
      </c>
      <c r="H83" s="56"/>
      <c r="I83" s="31"/>
      <c r="J83" s="4" t="s">
        <v>18</v>
      </c>
    </row>
    <row r="84" spans="1:11" ht="15" customHeight="1">
      <c r="A84" s="47">
        <v>36</v>
      </c>
      <c r="B84" s="49" t="s">
        <v>23</v>
      </c>
      <c r="C84" s="65" t="s">
        <v>54</v>
      </c>
      <c r="D84" s="53" t="s">
        <v>74</v>
      </c>
      <c r="E84" s="16">
        <v>40628</v>
      </c>
      <c r="F84" s="16">
        <v>40584</v>
      </c>
      <c r="G84" s="13">
        <f t="shared" si="6"/>
        <v>-44</v>
      </c>
      <c r="H84" s="55" t="s">
        <v>5</v>
      </c>
      <c r="I84" s="30"/>
      <c r="J84" s="4" t="s">
        <v>17</v>
      </c>
      <c r="K84" s="46"/>
    </row>
    <row r="85" spans="1:11" ht="15" customHeight="1">
      <c r="A85" s="48"/>
      <c r="B85" s="50"/>
      <c r="C85" s="66"/>
      <c r="D85" s="54"/>
      <c r="E85" s="17">
        <v>40628</v>
      </c>
      <c r="F85" s="17">
        <v>40584</v>
      </c>
      <c r="G85" s="15">
        <f t="shared" si="6"/>
        <v>-44</v>
      </c>
      <c r="H85" s="56"/>
      <c r="I85" s="31"/>
      <c r="J85" s="4" t="s">
        <v>18</v>
      </c>
    </row>
    <row r="86" spans="1:11" ht="15" customHeight="1">
      <c r="A86" s="47">
        <v>37</v>
      </c>
      <c r="B86" s="49" t="s">
        <v>23</v>
      </c>
      <c r="C86" s="65" t="s">
        <v>55</v>
      </c>
      <c r="D86" s="53" t="s">
        <v>74</v>
      </c>
      <c r="E86" s="16">
        <v>12986</v>
      </c>
      <c r="F86" s="16">
        <v>12977</v>
      </c>
      <c r="G86" s="13">
        <f t="shared" si="6"/>
        <v>-9</v>
      </c>
      <c r="H86" s="55" t="s">
        <v>5</v>
      </c>
      <c r="I86" s="30"/>
      <c r="J86" s="4" t="s">
        <v>17</v>
      </c>
      <c r="K86" s="46"/>
    </row>
    <row r="87" spans="1:11" ht="15" customHeight="1">
      <c r="A87" s="48"/>
      <c r="B87" s="50"/>
      <c r="C87" s="66"/>
      <c r="D87" s="54"/>
      <c r="E87" s="17">
        <v>12986</v>
      </c>
      <c r="F87" s="17">
        <v>12977</v>
      </c>
      <c r="G87" s="15">
        <f t="shared" si="6"/>
        <v>-9</v>
      </c>
      <c r="H87" s="56"/>
      <c r="I87" s="31"/>
      <c r="J87" s="4" t="s">
        <v>18</v>
      </c>
    </row>
    <row r="88" spans="1:11" ht="15" customHeight="1">
      <c r="A88" s="47">
        <v>38</v>
      </c>
      <c r="B88" s="49" t="s">
        <v>23</v>
      </c>
      <c r="C88" s="65" t="s">
        <v>56</v>
      </c>
      <c r="D88" s="53" t="s">
        <v>74</v>
      </c>
      <c r="E88" s="16">
        <v>882</v>
      </c>
      <c r="F88" s="16">
        <v>882</v>
      </c>
      <c r="G88" s="13">
        <f t="shared" si="6"/>
        <v>0</v>
      </c>
      <c r="H88" s="55" t="s">
        <v>5</v>
      </c>
      <c r="I88" s="30"/>
      <c r="J88" s="4" t="s">
        <v>17</v>
      </c>
      <c r="K88" s="46"/>
    </row>
    <row r="89" spans="1:11" ht="15" customHeight="1">
      <c r="A89" s="48"/>
      <c r="B89" s="50"/>
      <c r="C89" s="66"/>
      <c r="D89" s="54"/>
      <c r="E89" s="17">
        <v>882</v>
      </c>
      <c r="F89" s="17">
        <v>882</v>
      </c>
      <c r="G89" s="15">
        <f t="shared" si="6"/>
        <v>0</v>
      </c>
      <c r="H89" s="56"/>
      <c r="I89" s="31"/>
      <c r="J89" s="4" t="s">
        <v>18</v>
      </c>
    </row>
    <row r="90" spans="1:11" ht="15" customHeight="1">
      <c r="A90" s="47">
        <v>39</v>
      </c>
      <c r="B90" s="49" t="s">
        <v>23</v>
      </c>
      <c r="C90" s="65" t="s">
        <v>58</v>
      </c>
      <c r="D90" s="53" t="s">
        <v>78</v>
      </c>
      <c r="E90" s="16">
        <v>745</v>
      </c>
      <c r="F90" s="16">
        <v>776</v>
      </c>
      <c r="G90" s="13">
        <f t="shared" si="6"/>
        <v>31</v>
      </c>
      <c r="H90" s="55" t="s">
        <v>5</v>
      </c>
      <c r="I90" s="30"/>
      <c r="J90" s="4" t="s">
        <v>17</v>
      </c>
      <c r="K90" s="46"/>
    </row>
    <row r="91" spans="1:11" ht="15" customHeight="1">
      <c r="A91" s="48"/>
      <c r="B91" s="50"/>
      <c r="C91" s="66"/>
      <c r="D91" s="54"/>
      <c r="E91" s="17">
        <v>745</v>
      </c>
      <c r="F91" s="17">
        <v>776</v>
      </c>
      <c r="G91" s="15">
        <f t="shared" si="6"/>
        <v>31</v>
      </c>
      <c r="H91" s="56"/>
      <c r="I91" s="31"/>
      <c r="J91" s="4" t="s">
        <v>18</v>
      </c>
    </row>
    <row r="92" spans="1:11" ht="15" customHeight="1">
      <c r="A92" s="47">
        <v>40</v>
      </c>
      <c r="B92" s="49" t="s">
        <v>23</v>
      </c>
      <c r="C92" s="65" t="s">
        <v>59</v>
      </c>
      <c r="D92" s="53" t="s">
        <v>79</v>
      </c>
      <c r="E92" s="16">
        <v>2421</v>
      </c>
      <c r="F92" s="16">
        <v>4024</v>
      </c>
      <c r="G92" s="13">
        <f t="shared" si="6"/>
        <v>1603</v>
      </c>
      <c r="H92" s="55" t="s">
        <v>5</v>
      </c>
      <c r="I92" s="30"/>
      <c r="J92" s="4" t="s">
        <v>17</v>
      </c>
      <c r="K92" s="46"/>
    </row>
    <row r="93" spans="1:11" ht="15" customHeight="1">
      <c r="A93" s="48"/>
      <c r="B93" s="50"/>
      <c r="C93" s="66"/>
      <c r="D93" s="54"/>
      <c r="E93" s="17">
        <v>2421</v>
      </c>
      <c r="F93" s="17">
        <v>4024</v>
      </c>
      <c r="G93" s="15">
        <f t="shared" si="6"/>
        <v>1603</v>
      </c>
      <c r="H93" s="56"/>
      <c r="I93" s="31"/>
      <c r="J93" s="4" t="s">
        <v>18</v>
      </c>
    </row>
    <row r="94" spans="1:11" ht="15" customHeight="1">
      <c r="A94" s="47">
        <v>41</v>
      </c>
      <c r="B94" s="49" t="s">
        <v>23</v>
      </c>
      <c r="C94" s="65" t="s">
        <v>60</v>
      </c>
      <c r="D94" s="53" t="s">
        <v>80</v>
      </c>
      <c r="E94" s="16">
        <v>61811</v>
      </c>
      <c r="F94" s="16">
        <v>60993</v>
      </c>
      <c r="G94" s="13">
        <f t="shared" si="6"/>
        <v>-818</v>
      </c>
      <c r="H94" s="55" t="s">
        <v>5</v>
      </c>
      <c r="I94" s="30"/>
      <c r="J94" s="4" t="s">
        <v>17</v>
      </c>
      <c r="K94" s="46"/>
    </row>
    <row r="95" spans="1:11" ht="15" customHeight="1">
      <c r="A95" s="48"/>
      <c r="B95" s="50"/>
      <c r="C95" s="66"/>
      <c r="D95" s="54"/>
      <c r="E95" s="17">
        <v>61811</v>
      </c>
      <c r="F95" s="17">
        <v>60993</v>
      </c>
      <c r="G95" s="15">
        <f t="shared" si="6"/>
        <v>-818</v>
      </c>
      <c r="H95" s="56"/>
      <c r="I95" s="31"/>
      <c r="J95" s="4" t="s">
        <v>18</v>
      </c>
    </row>
    <row r="96" spans="1:11" ht="15" customHeight="1">
      <c r="A96" s="47">
        <v>42</v>
      </c>
      <c r="B96" s="49" t="s">
        <v>23</v>
      </c>
      <c r="C96" s="65" t="s">
        <v>61</v>
      </c>
      <c r="D96" s="53" t="s">
        <v>79</v>
      </c>
      <c r="E96" s="16">
        <v>25777</v>
      </c>
      <c r="F96" s="16">
        <v>27408</v>
      </c>
      <c r="G96" s="13">
        <f t="shared" ref="G96:G117" si="7">+F96-E96</f>
        <v>1631</v>
      </c>
      <c r="H96" s="55" t="s">
        <v>5</v>
      </c>
      <c r="I96" s="30"/>
      <c r="J96" s="4" t="s">
        <v>17</v>
      </c>
      <c r="K96" s="46"/>
    </row>
    <row r="97" spans="1:11" ht="15" customHeight="1">
      <c r="A97" s="48"/>
      <c r="B97" s="50"/>
      <c r="C97" s="66"/>
      <c r="D97" s="54"/>
      <c r="E97" s="17">
        <v>25777</v>
      </c>
      <c r="F97" s="17">
        <v>27408</v>
      </c>
      <c r="G97" s="15">
        <f t="shared" si="7"/>
        <v>1631</v>
      </c>
      <c r="H97" s="56"/>
      <c r="I97" s="31"/>
      <c r="J97" s="4" t="s">
        <v>18</v>
      </c>
    </row>
    <row r="98" spans="1:11" ht="15" customHeight="1">
      <c r="A98" s="47">
        <v>43</v>
      </c>
      <c r="B98" s="49" t="s">
        <v>23</v>
      </c>
      <c r="C98" s="65" t="s">
        <v>62</v>
      </c>
      <c r="D98" s="53" t="s">
        <v>81</v>
      </c>
      <c r="E98" s="16">
        <v>736</v>
      </c>
      <c r="F98" s="16">
        <v>736</v>
      </c>
      <c r="G98" s="13">
        <f t="shared" si="7"/>
        <v>0</v>
      </c>
      <c r="H98" s="55" t="s">
        <v>5</v>
      </c>
      <c r="I98" s="30"/>
      <c r="J98" s="4" t="s">
        <v>17</v>
      </c>
      <c r="K98" s="46"/>
    </row>
    <row r="99" spans="1:11" ht="15" customHeight="1">
      <c r="A99" s="48"/>
      <c r="B99" s="50"/>
      <c r="C99" s="66"/>
      <c r="D99" s="54"/>
      <c r="E99" s="17">
        <v>736</v>
      </c>
      <c r="F99" s="17">
        <v>736</v>
      </c>
      <c r="G99" s="15">
        <f t="shared" si="7"/>
        <v>0</v>
      </c>
      <c r="H99" s="56"/>
      <c r="I99" s="31"/>
      <c r="J99" s="4" t="s">
        <v>18</v>
      </c>
    </row>
    <row r="100" spans="1:11" ht="15" customHeight="1">
      <c r="A100" s="47">
        <v>44</v>
      </c>
      <c r="B100" s="49" t="s">
        <v>23</v>
      </c>
      <c r="C100" s="65" t="s">
        <v>63</v>
      </c>
      <c r="D100" s="53" t="s">
        <v>81</v>
      </c>
      <c r="E100" s="16">
        <v>48504</v>
      </c>
      <c r="F100" s="16">
        <v>49793</v>
      </c>
      <c r="G100" s="13">
        <f t="shared" si="7"/>
        <v>1289</v>
      </c>
      <c r="H100" s="55" t="s">
        <v>5</v>
      </c>
      <c r="I100" s="30"/>
      <c r="J100" s="4" t="s">
        <v>17</v>
      </c>
      <c r="K100" s="46"/>
    </row>
    <row r="101" spans="1:11" ht="15" customHeight="1">
      <c r="A101" s="48"/>
      <c r="B101" s="50"/>
      <c r="C101" s="66"/>
      <c r="D101" s="54"/>
      <c r="E101" s="17">
        <v>48494</v>
      </c>
      <c r="F101" s="17">
        <v>49783</v>
      </c>
      <c r="G101" s="15">
        <f t="shared" si="7"/>
        <v>1289</v>
      </c>
      <c r="H101" s="56"/>
      <c r="I101" s="31"/>
      <c r="J101" s="4" t="s">
        <v>18</v>
      </c>
    </row>
    <row r="102" spans="1:11" ht="15" customHeight="1">
      <c r="A102" s="47">
        <v>45</v>
      </c>
      <c r="B102" s="49" t="s">
        <v>23</v>
      </c>
      <c r="C102" s="65" t="s">
        <v>64</v>
      </c>
      <c r="D102" s="53" t="s">
        <v>81</v>
      </c>
      <c r="E102" s="16">
        <v>55506</v>
      </c>
      <c r="F102" s="16">
        <v>84100</v>
      </c>
      <c r="G102" s="13">
        <f t="shared" si="7"/>
        <v>28594</v>
      </c>
      <c r="H102" s="55" t="s">
        <v>5</v>
      </c>
      <c r="I102" s="30"/>
      <c r="J102" s="4" t="s">
        <v>17</v>
      </c>
      <c r="K102" s="46"/>
    </row>
    <row r="103" spans="1:11" ht="15" customHeight="1">
      <c r="A103" s="48"/>
      <c r="B103" s="50"/>
      <c r="C103" s="66"/>
      <c r="D103" s="54"/>
      <c r="E103" s="17">
        <v>55195</v>
      </c>
      <c r="F103" s="17">
        <v>83727</v>
      </c>
      <c r="G103" s="15">
        <f t="shared" si="7"/>
        <v>28532</v>
      </c>
      <c r="H103" s="56"/>
      <c r="I103" s="31"/>
      <c r="J103" s="4" t="s">
        <v>18</v>
      </c>
    </row>
    <row r="104" spans="1:11" ht="15" customHeight="1">
      <c r="A104" s="47">
        <v>46</v>
      </c>
      <c r="B104" s="49" t="s">
        <v>23</v>
      </c>
      <c r="C104" s="65" t="s">
        <v>65</v>
      </c>
      <c r="D104" s="53" t="s">
        <v>81</v>
      </c>
      <c r="E104" s="16">
        <v>53783</v>
      </c>
      <c r="F104" s="16">
        <v>75412</v>
      </c>
      <c r="G104" s="13">
        <f t="shared" si="7"/>
        <v>21629</v>
      </c>
      <c r="H104" s="55" t="s">
        <v>5</v>
      </c>
      <c r="I104" s="30"/>
      <c r="J104" s="4" t="s">
        <v>17</v>
      </c>
      <c r="K104" s="46"/>
    </row>
    <row r="105" spans="1:11" ht="15" customHeight="1">
      <c r="A105" s="48"/>
      <c r="B105" s="50"/>
      <c r="C105" s="66"/>
      <c r="D105" s="54"/>
      <c r="E105" s="17">
        <v>53745</v>
      </c>
      <c r="F105" s="17">
        <v>75379</v>
      </c>
      <c r="G105" s="15">
        <f t="shared" si="7"/>
        <v>21634</v>
      </c>
      <c r="H105" s="56"/>
      <c r="I105" s="31"/>
      <c r="J105" s="4" t="s">
        <v>18</v>
      </c>
    </row>
    <row r="106" spans="1:11" ht="22.5" customHeight="1">
      <c r="A106" s="47">
        <v>47</v>
      </c>
      <c r="B106" s="49" t="s">
        <v>23</v>
      </c>
      <c r="C106" s="65" t="s">
        <v>66</v>
      </c>
      <c r="D106" s="53" t="s">
        <v>90</v>
      </c>
      <c r="E106" s="16">
        <v>2181</v>
      </c>
      <c r="F106" s="16">
        <v>2532</v>
      </c>
      <c r="G106" s="13">
        <f t="shared" si="7"/>
        <v>351</v>
      </c>
      <c r="H106" s="55" t="s">
        <v>5</v>
      </c>
      <c r="I106" s="30"/>
      <c r="J106" s="4" t="s">
        <v>17</v>
      </c>
      <c r="K106" s="46"/>
    </row>
    <row r="107" spans="1:11" ht="22.5" customHeight="1">
      <c r="A107" s="48"/>
      <c r="B107" s="50"/>
      <c r="C107" s="66"/>
      <c r="D107" s="54"/>
      <c r="E107" s="17">
        <v>2181</v>
      </c>
      <c r="F107" s="17">
        <v>2532</v>
      </c>
      <c r="G107" s="15">
        <f t="shared" si="7"/>
        <v>351</v>
      </c>
      <c r="H107" s="56"/>
      <c r="I107" s="31"/>
      <c r="J107" s="4" t="s">
        <v>18</v>
      </c>
    </row>
    <row r="108" spans="1:11" ht="15" customHeight="1">
      <c r="A108" s="47">
        <v>48</v>
      </c>
      <c r="B108" s="49" t="s">
        <v>23</v>
      </c>
      <c r="C108" s="65" t="s">
        <v>67</v>
      </c>
      <c r="D108" s="53" t="s">
        <v>30</v>
      </c>
      <c r="E108" s="16">
        <v>1088</v>
      </c>
      <c r="F108" s="16">
        <v>1140</v>
      </c>
      <c r="G108" s="13">
        <f t="shared" si="7"/>
        <v>52</v>
      </c>
      <c r="H108" s="55" t="s">
        <v>5</v>
      </c>
      <c r="I108" s="30"/>
      <c r="J108" s="4" t="s">
        <v>17</v>
      </c>
      <c r="K108" s="46"/>
    </row>
    <row r="109" spans="1:11" ht="15" customHeight="1">
      <c r="A109" s="48"/>
      <c r="B109" s="50"/>
      <c r="C109" s="66"/>
      <c r="D109" s="54"/>
      <c r="E109" s="17">
        <v>1088</v>
      </c>
      <c r="F109" s="17">
        <v>1140</v>
      </c>
      <c r="G109" s="15">
        <f t="shared" si="7"/>
        <v>52</v>
      </c>
      <c r="H109" s="56"/>
      <c r="I109" s="31"/>
      <c r="J109" s="4" t="s">
        <v>18</v>
      </c>
    </row>
    <row r="110" spans="1:11" ht="15" customHeight="1">
      <c r="A110" s="47">
        <v>49</v>
      </c>
      <c r="B110" s="49" t="s">
        <v>23</v>
      </c>
      <c r="C110" s="51" t="s">
        <v>82</v>
      </c>
      <c r="D110" s="53" t="s">
        <v>78</v>
      </c>
      <c r="E110" s="16">
        <v>18</v>
      </c>
      <c r="F110" s="16">
        <v>7</v>
      </c>
      <c r="G110" s="13">
        <f>+F110-E110</f>
        <v>-11</v>
      </c>
      <c r="H110" s="55" t="s">
        <v>5</v>
      </c>
      <c r="I110" s="30"/>
      <c r="J110" s="4" t="s">
        <v>17</v>
      </c>
    </row>
    <row r="111" spans="1:11" ht="15" customHeight="1">
      <c r="A111" s="48"/>
      <c r="B111" s="50"/>
      <c r="C111" s="52"/>
      <c r="D111" s="54"/>
      <c r="E111" s="17">
        <v>18</v>
      </c>
      <c r="F111" s="17">
        <v>7</v>
      </c>
      <c r="G111" s="15">
        <f>+F111-E111</f>
        <v>-11</v>
      </c>
      <c r="H111" s="56"/>
      <c r="I111" s="31"/>
      <c r="J111" s="4" t="s">
        <v>18</v>
      </c>
    </row>
    <row r="112" spans="1:11" ht="15" customHeight="1">
      <c r="A112" s="47">
        <v>50</v>
      </c>
      <c r="B112" s="49" t="s">
        <v>23</v>
      </c>
      <c r="C112" s="51" t="s">
        <v>38</v>
      </c>
      <c r="D112" s="53" t="s">
        <v>75</v>
      </c>
      <c r="E112" s="16">
        <v>424</v>
      </c>
      <c r="F112" s="16">
        <v>0</v>
      </c>
      <c r="G112" s="13">
        <f>+F112-E112</f>
        <v>-424</v>
      </c>
      <c r="H112" s="55" t="s">
        <v>5</v>
      </c>
      <c r="I112" s="30"/>
      <c r="J112" s="4" t="s">
        <v>17</v>
      </c>
    </row>
    <row r="113" spans="1:10" ht="15" customHeight="1">
      <c r="A113" s="48"/>
      <c r="B113" s="50"/>
      <c r="C113" s="52"/>
      <c r="D113" s="54"/>
      <c r="E113" s="17">
        <v>424</v>
      </c>
      <c r="F113" s="17">
        <v>0</v>
      </c>
      <c r="G113" s="15">
        <f>+F113-E113</f>
        <v>-424</v>
      </c>
      <c r="H113" s="56"/>
      <c r="I113" s="31"/>
      <c r="J113" s="4" t="s">
        <v>18</v>
      </c>
    </row>
    <row r="114" spans="1:10" ht="15" customHeight="1">
      <c r="A114" s="47">
        <v>51</v>
      </c>
      <c r="B114" s="49" t="s">
        <v>23</v>
      </c>
      <c r="C114" s="51" t="s">
        <v>39</v>
      </c>
      <c r="D114" s="53" t="s">
        <v>30</v>
      </c>
      <c r="E114" s="16">
        <v>1486</v>
      </c>
      <c r="F114" s="16">
        <v>0</v>
      </c>
      <c r="G114" s="13">
        <f t="shared" ref="G114:G115" si="8">+F114-E114</f>
        <v>-1486</v>
      </c>
      <c r="H114" s="55" t="s">
        <v>5</v>
      </c>
      <c r="I114" s="30"/>
      <c r="J114" s="4" t="s">
        <v>17</v>
      </c>
    </row>
    <row r="115" spans="1:10" ht="15" customHeight="1">
      <c r="A115" s="48"/>
      <c r="B115" s="50"/>
      <c r="C115" s="52"/>
      <c r="D115" s="54"/>
      <c r="E115" s="17">
        <v>1486</v>
      </c>
      <c r="F115" s="17">
        <v>0</v>
      </c>
      <c r="G115" s="15">
        <f t="shared" si="8"/>
        <v>-1486</v>
      </c>
      <c r="H115" s="56"/>
      <c r="I115" s="31"/>
      <c r="J115" s="4" t="s">
        <v>18</v>
      </c>
    </row>
    <row r="116" spans="1:10" ht="15" customHeight="1">
      <c r="A116" s="57" t="s">
        <v>68</v>
      </c>
      <c r="B116" s="58"/>
      <c r="C116" s="58"/>
      <c r="D116" s="59"/>
      <c r="E116" s="16">
        <f>+SUMIF($J16:$J115,$J116,E16:E115)</f>
        <v>414493</v>
      </c>
      <c r="F116" s="16">
        <f>+SUMIF($J16:$J113,$J116,F16:F113)</f>
        <v>467858</v>
      </c>
      <c r="G116" s="13">
        <f t="shared" si="7"/>
        <v>53365</v>
      </c>
      <c r="H116" s="55"/>
      <c r="I116" s="30"/>
      <c r="J116" s="4" t="s">
        <v>17</v>
      </c>
    </row>
    <row r="117" spans="1:10" ht="15" customHeight="1">
      <c r="A117" s="60"/>
      <c r="B117" s="61"/>
      <c r="C117" s="61"/>
      <c r="D117" s="62"/>
      <c r="E117" s="17">
        <f>+SUMIF($J16:$J115,$J117,E16:E115)</f>
        <v>409495</v>
      </c>
      <c r="F117" s="17">
        <f>+SUMIF($J16:$J113,$J117,F16:F113)</f>
        <v>460972</v>
      </c>
      <c r="G117" s="15">
        <f t="shared" si="7"/>
        <v>51477</v>
      </c>
      <c r="H117" s="56"/>
      <c r="I117" s="31"/>
      <c r="J117" s="4" t="s">
        <v>18</v>
      </c>
    </row>
    <row r="118" spans="1:10" ht="15" customHeight="1">
      <c r="A118" s="76" t="s">
        <v>7</v>
      </c>
      <c r="B118" s="77"/>
      <c r="C118" s="77"/>
      <c r="D118" s="78"/>
      <c r="E118" s="16">
        <f>+SUMIF($J12:$J115,$J118,E12:E115)</f>
        <v>2187251</v>
      </c>
      <c r="F118" s="16">
        <f>+SUMIF($J12:$J113,$J118,F12:F113)</f>
        <v>2240415</v>
      </c>
      <c r="G118" s="16">
        <f>+SUMIF($J12:$J115,$J118,G12:G115)</f>
        <v>53164</v>
      </c>
      <c r="H118" s="55" t="str">
        <f>IF(I118="　","　","区CM")</f>
        <v>　</v>
      </c>
      <c r="I118" s="41" t="str">
        <f>IF(SUMIF(K12:K57,#REF!,I12:I57)=0,"　",SUMIF(K12:K57,#REF!,I12:I57))</f>
        <v>　</v>
      </c>
      <c r="J118" s="4" t="s">
        <v>17</v>
      </c>
    </row>
    <row r="119" spans="1:10" ht="15" customHeight="1" thickBot="1">
      <c r="A119" s="79"/>
      <c r="B119" s="80"/>
      <c r="C119" s="80"/>
      <c r="D119" s="81"/>
      <c r="E119" s="21">
        <f>+SUMIF($J12:$J115,$J119,E12:E115)</f>
        <v>2182253</v>
      </c>
      <c r="F119" s="21">
        <f t="shared" ref="F119" si="9">+SUMIF($J12:$J115,$J119,F12:F115)</f>
        <v>2233529</v>
      </c>
      <c r="G119" s="22">
        <f>+SUMIF($J12:$J115,$J119,G12:G115)</f>
        <v>51276</v>
      </c>
      <c r="H119" s="82"/>
      <c r="I119" s="23" t="str">
        <f>IF(SUMIF(K12:K57,#REF!,I12:I57)=0,"　",SUMIF(K12:K57,#REF!,I12:I57))</f>
        <v>　</v>
      </c>
      <c r="J119" s="4" t="s">
        <v>18</v>
      </c>
    </row>
    <row r="120" spans="1:10" ht="18" customHeight="1">
      <c r="A120" s="35"/>
      <c r="B120" s="35"/>
      <c r="C120" s="35"/>
      <c r="D120" s="35"/>
      <c r="E120" s="24"/>
      <c r="F120" s="25"/>
      <c r="G120" s="25"/>
    </row>
    <row r="121" spans="1:10" ht="18" customHeight="1">
      <c r="A121" s="26"/>
      <c r="D121" s="27"/>
      <c r="F121" s="7"/>
      <c r="G121" s="7"/>
      <c r="H121" s="26"/>
    </row>
    <row r="122" spans="1:10" ht="18" customHeight="1">
      <c r="F122" s="7"/>
      <c r="G122" s="7"/>
      <c r="H122" s="26"/>
    </row>
    <row r="123" spans="1:10" ht="18" customHeight="1">
      <c r="F123" s="7"/>
      <c r="G123" s="7"/>
      <c r="H123" s="26"/>
    </row>
  </sheetData>
  <mergeCells count="264">
    <mergeCell ref="A110:A111"/>
    <mergeCell ref="B110:B111"/>
    <mergeCell ref="C110:C111"/>
    <mergeCell ref="D110:D111"/>
    <mergeCell ref="H110:H111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B54:B55"/>
    <mergeCell ref="C54:C55"/>
    <mergeCell ref="D54:D55"/>
    <mergeCell ref="H54:H55"/>
    <mergeCell ref="B56:B57"/>
    <mergeCell ref="C56:C57"/>
    <mergeCell ref="D56:D57"/>
    <mergeCell ref="H56:H57"/>
    <mergeCell ref="C68:C69"/>
    <mergeCell ref="A118:D119"/>
    <mergeCell ref="H118:H119"/>
    <mergeCell ref="A116:D117"/>
    <mergeCell ref="H116:H117"/>
    <mergeCell ref="B38:B39"/>
    <mergeCell ref="C38:C39"/>
    <mergeCell ref="D38:D39"/>
    <mergeCell ref="A38:A39"/>
    <mergeCell ref="C50:C51"/>
    <mergeCell ref="D50:D51"/>
    <mergeCell ref="B50:B51"/>
    <mergeCell ref="A50:A51"/>
    <mergeCell ref="H50:H51"/>
    <mergeCell ref="A46:A47"/>
    <mergeCell ref="B46:B47"/>
    <mergeCell ref="C48:C49"/>
    <mergeCell ref="D46:D47"/>
    <mergeCell ref="H46:H47"/>
    <mergeCell ref="A48:A49"/>
    <mergeCell ref="B48:B49"/>
    <mergeCell ref="D48:D49"/>
    <mergeCell ref="H48:H49"/>
    <mergeCell ref="B42:B43"/>
    <mergeCell ref="C42:C43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D78:D79"/>
    <mergeCell ref="H78:H79"/>
    <mergeCell ref="A80:A81"/>
    <mergeCell ref="B80:B81"/>
    <mergeCell ref="C80:C81"/>
    <mergeCell ref="D80:D81"/>
    <mergeCell ref="H80:H81"/>
    <mergeCell ref="A76:A77"/>
    <mergeCell ref="B76:B77"/>
    <mergeCell ref="C76:C77"/>
    <mergeCell ref="D76:D77"/>
    <mergeCell ref="H76:H77"/>
    <mergeCell ref="A78:A79"/>
    <mergeCell ref="B78:B79"/>
    <mergeCell ref="C78:C79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C46:C47"/>
    <mergeCell ref="D68:D69"/>
    <mergeCell ref="H68:H69"/>
    <mergeCell ref="A70:A71"/>
    <mergeCell ref="B70:B71"/>
    <mergeCell ref="C70:C71"/>
    <mergeCell ref="D70:D71"/>
    <mergeCell ref="H70:H71"/>
    <mergeCell ref="A62:A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B60:B61"/>
    <mergeCell ref="C60:C61"/>
    <mergeCell ref="C52:C53"/>
    <mergeCell ref="D52:D53"/>
    <mergeCell ref="H52:H53"/>
    <mergeCell ref="A58:A59"/>
    <mergeCell ref="A112:A113"/>
    <mergeCell ref="B112:B113"/>
    <mergeCell ref="C112:C113"/>
    <mergeCell ref="D112:D113"/>
    <mergeCell ref="H112:H113"/>
    <mergeCell ref="A52:A53"/>
    <mergeCell ref="A54:A55"/>
    <mergeCell ref="A56:A57"/>
    <mergeCell ref="B52:B53"/>
    <mergeCell ref="D60:D61"/>
    <mergeCell ref="H60:H61"/>
    <mergeCell ref="B62:B63"/>
    <mergeCell ref="C62:C63"/>
    <mergeCell ref="D62:D63"/>
    <mergeCell ref="H62:H63"/>
    <mergeCell ref="A60:A61"/>
    <mergeCell ref="B58:B59"/>
    <mergeCell ref="D58:D59"/>
    <mergeCell ref="H58:H59"/>
    <mergeCell ref="C58:C59"/>
    <mergeCell ref="A68:A69"/>
    <mergeCell ref="B68:B69"/>
    <mergeCell ref="A72:A73"/>
    <mergeCell ref="A36:A37"/>
    <mergeCell ref="B36:B37"/>
    <mergeCell ref="C36:C37"/>
    <mergeCell ref="D36:D37"/>
    <mergeCell ref="H36:H37"/>
    <mergeCell ref="B44:B45"/>
    <mergeCell ref="C44:C45"/>
    <mergeCell ref="D44:D45"/>
    <mergeCell ref="H44:H45"/>
    <mergeCell ref="A40:A41"/>
    <mergeCell ref="B40:B41"/>
    <mergeCell ref="C40:C41"/>
    <mergeCell ref="D40:D41"/>
    <mergeCell ref="H40:H41"/>
    <mergeCell ref="A42:A43"/>
    <mergeCell ref="D42:D43"/>
    <mergeCell ref="H42:H43"/>
    <mergeCell ref="A44:A45"/>
    <mergeCell ref="A32:A33"/>
    <mergeCell ref="B32:B33"/>
    <mergeCell ref="C32:C33"/>
    <mergeCell ref="D32:D33"/>
    <mergeCell ref="H32:H33"/>
    <mergeCell ref="C30:C31"/>
    <mergeCell ref="A34:A35"/>
    <mergeCell ref="B34:B35"/>
    <mergeCell ref="C34:C35"/>
    <mergeCell ref="D34:D35"/>
    <mergeCell ref="H34:H35"/>
    <mergeCell ref="A28:A29"/>
    <mergeCell ref="B28:B29"/>
    <mergeCell ref="D28:D29"/>
    <mergeCell ref="H28:H29"/>
    <mergeCell ref="A30:A31"/>
    <mergeCell ref="B30:B31"/>
    <mergeCell ref="C28:C29"/>
    <mergeCell ref="D30:D31"/>
    <mergeCell ref="H30:H31"/>
    <mergeCell ref="C22:C23"/>
    <mergeCell ref="D22:D23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114:A115"/>
    <mergeCell ref="B114:B115"/>
    <mergeCell ref="C114:C115"/>
    <mergeCell ref="D114:D115"/>
    <mergeCell ref="H114:H115"/>
    <mergeCell ref="A14:D15"/>
    <mergeCell ref="H14:H15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</mergeCells>
  <phoneticPr fontId="4"/>
  <conditionalFormatting sqref="I11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13 H16:H115">
      <formula1>"　　,区ＣＭ"</formula1>
    </dataValidation>
  </dataValidations>
  <hyperlinks>
    <hyperlink ref="C16:C17" r:id="rId1" display="地域見守り支援事業（各地域における相談・支援体制の構築）"/>
    <hyperlink ref="C18:C19" r:id="rId2" display="災害時要援護者管理システム運用事業"/>
    <hyperlink ref="C20:C21" r:id="rId3" display="災害に備えた自助・共助・公助の対策事業"/>
    <hyperlink ref="C22:C23" r:id="rId4" display="地域安全防犯対策事業"/>
    <hyperlink ref="C24:C25" r:id="rId5" display="防犯カメラ事業"/>
    <hyperlink ref="C26:C27" r:id="rId6" display="放置自転車対策事業"/>
    <hyperlink ref="C28:C29" r:id="rId7" display="地域見守り支援事業（区域における相談・支援体制の整備）"/>
    <hyperlink ref="C30:C31" r:id="rId8" display="小地域福祉計画策定に向けたアドバイザーの派遣事業"/>
    <hyperlink ref="C32:C33" r:id="rId9" display="高齢者虐待・障がい者虐待対策事業"/>
    <hyperlink ref="C34:C35" r:id="rId10" display="障がい者虐待予防事業"/>
    <hyperlink ref="C36:C37" r:id="rId11" display="身体・知的障がい者相談事業"/>
    <hyperlink ref="C38:C39" r:id="rId12" display="スポーツを通じた障がいへの理解促進事業"/>
    <hyperlink ref="C40:C41" r:id="rId13" display="すこやか生活プロジェクト"/>
    <hyperlink ref="C42:C43" r:id="rId14" display="児童虐待防止対策事業"/>
    <hyperlink ref="C44:C45" r:id="rId15" display="すみちゃん子育て情報フェア"/>
    <hyperlink ref="C46:C47" r:id="rId16" display="発達障がい教育支援事業"/>
    <hyperlink ref="C48:C49" r:id="rId17" display="はぐあっぷ推進事業"/>
    <hyperlink ref="C50:C51" r:id="rId18" display="はぐあっぷ「地域の拠点づくり・潜在的リスクへのアプローチ」事業"/>
    <hyperlink ref="C52:C53" r:id="rId19" display="住吉区版「重大な虐待ゼロ」に向けた地域・医療連携ネットワーク事業"/>
    <hyperlink ref="C54:C55" r:id="rId20" display="すみちゃんまちぐるみ「こども安心」見守り事業"/>
    <hyperlink ref="C56:C57" r:id="rId21" display="学校園教育活動支援事業"/>
    <hyperlink ref="C58:C59" r:id="rId22" display="こどもの朝食欠食率改善推進事業"/>
    <hyperlink ref="C60:C61" r:id="rId23" display="すみよし学びあいサポート事業（生活困窮世帯の中学生への学習支援）"/>
    <hyperlink ref="C62:C63" r:id="rId24" display="子ども・若者育成支援事業"/>
    <hyperlink ref="C64:C65" r:id="rId25" display="不登校児童・生徒家庭支援（教職員サポート）事業"/>
    <hyperlink ref="C66:C67" r:id="rId26" display="学校選択制希望調査の実施"/>
    <hyperlink ref="C68:C69" r:id="rId27" display="地域教育推進事業"/>
    <hyperlink ref="C70:C71" r:id="rId28" display="社会教育関連学習会等助成事業"/>
    <hyperlink ref="C72:C73" r:id="rId29" display="人権啓発推進事業"/>
    <hyperlink ref="C74:C75" r:id="rId30" display="区における青少年の健全育成事業"/>
    <hyperlink ref="C76:C77" r:id="rId31" display="青少年福祉委員活動の推進"/>
    <hyperlink ref="C78:C79" r:id="rId32" display="住吉区文化観光振興事業"/>
    <hyperlink ref="C80:C81" r:id="rId33" display="空家等対策推進事業"/>
    <hyperlink ref="C82:C83" r:id="rId34" display="つながりの場づくり推進事業"/>
    <hyperlink ref="C84:C85" r:id="rId35" display="地域活動協議会補助事業"/>
    <hyperlink ref="C86:C87" r:id="rId36" display="地域コミュニティ支援事業"/>
    <hyperlink ref="C88:C89" r:id="rId37" display="花さかスミちゃん（種から育てる住吉区の花づくり）事業"/>
    <hyperlink ref="C90:C91" r:id="rId38" display="区政会議等の会議運営事業"/>
    <hyperlink ref="C92:C93" r:id="rId39" display="区民意識調査事業"/>
    <hyperlink ref="C94:C95" r:id="rId40" display="住民情報窓口業務の民間委託化"/>
    <hyperlink ref="C96:C97" r:id="rId41" display="区の広報事業"/>
    <hyperlink ref="C98:C99" r:id="rId42" display="職員研修"/>
    <hyperlink ref="C100:C101" r:id="rId43" display="一般管理経費"/>
    <hyperlink ref="C102:C103" r:id="rId44" display="区庁舎設備維持費"/>
    <hyperlink ref="C104:C105" r:id="rId45" display="区役所附設会館管理運営業務"/>
    <hyperlink ref="C106:C107" r:id="rId46" display="保健福祉センター（地域福祉業務、生活支援業務）事業用経費"/>
    <hyperlink ref="C108:C109" r:id="rId47" display="保健福祉センター（健康推進等業務）事業用経費"/>
  </hyperlinks>
  <pageMargins left="0.70866141732283472" right="0.70866141732283472" top="0.78740157480314965" bottom="0.59055118110236227" header="0.31496062992125984" footer="0.31496062992125984"/>
  <pageSetup paperSize="9" scale="80" fitToHeight="0" orientation="portrait" cellComments="asDisplayed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2023-01-27T03:11:42Z</cp:lastPrinted>
  <dcterms:created xsi:type="dcterms:W3CDTF">1997-01-08T22:48:59Z</dcterms:created>
  <dcterms:modified xsi:type="dcterms:W3CDTF">2023-02-07T03:36:42Z</dcterms:modified>
</cp:coreProperties>
</file>