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12A8A357-9612-4FB1-83D2-DEA17ACE13CD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一般会計" sheetId="77" r:id="rId1"/>
  </sheets>
  <definedNames>
    <definedName name="_xlnm.Print_Area" localSheetId="0">一般会計!$A$5:$I$109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5" i="77" l="1"/>
  <c r="E105" i="77"/>
  <c r="F104" i="77"/>
  <c r="E104" i="77"/>
  <c r="G103" i="77"/>
  <c r="G102" i="77"/>
  <c r="G101" i="77"/>
  <c r="G100" i="77"/>
  <c r="G99" i="77"/>
  <c r="G98" i="77"/>
  <c r="G97" i="77"/>
  <c r="G96" i="77"/>
  <c r="G95" i="77"/>
  <c r="G94" i="77"/>
  <c r="G93" i="77"/>
  <c r="G92" i="77"/>
  <c r="G91" i="77"/>
  <c r="G90" i="77"/>
  <c r="G89" i="77"/>
  <c r="G88" i="77"/>
  <c r="G87" i="77"/>
  <c r="G86" i="77"/>
  <c r="G85" i="77"/>
  <c r="G84" i="77"/>
  <c r="G83" i="77"/>
  <c r="G82" i="77"/>
  <c r="G81" i="77"/>
  <c r="G80" i="77"/>
  <c r="G79" i="77"/>
  <c r="G78" i="77"/>
  <c r="G77" i="77"/>
  <c r="G76" i="77"/>
  <c r="G75" i="77"/>
  <c r="G74" i="77"/>
  <c r="G73" i="77"/>
  <c r="G72" i="77"/>
  <c r="G71" i="77"/>
  <c r="G70" i="77"/>
  <c r="G69" i="77"/>
  <c r="G68" i="77"/>
  <c r="G67" i="77"/>
  <c r="G66" i="77"/>
  <c r="G65" i="77"/>
  <c r="G64" i="77"/>
  <c r="G63" i="77"/>
  <c r="G62" i="77"/>
  <c r="G61" i="77"/>
  <c r="G60" i="77"/>
  <c r="G59" i="77"/>
  <c r="G58" i="77"/>
  <c r="G57" i="77"/>
  <c r="G56" i="77"/>
  <c r="G55" i="77"/>
  <c r="G54" i="77"/>
  <c r="G53" i="77"/>
  <c r="G52" i="77"/>
  <c r="G51" i="77"/>
  <c r="G50" i="77"/>
  <c r="G49" i="77"/>
  <c r="G48" i="77"/>
  <c r="G47" i="77"/>
  <c r="G46" i="77"/>
  <c r="G45" i="77"/>
  <c r="G44" i="77"/>
  <c r="G43" i="77"/>
  <c r="G42" i="77"/>
  <c r="G41" i="77"/>
  <c r="G40" i="77"/>
  <c r="G39" i="77"/>
  <c r="G38" i="77"/>
  <c r="G37" i="77"/>
  <c r="G36" i="77"/>
  <c r="G35" i="77"/>
  <c r="G34" i="77"/>
  <c r="G33" i="77"/>
  <c r="G32" i="77"/>
  <c r="G31" i="77"/>
  <c r="G30" i="77"/>
  <c r="G29" i="77"/>
  <c r="G28" i="77"/>
  <c r="G27" i="77"/>
  <c r="G26" i="77"/>
  <c r="G25" i="77"/>
  <c r="G24" i="77"/>
  <c r="G23" i="77"/>
  <c r="G22" i="77"/>
  <c r="G21" i="77"/>
  <c r="G20" i="77"/>
  <c r="G19" i="77"/>
  <c r="G18" i="77"/>
  <c r="G17" i="77"/>
  <c r="G16" i="77"/>
  <c r="F15" i="77"/>
  <c r="E15" i="77"/>
  <c r="F14" i="77"/>
  <c r="E14" i="77"/>
  <c r="E106" i="77" s="1"/>
  <c r="G13" i="77"/>
  <c r="G12" i="77"/>
  <c r="G104" i="77" l="1"/>
  <c r="G14" i="77"/>
  <c r="G15" i="77"/>
  <c r="E107" i="77"/>
  <c r="G105" i="77"/>
  <c r="F106" i="77"/>
  <c r="G106" i="77" s="1"/>
  <c r="F107" i="77"/>
  <c r="G107" i="77" l="1"/>
</calcChain>
</file>

<file path=xl/sharedStrings.xml><?xml version="1.0" encoding="utf-8"?>
<sst xmlns="http://schemas.openxmlformats.org/spreadsheetml/2006/main" count="163" uniqueCount="82">
  <si>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</si>
  <si>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</si>
  <si>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</si>
  <si>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</si>
  <si>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</si>
  <si>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</si>
  <si>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</si>
  <si>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</si>
  <si>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</si>
  <si>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</si>
  <si>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</si>
  <si>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</si>
  <si>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</si>
  <si>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</si>
  <si>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</si>
  <si>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</si>
  <si>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</si>
  <si>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</si>
  <si>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5 年 度</t>
    <phoneticPr fontId="3"/>
  </si>
  <si>
    <t>6 年 度</t>
    <rPh sb="2" eb="3">
      <t>ネン</t>
    </rPh>
    <rPh sb="4" eb="5">
      <t>ド</t>
    </rPh>
    <phoneticPr fontId="4"/>
  </si>
  <si>
    <t>2-3-1</t>
    <phoneticPr fontId="3"/>
  </si>
  <si>
    <t>住吉区役所職員の人件費</t>
    <rPh sb="0" eb="5">
      <t>スミヨシクヤクショ</t>
    </rPh>
    <rPh sb="5" eb="7">
      <t>ショクイン</t>
    </rPh>
    <rPh sb="8" eb="11">
      <t>ジンケンヒ</t>
    </rPh>
    <phoneticPr fontId="4"/>
  </si>
  <si>
    <t>総務課</t>
    <rPh sb="0" eb="3">
      <t>ソウムカ</t>
    </rPh>
    <phoneticPr fontId="4"/>
  </si>
  <si>
    <t>2-3-3</t>
    <phoneticPr fontId="3"/>
  </si>
  <si>
    <t>地域見守り支援事業（各地域における相談・支援体制の構築）</t>
    <phoneticPr fontId="3"/>
  </si>
  <si>
    <t>地域課</t>
    <rPh sb="0" eb="2">
      <t>チイキ</t>
    </rPh>
    <rPh sb="2" eb="3">
      <t>カ</t>
    </rPh>
    <phoneticPr fontId="3"/>
  </si>
  <si>
    <t>災害時要援護者管理システム運用事業</t>
    <phoneticPr fontId="3"/>
  </si>
  <si>
    <t>災害に備えた自助・共助・公助の対策事業</t>
    <phoneticPr fontId="3"/>
  </si>
  <si>
    <t>地域安全防犯対策事業</t>
    <phoneticPr fontId="3"/>
  </si>
  <si>
    <t>防犯カメラ事業</t>
    <phoneticPr fontId="3"/>
  </si>
  <si>
    <t>放置自転車対策事業</t>
    <rPh sb="0" eb="2">
      <t>ホウチ</t>
    </rPh>
    <rPh sb="2" eb="5">
      <t>ジテンシャ</t>
    </rPh>
    <rPh sb="5" eb="7">
      <t>タイサク</t>
    </rPh>
    <rPh sb="7" eb="9">
      <t>ジギョウ</t>
    </rPh>
    <phoneticPr fontId="3"/>
  </si>
  <si>
    <t>地域見守り支援事業（区域における相談・支援体制の整備）</t>
    <phoneticPr fontId="3"/>
  </si>
  <si>
    <t>保健福祉課</t>
    <rPh sb="0" eb="4">
      <t>ホケンフクシ</t>
    </rPh>
    <rPh sb="4" eb="5">
      <t>カ</t>
    </rPh>
    <phoneticPr fontId="3"/>
  </si>
  <si>
    <t>小地域福祉計画策定に向けたアドバイザーの派遣事業</t>
    <phoneticPr fontId="3"/>
  </si>
  <si>
    <t>高齢者虐待・障がい者虐待対策事業</t>
    <phoneticPr fontId="3"/>
  </si>
  <si>
    <t>障がい者虐待予防事業</t>
    <phoneticPr fontId="3"/>
  </si>
  <si>
    <t>身体・知的障がい者相談事業</t>
    <phoneticPr fontId="3"/>
  </si>
  <si>
    <t>スポーツを通じた障がいへの理解促進事業</t>
    <phoneticPr fontId="3"/>
  </si>
  <si>
    <t>すこやか生活プロジェクト</t>
    <phoneticPr fontId="3"/>
  </si>
  <si>
    <t>児童虐待防止対策事業</t>
    <phoneticPr fontId="3"/>
  </si>
  <si>
    <t>はぐあっぷ推進事業</t>
    <rPh sb="5" eb="7">
      <t>スイシン</t>
    </rPh>
    <rPh sb="7" eb="9">
      <t>ジギョウ</t>
    </rPh>
    <phoneticPr fontId="3"/>
  </si>
  <si>
    <t>保健福祉課</t>
    <rPh sb="0" eb="5">
      <t>ホケンフクシカ</t>
    </rPh>
    <phoneticPr fontId="3"/>
  </si>
  <si>
    <t>すみちゃん子育て情報フェア</t>
    <phoneticPr fontId="3"/>
  </si>
  <si>
    <t>発達障がい教育支援事業</t>
    <phoneticPr fontId="3"/>
  </si>
  <si>
    <t>学校園教育活動支援事業</t>
    <phoneticPr fontId="3"/>
  </si>
  <si>
    <t>教育文化課</t>
    <rPh sb="0" eb="5">
      <t>キョウイクブンカカ</t>
    </rPh>
    <phoneticPr fontId="3"/>
  </si>
  <si>
    <t>こどもの朝食欠食率改善推進事業</t>
    <phoneticPr fontId="3"/>
  </si>
  <si>
    <t>すみよし学びあいサポート事業（生活困窮世帯の中学生への学習支援）</t>
    <phoneticPr fontId="3"/>
  </si>
  <si>
    <t>生活支援課</t>
    <rPh sb="0" eb="5">
      <t>セイカツシエンカ</t>
    </rPh>
    <phoneticPr fontId="3"/>
  </si>
  <si>
    <t>子ども・若者育成支援事業</t>
    <phoneticPr fontId="3"/>
  </si>
  <si>
    <t>学校選択制希望調査の実施</t>
    <phoneticPr fontId="3"/>
  </si>
  <si>
    <t>地域教育推進事業</t>
    <phoneticPr fontId="3"/>
  </si>
  <si>
    <t>人権啓発推進事業</t>
    <rPh sb="0" eb="2">
      <t>ジンケン</t>
    </rPh>
    <rPh sb="2" eb="4">
      <t>ケイハツ</t>
    </rPh>
    <rPh sb="4" eb="6">
      <t>スイシン</t>
    </rPh>
    <rPh sb="6" eb="8">
      <t>ジギョウ</t>
    </rPh>
    <phoneticPr fontId="3"/>
  </si>
  <si>
    <t>区における青少年の健全育成事業</t>
    <phoneticPr fontId="3"/>
  </si>
  <si>
    <t>住吉区歴史魅力発信事業</t>
    <phoneticPr fontId="3"/>
  </si>
  <si>
    <t>空家等対策推進事業</t>
    <phoneticPr fontId="3"/>
  </si>
  <si>
    <t>つながりの場づくり推進事業</t>
    <phoneticPr fontId="3"/>
  </si>
  <si>
    <t>地域活動協議会補助事業</t>
    <phoneticPr fontId="3"/>
  </si>
  <si>
    <t>地域コミュニティ支援事業</t>
    <phoneticPr fontId="3"/>
  </si>
  <si>
    <t>花さかスミちゃん（種から育てる住吉区の花づくり）事業</t>
    <phoneticPr fontId="3"/>
  </si>
  <si>
    <t>区における万博推進関連事業</t>
    <phoneticPr fontId="3"/>
  </si>
  <si>
    <t>政策推進課</t>
    <rPh sb="0" eb="5">
      <t>セイサクスイシンカ</t>
    </rPh>
    <phoneticPr fontId="3"/>
  </si>
  <si>
    <t>区政会議等の会議運営事業</t>
    <rPh sb="0" eb="2">
      <t>クセイ</t>
    </rPh>
    <rPh sb="2" eb="4">
      <t>カイギ</t>
    </rPh>
    <rPh sb="4" eb="5">
      <t>トウ</t>
    </rPh>
    <rPh sb="6" eb="8">
      <t>カイギ</t>
    </rPh>
    <rPh sb="8" eb="10">
      <t>ウンエイ</t>
    </rPh>
    <rPh sb="10" eb="12">
      <t>ジギョウ</t>
    </rPh>
    <phoneticPr fontId="3"/>
  </si>
  <si>
    <t>区民意識調査事業</t>
    <phoneticPr fontId="3"/>
  </si>
  <si>
    <t>住民情報業務等の民間委託化</t>
    <phoneticPr fontId="3"/>
  </si>
  <si>
    <t>住民情報課</t>
    <rPh sb="0" eb="4">
      <t>ジュウミンジョウホウ</t>
    </rPh>
    <rPh sb="4" eb="5">
      <t>カ</t>
    </rPh>
    <phoneticPr fontId="3"/>
  </si>
  <si>
    <t>区の広報事業</t>
    <phoneticPr fontId="3"/>
  </si>
  <si>
    <t>職員研修</t>
    <phoneticPr fontId="3"/>
  </si>
  <si>
    <t>一般管理経費</t>
    <rPh sb="0" eb="6">
      <t>イッパンカンリケイヒ</t>
    </rPh>
    <phoneticPr fontId="3"/>
  </si>
  <si>
    <t>総務課</t>
    <rPh sb="0" eb="3">
      <t>ソウムカ</t>
    </rPh>
    <phoneticPr fontId="3"/>
  </si>
  <si>
    <t>区庁舎設備維持費</t>
    <phoneticPr fontId="3"/>
  </si>
  <si>
    <t>区役所附設会館管理運営業務</t>
    <phoneticPr fontId="3"/>
  </si>
  <si>
    <t>保健福祉センター（地域福祉業務、生活支援業務）事業用経費</t>
    <phoneticPr fontId="3"/>
  </si>
  <si>
    <t>保健福祉センター（健康推進等業務）事業用経費</t>
    <phoneticPr fontId="3"/>
  </si>
  <si>
    <t>住民票等発行手数料のキャッシュレス化・住民情報待合への行政キオスク端末導入による利便性向上事業</t>
    <phoneticPr fontId="3"/>
  </si>
  <si>
    <t>住民情報課</t>
    <rPh sb="0" eb="5">
      <t>ジュウミンジョウホウカ</t>
    </rPh>
    <phoneticPr fontId="3"/>
  </si>
  <si>
    <t>使用料の還付金</t>
    <rPh sb="0" eb="3">
      <t>シヨウリョウ</t>
    </rPh>
    <rPh sb="4" eb="7">
      <t>カンプキン</t>
    </rPh>
    <phoneticPr fontId="3"/>
  </si>
  <si>
    <t>区まちづくり推進費計</t>
    <rPh sb="0" eb="1">
      <t>ク</t>
    </rPh>
    <rPh sb="6" eb="8">
      <t>スイシン</t>
    </rPh>
    <rPh sb="8" eb="9">
      <t>ヒ</t>
    </rPh>
    <rPh sb="9" eb="10">
      <t>ケイ</t>
    </rPh>
    <phoneticPr fontId="3"/>
  </si>
  <si>
    <t>所属名　住吉区役所　</t>
    <rPh sb="0" eb="2">
      <t>ショゾク</t>
    </rPh>
    <rPh sb="2" eb="3">
      <t>メイ</t>
    </rPh>
    <rPh sb="4" eb="6">
      <t>スミヨシ</t>
    </rPh>
    <rPh sb="6" eb="9">
      <t>クヤクショ</t>
    </rPh>
    <phoneticPr fontId="3"/>
  </si>
  <si>
    <t>地域課
政策推進課</t>
    <rPh sb="0" eb="3">
      <t>チイキカ</t>
    </rPh>
    <rPh sb="2" eb="3">
      <t>カ</t>
    </rPh>
    <rPh sb="4" eb="9">
      <t>セイサクスイシンカ</t>
    </rPh>
    <phoneticPr fontId="3"/>
  </si>
  <si>
    <t>地域課
教育文化課</t>
    <rPh sb="0" eb="3">
      <t>チイキカ</t>
    </rPh>
    <rPh sb="2" eb="3">
      <t>カ</t>
    </rPh>
    <rPh sb="4" eb="9">
      <t>キョウイクブンカカ</t>
    </rPh>
    <phoneticPr fontId="3"/>
  </si>
  <si>
    <t>保健福祉課
生活支援課</t>
    <rPh sb="0" eb="5">
      <t>ホケンフクシカ</t>
    </rPh>
    <rPh sb="6" eb="11">
      <t>セイカツシエンカ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</si>
</sst>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84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7" fillId="0" borderId="0" xfId="3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177" fontId="12" fillId="0" borderId="10" xfId="3" applyNumberFormat="1" applyFont="1" applyBorder="1" applyAlignment="1">
      <alignment vertical="center" shrinkToFit="1"/>
    </xf>
    <xf numFmtId="177" fontId="12" fillId="0" borderId="11" xfId="3" applyNumberFormat="1" applyFont="1" applyBorder="1" applyAlignment="1">
      <alignment horizontal="right" vertical="center" shrinkToFit="1"/>
    </xf>
    <xf numFmtId="0" fontId="12" fillId="0" borderId="12" xfId="0" applyFont="1" applyBorder="1" applyAlignment="1">
      <alignment vertical="center"/>
    </xf>
    <xf numFmtId="179" fontId="12" fillId="0" borderId="10" xfId="3" applyNumberFormat="1" applyFont="1" applyBorder="1" applyAlignment="1">
      <alignment vertical="center" shrinkToFit="1"/>
    </xf>
    <xf numFmtId="178" fontId="12" fillId="0" borderId="9" xfId="3" applyNumberFormat="1" applyFont="1" applyBorder="1" applyAlignment="1">
      <alignment vertical="center" shrinkToFit="1"/>
    </xf>
    <xf numFmtId="0" fontId="12" fillId="0" borderId="13" xfId="0" applyFont="1" applyBorder="1" applyAlignment="1">
      <alignment vertical="center"/>
    </xf>
    <xf numFmtId="177" fontId="12" fillId="0" borderId="11" xfId="3" applyNumberFormat="1" applyFont="1" applyBorder="1" applyAlignment="1">
      <alignment vertical="center" shrinkToFit="1"/>
    </xf>
    <xf numFmtId="179" fontId="12" fillId="0" borderId="9" xfId="3" applyNumberFormat="1" applyFont="1" applyBorder="1" applyAlignment="1">
      <alignment vertical="center" shrinkToFit="1"/>
    </xf>
    <xf numFmtId="179" fontId="12" fillId="0" borderId="13" xfId="3" applyNumberFormat="1" applyFont="1" applyBorder="1" applyAlignment="1">
      <alignment vertical="center" shrinkToFit="1"/>
    </xf>
    <xf numFmtId="178" fontId="12" fillId="0" borderId="13" xfId="3" applyNumberFormat="1" applyFont="1" applyBorder="1" applyAlignment="1">
      <alignment vertical="center" shrinkToFit="1"/>
    </xf>
    <xf numFmtId="38" fontId="12" fillId="0" borderId="12" xfId="1" applyFont="1" applyBorder="1" applyAlignment="1">
      <alignment vertical="center"/>
    </xf>
    <xf numFmtId="179" fontId="12" fillId="0" borderId="14" xfId="3" applyNumberFormat="1" applyFont="1" applyBorder="1" applyAlignment="1">
      <alignment vertical="center" shrinkToFit="1"/>
    </xf>
    <xf numFmtId="178" fontId="12" fillId="0" borderId="14" xfId="3" applyNumberFormat="1" applyFont="1" applyBorder="1" applyAlignment="1">
      <alignment vertical="center" shrinkToFit="1"/>
    </xf>
    <xf numFmtId="178" fontId="12" fillId="0" borderId="15" xfId="3" applyNumberFormat="1" applyFont="1" applyBorder="1" applyAlignment="1">
      <alignment vertical="center" shrinkToFit="1"/>
    </xf>
    <xf numFmtId="177" fontId="12" fillId="0" borderId="10" xfId="3" applyNumberFormat="1" applyFont="1" applyFill="1" applyBorder="1" applyAlignment="1">
      <alignment vertical="center" shrinkToFit="1"/>
    </xf>
    <xf numFmtId="179" fontId="12" fillId="0" borderId="10" xfId="3" applyNumberFormat="1" applyFont="1" applyFill="1" applyBorder="1" applyAlignment="1">
      <alignment vertical="center" shrinkToFit="1"/>
    </xf>
    <xf numFmtId="177" fontId="12" fillId="0" borderId="29" xfId="3" applyNumberFormat="1" applyFont="1" applyBorder="1" applyAlignment="1">
      <alignment vertical="center" shrinkToFit="1"/>
    </xf>
    <xf numFmtId="0" fontId="12" fillId="0" borderId="29" xfId="0" applyFont="1" applyBorder="1" applyAlignment="1">
      <alignment vertical="center"/>
    </xf>
    <xf numFmtId="176" fontId="13" fillId="0" borderId="19" xfId="3" applyNumberFormat="1" applyFont="1" applyBorder="1" applyAlignment="1">
      <alignment horizontal="center" vertical="center"/>
    </xf>
    <xf numFmtId="176" fontId="13" fillId="0" borderId="20" xfId="3" applyNumberFormat="1" applyFont="1" applyBorder="1" applyAlignment="1">
      <alignment horizontal="center" vertical="center"/>
    </xf>
    <xf numFmtId="176" fontId="13" fillId="0" borderId="1" xfId="3" applyNumberFormat="1" applyFont="1" applyBorder="1" applyAlignment="1">
      <alignment horizontal="center" vertical="center"/>
    </xf>
    <xf numFmtId="176" fontId="13" fillId="0" borderId="21" xfId="3" applyNumberFormat="1" applyFont="1" applyBorder="1" applyAlignment="1">
      <alignment horizontal="center" vertical="center"/>
    </xf>
    <xf numFmtId="176" fontId="13" fillId="0" borderId="22" xfId="3" applyNumberFormat="1" applyFont="1" applyBorder="1" applyAlignment="1">
      <alignment horizontal="center" vertical="center"/>
    </xf>
    <xf numFmtId="176" fontId="13" fillId="0" borderId="4" xfId="3" applyNumberFormat="1" applyFont="1" applyBorder="1" applyAlignment="1">
      <alignment horizontal="center" vertical="center"/>
    </xf>
    <xf numFmtId="0" fontId="13" fillId="0" borderId="19" xfId="3" applyFont="1" applyBorder="1" applyAlignment="1">
      <alignment horizontal="center" vertical="center"/>
    </xf>
    <xf numFmtId="0" fontId="13" fillId="0" borderId="20" xfId="3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0" fontId="13" fillId="0" borderId="17" xfId="3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/>
    </xf>
    <xf numFmtId="0" fontId="13" fillId="0" borderId="26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177" fontId="13" fillId="0" borderId="25" xfId="3" applyNumberFormat="1" applyFont="1" applyBorder="1" applyAlignment="1">
      <alignment horizontal="center" vertical="center" wrapText="1"/>
    </xf>
    <xf numFmtId="177" fontId="13" fillId="0" borderId="8" xfId="3" applyNumberFormat="1" applyFont="1" applyBorder="1" applyAlignment="1">
      <alignment horizontal="center" vertical="center" wrapText="1"/>
    </xf>
    <xf numFmtId="49" fontId="13" fillId="0" borderId="11" xfId="3" applyNumberFormat="1" applyFont="1" applyBorder="1" applyAlignment="1">
      <alignment horizontal="center" vertical="center"/>
    </xf>
    <xf numFmtId="49" fontId="13" fillId="0" borderId="9" xfId="3" applyNumberFormat="1" applyFont="1" applyBorder="1" applyAlignment="1">
      <alignment horizontal="center" vertical="center"/>
    </xf>
    <xf numFmtId="0" fontId="15" fillId="0" borderId="11" xfId="8" applyFont="1" applyBorder="1" applyAlignment="1">
      <alignment horizontal="left" vertical="center" wrapText="1"/>
    </xf>
    <xf numFmtId="0" fontId="15" fillId="0" borderId="9" xfId="8" applyFont="1" applyBorder="1" applyAlignment="1">
      <alignment horizontal="left" vertical="center" wrapText="1"/>
    </xf>
    <xf numFmtId="177" fontId="13" fillId="0" borderId="11" xfId="3" applyNumberFormat="1" applyFont="1" applyBorder="1" applyAlignment="1">
      <alignment horizontal="center" vertical="center" wrapText="1"/>
    </xf>
    <xf numFmtId="177" fontId="13" fillId="0" borderId="9" xfId="3" applyNumberFormat="1" applyFont="1" applyBorder="1" applyAlignment="1">
      <alignment horizontal="center" vertical="center" wrapText="1"/>
    </xf>
    <xf numFmtId="0" fontId="15" fillId="0" borderId="10" xfId="8" applyFont="1" applyBorder="1" applyAlignment="1">
      <alignment horizontal="left" vertical="center" wrapText="1"/>
    </xf>
    <xf numFmtId="0" fontId="13" fillId="0" borderId="10" xfId="3" applyFont="1" applyBorder="1" applyAlignment="1">
      <alignment horizontal="left" vertical="center" wrapText="1"/>
    </xf>
    <xf numFmtId="177" fontId="13" fillId="0" borderId="27" xfId="3" applyNumberFormat="1" applyFont="1" applyBorder="1" applyAlignment="1">
      <alignment horizontal="center" vertical="center" wrapText="1"/>
    </xf>
    <xf numFmtId="49" fontId="13" fillId="0" borderId="28" xfId="3" applyNumberFormat="1" applyFont="1" applyBorder="1" applyAlignment="1">
      <alignment horizontal="center" vertical="center"/>
    </xf>
    <xf numFmtId="0" fontId="15" fillId="0" borderId="28" xfId="8" applyFont="1" applyBorder="1" applyAlignment="1">
      <alignment horizontal="left" vertical="center" wrapText="1"/>
    </xf>
    <xf numFmtId="177" fontId="13" fillId="0" borderId="28" xfId="3" applyNumberFormat="1" applyFont="1" applyBorder="1" applyAlignment="1">
      <alignment horizontal="center" vertical="center" wrapText="1"/>
    </xf>
    <xf numFmtId="0" fontId="10" fillId="0" borderId="18" xfId="3" applyNumberFormat="1" applyFont="1" applyFill="1" applyBorder="1" applyAlignment="1">
      <alignment horizontal="right" vertical="center" wrapText="1"/>
    </xf>
    <xf numFmtId="0" fontId="12" fillId="0" borderId="24" xfId="3" applyFont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23" xfId="3" applyNumberFormat="1" applyFont="1" applyFill="1" applyBorder="1" applyAlignment="1">
      <alignment horizontal="center" vertical="center"/>
    </xf>
    <xf numFmtId="0" fontId="7" fillId="0" borderId="16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  <xf numFmtId="0" fontId="13" fillId="0" borderId="11" xfId="3" applyFont="1" applyBorder="1" applyAlignment="1">
      <alignment horizontal="left" vertical="center" wrapText="1"/>
    </xf>
    <xf numFmtId="0" fontId="13" fillId="0" borderId="9" xfId="3" applyFont="1" applyBorder="1" applyAlignment="1">
      <alignment horizontal="left" vertical="center" wrapText="1"/>
    </xf>
  </cellXfs>
  <cellStyles count="9">
    <cellStyle name="ハイパーリンク" xfId="8" builtinId="8"/>
    <cellStyle name="ハイパーリンク 2" xfId="7" xr:uid="{00000000-0005-0000-0000-000001000000}"/>
    <cellStyle name="桁区切り 2" xfId="1" xr:uid="{00000000-0005-0000-0000-000002000000}"/>
    <cellStyle name="桁区切り 2 3" xfId="5" xr:uid="{00000000-0005-0000-0000-000003000000}"/>
    <cellStyle name="標準" xfId="0" builtinId="0"/>
    <cellStyle name="標準 17" xfId="4" xr:uid="{00000000-0005-0000-0000-000005000000}"/>
    <cellStyle name="標準 2" xfId="2" xr:uid="{00000000-0005-0000-0000-000006000000}"/>
    <cellStyle name="標準 3" xfId="6" xr:uid="{00000000-0005-0000-0000-000007000000}"/>
    <cellStyle name="標準_③予算事業別調書(目次様式)" xfId="3" xr:uid="{00000000-0005-0000-0000-000008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sumiyoshi/cmsfiles/contents/0000619/619374/09syoutiikihukusikeikaku.xlsx" TargetMode="External"/><Relationship Id="rId13" Type="http://schemas.openxmlformats.org/officeDocument/2006/relationships/hyperlink" Target="https://www.city.osaka.lg.jp/sumiyoshi/cmsfiles/contents/0000619/619374/14sukoyakaseikatu.xls" TargetMode="External"/><Relationship Id="rId18" Type="http://schemas.openxmlformats.org/officeDocument/2006/relationships/hyperlink" Target="https://www.city.osaka.lg.jp/sumiyoshi/cmsfiles/contents/0000619/619374/19gakkouenkyouikukatudou.xlsx" TargetMode="External"/><Relationship Id="rId26" Type="http://schemas.openxmlformats.org/officeDocument/2006/relationships/hyperlink" Target="https://www.city.osaka.lg.jp/sumiyoshi/cmsfiles/contents/0000619/619374/27sumiyosirekisimiryoku.xls" TargetMode="External"/><Relationship Id="rId39" Type="http://schemas.openxmlformats.org/officeDocument/2006/relationships/hyperlink" Target="https://www.city.osaka.lg.jp/sumiyoshi/cmsfiles/contents/0000619/619374/40kutyousyasetubiiji.xls" TargetMode="External"/><Relationship Id="rId3" Type="http://schemas.openxmlformats.org/officeDocument/2006/relationships/hyperlink" Target="https://www.city.osaka.lg.jp/sumiyoshi/cmsfiles/contents/0000619/619374/04saigaijijyokyoujyo.xls" TargetMode="External"/><Relationship Id="rId21" Type="http://schemas.openxmlformats.org/officeDocument/2006/relationships/hyperlink" Target="https://www.city.osaka.lg.jp/sumiyoshi/cmsfiles/contents/0000619/619374/22kowaka.xlsx" TargetMode="External"/><Relationship Id="rId34" Type="http://schemas.openxmlformats.org/officeDocument/2006/relationships/hyperlink" Target="https://www.city.osaka.lg.jp/sumiyoshi/cmsfiles/contents/0000619/619374/35kuminisiki.xls" TargetMode="External"/><Relationship Id="rId42" Type="http://schemas.openxmlformats.org/officeDocument/2006/relationships/hyperlink" Target="https://www.city.osaka.lg.jp/sumiyoshi/cmsfiles/contents/0000619/619374/43kenkousuisinnkeihi.xls" TargetMode="External"/><Relationship Id="rId7" Type="http://schemas.openxmlformats.org/officeDocument/2006/relationships/hyperlink" Target="https://www.city.osaka.lg.jp/sumiyoshi/cmsfiles/contents/0000619/619374/08tiikimimamorikuiki.xlsx" TargetMode="External"/><Relationship Id="rId12" Type="http://schemas.openxmlformats.org/officeDocument/2006/relationships/hyperlink" Target="https://www.city.osaka.lg.jp/sumiyoshi/cmsfiles/contents/0000619/619374/13supo-tusyougai.xls" TargetMode="External"/><Relationship Id="rId17" Type="http://schemas.openxmlformats.org/officeDocument/2006/relationships/hyperlink" Target="https://www.city.osaka.lg.jp/sumiyoshi/cmsfiles/contents/0000619/619374/18hattatusyougaikyouiku.xls" TargetMode="External"/><Relationship Id="rId25" Type="http://schemas.openxmlformats.org/officeDocument/2006/relationships/hyperlink" Target="https://www.city.osaka.lg.jp/sumiyoshi/cmsfiles/contents/0000619/619374/26seisyounenkenzenikusei.xls" TargetMode="External"/><Relationship Id="rId33" Type="http://schemas.openxmlformats.org/officeDocument/2006/relationships/hyperlink" Target="https://www.city.osaka.lg.jp/sumiyoshi/cmsfiles/contents/0000619/619374/34kuseikaigi.xls" TargetMode="External"/><Relationship Id="rId38" Type="http://schemas.openxmlformats.org/officeDocument/2006/relationships/hyperlink" Target="https://www.city.osaka.lg.jp/sumiyoshi/cmsfiles/contents/0000619/619374/39ippankanri.xls" TargetMode="External"/><Relationship Id="rId2" Type="http://schemas.openxmlformats.org/officeDocument/2006/relationships/hyperlink" Target="https://www.city.osaka.lg.jp/sumiyoshi/cmsfiles/contents/0000619/619374/03saigaoyouenngosisutemu.xls" TargetMode="External"/><Relationship Id="rId16" Type="http://schemas.openxmlformats.org/officeDocument/2006/relationships/hyperlink" Target="https://www.city.osaka.lg.jp/sumiyoshi/cmsfiles/contents/0000619/619374/17sumityankosodatefea.xlsx" TargetMode="External"/><Relationship Id="rId20" Type="http://schemas.openxmlformats.org/officeDocument/2006/relationships/hyperlink" Target="https://www.city.osaka.lg.jp/sumiyoshi/cmsfiles/contents/0000619/619374/21sumisapo.xls" TargetMode="External"/><Relationship Id="rId29" Type="http://schemas.openxmlformats.org/officeDocument/2006/relationships/hyperlink" Target="https://www.city.osaka.lg.jp/sumiyoshi/cmsfiles/contents/0000619/619374/30tikatukyou.xls" TargetMode="External"/><Relationship Id="rId41" Type="http://schemas.openxmlformats.org/officeDocument/2006/relationships/hyperlink" Target="https://www.city.osaka.lg.jp/sumiyoshi/cmsfiles/contents/0000619/619374/42tiikihukusiseikatusiennkeihi.xlsx" TargetMode="External"/><Relationship Id="rId1" Type="http://schemas.openxmlformats.org/officeDocument/2006/relationships/hyperlink" Target="https://www.city.osaka.lg.jp/sumiyoshi/cmsfiles/contents/0000619/619374/02tiikimimamoritiiki.xls" TargetMode="External"/><Relationship Id="rId6" Type="http://schemas.openxmlformats.org/officeDocument/2006/relationships/hyperlink" Target="https://www.city.osaka.lg.jp/sumiyoshi/cmsfiles/contents/0000619/619374/07houtijitensya.xls" TargetMode="External"/><Relationship Id="rId11" Type="http://schemas.openxmlformats.org/officeDocument/2006/relationships/hyperlink" Target="https://www.city.osaka.lg.jp/sumiyoshi/cmsfiles/contents/0000619/619374/12sintaititekisyougaisoudan.xls" TargetMode="External"/><Relationship Id="rId24" Type="http://schemas.openxmlformats.org/officeDocument/2006/relationships/hyperlink" Target="https://www.city.osaka.lg.jp/sumiyoshi/cmsfiles/contents/0000619/619374/25jinkenkeihatu.xls" TargetMode="External"/><Relationship Id="rId32" Type="http://schemas.openxmlformats.org/officeDocument/2006/relationships/hyperlink" Target="https://www.city.osaka.lg.jp/sumiyoshi/cmsfiles/contents/0000619/619374/33banpaku.xlsx" TargetMode="External"/><Relationship Id="rId37" Type="http://schemas.openxmlformats.org/officeDocument/2006/relationships/hyperlink" Target="https://www.city.osaka.lg.jp/sumiyoshi/cmsfiles/contents/0000619/619374/38syokuinkensyuu.xls" TargetMode="External"/><Relationship Id="rId40" Type="http://schemas.openxmlformats.org/officeDocument/2006/relationships/hyperlink" Target="https://www.city.osaka.lg.jp/sumiyoshi/cmsfiles/contents/0000619/619374/41husetukaikannunnei.xls" TargetMode="External"/><Relationship Id="rId5" Type="http://schemas.openxmlformats.org/officeDocument/2006/relationships/hyperlink" Target="https://www.city.osaka.lg.jp/sumiyoshi/cmsfiles/contents/0000619/619374/06bouhankamera.xls" TargetMode="External"/><Relationship Id="rId15" Type="http://schemas.openxmlformats.org/officeDocument/2006/relationships/hyperlink" Target="https://www.city.osaka.lg.jp/sumiyoshi/cmsfiles/contents/0000619/619374/16haguappu.xls" TargetMode="External"/><Relationship Id="rId23" Type="http://schemas.openxmlformats.org/officeDocument/2006/relationships/hyperlink" Target="https://www.city.osaka.lg.jp/sumiyoshi/cmsfiles/contents/0000619/619374/24tiikikyouiku.xls" TargetMode="External"/><Relationship Id="rId28" Type="http://schemas.openxmlformats.org/officeDocument/2006/relationships/hyperlink" Target="https://www.city.osaka.lg.jp/sumiyoshi/cmsfiles/contents/0000619/619374/29tunagarinoba.xls" TargetMode="External"/><Relationship Id="rId36" Type="http://schemas.openxmlformats.org/officeDocument/2006/relationships/hyperlink" Target="https://www.city.osaka.lg.jp/sumiyoshi/cmsfiles/contents/0000619/619374/37kouhou.xls" TargetMode="External"/><Relationship Id="rId10" Type="http://schemas.openxmlformats.org/officeDocument/2006/relationships/hyperlink" Target="https://www.city.osaka.lg.jp/sumiyoshi/cmsfiles/contents/0000619/619374/11syougaigyakutaiyobou.xls" TargetMode="External"/><Relationship Id="rId19" Type="http://schemas.openxmlformats.org/officeDocument/2006/relationships/hyperlink" Target="https://www.city.osaka.lg.jp/sumiyoshi/cmsfiles/contents/0000619/619374/20kodomotyousyokukaizen.xls" TargetMode="External"/><Relationship Id="rId31" Type="http://schemas.openxmlformats.org/officeDocument/2006/relationships/hyperlink" Target="https://www.city.osaka.lg.jp/sumiyoshi/cmsfiles/contents/0000619/619374/32hanasakasumityan.xlsx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www.city.osaka.lg.jp/sumiyoshi/cmsfiles/contents/0000619/619374/05tiikianzenbouhan.xlsx" TargetMode="External"/><Relationship Id="rId9" Type="http://schemas.openxmlformats.org/officeDocument/2006/relationships/hyperlink" Target="https://www.city.osaka.lg.jp/sumiyoshi/cmsfiles/contents/0000619/619374/10koureisyougaigyakutai.xlsx" TargetMode="External"/><Relationship Id="rId14" Type="http://schemas.openxmlformats.org/officeDocument/2006/relationships/hyperlink" Target="https://www.city.osaka.lg.jp/sumiyoshi/cmsfiles/contents/0000619/619374/15jidougyakutaibousi.xls" TargetMode="External"/><Relationship Id="rId22" Type="http://schemas.openxmlformats.org/officeDocument/2006/relationships/hyperlink" Target="https://www.city.osaka.lg.jp/sumiyoshi/cmsfiles/contents/0000619/619374/23gakkousentaku.xlsx" TargetMode="External"/><Relationship Id="rId27" Type="http://schemas.openxmlformats.org/officeDocument/2006/relationships/hyperlink" Target="https://www.city.osaka.lg.jp/sumiyoshi/cmsfiles/contents/0000619/619374/28akiyataisaku.xlsx" TargetMode="External"/><Relationship Id="rId30" Type="http://schemas.openxmlformats.org/officeDocument/2006/relationships/hyperlink" Target="https://www.city.osaka.lg.jp/sumiyoshi/cmsfiles/contents/0000619/619374/31tiikikomyunitei.xls" TargetMode="External"/><Relationship Id="rId35" Type="http://schemas.openxmlformats.org/officeDocument/2006/relationships/hyperlink" Target="https://www.city.osaka.lg.jp/sumiyoshi/cmsfiles/contents/0000619/619374/36jyuuminjyuouhou.xls" TargetMode="External"/><Relationship Id="rId43" Type="http://schemas.openxmlformats.org/officeDocument/2006/relationships/hyperlink" Target="https://www.city.osaka.lg.jp/sumiyoshi/cmsfiles/contents/0000619/619374/44jyuujyouribenseikoujyou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113"/>
  <sheetViews>
    <sheetView tabSelected="1" view="pageBreakPreview" zoomScale="106" zoomScaleNormal="100" zoomScaleSheetLayoutView="106" workbookViewId="0">
      <selection activeCell="L6" sqref="L6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16" customWidth="1"/>
    <col min="4" max="4" width="17.5" style="2" customWidth="1"/>
    <col min="5" max="5" width="12.5" style="2" customWidth="1"/>
    <col min="6" max="7" width="12.5" style="3" customWidth="1"/>
    <col min="8" max="8" width="6.25" style="4" customWidth="1"/>
    <col min="9" max="9" width="9.375" style="4" customWidth="1"/>
    <col min="10" max="214" width="8.625" style="4" customWidth="1"/>
    <col min="215" max="16384" width="8.625" style="4"/>
  </cols>
  <sheetData>
    <row r="1" spans="1:9" ht="17.25" customHeight="1">
      <c r="G1" s="24"/>
    </row>
    <row r="2" spans="1:9" ht="17.25" customHeight="1">
      <c r="A2" s="1"/>
      <c r="B2" s="1"/>
      <c r="G2" s="23"/>
      <c r="I2" s="19"/>
    </row>
    <row r="3" spans="1:9" ht="17.25" customHeight="1">
      <c r="A3" s="1"/>
      <c r="B3" s="1"/>
      <c r="G3" s="22"/>
      <c r="I3" s="19"/>
    </row>
    <row r="4" spans="1:9" ht="17.25" customHeight="1">
      <c r="G4" s="23"/>
    </row>
    <row r="5" spans="1:9" ht="18" customHeight="1">
      <c r="A5" s="1" t="s">
        <v>16</v>
      </c>
      <c r="B5" s="1"/>
      <c r="G5" s="2"/>
      <c r="H5" s="26"/>
      <c r="I5" s="26"/>
    </row>
    <row r="6" spans="1:9" ht="15" customHeight="1">
      <c r="G6" s="2"/>
    </row>
    <row r="7" spans="1:9" ht="18" customHeight="1">
      <c r="A7" s="5" t="s">
        <v>17</v>
      </c>
      <c r="B7" s="5"/>
      <c r="D7" s="4"/>
      <c r="E7" s="4"/>
      <c r="F7" s="5"/>
      <c r="G7" s="5"/>
      <c r="I7" s="20" t="s">
        <v>78</v>
      </c>
    </row>
    <row r="8" spans="1:9" ht="10.5" customHeight="1">
      <c r="A8" s="4"/>
      <c r="B8" s="4"/>
      <c r="D8" s="4"/>
      <c r="E8" s="4"/>
      <c r="F8" s="5"/>
      <c r="G8" s="5"/>
    </row>
    <row r="9" spans="1:9" ht="27" customHeight="1" thickBot="1">
      <c r="A9" s="4"/>
      <c r="B9" s="4"/>
      <c r="E9" s="73" t="s">
        <v>0</v>
      </c>
      <c r="F9" s="73"/>
      <c r="G9" s="6"/>
      <c r="I9" s="8" t="s">
        <v>1</v>
      </c>
    </row>
    <row r="10" spans="1:9" ht="15" customHeight="1">
      <c r="A10" s="9" t="s">
        <v>2</v>
      </c>
      <c r="B10" s="10" t="s">
        <v>12</v>
      </c>
      <c r="C10" s="75" t="s">
        <v>10</v>
      </c>
      <c r="D10" s="77" t="s">
        <v>13</v>
      </c>
      <c r="E10" s="17" t="s">
        <v>18</v>
      </c>
      <c r="F10" s="10" t="s">
        <v>19</v>
      </c>
      <c r="G10" s="17" t="s">
        <v>8</v>
      </c>
      <c r="H10" s="78" t="s">
        <v>11</v>
      </c>
      <c r="I10" s="79"/>
    </row>
    <row r="11" spans="1:9" ht="15" customHeight="1">
      <c r="A11" s="11" t="s">
        <v>3</v>
      </c>
      <c r="B11" s="12" t="s">
        <v>7</v>
      </c>
      <c r="C11" s="76"/>
      <c r="D11" s="76"/>
      <c r="E11" s="18" t="s">
        <v>14</v>
      </c>
      <c r="F11" s="18" t="s">
        <v>15</v>
      </c>
      <c r="G11" s="18" t="s">
        <v>9</v>
      </c>
      <c r="H11" s="80"/>
      <c r="I11" s="81"/>
    </row>
    <row r="12" spans="1:9" ht="15" customHeight="1">
      <c r="A12" s="59">
        <v>1</v>
      </c>
      <c r="B12" s="61" t="s">
        <v>20</v>
      </c>
      <c r="C12" s="82" t="s">
        <v>21</v>
      </c>
      <c r="D12" s="65" t="s">
        <v>22</v>
      </c>
      <c r="E12" s="27">
        <v>1772557</v>
      </c>
      <c r="F12" s="41">
        <v>1843527</v>
      </c>
      <c r="G12" s="27">
        <f>+F12-E12</f>
        <v>70970</v>
      </c>
      <c r="H12" s="57" t="s">
        <v>4</v>
      </c>
      <c r="I12" s="29"/>
    </row>
    <row r="13" spans="1:9" ht="15" customHeight="1">
      <c r="A13" s="60"/>
      <c r="B13" s="62"/>
      <c r="C13" s="83"/>
      <c r="D13" s="66"/>
      <c r="E13" s="30">
        <v>1772557</v>
      </c>
      <c r="F13" s="42">
        <v>1843527</v>
      </c>
      <c r="G13" s="31">
        <f>+F13-E13</f>
        <v>70970</v>
      </c>
      <c r="H13" s="58"/>
      <c r="I13" s="32"/>
    </row>
    <row r="14" spans="1:9" ht="15" customHeight="1">
      <c r="A14" s="45" t="s">
        <v>5</v>
      </c>
      <c r="B14" s="46"/>
      <c r="C14" s="46"/>
      <c r="D14" s="47"/>
      <c r="E14" s="33">
        <f>+E12</f>
        <v>1772557</v>
      </c>
      <c r="F14" s="33">
        <f>+F12</f>
        <v>1843527</v>
      </c>
      <c r="G14" s="27">
        <f>+F14-E14</f>
        <v>70970</v>
      </c>
      <c r="H14" s="57"/>
      <c r="I14" s="29"/>
    </row>
    <row r="15" spans="1:9" ht="15" customHeight="1">
      <c r="A15" s="48"/>
      <c r="B15" s="49"/>
      <c r="C15" s="49"/>
      <c r="D15" s="50"/>
      <c r="E15" s="34">
        <f>+E13</f>
        <v>1772557</v>
      </c>
      <c r="F15" s="34">
        <f>+F13</f>
        <v>1843527</v>
      </c>
      <c r="G15" s="31">
        <f>+F15-E15</f>
        <v>70970</v>
      </c>
      <c r="H15" s="58"/>
      <c r="I15" s="32"/>
    </row>
    <row r="16" spans="1:9" ht="22.5" customHeight="1">
      <c r="A16" s="59">
        <v>2</v>
      </c>
      <c r="B16" s="61" t="s">
        <v>23</v>
      </c>
      <c r="C16" s="63" t="s">
        <v>24</v>
      </c>
      <c r="D16" s="65" t="s">
        <v>25</v>
      </c>
      <c r="E16" s="28">
        <v>10796</v>
      </c>
      <c r="F16" s="28">
        <v>12114</v>
      </c>
      <c r="G16" s="27">
        <f t="shared" ref="G16:G51" si="0">+F16-E16</f>
        <v>1318</v>
      </c>
      <c r="H16" s="57"/>
      <c r="I16" s="43"/>
    </row>
    <row r="17" spans="1:9" ht="22.5" customHeight="1">
      <c r="A17" s="60"/>
      <c r="B17" s="62"/>
      <c r="C17" s="64"/>
      <c r="D17" s="66"/>
      <c r="E17" s="34">
        <v>10796</v>
      </c>
      <c r="F17" s="34">
        <v>12114</v>
      </c>
      <c r="G17" s="31">
        <f t="shared" si="0"/>
        <v>1318</v>
      </c>
      <c r="H17" s="58"/>
      <c r="I17" s="35"/>
    </row>
    <row r="18" spans="1:9" ht="15" customHeight="1">
      <c r="A18" s="59">
        <v>3</v>
      </c>
      <c r="B18" s="61" t="s">
        <v>23</v>
      </c>
      <c r="C18" s="63" t="s">
        <v>26</v>
      </c>
      <c r="D18" s="65" t="s">
        <v>25</v>
      </c>
      <c r="E18" s="33">
        <v>1598</v>
      </c>
      <c r="F18" s="33">
        <v>1608</v>
      </c>
      <c r="G18" s="27">
        <f t="shared" si="0"/>
        <v>10</v>
      </c>
      <c r="H18" s="57"/>
      <c r="I18" s="44"/>
    </row>
    <row r="19" spans="1:9" ht="15" customHeight="1">
      <c r="A19" s="60"/>
      <c r="B19" s="62"/>
      <c r="C19" s="64"/>
      <c r="D19" s="66"/>
      <c r="E19" s="34">
        <v>1598</v>
      </c>
      <c r="F19" s="34">
        <v>1608</v>
      </c>
      <c r="G19" s="31">
        <f t="shared" si="0"/>
        <v>10</v>
      </c>
      <c r="H19" s="58"/>
      <c r="I19" s="36"/>
    </row>
    <row r="20" spans="1:9" ht="15" customHeight="1">
      <c r="A20" s="59">
        <v>4</v>
      </c>
      <c r="B20" s="61" t="s">
        <v>23</v>
      </c>
      <c r="C20" s="63" t="s">
        <v>27</v>
      </c>
      <c r="D20" s="65" t="s">
        <v>25</v>
      </c>
      <c r="E20" s="33">
        <v>8325</v>
      </c>
      <c r="F20" s="33">
        <v>8325</v>
      </c>
      <c r="G20" s="27">
        <f t="shared" si="0"/>
        <v>0</v>
      </c>
      <c r="H20" s="57"/>
      <c r="I20" s="43"/>
    </row>
    <row r="21" spans="1:9" ht="15" customHeight="1">
      <c r="A21" s="60"/>
      <c r="B21" s="62"/>
      <c r="C21" s="64"/>
      <c r="D21" s="66"/>
      <c r="E21" s="34">
        <v>8325</v>
      </c>
      <c r="F21" s="34">
        <v>7209</v>
      </c>
      <c r="G21" s="31">
        <f t="shared" si="0"/>
        <v>-1116</v>
      </c>
      <c r="H21" s="58"/>
      <c r="I21" s="35"/>
    </row>
    <row r="22" spans="1:9" ht="15" customHeight="1">
      <c r="A22" s="59">
        <v>5</v>
      </c>
      <c r="B22" s="61" t="s">
        <v>23</v>
      </c>
      <c r="C22" s="63" t="s">
        <v>28</v>
      </c>
      <c r="D22" s="65" t="s">
        <v>25</v>
      </c>
      <c r="E22" s="33">
        <v>1472</v>
      </c>
      <c r="F22" s="33">
        <v>1810</v>
      </c>
      <c r="G22" s="27">
        <f t="shared" si="0"/>
        <v>338</v>
      </c>
      <c r="H22" s="57"/>
      <c r="I22" s="44"/>
    </row>
    <row r="23" spans="1:9" ht="15" customHeight="1">
      <c r="A23" s="60"/>
      <c r="B23" s="62"/>
      <c r="C23" s="64"/>
      <c r="D23" s="66"/>
      <c r="E23" s="34">
        <v>1172</v>
      </c>
      <c r="F23" s="34">
        <v>1315</v>
      </c>
      <c r="G23" s="31">
        <f t="shared" si="0"/>
        <v>143</v>
      </c>
      <c r="H23" s="58"/>
      <c r="I23" s="36"/>
    </row>
    <row r="24" spans="1:9" ht="15" customHeight="1">
      <c r="A24" s="59">
        <v>6</v>
      </c>
      <c r="B24" s="61" t="s">
        <v>23</v>
      </c>
      <c r="C24" s="63" t="s">
        <v>29</v>
      </c>
      <c r="D24" s="65" t="s">
        <v>25</v>
      </c>
      <c r="E24" s="33">
        <v>6709</v>
      </c>
      <c r="F24" s="33">
        <v>5509</v>
      </c>
      <c r="G24" s="27">
        <f t="shared" si="0"/>
        <v>-1200</v>
      </c>
      <c r="H24" s="57"/>
      <c r="I24" s="43"/>
    </row>
    <row r="25" spans="1:9" ht="15" customHeight="1">
      <c r="A25" s="60"/>
      <c r="B25" s="62"/>
      <c r="C25" s="64"/>
      <c r="D25" s="66"/>
      <c r="E25" s="34">
        <v>5509</v>
      </c>
      <c r="F25" s="34">
        <v>5509</v>
      </c>
      <c r="G25" s="31">
        <f t="shared" si="0"/>
        <v>0</v>
      </c>
      <c r="H25" s="58"/>
      <c r="I25" s="35"/>
    </row>
    <row r="26" spans="1:9" ht="15" customHeight="1">
      <c r="A26" s="59">
        <v>7</v>
      </c>
      <c r="B26" s="61" t="s">
        <v>23</v>
      </c>
      <c r="C26" s="67" t="s">
        <v>30</v>
      </c>
      <c r="D26" s="65" t="s">
        <v>25</v>
      </c>
      <c r="E26" s="27">
        <v>5377</v>
      </c>
      <c r="F26" s="27">
        <v>5377</v>
      </c>
      <c r="G26" s="27">
        <f t="shared" si="0"/>
        <v>0</v>
      </c>
      <c r="H26" s="57" t="s">
        <v>4</v>
      </c>
      <c r="I26" s="44"/>
    </row>
    <row r="27" spans="1:9" ht="15" customHeight="1">
      <c r="A27" s="60"/>
      <c r="B27" s="62"/>
      <c r="C27" s="67"/>
      <c r="D27" s="66"/>
      <c r="E27" s="30">
        <v>5377</v>
      </c>
      <c r="F27" s="30">
        <v>5377</v>
      </c>
      <c r="G27" s="31">
        <f t="shared" si="0"/>
        <v>0</v>
      </c>
      <c r="H27" s="58"/>
      <c r="I27" s="32"/>
    </row>
    <row r="28" spans="1:9" ht="15" customHeight="1">
      <c r="A28" s="59">
        <v>8</v>
      </c>
      <c r="B28" s="61" t="s">
        <v>23</v>
      </c>
      <c r="C28" s="63" t="s">
        <v>31</v>
      </c>
      <c r="D28" s="65" t="s">
        <v>32</v>
      </c>
      <c r="E28" s="33">
        <v>8509</v>
      </c>
      <c r="F28" s="33">
        <v>8517</v>
      </c>
      <c r="G28" s="27">
        <f t="shared" si="0"/>
        <v>8</v>
      </c>
      <c r="H28" s="57"/>
      <c r="I28" s="44"/>
    </row>
    <row r="29" spans="1:9" ht="15" customHeight="1">
      <c r="A29" s="60"/>
      <c r="B29" s="62"/>
      <c r="C29" s="64"/>
      <c r="D29" s="66"/>
      <c r="E29" s="34">
        <v>8509</v>
      </c>
      <c r="F29" s="34">
        <v>8517</v>
      </c>
      <c r="G29" s="31">
        <f t="shared" si="0"/>
        <v>8</v>
      </c>
      <c r="H29" s="58"/>
      <c r="I29" s="36"/>
    </row>
    <row r="30" spans="1:9" ht="15" customHeight="1">
      <c r="A30" s="59">
        <v>9</v>
      </c>
      <c r="B30" s="61" t="s">
        <v>23</v>
      </c>
      <c r="C30" s="63" t="s">
        <v>33</v>
      </c>
      <c r="D30" s="65" t="s">
        <v>32</v>
      </c>
      <c r="E30" s="33">
        <v>349</v>
      </c>
      <c r="F30" s="33">
        <v>318</v>
      </c>
      <c r="G30" s="27">
        <f t="shared" si="0"/>
        <v>-31</v>
      </c>
      <c r="H30" s="57"/>
      <c r="I30" s="43"/>
    </row>
    <row r="31" spans="1:9" ht="15" customHeight="1">
      <c r="A31" s="60"/>
      <c r="B31" s="62"/>
      <c r="C31" s="64"/>
      <c r="D31" s="66"/>
      <c r="E31" s="34">
        <v>349</v>
      </c>
      <c r="F31" s="34">
        <v>318</v>
      </c>
      <c r="G31" s="31">
        <f t="shared" si="0"/>
        <v>-31</v>
      </c>
      <c r="H31" s="58"/>
      <c r="I31" s="35"/>
    </row>
    <row r="32" spans="1:9" ht="15" customHeight="1">
      <c r="A32" s="59">
        <v>10</v>
      </c>
      <c r="B32" s="61" t="s">
        <v>23</v>
      </c>
      <c r="C32" s="63" t="s">
        <v>34</v>
      </c>
      <c r="D32" s="65" t="s">
        <v>32</v>
      </c>
      <c r="E32" s="33">
        <v>3333</v>
      </c>
      <c r="F32" s="33">
        <v>3905</v>
      </c>
      <c r="G32" s="27">
        <f t="shared" si="0"/>
        <v>572</v>
      </c>
      <c r="H32" s="57"/>
      <c r="I32" s="44"/>
    </row>
    <row r="33" spans="1:9" ht="15" customHeight="1">
      <c r="A33" s="60"/>
      <c r="B33" s="62"/>
      <c r="C33" s="64"/>
      <c r="D33" s="66"/>
      <c r="E33" s="34">
        <v>3333</v>
      </c>
      <c r="F33" s="34">
        <v>3905</v>
      </c>
      <c r="G33" s="31">
        <f t="shared" si="0"/>
        <v>572</v>
      </c>
      <c r="H33" s="58"/>
      <c r="I33" s="36"/>
    </row>
    <row r="34" spans="1:9" ht="15" customHeight="1">
      <c r="A34" s="59">
        <v>11</v>
      </c>
      <c r="B34" s="61" t="s">
        <v>23</v>
      </c>
      <c r="C34" s="63" t="s">
        <v>35</v>
      </c>
      <c r="D34" s="65" t="s">
        <v>32</v>
      </c>
      <c r="E34" s="33">
        <v>313</v>
      </c>
      <c r="F34" s="33">
        <v>478</v>
      </c>
      <c r="G34" s="27">
        <f t="shared" si="0"/>
        <v>165</v>
      </c>
      <c r="H34" s="57"/>
      <c r="I34" s="43"/>
    </row>
    <row r="35" spans="1:9" ht="15" customHeight="1">
      <c r="A35" s="60"/>
      <c r="B35" s="62"/>
      <c r="C35" s="64"/>
      <c r="D35" s="66"/>
      <c r="E35" s="34">
        <v>313</v>
      </c>
      <c r="F35" s="34">
        <v>138</v>
      </c>
      <c r="G35" s="31">
        <f t="shared" si="0"/>
        <v>-175</v>
      </c>
      <c r="H35" s="58"/>
      <c r="I35" s="35"/>
    </row>
    <row r="36" spans="1:9" ht="15" customHeight="1">
      <c r="A36" s="59">
        <v>12</v>
      </c>
      <c r="B36" s="61" t="s">
        <v>23</v>
      </c>
      <c r="C36" s="63" t="s">
        <v>36</v>
      </c>
      <c r="D36" s="65" t="s">
        <v>32</v>
      </c>
      <c r="E36" s="33">
        <v>206</v>
      </c>
      <c r="F36" s="33">
        <v>206</v>
      </c>
      <c r="G36" s="27">
        <f t="shared" si="0"/>
        <v>0</v>
      </c>
      <c r="H36" s="57"/>
      <c r="I36" s="44"/>
    </row>
    <row r="37" spans="1:9" ht="15" customHeight="1">
      <c r="A37" s="60"/>
      <c r="B37" s="62"/>
      <c r="C37" s="64"/>
      <c r="D37" s="66"/>
      <c r="E37" s="34">
        <v>206</v>
      </c>
      <c r="F37" s="34">
        <v>206</v>
      </c>
      <c r="G37" s="31">
        <f t="shared" si="0"/>
        <v>0</v>
      </c>
      <c r="H37" s="58"/>
      <c r="I37" s="36"/>
    </row>
    <row r="38" spans="1:9" ht="15" customHeight="1">
      <c r="A38" s="59">
        <v>13</v>
      </c>
      <c r="B38" s="61" t="s">
        <v>23</v>
      </c>
      <c r="C38" s="63" t="s">
        <v>37</v>
      </c>
      <c r="D38" s="65" t="s">
        <v>32</v>
      </c>
      <c r="E38" s="33">
        <v>116</v>
      </c>
      <c r="F38" s="33">
        <v>114</v>
      </c>
      <c r="G38" s="27">
        <f t="shared" si="0"/>
        <v>-2</v>
      </c>
      <c r="H38" s="57"/>
      <c r="I38" s="43"/>
    </row>
    <row r="39" spans="1:9" ht="15" customHeight="1">
      <c r="A39" s="60"/>
      <c r="B39" s="62"/>
      <c r="C39" s="64"/>
      <c r="D39" s="66"/>
      <c r="E39" s="34">
        <v>0</v>
      </c>
      <c r="F39" s="34">
        <v>114</v>
      </c>
      <c r="G39" s="31">
        <f t="shared" si="0"/>
        <v>114</v>
      </c>
      <c r="H39" s="58"/>
      <c r="I39" s="35"/>
    </row>
    <row r="40" spans="1:9" ht="15" customHeight="1">
      <c r="A40" s="59">
        <v>14</v>
      </c>
      <c r="B40" s="61" t="s">
        <v>23</v>
      </c>
      <c r="C40" s="63" t="s">
        <v>38</v>
      </c>
      <c r="D40" s="65" t="s">
        <v>32</v>
      </c>
      <c r="E40" s="33">
        <v>506</v>
      </c>
      <c r="F40" s="33">
        <v>527</v>
      </c>
      <c r="G40" s="27">
        <f t="shared" si="0"/>
        <v>21</v>
      </c>
      <c r="H40" s="57"/>
      <c r="I40" s="44"/>
    </row>
    <row r="41" spans="1:9" ht="15" customHeight="1">
      <c r="A41" s="60"/>
      <c r="B41" s="62"/>
      <c r="C41" s="64"/>
      <c r="D41" s="66"/>
      <c r="E41" s="34">
        <v>231</v>
      </c>
      <c r="F41" s="34">
        <v>231</v>
      </c>
      <c r="G41" s="31">
        <f t="shared" si="0"/>
        <v>0</v>
      </c>
      <c r="H41" s="58"/>
      <c r="I41" s="36"/>
    </row>
    <row r="42" spans="1:9" ht="15" customHeight="1">
      <c r="A42" s="59">
        <v>15</v>
      </c>
      <c r="B42" s="61" t="s">
        <v>23</v>
      </c>
      <c r="C42" s="63" t="s">
        <v>39</v>
      </c>
      <c r="D42" s="65" t="s">
        <v>32</v>
      </c>
      <c r="E42" s="33">
        <v>10183</v>
      </c>
      <c r="F42" s="33">
        <v>13208</v>
      </c>
      <c r="G42" s="27">
        <f t="shared" si="0"/>
        <v>3025</v>
      </c>
      <c r="H42" s="57"/>
      <c r="I42" s="43"/>
    </row>
    <row r="43" spans="1:9" ht="15" customHeight="1">
      <c r="A43" s="60"/>
      <c r="B43" s="62"/>
      <c r="C43" s="64"/>
      <c r="D43" s="66"/>
      <c r="E43" s="34">
        <v>10183</v>
      </c>
      <c r="F43" s="34">
        <v>11678</v>
      </c>
      <c r="G43" s="31">
        <f t="shared" si="0"/>
        <v>1495</v>
      </c>
      <c r="H43" s="58"/>
      <c r="I43" s="35"/>
    </row>
    <row r="44" spans="1:9" ht="15" customHeight="1">
      <c r="A44" s="59">
        <v>16</v>
      </c>
      <c r="B44" s="61" t="s">
        <v>23</v>
      </c>
      <c r="C44" s="67" t="s">
        <v>40</v>
      </c>
      <c r="D44" s="65" t="s">
        <v>41</v>
      </c>
      <c r="E44" s="27">
        <v>11988</v>
      </c>
      <c r="F44" s="27">
        <v>13253</v>
      </c>
      <c r="G44" s="27">
        <f t="shared" si="0"/>
        <v>1265</v>
      </c>
      <c r="H44" s="57" t="s">
        <v>4</v>
      </c>
      <c r="I44" s="44"/>
    </row>
    <row r="45" spans="1:9" ht="15" customHeight="1">
      <c r="A45" s="60"/>
      <c r="B45" s="62"/>
      <c r="C45" s="67"/>
      <c r="D45" s="66"/>
      <c r="E45" s="30">
        <v>9620</v>
      </c>
      <c r="F45" s="30">
        <v>10840</v>
      </c>
      <c r="G45" s="31">
        <f t="shared" si="0"/>
        <v>1220</v>
      </c>
      <c r="H45" s="58"/>
      <c r="I45" s="32"/>
    </row>
    <row r="46" spans="1:9" ht="15" customHeight="1">
      <c r="A46" s="59">
        <v>17</v>
      </c>
      <c r="B46" s="61" t="s">
        <v>23</v>
      </c>
      <c r="C46" s="63" t="s">
        <v>42</v>
      </c>
      <c r="D46" s="65" t="s">
        <v>41</v>
      </c>
      <c r="E46" s="33">
        <v>159</v>
      </c>
      <c r="F46" s="33">
        <v>127</v>
      </c>
      <c r="G46" s="27">
        <f t="shared" si="0"/>
        <v>-32</v>
      </c>
      <c r="H46" s="57"/>
      <c r="I46" s="44"/>
    </row>
    <row r="47" spans="1:9" ht="15" customHeight="1">
      <c r="A47" s="60"/>
      <c r="B47" s="62"/>
      <c r="C47" s="64"/>
      <c r="D47" s="66"/>
      <c r="E47" s="34">
        <v>159</v>
      </c>
      <c r="F47" s="34">
        <v>127</v>
      </c>
      <c r="G47" s="31">
        <f t="shared" si="0"/>
        <v>-32</v>
      </c>
      <c r="H47" s="58"/>
      <c r="I47" s="36"/>
    </row>
    <row r="48" spans="1:9" ht="15" customHeight="1">
      <c r="A48" s="59">
        <v>18</v>
      </c>
      <c r="B48" s="61" t="s">
        <v>23</v>
      </c>
      <c r="C48" s="63" t="s">
        <v>43</v>
      </c>
      <c r="D48" s="65" t="s">
        <v>32</v>
      </c>
      <c r="E48" s="33">
        <v>7768</v>
      </c>
      <c r="F48" s="33">
        <v>8998</v>
      </c>
      <c r="G48" s="27">
        <f t="shared" si="0"/>
        <v>1230</v>
      </c>
      <c r="H48" s="57"/>
      <c r="I48" s="43"/>
    </row>
    <row r="49" spans="1:9" ht="15" customHeight="1">
      <c r="A49" s="60"/>
      <c r="B49" s="62"/>
      <c r="C49" s="64"/>
      <c r="D49" s="66"/>
      <c r="E49" s="34">
        <v>7768</v>
      </c>
      <c r="F49" s="34">
        <v>8998</v>
      </c>
      <c r="G49" s="31">
        <f t="shared" si="0"/>
        <v>1230</v>
      </c>
      <c r="H49" s="58"/>
      <c r="I49" s="35"/>
    </row>
    <row r="50" spans="1:9" ht="15" customHeight="1">
      <c r="A50" s="59">
        <v>19</v>
      </c>
      <c r="B50" s="61" t="s">
        <v>23</v>
      </c>
      <c r="C50" s="63" t="s">
        <v>44</v>
      </c>
      <c r="D50" s="65" t="s">
        <v>45</v>
      </c>
      <c r="E50" s="33">
        <v>4996</v>
      </c>
      <c r="F50" s="33">
        <v>4997</v>
      </c>
      <c r="G50" s="27">
        <f t="shared" si="0"/>
        <v>1</v>
      </c>
      <c r="H50" s="57"/>
      <c r="I50" s="44"/>
    </row>
    <row r="51" spans="1:9" ht="15" customHeight="1">
      <c r="A51" s="60"/>
      <c r="B51" s="62"/>
      <c r="C51" s="64"/>
      <c r="D51" s="66"/>
      <c r="E51" s="34">
        <v>4996</v>
      </c>
      <c r="F51" s="34">
        <v>4997</v>
      </c>
      <c r="G51" s="31">
        <f t="shared" si="0"/>
        <v>1</v>
      </c>
      <c r="H51" s="58"/>
      <c r="I51" s="36"/>
    </row>
    <row r="52" spans="1:9" ht="15" customHeight="1">
      <c r="A52" s="59">
        <v>20</v>
      </c>
      <c r="B52" s="61" t="s">
        <v>23</v>
      </c>
      <c r="C52" s="63" t="s">
        <v>46</v>
      </c>
      <c r="D52" s="65" t="s">
        <v>32</v>
      </c>
      <c r="E52" s="28">
        <v>43</v>
      </c>
      <c r="F52" s="28">
        <v>40</v>
      </c>
      <c r="G52" s="27">
        <f>+F52-E52</f>
        <v>-3</v>
      </c>
      <c r="H52" s="57"/>
      <c r="I52" s="43"/>
    </row>
    <row r="53" spans="1:9" ht="15" customHeight="1">
      <c r="A53" s="60"/>
      <c r="B53" s="62"/>
      <c r="C53" s="64"/>
      <c r="D53" s="66"/>
      <c r="E53" s="34">
        <v>43</v>
      </c>
      <c r="F53" s="34">
        <v>40</v>
      </c>
      <c r="G53" s="31">
        <f>+F53-E53</f>
        <v>-3</v>
      </c>
      <c r="H53" s="58"/>
      <c r="I53" s="35"/>
    </row>
    <row r="54" spans="1:9" ht="22.5" customHeight="1">
      <c r="A54" s="59">
        <v>21</v>
      </c>
      <c r="B54" s="61" t="s">
        <v>23</v>
      </c>
      <c r="C54" s="63" t="s">
        <v>47</v>
      </c>
      <c r="D54" s="65" t="s">
        <v>48</v>
      </c>
      <c r="E54" s="33">
        <v>4463</v>
      </c>
      <c r="F54" s="33">
        <v>4503</v>
      </c>
      <c r="G54" s="27">
        <f t="shared" ref="G54:G71" si="1">+F54-E54</f>
        <v>40</v>
      </c>
      <c r="H54" s="57"/>
      <c r="I54" s="44"/>
    </row>
    <row r="55" spans="1:9" ht="22.5" customHeight="1">
      <c r="A55" s="60"/>
      <c r="B55" s="62"/>
      <c r="C55" s="64"/>
      <c r="D55" s="66"/>
      <c r="E55" s="34">
        <v>2252</v>
      </c>
      <c r="F55" s="34">
        <v>2292</v>
      </c>
      <c r="G55" s="31">
        <f t="shared" si="1"/>
        <v>40</v>
      </c>
      <c r="H55" s="58"/>
      <c r="I55" s="36"/>
    </row>
    <row r="56" spans="1:9" ht="15" customHeight="1">
      <c r="A56" s="59">
        <v>22</v>
      </c>
      <c r="B56" s="61" t="s">
        <v>23</v>
      </c>
      <c r="C56" s="63" t="s">
        <v>49</v>
      </c>
      <c r="D56" s="65" t="s">
        <v>32</v>
      </c>
      <c r="E56" s="33">
        <v>5793</v>
      </c>
      <c r="F56" s="33">
        <v>5836</v>
      </c>
      <c r="G56" s="27">
        <f t="shared" si="1"/>
        <v>43</v>
      </c>
      <c r="H56" s="57"/>
      <c r="I56" s="43"/>
    </row>
    <row r="57" spans="1:9" ht="15" customHeight="1">
      <c r="A57" s="60"/>
      <c r="B57" s="62"/>
      <c r="C57" s="64"/>
      <c r="D57" s="66"/>
      <c r="E57" s="34">
        <v>5793</v>
      </c>
      <c r="F57" s="34">
        <v>5836</v>
      </c>
      <c r="G57" s="31">
        <f t="shared" si="1"/>
        <v>43</v>
      </c>
      <c r="H57" s="58"/>
      <c r="I57" s="35"/>
    </row>
    <row r="58" spans="1:9" ht="15" customHeight="1">
      <c r="A58" s="59">
        <v>23</v>
      </c>
      <c r="B58" s="61" t="s">
        <v>23</v>
      </c>
      <c r="C58" s="63" t="s">
        <v>50</v>
      </c>
      <c r="D58" s="65" t="s">
        <v>45</v>
      </c>
      <c r="E58" s="33">
        <v>326</v>
      </c>
      <c r="F58" s="33">
        <v>326</v>
      </c>
      <c r="G58" s="27">
        <f t="shared" si="1"/>
        <v>0</v>
      </c>
      <c r="H58" s="57"/>
      <c r="I58" s="44"/>
    </row>
    <row r="59" spans="1:9" ht="15" customHeight="1">
      <c r="A59" s="60"/>
      <c r="B59" s="62"/>
      <c r="C59" s="64"/>
      <c r="D59" s="66"/>
      <c r="E59" s="34">
        <v>326</v>
      </c>
      <c r="F59" s="34">
        <v>326</v>
      </c>
      <c r="G59" s="31">
        <f t="shared" si="1"/>
        <v>0</v>
      </c>
      <c r="H59" s="58"/>
      <c r="I59" s="36"/>
    </row>
    <row r="60" spans="1:9" ht="15" customHeight="1">
      <c r="A60" s="59">
        <v>24</v>
      </c>
      <c r="B60" s="61" t="s">
        <v>23</v>
      </c>
      <c r="C60" s="63" t="s">
        <v>51</v>
      </c>
      <c r="D60" s="65" t="s">
        <v>45</v>
      </c>
      <c r="E60" s="33">
        <v>1277</v>
      </c>
      <c r="F60" s="33">
        <v>1277</v>
      </c>
      <c r="G60" s="27">
        <f t="shared" si="1"/>
        <v>0</v>
      </c>
      <c r="H60" s="57"/>
      <c r="I60" s="43"/>
    </row>
    <row r="61" spans="1:9" ht="15" customHeight="1">
      <c r="A61" s="60"/>
      <c r="B61" s="62"/>
      <c r="C61" s="64"/>
      <c r="D61" s="66"/>
      <c r="E61" s="34">
        <v>1277</v>
      </c>
      <c r="F61" s="34">
        <v>1277</v>
      </c>
      <c r="G61" s="31">
        <f t="shared" si="1"/>
        <v>0</v>
      </c>
      <c r="H61" s="58"/>
      <c r="I61" s="35"/>
    </row>
    <row r="62" spans="1:9" ht="15" customHeight="1">
      <c r="A62" s="59">
        <v>25</v>
      </c>
      <c r="B62" s="61" t="s">
        <v>23</v>
      </c>
      <c r="C62" s="67" t="s">
        <v>52</v>
      </c>
      <c r="D62" s="65" t="s">
        <v>45</v>
      </c>
      <c r="E62" s="27">
        <v>411</v>
      </c>
      <c r="F62" s="27">
        <v>411</v>
      </c>
      <c r="G62" s="27">
        <f t="shared" si="1"/>
        <v>0</v>
      </c>
      <c r="H62" s="57" t="s">
        <v>4</v>
      </c>
      <c r="I62" s="44"/>
    </row>
    <row r="63" spans="1:9" ht="15" customHeight="1">
      <c r="A63" s="60"/>
      <c r="B63" s="62"/>
      <c r="C63" s="67"/>
      <c r="D63" s="66"/>
      <c r="E63" s="30">
        <v>411</v>
      </c>
      <c r="F63" s="30">
        <v>411</v>
      </c>
      <c r="G63" s="31">
        <f t="shared" si="1"/>
        <v>0</v>
      </c>
      <c r="H63" s="58"/>
      <c r="I63" s="32"/>
    </row>
    <row r="64" spans="1:9" ht="15" customHeight="1">
      <c r="A64" s="59">
        <v>26</v>
      </c>
      <c r="B64" s="61" t="s">
        <v>23</v>
      </c>
      <c r="C64" s="63" t="s">
        <v>53</v>
      </c>
      <c r="D64" s="65" t="s">
        <v>45</v>
      </c>
      <c r="E64" s="33">
        <v>956</v>
      </c>
      <c r="F64" s="33">
        <v>957</v>
      </c>
      <c r="G64" s="27">
        <f t="shared" si="1"/>
        <v>1</v>
      </c>
      <c r="H64" s="57"/>
      <c r="I64" s="44"/>
    </row>
    <row r="65" spans="1:9" ht="15" customHeight="1">
      <c r="A65" s="60"/>
      <c r="B65" s="62"/>
      <c r="C65" s="64"/>
      <c r="D65" s="66"/>
      <c r="E65" s="34">
        <v>956</v>
      </c>
      <c r="F65" s="34">
        <v>957</v>
      </c>
      <c r="G65" s="31">
        <f t="shared" si="1"/>
        <v>1</v>
      </c>
      <c r="H65" s="58"/>
      <c r="I65" s="36"/>
    </row>
    <row r="66" spans="1:9" ht="15" customHeight="1">
      <c r="A66" s="59">
        <v>27</v>
      </c>
      <c r="B66" s="61" t="s">
        <v>23</v>
      </c>
      <c r="C66" s="63" t="s">
        <v>54</v>
      </c>
      <c r="D66" s="65" t="s">
        <v>45</v>
      </c>
      <c r="E66" s="33">
        <v>1781</v>
      </c>
      <c r="F66" s="33">
        <v>1781</v>
      </c>
      <c r="G66" s="27">
        <f t="shared" si="1"/>
        <v>0</v>
      </c>
      <c r="H66" s="57"/>
      <c r="I66" s="43"/>
    </row>
    <row r="67" spans="1:9" ht="15" customHeight="1">
      <c r="A67" s="60"/>
      <c r="B67" s="62"/>
      <c r="C67" s="64"/>
      <c r="D67" s="66"/>
      <c r="E67" s="34">
        <v>1781</v>
      </c>
      <c r="F67" s="34">
        <v>1781</v>
      </c>
      <c r="G67" s="31">
        <f t="shared" si="1"/>
        <v>0</v>
      </c>
      <c r="H67" s="58"/>
      <c r="I67" s="35"/>
    </row>
    <row r="68" spans="1:9" ht="15" customHeight="1">
      <c r="A68" s="59">
        <v>28</v>
      </c>
      <c r="B68" s="61" t="s">
        <v>23</v>
      </c>
      <c r="C68" s="63" t="s">
        <v>55</v>
      </c>
      <c r="D68" s="65" t="s">
        <v>79</v>
      </c>
      <c r="E68" s="33">
        <v>146</v>
      </c>
      <c r="F68" s="33">
        <v>146</v>
      </c>
      <c r="G68" s="27">
        <f t="shared" si="1"/>
        <v>0</v>
      </c>
      <c r="H68" s="57"/>
      <c r="I68" s="44"/>
    </row>
    <row r="69" spans="1:9" ht="15" customHeight="1">
      <c r="A69" s="60"/>
      <c r="B69" s="62"/>
      <c r="C69" s="64"/>
      <c r="D69" s="66"/>
      <c r="E69" s="34">
        <v>146</v>
      </c>
      <c r="F69" s="34">
        <v>146</v>
      </c>
      <c r="G69" s="31">
        <f t="shared" si="1"/>
        <v>0</v>
      </c>
      <c r="H69" s="58"/>
      <c r="I69" s="36"/>
    </row>
    <row r="70" spans="1:9" ht="15" customHeight="1">
      <c r="A70" s="59">
        <v>29</v>
      </c>
      <c r="B70" s="61" t="s">
        <v>23</v>
      </c>
      <c r="C70" s="63" t="s">
        <v>56</v>
      </c>
      <c r="D70" s="65" t="s">
        <v>80</v>
      </c>
      <c r="E70" s="33">
        <v>8595</v>
      </c>
      <c r="F70" s="33">
        <v>9496</v>
      </c>
      <c r="G70" s="27">
        <f t="shared" si="1"/>
        <v>901</v>
      </c>
      <c r="H70" s="57"/>
      <c r="I70" s="43"/>
    </row>
    <row r="71" spans="1:9" ht="15" customHeight="1">
      <c r="A71" s="60"/>
      <c r="B71" s="62"/>
      <c r="C71" s="64"/>
      <c r="D71" s="66"/>
      <c r="E71" s="34">
        <v>8595</v>
      </c>
      <c r="F71" s="34">
        <v>9496</v>
      </c>
      <c r="G71" s="31">
        <f t="shared" si="1"/>
        <v>901</v>
      </c>
      <c r="H71" s="58"/>
      <c r="I71" s="35"/>
    </row>
    <row r="72" spans="1:9" ht="15" customHeight="1">
      <c r="A72" s="59">
        <v>30</v>
      </c>
      <c r="B72" s="61" t="s">
        <v>23</v>
      </c>
      <c r="C72" s="63" t="s">
        <v>57</v>
      </c>
      <c r="D72" s="65" t="s">
        <v>25</v>
      </c>
      <c r="E72" s="33">
        <v>40584</v>
      </c>
      <c r="F72" s="33">
        <v>40311</v>
      </c>
      <c r="G72" s="27">
        <f>+F72-E72</f>
        <v>-273</v>
      </c>
      <c r="H72" s="57"/>
      <c r="I72" s="44"/>
    </row>
    <row r="73" spans="1:9" ht="15" customHeight="1">
      <c r="A73" s="60"/>
      <c r="B73" s="62"/>
      <c r="C73" s="64"/>
      <c r="D73" s="66"/>
      <c r="E73" s="34">
        <v>40584</v>
      </c>
      <c r="F73" s="34">
        <v>40311</v>
      </c>
      <c r="G73" s="31">
        <f>+F73-E73</f>
        <v>-273</v>
      </c>
      <c r="H73" s="58"/>
      <c r="I73" s="36"/>
    </row>
    <row r="74" spans="1:9" ht="15" customHeight="1">
      <c r="A74" s="69">
        <v>31</v>
      </c>
      <c r="B74" s="70" t="s">
        <v>23</v>
      </c>
      <c r="C74" s="71" t="s">
        <v>58</v>
      </c>
      <c r="D74" s="72" t="s">
        <v>25</v>
      </c>
      <c r="E74" s="33">
        <v>12977</v>
      </c>
      <c r="F74" s="33">
        <v>13843</v>
      </c>
      <c r="G74" s="33">
        <f>+F74-E74</f>
        <v>866</v>
      </c>
      <c r="H74" s="57"/>
      <c r="I74" s="43"/>
    </row>
    <row r="75" spans="1:9" ht="15" customHeight="1">
      <c r="A75" s="69"/>
      <c r="B75" s="70"/>
      <c r="C75" s="71"/>
      <c r="D75" s="72"/>
      <c r="E75" s="34">
        <v>12977</v>
      </c>
      <c r="F75" s="34">
        <v>13843</v>
      </c>
      <c r="G75" s="31">
        <f>+F75-E75</f>
        <v>866</v>
      </c>
      <c r="H75" s="58"/>
      <c r="I75" s="35"/>
    </row>
    <row r="76" spans="1:9" ht="15" customHeight="1">
      <c r="A76" s="69">
        <v>32</v>
      </c>
      <c r="B76" s="70" t="s">
        <v>23</v>
      </c>
      <c r="C76" s="71" t="s">
        <v>59</v>
      </c>
      <c r="D76" s="72" t="s">
        <v>25</v>
      </c>
      <c r="E76" s="33">
        <v>882</v>
      </c>
      <c r="F76" s="33">
        <v>882</v>
      </c>
      <c r="G76" s="33">
        <f t="shared" ref="G76:G81" si="2">+F76-E76</f>
        <v>0</v>
      </c>
      <c r="H76" s="57"/>
      <c r="I76" s="44"/>
    </row>
    <row r="77" spans="1:9" ht="15" customHeight="1">
      <c r="A77" s="69"/>
      <c r="B77" s="70"/>
      <c r="C77" s="71"/>
      <c r="D77" s="72"/>
      <c r="E77" s="34">
        <v>882</v>
      </c>
      <c r="F77" s="34">
        <v>882</v>
      </c>
      <c r="G77" s="31">
        <f t="shared" si="2"/>
        <v>0</v>
      </c>
      <c r="H77" s="58"/>
      <c r="I77" s="36"/>
    </row>
    <row r="78" spans="1:9" ht="15" customHeight="1">
      <c r="A78" s="59">
        <v>33</v>
      </c>
      <c r="B78" s="61" t="s">
        <v>23</v>
      </c>
      <c r="C78" s="63" t="s">
        <v>60</v>
      </c>
      <c r="D78" s="65" t="s">
        <v>61</v>
      </c>
      <c r="E78" s="33">
        <v>0</v>
      </c>
      <c r="F78" s="33">
        <v>8908</v>
      </c>
      <c r="G78" s="27">
        <f t="shared" si="2"/>
        <v>8908</v>
      </c>
      <c r="H78" s="57"/>
      <c r="I78" s="43"/>
    </row>
    <row r="79" spans="1:9" ht="15" customHeight="1">
      <c r="A79" s="60"/>
      <c r="B79" s="62"/>
      <c r="C79" s="64"/>
      <c r="D79" s="66"/>
      <c r="E79" s="34">
        <v>0</v>
      </c>
      <c r="F79" s="34">
        <v>8908</v>
      </c>
      <c r="G79" s="31">
        <f t="shared" si="2"/>
        <v>8908</v>
      </c>
      <c r="H79" s="58"/>
      <c r="I79" s="35"/>
    </row>
    <row r="80" spans="1:9" ht="15" customHeight="1">
      <c r="A80" s="59">
        <v>34</v>
      </c>
      <c r="B80" s="61" t="s">
        <v>23</v>
      </c>
      <c r="C80" s="67" t="s">
        <v>62</v>
      </c>
      <c r="D80" s="65" t="s">
        <v>22</v>
      </c>
      <c r="E80" s="27">
        <v>776</v>
      </c>
      <c r="F80" s="27">
        <v>766</v>
      </c>
      <c r="G80" s="27">
        <f t="shared" si="2"/>
        <v>-10</v>
      </c>
      <c r="H80" s="57" t="s">
        <v>4</v>
      </c>
      <c r="I80" s="44"/>
    </row>
    <row r="81" spans="1:9" ht="15" customHeight="1">
      <c r="A81" s="60"/>
      <c r="B81" s="62"/>
      <c r="C81" s="67"/>
      <c r="D81" s="66"/>
      <c r="E81" s="30">
        <v>776</v>
      </c>
      <c r="F81" s="30">
        <v>766</v>
      </c>
      <c r="G81" s="31">
        <f t="shared" si="2"/>
        <v>-10</v>
      </c>
      <c r="H81" s="58"/>
      <c r="I81" s="32"/>
    </row>
    <row r="82" spans="1:9" ht="15" customHeight="1">
      <c r="A82" s="59">
        <v>35</v>
      </c>
      <c r="B82" s="61" t="s">
        <v>23</v>
      </c>
      <c r="C82" s="63" t="s">
        <v>63</v>
      </c>
      <c r="D82" s="65" t="s">
        <v>61</v>
      </c>
      <c r="E82" s="33">
        <v>4024</v>
      </c>
      <c r="F82" s="33">
        <v>3036</v>
      </c>
      <c r="G82" s="27">
        <f>+F82-E82</f>
        <v>-988</v>
      </c>
      <c r="H82" s="57"/>
      <c r="I82" s="29"/>
    </row>
    <row r="83" spans="1:9" ht="15" customHeight="1">
      <c r="A83" s="60"/>
      <c r="B83" s="62"/>
      <c r="C83" s="64"/>
      <c r="D83" s="66"/>
      <c r="E83" s="34">
        <v>4024</v>
      </c>
      <c r="F83" s="34">
        <v>3036</v>
      </c>
      <c r="G83" s="31">
        <f>+F83-E83</f>
        <v>-988</v>
      </c>
      <c r="H83" s="58"/>
      <c r="I83" s="36"/>
    </row>
    <row r="84" spans="1:9" ht="15" customHeight="1">
      <c r="A84" s="59">
        <v>36</v>
      </c>
      <c r="B84" s="61" t="s">
        <v>23</v>
      </c>
      <c r="C84" s="63" t="s">
        <v>64</v>
      </c>
      <c r="D84" s="65" t="s">
        <v>65</v>
      </c>
      <c r="E84" s="33">
        <v>60993</v>
      </c>
      <c r="F84" s="33">
        <v>60993</v>
      </c>
      <c r="G84" s="27">
        <f>+F84-E84</f>
        <v>0</v>
      </c>
      <c r="H84" s="57"/>
      <c r="I84" s="43"/>
    </row>
    <row r="85" spans="1:9" ht="15" customHeight="1">
      <c r="A85" s="60"/>
      <c r="B85" s="62"/>
      <c r="C85" s="64"/>
      <c r="D85" s="66"/>
      <c r="E85" s="34">
        <v>60993</v>
      </c>
      <c r="F85" s="34">
        <v>60993</v>
      </c>
      <c r="G85" s="31">
        <f>+F85-E85</f>
        <v>0</v>
      </c>
      <c r="H85" s="58"/>
      <c r="I85" s="35"/>
    </row>
    <row r="86" spans="1:9" ht="15" customHeight="1">
      <c r="A86" s="59">
        <v>37</v>
      </c>
      <c r="B86" s="61" t="s">
        <v>23</v>
      </c>
      <c r="C86" s="63" t="s">
        <v>66</v>
      </c>
      <c r="D86" s="65" t="s">
        <v>61</v>
      </c>
      <c r="E86" s="33">
        <v>27408</v>
      </c>
      <c r="F86" s="33">
        <v>30435</v>
      </c>
      <c r="G86" s="27">
        <f t="shared" ref="G86:G107" si="3">+F86-E86</f>
        <v>3027</v>
      </c>
      <c r="H86" s="57"/>
      <c r="I86" s="44"/>
    </row>
    <row r="87" spans="1:9" ht="15" customHeight="1">
      <c r="A87" s="60"/>
      <c r="B87" s="62"/>
      <c r="C87" s="64"/>
      <c r="D87" s="66"/>
      <c r="E87" s="34">
        <v>27408</v>
      </c>
      <c r="F87" s="34">
        <v>30435</v>
      </c>
      <c r="G87" s="31">
        <f t="shared" si="3"/>
        <v>3027</v>
      </c>
      <c r="H87" s="58"/>
      <c r="I87" s="36"/>
    </row>
    <row r="88" spans="1:9" ht="15" customHeight="1">
      <c r="A88" s="59">
        <v>38</v>
      </c>
      <c r="B88" s="61" t="s">
        <v>23</v>
      </c>
      <c r="C88" s="63" t="s">
        <v>67</v>
      </c>
      <c r="D88" s="65" t="s">
        <v>22</v>
      </c>
      <c r="E88" s="33">
        <v>736</v>
      </c>
      <c r="F88" s="33">
        <v>736</v>
      </c>
      <c r="G88" s="27">
        <f t="shared" si="3"/>
        <v>0</v>
      </c>
      <c r="H88" s="57"/>
      <c r="I88" s="43"/>
    </row>
    <row r="89" spans="1:9" ht="15" customHeight="1">
      <c r="A89" s="60"/>
      <c r="B89" s="62"/>
      <c r="C89" s="64"/>
      <c r="D89" s="66"/>
      <c r="E89" s="34">
        <v>736</v>
      </c>
      <c r="F89" s="34">
        <v>736</v>
      </c>
      <c r="G89" s="31">
        <f t="shared" si="3"/>
        <v>0</v>
      </c>
      <c r="H89" s="58"/>
      <c r="I89" s="35"/>
    </row>
    <row r="90" spans="1:9" ht="15" customHeight="1">
      <c r="A90" s="59">
        <v>39</v>
      </c>
      <c r="B90" s="61" t="s">
        <v>23</v>
      </c>
      <c r="C90" s="67" t="s">
        <v>68</v>
      </c>
      <c r="D90" s="65" t="s">
        <v>69</v>
      </c>
      <c r="E90" s="27">
        <v>49793</v>
      </c>
      <c r="F90" s="27">
        <v>43660</v>
      </c>
      <c r="G90" s="27">
        <f t="shared" si="3"/>
        <v>-6133</v>
      </c>
      <c r="H90" s="57" t="s">
        <v>4</v>
      </c>
      <c r="I90" s="44"/>
    </row>
    <row r="91" spans="1:9" ht="15" customHeight="1">
      <c r="A91" s="60"/>
      <c r="B91" s="62"/>
      <c r="C91" s="67"/>
      <c r="D91" s="66"/>
      <c r="E91" s="30">
        <v>49783</v>
      </c>
      <c r="F91" s="30">
        <v>43650</v>
      </c>
      <c r="G91" s="31">
        <f t="shared" si="3"/>
        <v>-6133</v>
      </c>
      <c r="H91" s="58"/>
      <c r="I91" s="32"/>
    </row>
    <row r="92" spans="1:9" ht="15" customHeight="1">
      <c r="A92" s="59">
        <v>40</v>
      </c>
      <c r="B92" s="61" t="s">
        <v>23</v>
      </c>
      <c r="C92" s="63" t="s">
        <v>70</v>
      </c>
      <c r="D92" s="65" t="s">
        <v>69</v>
      </c>
      <c r="E92" s="33">
        <v>84100</v>
      </c>
      <c r="F92" s="33">
        <v>139776</v>
      </c>
      <c r="G92" s="27">
        <f t="shared" si="3"/>
        <v>55676</v>
      </c>
      <c r="H92" s="57"/>
      <c r="I92" s="44"/>
    </row>
    <row r="93" spans="1:9" ht="15" customHeight="1">
      <c r="A93" s="60"/>
      <c r="B93" s="62"/>
      <c r="C93" s="64"/>
      <c r="D93" s="66"/>
      <c r="E93" s="34">
        <v>83727</v>
      </c>
      <c r="F93" s="34">
        <v>98084</v>
      </c>
      <c r="G93" s="31">
        <f t="shared" si="3"/>
        <v>14357</v>
      </c>
      <c r="H93" s="58"/>
      <c r="I93" s="36"/>
    </row>
    <row r="94" spans="1:9" ht="15" customHeight="1">
      <c r="A94" s="59">
        <v>41</v>
      </c>
      <c r="B94" s="61" t="s">
        <v>23</v>
      </c>
      <c r="C94" s="63" t="s">
        <v>71</v>
      </c>
      <c r="D94" s="65" t="s">
        <v>22</v>
      </c>
      <c r="E94" s="33">
        <v>75412</v>
      </c>
      <c r="F94" s="33">
        <v>58930</v>
      </c>
      <c r="G94" s="27">
        <f t="shared" si="3"/>
        <v>-16482</v>
      </c>
      <c r="H94" s="57"/>
      <c r="I94" s="43"/>
    </row>
    <row r="95" spans="1:9" ht="15" customHeight="1">
      <c r="A95" s="60"/>
      <c r="B95" s="62"/>
      <c r="C95" s="64"/>
      <c r="D95" s="66"/>
      <c r="E95" s="34">
        <v>75379</v>
      </c>
      <c r="F95" s="34">
        <v>58908</v>
      </c>
      <c r="G95" s="31">
        <f t="shared" si="3"/>
        <v>-16471</v>
      </c>
      <c r="H95" s="58"/>
      <c r="I95" s="35"/>
    </row>
    <row r="96" spans="1:9" ht="22.5" customHeight="1">
      <c r="A96" s="59">
        <v>42</v>
      </c>
      <c r="B96" s="61" t="s">
        <v>23</v>
      </c>
      <c r="C96" s="63" t="s">
        <v>72</v>
      </c>
      <c r="D96" s="65" t="s">
        <v>81</v>
      </c>
      <c r="E96" s="33">
        <v>2532</v>
      </c>
      <c r="F96" s="33">
        <v>2640</v>
      </c>
      <c r="G96" s="27">
        <f t="shared" si="3"/>
        <v>108</v>
      </c>
      <c r="H96" s="57"/>
      <c r="I96" s="44"/>
    </row>
    <row r="97" spans="1:9" ht="22.5" customHeight="1">
      <c r="A97" s="60"/>
      <c r="B97" s="62"/>
      <c r="C97" s="64"/>
      <c r="D97" s="66"/>
      <c r="E97" s="34">
        <v>2532</v>
      </c>
      <c r="F97" s="34">
        <v>2640</v>
      </c>
      <c r="G97" s="31">
        <f t="shared" si="3"/>
        <v>108</v>
      </c>
      <c r="H97" s="58"/>
      <c r="I97" s="36"/>
    </row>
    <row r="98" spans="1:9" ht="15" customHeight="1">
      <c r="A98" s="59">
        <v>43</v>
      </c>
      <c r="B98" s="61" t="s">
        <v>23</v>
      </c>
      <c r="C98" s="63" t="s">
        <v>73</v>
      </c>
      <c r="D98" s="65" t="s">
        <v>41</v>
      </c>
      <c r="E98" s="33">
        <v>1140</v>
      </c>
      <c r="F98" s="33">
        <v>1214</v>
      </c>
      <c r="G98" s="27">
        <f t="shared" si="3"/>
        <v>74</v>
      </c>
      <c r="H98" s="57"/>
      <c r="I98" s="43"/>
    </row>
    <row r="99" spans="1:9" ht="15" customHeight="1">
      <c r="A99" s="60"/>
      <c r="B99" s="62"/>
      <c r="C99" s="64"/>
      <c r="D99" s="66"/>
      <c r="E99" s="34">
        <v>1140</v>
      </c>
      <c r="F99" s="34">
        <v>1214</v>
      </c>
      <c r="G99" s="31">
        <f t="shared" si="3"/>
        <v>74</v>
      </c>
      <c r="H99" s="58"/>
      <c r="I99" s="35"/>
    </row>
    <row r="100" spans="1:9" ht="26.25" customHeight="1">
      <c r="A100" s="59">
        <v>44</v>
      </c>
      <c r="B100" s="61" t="s">
        <v>23</v>
      </c>
      <c r="C100" s="63" t="s">
        <v>74</v>
      </c>
      <c r="D100" s="65" t="s">
        <v>75</v>
      </c>
      <c r="E100" s="33">
        <v>0</v>
      </c>
      <c r="F100" s="33">
        <v>8971</v>
      </c>
      <c r="G100" s="27">
        <f t="shared" si="3"/>
        <v>8971</v>
      </c>
      <c r="H100" s="57"/>
      <c r="I100" s="43"/>
    </row>
    <row r="101" spans="1:9" ht="26.25" customHeight="1">
      <c r="A101" s="60"/>
      <c r="B101" s="62"/>
      <c r="C101" s="64"/>
      <c r="D101" s="66"/>
      <c r="E101" s="34">
        <v>0</v>
      </c>
      <c r="F101" s="34">
        <v>4485</v>
      </c>
      <c r="G101" s="31">
        <f t="shared" si="3"/>
        <v>4485</v>
      </c>
      <c r="H101" s="58"/>
      <c r="I101" s="35"/>
    </row>
    <row r="102" spans="1:9" ht="15" customHeight="1">
      <c r="A102" s="59">
        <v>45</v>
      </c>
      <c r="B102" s="61" t="s">
        <v>23</v>
      </c>
      <c r="C102" s="68" t="s">
        <v>76</v>
      </c>
      <c r="D102" s="65" t="s">
        <v>69</v>
      </c>
      <c r="E102" s="27">
        <v>7</v>
      </c>
      <c r="F102" s="27">
        <v>9</v>
      </c>
      <c r="G102" s="27">
        <f t="shared" si="3"/>
        <v>2</v>
      </c>
      <c r="H102" s="57" t="s">
        <v>4</v>
      </c>
      <c r="I102" s="44"/>
    </row>
    <row r="103" spans="1:9" ht="15" customHeight="1">
      <c r="A103" s="60"/>
      <c r="B103" s="62"/>
      <c r="C103" s="68"/>
      <c r="D103" s="66"/>
      <c r="E103" s="30">
        <v>7</v>
      </c>
      <c r="F103" s="30">
        <v>9</v>
      </c>
      <c r="G103" s="31">
        <f t="shared" si="3"/>
        <v>2</v>
      </c>
      <c r="H103" s="58"/>
      <c r="I103" s="32"/>
    </row>
    <row r="104" spans="1:9" ht="15" customHeight="1">
      <c r="A104" s="45" t="s">
        <v>77</v>
      </c>
      <c r="B104" s="46"/>
      <c r="C104" s="46"/>
      <c r="D104" s="47"/>
      <c r="E104" s="33">
        <f>E102+E98+E96+E94+E92+E90+E88+E86+E84+E82+E80+E78+E76+E74+E72+E70+E68+E66+E64+E62+E60+E58+E56+E54+E52+E50+E48+E46+E44+E42+E40+E38+E36+E34+E32+E30+E28+E26+E24+E22+E20+E18+E16+E100</f>
        <v>467858</v>
      </c>
      <c r="F104" s="33">
        <f>F102+F98+F96+F94+F92+F90+F88+F86+F84+F82+F80+F78+F76+F74+F72+F70+F68+F66+F64+F62+F60+F58+F56+F54+F52+F50+F48+F46+F44+F42+F40+F38+F36+F34+F32+F30+F28+F26+F24+F22+F20+F18+F16+F100</f>
        <v>529274</v>
      </c>
      <c r="G104" s="27">
        <f t="shared" si="3"/>
        <v>61416</v>
      </c>
      <c r="H104" s="57"/>
      <c r="I104" s="44"/>
    </row>
    <row r="105" spans="1:9" ht="15" customHeight="1">
      <c r="A105" s="48"/>
      <c r="B105" s="49"/>
      <c r="C105" s="49"/>
      <c r="D105" s="50"/>
      <c r="E105" s="34">
        <f>E103+E99+E97+E95+E93+E91+E89+E87+E85+E83+E81+E79+E77+E75+E73+E71+E69+E67+E65+E63+E61+E59+E57+E55+E53+E51+E49+E47+E45+E43+E41+E39+E37+E35+E33+E31+E29+E27+E25+E23+E21+E19+E17+E101</f>
        <v>460972</v>
      </c>
      <c r="F105" s="34">
        <f>F103+F99+F97+F95+F93+F91+F89+F87+F85+F83+F81+F79+F77+F75+F73+F71+F69+F67+F65+F63+F61+F59+F57+F55+F53+F51+F49+F47+F45+F43+F41+F39+F37+F35+F33+F31+F29+F27+F25+F23+F21+F19+F17+F101</f>
        <v>474663</v>
      </c>
      <c r="G105" s="31">
        <f t="shared" si="3"/>
        <v>13691</v>
      </c>
      <c r="H105" s="58"/>
      <c r="I105" s="32"/>
    </row>
    <row r="106" spans="1:9" ht="15" customHeight="1">
      <c r="A106" s="51" t="s">
        <v>6</v>
      </c>
      <c r="B106" s="52"/>
      <c r="C106" s="52"/>
      <c r="D106" s="53"/>
      <c r="E106" s="33">
        <f>SUM(E104,E14)</f>
        <v>2240415</v>
      </c>
      <c r="F106" s="33">
        <f>SUM(F104,F14)</f>
        <v>2372801</v>
      </c>
      <c r="G106" s="33">
        <f t="shared" si="3"/>
        <v>132386</v>
      </c>
      <c r="H106" s="57"/>
      <c r="I106" s="37"/>
    </row>
    <row r="107" spans="1:9" ht="15" customHeight="1" thickBot="1">
      <c r="A107" s="54"/>
      <c r="B107" s="55"/>
      <c r="C107" s="55"/>
      <c r="D107" s="56"/>
      <c r="E107" s="38">
        <f>SUM(E105,E15)</f>
        <v>2233529</v>
      </c>
      <c r="F107" s="38">
        <f>SUM(F105,F15)</f>
        <v>2318190</v>
      </c>
      <c r="G107" s="39">
        <f t="shared" si="3"/>
        <v>84661</v>
      </c>
      <c r="H107" s="74"/>
      <c r="I107" s="40"/>
    </row>
    <row r="108" spans="1:9" ht="12.75">
      <c r="A108" s="25"/>
      <c r="B108" s="25"/>
      <c r="C108" s="25"/>
      <c r="D108" s="25"/>
      <c r="E108" s="13"/>
      <c r="F108" s="14"/>
      <c r="G108" s="14"/>
    </row>
    <row r="109" spans="1:9" ht="18" customHeight="1">
      <c r="A109" s="16"/>
      <c r="B109" s="16"/>
      <c r="C109" s="21"/>
      <c r="D109" s="16"/>
      <c r="F109" s="7"/>
      <c r="G109" s="7"/>
    </row>
    <row r="110" spans="1:9" ht="18" customHeight="1">
      <c r="F110" s="7"/>
      <c r="G110" s="7"/>
      <c r="H110" s="15"/>
    </row>
    <row r="111" spans="1:9" ht="18" customHeight="1">
      <c r="A111" s="15"/>
      <c r="D111" s="16"/>
      <c r="F111" s="7"/>
      <c r="G111" s="7"/>
      <c r="H111" s="15"/>
    </row>
    <row r="112" spans="1:9" ht="18" customHeight="1">
      <c r="F112" s="7"/>
      <c r="G112" s="7"/>
      <c r="H112" s="15"/>
    </row>
    <row r="113" spans="6:8" ht="18" customHeight="1">
      <c r="F113" s="7"/>
      <c r="G113" s="7"/>
      <c r="H113" s="15"/>
    </row>
  </sheetData>
  <mergeCells count="235">
    <mergeCell ref="C20:C21"/>
    <mergeCell ref="D20:D21"/>
    <mergeCell ref="H20:H21"/>
    <mergeCell ref="A14:D15"/>
    <mergeCell ref="H14:H15"/>
    <mergeCell ref="A16:A17"/>
    <mergeCell ref="B16:B17"/>
    <mergeCell ref="C16:C17"/>
    <mergeCell ref="D16:D17"/>
    <mergeCell ref="H16:H17"/>
    <mergeCell ref="E9:F9"/>
    <mergeCell ref="H104:H105"/>
    <mergeCell ref="H106:H107"/>
    <mergeCell ref="A22:A23"/>
    <mergeCell ref="B22:B23"/>
    <mergeCell ref="C22:C23"/>
    <mergeCell ref="D22:D23"/>
    <mergeCell ref="H22:H23"/>
    <mergeCell ref="H24:H25"/>
    <mergeCell ref="A18:A19"/>
    <mergeCell ref="B18:B19"/>
    <mergeCell ref="C18:C19"/>
    <mergeCell ref="D18:D19"/>
    <mergeCell ref="H18:H19"/>
    <mergeCell ref="A20:A21"/>
    <mergeCell ref="B20:B21"/>
    <mergeCell ref="C10:C11"/>
    <mergeCell ref="D10:D11"/>
    <mergeCell ref="H10:I11"/>
    <mergeCell ref="A12:A13"/>
    <mergeCell ref="B12:B13"/>
    <mergeCell ref="C12:C13"/>
    <mergeCell ref="D12:D13"/>
    <mergeCell ref="H12:H13"/>
    <mergeCell ref="A74:A75"/>
    <mergeCell ref="B74:B75"/>
    <mergeCell ref="C74:C75"/>
    <mergeCell ref="D74:D75"/>
    <mergeCell ref="H74:H75"/>
    <mergeCell ref="A76:A77"/>
    <mergeCell ref="B76:B77"/>
    <mergeCell ref="C76:C77"/>
    <mergeCell ref="D76:D77"/>
    <mergeCell ref="H76:H77"/>
    <mergeCell ref="A78:A79"/>
    <mergeCell ref="B78:B79"/>
    <mergeCell ref="C78:C79"/>
    <mergeCell ref="D78:D79"/>
    <mergeCell ref="H78:H79"/>
    <mergeCell ref="A80:A81"/>
    <mergeCell ref="B80:B81"/>
    <mergeCell ref="C80:C81"/>
    <mergeCell ref="D80:D81"/>
    <mergeCell ref="H80:H81"/>
    <mergeCell ref="A82:A83"/>
    <mergeCell ref="B82:B83"/>
    <mergeCell ref="C82:C83"/>
    <mergeCell ref="D82:D83"/>
    <mergeCell ref="H82:H83"/>
    <mergeCell ref="A84:A85"/>
    <mergeCell ref="B84:B85"/>
    <mergeCell ref="C84:C85"/>
    <mergeCell ref="D84:D85"/>
    <mergeCell ref="H84:H85"/>
    <mergeCell ref="A86:A87"/>
    <mergeCell ref="B86:B87"/>
    <mergeCell ref="C86:C87"/>
    <mergeCell ref="D86:D87"/>
    <mergeCell ref="H86:H87"/>
    <mergeCell ref="A88:A89"/>
    <mergeCell ref="B88:B89"/>
    <mergeCell ref="C88:C89"/>
    <mergeCell ref="D88:D89"/>
    <mergeCell ref="H88:H89"/>
    <mergeCell ref="A90:A91"/>
    <mergeCell ref="B90:B91"/>
    <mergeCell ref="C90:C91"/>
    <mergeCell ref="D90:D91"/>
    <mergeCell ref="H90:H91"/>
    <mergeCell ref="A92:A93"/>
    <mergeCell ref="B92:B93"/>
    <mergeCell ref="C92:C93"/>
    <mergeCell ref="D92:D93"/>
    <mergeCell ref="H92:H93"/>
    <mergeCell ref="A94:A95"/>
    <mergeCell ref="B94:B95"/>
    <mergeCell ref="C94:C95"/>
    <mergeCell ref="D94:D95"/>
    <mergeCell ref="H94:H95"/>
    <mergeCell ref="A96:A97"/>
    <mergeCell ref="B96:B97"/>
    <mergeCell ref="C96:C97"/>
    <mergeCell ref="D96:D97"/>
    <mergeCell ref="H96:H97"/>
    <mergeCell ref="A98:A99"/>
    <mergeCell ref="B98:B99"/>
    <mergeCell ref="C98:C99"/>
    <mergeCell ref="D98:D99"/>
    <mergeCell ref="H98:H99"/>
    <mergeCell ref="A100:A101"/>
    <mergeCell ref="B100:B101"/>
    <mergeCell ref="C100:C101"/>
    <mergeCell ref="D100:D101"/>
    <mergeCell ref="H100:H101"/>
    <mergeCell ref="A102:A103"/>
    <mergeCell ref="B102:B103"/>
    <mergeCell ref="C102:C103"/>
    <mergeCell ref="D102:D103"/>
    <mergeCell ref="A26:A27"/>
    <mergeCell ref="B26:B27"/>
    <mergeCell ref="C26:C27"/>
    <mergeCell ref="D26:D27"/>
    <mergeCell ref="H26:H27"/>
    <mergeCell ref="A28:A29"/>
    <mergeCell ref="B28:B29"/>
    <mergeCell ref="C28:C29"/>
    <mergeCell ref="D28:D29"/>
    <mergeCell ref="H28:H29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A38:A39"/>
    <mergeCell ref="B38:B39"/>
    <mergeCell ref="C38:C39"/>
    <mergeCell ref="D38:D39"/>
    <mergeCell ref="H38:H39"/>
    <mergeCell ref="A40:A41"/>
    <mergeCell ref="B40:B41"/>
    <mergeCell ref="C40:C41"/>
    <mergeCell ref="D40:D41"/>
    <mergeCell ref="H40:H41"/>
    <mergeCell ref="A42:A43"/>
    <mergeCell ref="B42:B43"/>
    <mergeCell ref="C42:C43"/>
    <mergeCell ref="D42:D43"/>
    <mergeCell ref="H42:H43"/>
    <mergeCell ref="A44:A45"/>
    <mergeCell ref="B44:B45"/>
    <mergeCell ref="C44:C45"/>
    <mergeCell ref="D44:D45"/>
    <mergeCell ref="H44:H45"/>
    <mergeCell ref="A46:A47"/>
    <mergeCell ref="B46:B47"/>
    <mergeCell ref="C46:C47"/>
    <mergeCell ref="D46:D47"/>
    <mergeCell ref="H46:H47"/>
    <mergeCell ref="A48:A49"/>
    <mergeCell ref="B48:B49"/>
    <mergeCell ref="C48:C49"/>
    <mergeCell ref="D48:D49"/>
    <mergeCell ref="H48:H49"/>
    <mergeCell ref="A50:A51"/>
    <mergeCell ref="B50:B51"/>
    <mergeCell ref="C50:C51"/>
    <mergeCell ref="D50:D51"/>
    <mergeCell ref="H50:H51"/>
    <mergeCell ref="A52:A53"/>
    <mergeCell ref="B52:B53"/>
    <mergeCell ref="C52:C53"/>
    <mergeCell ref="D52:D53"/>
    <mergeCell ref="H52:H53"/>
    <mergeCell ref="A54:A55"/>
    <mergeCell ref="B54:B55"/>
    <mergeCell ref="C54:C55"/>
    <mergeCell ref="D54:D55"/>
    <mergeCell ref="A56:A57"/>
    <mergeCell ref="B56:B57"/>
    <mergeCell ref="C56:C57"/>
    <mergeCell ref="D56:D57"/>
    <mergeCell ref="H56:H57"/>
    <mergeCell ref="A58:A59"/>
    <mergeCell ref="B58:B59"/>
    <mergeCell ref="C58:C59"/>
    <mergeCell ref="D58:D59"/>
    <mergeCell ref="H58:H59"/>
    <mergeCell ref="A60:A61"/>
    <mergeCell ref="B60:B61"/>
    <mergeCell ref="C60:C61"/>
    <mergeCell ref="D60:D61"/>
    <mergeCell ref="H60:H61"/>
    <mergeCell ref="B68:B69"/>
    <mergeCell ref="C68:C69"/>
    <mergeCell ref="D68:D69"/>
    <mergeCell ref="H68:H69"/>
    <mergeCell ref="A62:A63"/>
    <mergeCell ref="B62:B63"/>
    <mergeCell ref="C62:C63"/>
    <mergeCell ref="D62:D63"/>
    <mergeCell ref="H62:H63"/>
    <mergeCell ref="A64:A65"/>
    <mergeCell ref="B64:B65"/>
    <mergeCell ref="C64:C65"/>
    <mergeCell ref="D64:D65"/>
    <mergeCell ref="H64:H65"/>
    <mergeCell ref="A104:D105"/>
    <mergeCell ref="A106:D107"/>
    <mergeCell ref="H54:H55"/>
    <mergeCell ref="H102:H103"/>
    <mergeCell ref="A24:A25"/>
    <mergeCell ref="B24:B25"/>
    <mergeCell ref="C24:C25"/>
    <mergeCell ref="D24:D25"/>
    <mergeCell ref="A70:A71"/>
    <mergeCell ref="B70:B71"/>
    <mergeCell ref="C70:C71"/>
    <mergeCell ref="D70:D71"/>
    <mergeCell ref="H70:H71"/>
    <mergeCell ref="A72:A73"/>
    <mergeCell ref="B72:B73"/>
    <mergeCell ref="C72:C73"/>
    <mergeCell ref="D72:D73"/>
    <mergeCell ref="H72:H73"/>
    <mergeCell ref="A66:A67"/>
    <mergeCell ref="B66:B67"/>
    <mergeCell ref="C66:C67"/>
    <mergeCell ref="D66:D67"/>
    <mergeCell ref="H66:H67"/>
    <mergeCell ref="A68:A69"/>
  </mergeCells>
  <phoneticPr fontId="4"/>
  <conditionalFormatting sqref="I106">
    <cfRule type="cellIs" dxfId="0" priority="1" stopIfTrue="1" operator="equal">
      <formula>0</formula>
    </cfRule>
  </conditionalFormatting>
  <dataValidations disablePrompts="1" count="2">
    <dataValidation type="list" allowBlank="1" showInputMessage="1" showErrorMessage="1" sqref="H12:H13 H16:H103" xr:uid="{00000000-0002-0000-0000-000000000000}">
      <formula1>"　　,区ＣＭ"</formula1>
    </dataValidation>
    <dataValidation type="list" allowBlank="1" showInputMessage="1" showErrorMessage="1" sqref="F11" xr:uid="{00000000-0002-0000-0000-000001000000}">
      <formula1>"調 整 ③,予 算 案 ②,予 算 ②"</formula1>
    </dataValidation>
  </dataValidations>
  <hyperlinks>
    <hyperlink ref="C16:C17" r:id="rId1" display="地域見守り支援事業（各地域における相談・支援体制の構築）" xr:uid="{D4BD6240-AD43-47FB-95E1-5D240A117052}"/>
    <hyperlink ref="C18:C19" r:id="rId2" display="災害時要援護者管理システム運用事業" xr:uid="{665BC04F-5D1F-45FB-934E-D10C228C9188}"/>
    <hyperlink ref="C20:C21" r:id="rId3" display="災害に備えた自助・共助・公助の対策事業" xr:uid="{2DC8E812-98B9-44E3-A612-0D6737C40A76}"/>
    <hyperlink ref="C22:C23" r:id="rId4" display="地域安全防犯対策事業" xr:uid="{0D343B9E-3D31-41FA-848C-33398A149C4C}"/>
    <hyperlink ref="C24:C25" r:id="rId5" display="防犯カメラ事業" xr:uid="{77FC2152-0AC6-4EE8-A3B1-DEAC5B7FA3FC}"/>
    <hyperlink ref="C26:C27" r:id="rId6" display="放置自転車対策事業" xr:uid="{22C25C34-1E75-4208-8EB3-E80EF43371FD}"/>
    <hyperlink ref="C28:C29" r:id="rId7" display="地域見守り支援事業（区域における相談・支援体制の整備）" xr:uid="{3CDF6862-86D3-4A5F-84F0-5CB3A98B6F7C}"/>
    <hyperlink ref="C30:C31" r:id="rId8" display="小地域福祉計画策定に向けたアドバイザーの派遣事業" xr:uid="{0B09BEB0-1DBD-4559-A761-F4EC992DDE38}"/>
    <hyperlink ref="C32:C33" r:id="rId9" display="高齢者虐待・障がい者虐待対策事業" xr:uid="{E0A6D4C4-7652-4733-A9D9-639A48283542}"/>
    <hyperlink ref="C34:C35" r:id="rId10" display="障がい者虐待予防事業" xr:uid="{66653353-24FF-4389-9D04-D86E8C5F77C0}"/>
    <hyperlink ref="C36:C37" r:id="rId11" display="身体・知的障がい者相談事業" xr:uid="{37DF45B6-52B0-4746-9F73-4000A5D269E2}"/>
    <hyperlink ref="C38:C39" r:id="rId12" display="スポーツを通じた障がいへの理解促進事業" xr:uid="{E8F4EC60-AA27-47F7-B21A-91CBB6583F76}"/>
    <hyperlink ref="C40:C41" r:id="rId13" display="すこやか生活プロジェクト" xr:uid="{9583EF72-F751-4763-B654-55049D80A256}"/>
    <hyperlink ref="C42:C43" r:id="rId14" display="児童虐待防止対策事業" xr:uid="{C45B1FE6-94E7-4D37-BF2D-8B3C3546D143}"/>
    <hyperlink ref="C44:C45" r:id="rId15" display="はぐあっぷ推進事業" xr:uid="{15BD6A1A-73E6-4FE5-B864-CE14CA971E6C}"/>
    <hyperlink ref="C46:C47" r:id="rId16" display="すみちゃん子育て情報フェア" xr:uid="{7C454CD7-1474-4145-888C-07C069D2BAAC}"/>
    <hyperlink ref="C48:C49" r:id="rId17" display="発達障がい教育支援事業" xr:uid="{773CB977-9FD3-4CE5-9682-0BC3BD08D181}"/>
    <hyperlink ref="C50:C51" r:id="rId18" display="学校園教育活動支援事業" xr:uid="{916212D6-F922-4079-9960-9ABD7C571BD2}"/>
    <hyperlink ref="C52:C53" r:id="rId19" display="こどもの朝食欠食率改善推進事業" xr:uid="{C3639C25-4C37-454B-BA96-869AA1CAB1BC}"/>
    <hyperlink ref="C54:C55" r:id="rId20" display="すみよし学びあいサポート事業（生活困窮世帯の中学生への学習支援）" xr:uid="{CB35C3B5-6ED5-418F-A02A-F05062D69458}"/>
    <hyperlink ref="C56:C57" r:id="rId21" display="子ども・若者育成支援事業" xr:uid="{21D9450E-A019-4D12-8525-796C4F1D6CA0}"/>
    <hyperlink ref="C58:C59" r:id="rId22" display="学校選択制希望調査の実施" xr:uid="{DE7F5450-FB75-44E6-AEB4-EA5EFE146A51}"/>
    <hyperlink ref="C60:C61" r:id="rId23" display="地域教育推進事業" xr:uid="{C3DA899F-B868-4C0C-88C7-6BAF184220EC}"/>
    <hyperlink ref="C62:C63" r:id="rId24" display="人権啓発推進事業" xr:uid="{A031A7C5-AA8B-4681-9480-681291FA7A6B}"/>
    <hyperlink ref="C64:C65" r:id="rId25" display="区における青少年の健全育成事業" xr:uid="{BC73A96E-C535-4B3F-B617-68602291387C}"/>
    <hyperlink ref="C66:C67" r:id="rId26" display="住吉区歴史魅力発信事業" xr:uid="{9A066550-6CD9-450C-B4B3-ACEEF7876479}"/>
    <hyperlink ref="C68:C69" r:id="rId27" display="空家等対策推進事業" xr:uid="{E2DE8F82-A726-482D-8269-FFBC92780972}"/>
    <hyperlink ref="C70:C71" r:id="rId28" display="つながりの場づくり推進事業" xr:uid="{6E260695-A756-472D-8993-6AA99A7F293E}"/>
    <hyperlink ref="C72:C73" r:id="rId29" display="地域活動協議会補助事業" xr:uid="{A3AA0817-3A25-4FC1-871B-34DE1950F068}"/>
    <hyperlink ref="C74:C75" r:id="rId30" display="地域コミュニティ支援事業" xr:uid="{F23B8D65-FC1C-4D04-ACC7-A1CAC5DDEC43}"/>
    <hyperlink ref="C76:C77" r:id="rId31" display="花さかスミちゃん（種から育てる住吉区の花づくり）事業" xr:uid="{E1CFCBAE-0B33-4D5F-ABA6-AC2DB8400CB4}"/>
    <hyperlink ref="C78:C79" r:id="rId32" display="区における万博推進関連事業" xr:uid="{D35C0DF5-54CA-4E7B-BC0F-BE17A8BE4774}"/>
    <hyperlink ref="C80:C81" r:id="rId33" display="区政会議等の会議運営事業" xr:uid="{059595E7-59C5-4A97-B200-84539124AF66}"/>
    <hyperlink ref="C82:C83" r:id="rId34" display="区民意識調査事業" xr:uid="{6DD56822-820B-4B7C-882B-5A65D1305036}"/>
    <hyperlink ref="C84:C85" r:id="rId35" display="住民情報業務等の民間委託化" xr:uid="{7A8A79BC-64B2-428D-8565-426C89278B6A}"/>
    <hyperlink ref="C86:C87" r:id="rId36" display="区の広報事業" xr:uid="{8D5E7EAE-04CD-428F-85EE-FC6A969170A2}"/>
    <hyperlink ref="C88:C89" r:id="rId37" display="職員研修" xr:uid="{41DFD9BE-FCA3-4240-8175-37D39B0CFEAD}"/>
    <hyperlink ref="C90:C91" r:id="rId38" display="一般管理経費" xr:uid="{2E9B8B87-7765-4517-8635-F16DF633D910}"/>
    <hyperlink ref="C92:C93" r:id="rId39" display="区庁舎設備維持費" xr:uid="{BC9B16BD-908B-43C7-842B-461AAA65A0D5}"/>
    <hyperlink ref="C94:C95" r:id="rId40" display="区役所附設会館管理運営業務" xr:uid="{8D830E26-A283-494D-89D2-3399797072D9}"/>
    <hyperlink ref="C96:C97" r:id="rId41" display="保健福祉センター（地域福祉業務、生活支援業務）事業用経費" xr:uid="{4C5496EE-76EB-4F4F-BB14-E0FFC19C7BE4}"/>
    <hyperlink ref="C98:C99" r:id="rId42" display="保健福祉センター（健康推進等業務）事業用経費" xr:uid="{50563EA4-0EAB-45F2-9756-9A859926AEA1}"/>
    <hyperlink ref="C100:C101" r:id="rId43" display="住民票等発行手数料のキャッシュレス化・住民情報待合への行政キオスク端末導入による利便性向上事業" xr:uid="{956638D4-6F57-46B7-A547-7449A51B4FAB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2024-02-05T10:19:31Z</dcterms:modified>
</cp:coreProperties>
</file>