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X:\ユーザ作業用フォルダ\001　総務課\005 用度\001  計理\003　予算関係\令和6年度\②予算要求\⑦提出後照会\R6.2.7〆2.15公表　令和6年度当初予算　予算事業一覧、補助金支出一覧、貸付金一覧及び歳入予算一覧の公表について\03　補助金・歳入（HP資料）\元データ\"/>
    </mc:Choice>
  </mc:AlternateContent>
  <xr:revisionPtr revIDLastSave="0" documentId="13_ncr:1_{6A0F042D-5968-44D9-83F9-B15B0D46F4D6}"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 name="集約" sheetId="4" state="hidden" r:id="rId2"/>
    <sheet name="PT・府市" sheetId="2" state="hidden" r:id="rId3"/>
    <sheet name="見直し対象" sheetId="3" state="hidden" r:id="rId4"/>
    <sheet name="見直し対象のうち地域交付金" sheetId="5" state="hidden" r:id="rId5"/>
  </sheets>
  <definedNames>
    <definedName name="_xlnm._FilterDatabase" localSheetId="3" hidden="1">見直し対象!$A$3:$S$92</definedName>
    <definedName name="_xlnm._FilterDatabase" localSheetId="0" hidden="1">補助金!$A$3:$K$9</definedName>
    <definedName name="_xlnm.Print_Area" localSheetId="3">見直し対象!$A$1:$S$93</definedName>
    <definedName name="_xlnm.Print_Area" localSheetId="0">補助金!$B$1:$K$9</definedName>
    <definedName name="_xlnm.Print_Titles" localSheetId="2">PT・府市!$1:$5</definedName>
    <definedName name="_xlnm.Print_Titles" localSheetId="3">見直し対象!$1:$5</definedName>
    <definedName name="_xlnm.Print_Titles" localSheetId="4">見直し対象のうち地域交付金!$1:$5</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6" l="1"/>
  <c r="G9" i="6"/>
  <c r="E82" i="5" l="1"/>
  <c r="F23" i="4" s="1"/>
  <c r="E83" i="5"/>
  <c r="F24" i="4" s="1"/>
  <c r="E84" i="5"/>
  <c r="F25" i="4" s="1"/>
  <c r="E81" i="5"/>
  <c r="F22" i="4" s="1"/>
  <c r="D82" i="5"/>
  <c r="E23" i="4" s="1"/>
  <c r="D83" i="5"/>
  <c r="E24" i="4" s="1"/>
  <c r="D84" i="5"/>
  <c r="E25" i="4" s="1"/>
  <c r="D81" i="5"/>
  <c r="E22" i="4" s="1"/>
  <c r="C82" i="5"/>
  <c r="D23" i="4" s="1"/>
  <c r="C83" i="5"/>
  <c r="D24" i="4" s="1"/>
  <c r="C84" i="5"/>
  <c r="D25" i="4" s="1"/>
  <c r="C81" i="5"/>
  <c r="D22" i="4" s="1"/>
  <c r="G26" i="2"/>
  <c r="F6" i="4" s="1"/>
  <c r="G27" i="2"/>
  <c r="F7" i="4" s="1"/>
  <c r="G28" i="2"/>
  <c r="F8" i="4" s="1"/>
  <c r="G25" i="2"/>
  <c r="F5" i="4" s="1"/>
  <c r="F26" i="2"/>
  <c r="F27" i="2"/>
  <c r="E7" i="4" s="1"/>
  <c r="F28" i="2"/>
  <c r="E8" i="4" s="1"/>
  <c r="F25" i="2"/>
  <c r="E5" i="4" s="1"/>
  <c r="D26" i="2"/>
  <c r="D6" i="4" s="1"/>
  <c r="D27" i="2"/>
  <c r="D7" i="4" s="1"/>
  <c r="D28" i="2"/>
  <c r="D8" i="4" s="1"/>
  <c r="D25" i="2"/>
  <c r="E6" i="4"/>
  <c r="D5" i="4"/>
  <c r="G96" i="3"/>
  <c r="F14" i="4" s="1"/>
  <c r="G97" i="3"/>
  <c r="F15" i="4" s="1"/>
  <c r="G98" i="3"/>
  <c r="F16" i="4" s="1"/>
  <c r="G95" i="3"/>
  <c r="F13" i="4" s="1"/>
  <c r="F96" i="3"/>
  <c r="E14" i="4" s="1"/>
  <c r="F97" i="3"/>
  <c r="E15" i="4" s="1"/>
  <c r="F98" i="3"/>
  <c r="E16" i="4" s="1"/>
  <c r="F95" i="3"/>
  <c r="E13" i="4" s="1"/>
  <c r="D96" i="3"/>
  <c r="D14" i="4" s="1"/>
  <c r="D97" i="3"/>
  <c r="D15" i="4" s="1"/>
  <c r="D98" i="3"/>
  <c r="D16" i="4" s="1"/>
  <c r="D95" i="3"/>
  <c r="D13" i="4" s="1"/>
  <c r="S22" i="2"/>
  <c r="S21" i="2"/>
  <c r="S20" i="2"/>
  <c r="S19" i="2"/>
  <c r="S18" i="2"/>
  <c r="S17" i="2"/>
  <c r="S16" i="2"/>
  <c r="S15" i="2"/>
  <c r="S14" i="2"/>
  <c r="S13" i="2"/>
  <c r="S12" i="2"/>
  <c r="S11" i="2"/>
  <c r="S10" i="2"/>
  <c r="S9" i="2"/>
  <c r="S8" i="2"/>
  <c r="S7" i="2"/>
  <c r="S6" i="2"/>
  <c r="F99" i="3" l="1"/>
  <c r="G99" i="3"/>
  <c r="D99" i="3"/>
  <c r="D31" i="4"/>
  <c r="D32" i="4"/>
  <c r="E32" i="4"/>
  <c r="F32" i="4"/>
  <c r="D26" i="4"/>
  <c r="E33" i="4"/>
  <c r="F30" i="4"/>
  <c r="F33" i="4"/>
  <c r="F9" i="4"/>
  <c r="E31" i="4"/>
  <c r="E30" i="4"/>
  <c r="D33" i="4"/>
  <c r="D9" i="4"/>
  <c r="D30" i="4"/>
  <c r="E9" i="4"/>
  <c r="F26" i="4"/>
  <c r="F31" i="4"/>
  <c r="E26" i="4"/>
  <c r="E17" i="4"/>
  <c r="D17" i="4"/>
  <c r="F17" i="4"/>
  <c r="E34" i="4" l="1"/>
  <c r="F34" i="4"/>
  <c r="D3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i9850149</author>
  </authors>
  <commentList>
    <comment ref="K4" authorId="0" shapeId="0" xr:uid="{00000000-0006-0000-0200-000001000000}">
      <text>
        <r>
          <rPr>
            <b/>
            <sz val="9"/>
            <color indexed="81"/>
            <rFont val="ＭＳ Ｐゴシック"/>
            <family val="3"/>
            <charset val="128"/>
          </rPr>
          <t>３交付金
4分担金
20海外事務所運営分担金
24給食費交付金
33地域交付金</t>
        </r>
      </text>
    </comment>
  </commentList>
</comments>
</file>

<file path=xl/sharedStrings.xml><?xml version="1.0" encoding="utf-8"?>
<sst xmlns="http://schemas.openxmlformats.org/spreadsheetml/2006/main" count="1539" uniqueCount="456">
  <si>
    <t>（単位：円）</t>
    <rPh sb="1" eb="3">
      <t>タンイ</t>
    </rPh>
    <rPh sb="4" eb="5">
      <t>エン</t>
    </rPh>
    <phoneticPr fontId="2"/>
  </si>
  <si>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</si>
  <si>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</si>
  <si>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</si>
  <si>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</si>
  <si>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r>
      <t xml:space="preserve">24年度予算額
</t>
    </r>
    <r>
      <rPr>
        <b/>
        <sz val="9"/>
        <rFont val="ＭＳ 明朝"/>
        <family val="1"/>
        <charset val="128"/>
      </rPr>
      <t>(当初方針ベース）</t>
    </r>
    <rPh sb="2" eb="4">
      <t>ネンド</t>
    </rPh>
    <rPh sb="4" eb="6">
      <t>ヨサン</t>
    </rPh>
    <rPh sb="6" eb="7">
      <t>ガク</t>
    </rPh>
    <rPh sb="9" eb="11">
      <t>トウショ</t>
    </rPh>
    <rPh sb="11" eb="13">
      <t>ホウシン</t>
    </rPh>
    <phoneticPr fontId="2"/>
  </si>
  <si>
    <r>
      <t xml:space="preserve">24年度予算額
</t>
    </r>
    <r>
      <rPr>
        <b/>
        <sz val="9"/>
        <rFont val="ＭＳ 明朝"/>
        <family val="1"/>
        <charset val="128"/>
      </rPr>
      <t>（暫定的予算）</t>
    </r>
    <rPh sb="2" eb="4">
      <t>ネンド</t>
    </rPh>
    <rPh sb="4" eb="6">
      <t>ヨサン</t>
    </rPh>
    <rPh sb="6" eb="7">
      <t>ガク</t>
    </rPh>
    <rPh sb="9" eb="11">
      <t>ザンテイ</t>
    </rPh>
    <rPh sb="11" eb="12">
      <t>テキ</t>
    </rPh>
    <rPh sb="12" eb="14">
      <t>ヨサン</t>
    </rPh>
    <phoneticPr fontId="2"/>
  </si>
  <si>
    <t>23年度予算額</t>
    <rPh sb="2" eb="4">
      <t>ネンド</t>
    </rPh>
    <rPh sb="4" eb="6">
      <t>ヨサン</t>
    </rPh>
    <rPh sb="6" eb="7">
      <t>ガク</t>
    </rPh>
    <phoneticPr fontId="2"/>
  </si>
  <si>
    <t>交付目的</t>
    <rPh sb="0" eb="2">
      <t>コウフ</t>
    </rPh>
    <rPh sb="2" eb="4">
      <t>モクテキ</t>
    </rPh>
    <phoneticPr fontId="2"/>
  </si>
  <si>
    <t>事業の概要</t>
    <rPh sb="0" eb="2">
      <t>ジギョウ</t>
    </rPh>
    <rPh sb="3" eb="5">
      <t>ガイヨウ</t>
    </rPh>
    <phoneticPr fontId="2"/>
  </si>
  <si>
    <t>細節</t>
    <rPh sb="0" eb="2">
      <t>サイセツ</t>
    </rPh>
    <phoneticPr fontId="2"/>
  </si>
  <si>
    <t>インセンティブ</t>
    <phoneticPr fontId="2"/>
  </si>
  <si>
    <t>事業
開始年度</t>
    <rPh sb="0" eb="2">
      <t>ジギョウ</t>
    </rPh>
    <rPh sb="3" eb="5">
      <t>カイシ</t>
    </rPh>
    <rPh sb="5" eb="6">
      <t>ネン</t>
    </rPh>
    <phoneticPr fontId="2"/>
  </si>
  <si>
    <t>本市
外郭団体</t>
    <rPh sb="0" eb="2">
      <t>ホンシ</t>
    </rPh>
    <rPh sb="3" eb="5">
      <t>ガイカク</t>
    </rPh>
    <rPh sb="5" eb="7">
      <t>ダンタイ</t>
    </rPh>
    <phoneticPr fontId="2"/>
  </si>
  <si>
    <t>国関係
法人等</t>
    <rPh sb="0" eb="1">
      <t>クニ</t>
    </rPh>
    <rPh sb="1" eb="3">
      <t>カンケイ</t>
    </rPh>
    <rPh sb="4" eb="7">
      <t>ホウジンナド</t>
    </rPh>
    <phoneticPr fontId="2"/>
  </si>
  <si>
    <t xml:space="preserve">左の
計上内容
</t>
  </si>
  <si>
    <t>凍結</t>
  </si>
  <si>
    <t>○</t>
  </si>
  <si>
    <t>通年分を計上</t>
  </si>
  <si>
    <t>政策企画室秘書部
国際交流企画担当</t>
    <rPh sb="0" eb="2">
      <t>セイサク</t>
    </rPh>
    <rPh sb="2" eb="5">
      <t>キカクシツ</t>
    </rPh>
    <rPh sb="5" eb="7">
      <t>ヒショ</t>
    </rPh>
    <rPh sb="7" eb="8">
      <t>ブ</t>
    </rPh>
    <rPh sb="9" eb="11">
      <t>コクサイ</t>
    </rPh>
    <rPh sb="11" eb="13">
      <t>コウリュウ</t>
    </rPh>
    <rPh sb="13" eb="15">
      <t>キカク</t>
    </rPh>
    <rPh sb="15" eb="17">
      <t>タントウ</t>
    </rPh>
    <phoneticPr fontId="2"/>
  </si>
  <si>
    <t>大阪国際交流センター事業交付金</t>
    <rPh sb="0" eb="2">
      <t>オオサカ</t>
    </rPh>
    <rPh sb="2" eb="4">
      <t>コクサイ</t>
    </rPh>
    <rPh sb="4" eb="6">
      <t>コウリュウ</t>
    </rPh>
    <rPh sb="10" eb="12">
      <t>ジギョウ</t>
    </rPh>
    <rPh sb="12" eb="15">
      <t>コウフキン</t>
    </rPh>
    <phoneticPr fontId="2"/>
  </si>
  <si>
    <t>(財)大阪国際交流センター</t>
    <rPh sb="1" eb="2">
      <t>ザイ</t>
    </rPh>
    <rPh sb="3" eb="5">
      <t>オオサカ</t>
    </rPh>
    <rPh sb="5" eb="7">
      <t>コクサイ</t>
    </rPh>
    <rPh sb="7" eb="9">
      <t>コウリュウ</t>
    </rPh>
    <phoneticPr fontId="2"/>
  </si>
  <si>
    <t>暫定期間分を計上</t>
  </si>
  <si>
    <t>本市の国際交流の拠点施設である大阪国際交流センターを活用して、国際交流の振興を図る。</t>
    <rPh sb="0" eb="1">
      <t>ホン</t>
    </rPh>
    <rPh sb="1" eb="2">
      <t>シ</t>
    </rPh>
    <rPh sb="3" eb="5">
      <t>コクサイ</t>
    </rPh>
    <rPh sb="5" eb="7">
      <t>コウリュウ</t>
    </rPh>
    <rPh sb="8" eb="10">
      <t>キョテン</t>
    </rPh>
    <rPh sb="10" eb="12">
      <t>シセツ</t>
    </rPh>
    <rPh sb="15" eb="17">
      <t>オオサカ</t>
    </rPh>
    <rPh sb="17" eb="19">
      <t>コクサイ</t>
    </rPh>
    <rPh sb="19" eb="21">
      <t>コウリュウ</t>
    </rPh>
    <rPh sb="26" eb="28">
      <t>カツヨウ</t>
    </rPh>
    <rPh sb="31" eb="33">
      <t>コクサイ</t>
    </rPh>
    <rPh sb="33" eb="35">
      <t>コウリュウ</t>
    </rPh>
    <rPh sb="36" eb="38">
      <t>シンコウ</t>
    </rPh>
    <rPh sb="39" eb="40">
      <t>ハカ</t>
    </rPh>
    <phoneticPr fontId="2"/>
  </si>
  <si>
    <t>(1)情報発信
(2)地域における多文化共生社会の実現
(3)市民レベルの国際交流・理解
(4)国際協力への市民意識の向上
(5)国際化の担い手の育成・支援</t>
    <rPh sb="3" eb="5">
      <t>ジョウホウ</t>
    </rPh>
    <rPh sb="5" eb="7">
      <t>ハッシン</t>
    </rPh>
    <rPh sb="11" eb="13">
      <t>チイキ</t>
    </rPh>
    <rPh sb="17" eb="20">
      <t>タブンカ</t>
    </rPh>
    <rPh sb="20" eb="22">
      <t>キョウセイ</t>
    </rPh>
    <rPh sb="22" eb="24">
      <t>シャカイ</t>
    </rPh>
    <rPh sb="25" eb="27">
      <t>ジツゲン</t>
    </rPh>
    <rPh sb="31" eb="33">
      <t>シミン</t>
    </rPh>
    <rPh sb="37" eb="39">
      <t>コクサイ</t>
    </rPh>
    <rPh sb="39" eb="41">
      <t>コウリュウ</t>
    </rPh>
    <rPh sb="42" eb="44">
      <t>リカイ</t>
    </rPh>
    <rPh sb="48" eb="50">
      <t>コクサイ</t>
    </rPh>
    <rPh sb="50" eb="52">
      <t>キョウリョク</t>
    </rPh>
    <rPh sb="54" eb="56">
      <t>シミン</t>
    </rPh>
    <rPh sb="56" eb="58">
      <t>イシキ</t>
    </rPh>
    <rPh sb="59" eb="61">
      <t>コウジョウ</t>
    </rPh>
    <rPh sb="65" eb="68">
      <t>コクサイカ</t>
    </rPh>
    <rPh sb="69" eb="70">
      <t>ニナ</t>
    </rPh>
    <rPh sb="71" eb="72">
      <t>テ</t>
    </rPh>
    <rPh sb="73" eb="75">
      <t>イクセイ</t>
    </rPh>
    <rPh sb="76" eb="78">
      <t>シエン</t>
    </rPh>
    <phoneticPr fontId="2"/>
  </si>
  <si>
    <t>H23</t>
  </si>
  <si>
    <t>H13</t>
  </si>
  <si>
    <t>H18</t>
  </si>
  <si>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3"/>
  </si>
  <si>
    <t>公立大学法人大阪市立大学運営費交付金</t>
    <rPh sb="0" eb="2">
      <t>コウリツ</t>
    </rPh>
    <rPh sb="2" eb="4">
      <t>ダイガク</t>
    </rPh>
    <rPh sb="4" eb="6">
      <t>ホウジン</t>
    </rPh>
    <rPh sb="6" eb="8">
      <t>オオサカ</t>
    </rPh>
    <rPh sb="8" eb="10">
      <t>シリツ</t>
    </rPh>
    <rPh sb="10" eb="12">
      <t>ダイガク</t>
    </rPh>
    <rPh sb="12" eb="15">
      <t>ウンエイヒ</t>
    </rPh>
    <rPh sb="15" eb="17">
      <t>コウフ</t>
    </rPh>
    <rPh sb="17" eb="18">
      <t>キン</t>
    </rPh>
    <phoneticPr fontId="3"/>
  </si>
  <si>
    <t>公立大学法人大阪市立大学</t>
    <rPh sb="0" eb="2">
      <t>コウリツ</t>
    </rPh>
    <rPh sb="2" eb="4">
      <t>ダイガク</t>
    </rPh>
    <rPh sb="4" eb="6">
      <t>ホウジン</t>
    </rPh>
    <rPh sb="6" eb="8">
      <t>オオサカ</t>
    </rPh>
    <rPh sb="8" eb="10">
      <t>シリツ</t>
    </rPh>
    <rPh sb="10" eb="12">
      <t>ダイガク</t>
    </rPh>
    <phoneticPr fontId="3"/>
  </si>
  <si>
    <t>公立大学法人大阪市立大学における中期目標・中期計画の着実な達成及び独立採算制を前提とされていない当該法人における安定的な運営を支援するため。</t>
    <rPh sb="31" eb="32">
      <t>オヨ</t>
    </rPh>
    <rPh sb="33" eb="35">
      <t>ドクリツ</t>
    </rPh>
    <rPh sb="35" eb="37">
      <t>サイサン</t>
    </rPh>
    <rPh sb="37" eb="38">
      <t>セイ</t>
    </rPh>
    <rPh sb="39" eb="41">
      <t>ゼンテイ</t>
    </rPh>
    <rPh sb="48" eb="50">
      <t>トウガイ</t>
    </rPh>
    <rPh sb="50" eb="52">
      <t>ホウジン</t>
    </rPh>
    <phoneticPr fontId="3"/>
  </si>
  <si>
    <t xml:space="preserve">本市は設置団体として公立大学法人大阪市立大学に対し、６年間の中期目標を示したうえで、それに基づき法人が策定する中期計画を市長が認可し、毎年度の業務実績について、大阪市公立大学法人評価委員会において業務実績評価を行う。
本市は、地方独立行政法人法第42条に基づき、法人業務の財源に充てるために必要な金額を、「運営費交付金」として交付し、その事業の着実な達成、安定的な運営を促す。
</t>
  </si>
  <si>
    <t>H24
(契約管財局より移管)</t>
    <rPh sb="5" eb="7">
      <t>ケイヤク</t>
    </rPh>
    <rPh sb="7" eb="8">
      <t>カン</t>
    </rPh>
    <rPh sb="8" eb="9">
      <t>ザイ</t>
    </rPh>
    <rPh sb="9" eb="10">
      <t>キョク</t>
    </rPh>
    <rPh sb="12" eb="14">
      <t>イカン</t>
    </rPh>
    <phoneticPr fontId="3"/>
  </si>
  <si>
    <t>H12</t>
  </si>
  <si>
    <t>外国人登録事務に関する次の事業等を実施する当該団体への研修会会場借料の交付
（１）外国人登録法及び関連法令その他の調査研究（２）諸般の協議連絡及び情報交換</t>
    <rPh sb="0" eb="2">
      <t>ガイコク</t>
    </rPh>
    <rPh sb="2" eb="3">
      <t>ジン</t>
    </rPh>
    <rPh sb="3" eb="5">
      <t>トウロク</t>
    </rPh>
    <rPh sb="5" eb="7">
      <t>ジム</t>
    </rPh>
    <rPh sb="8" eb="9">
      <t>カン</t>
    </rPh>
    <rPh sb="11" eb="12">
      <t>ツギ</t>
    </rPh>
    <rPh sb="13" eb="16">
      <t>ジギョウトウ</t>
    </rPh>
    <rPh sb="17" eb="19">
      <t>ジッシ</t>
    </rPh>
    <rPh sb="21" eb="23">
      <t>トウガイ</t>
    </rPh>
    <rPh sb="23" eb="25">
      <t>ダンタイ</t>
    </rPh>
    <rPh sb="27" eb="29">
      <t>ケンシュウ</t>
    </rPh>
    <rPh sb="29" eb="30">
      <t>カイ</t>
    </rPh>
    <rPh sb="30" eb="32">
      <t>カイジョウ</t>
    </rPh>
    <rPh sb="32" eb="34">
      <t>シャクリョウ</t>
    </rPh>
    <rPh sb="35" eb="37">
      <t>コウフ</t>
    </rPh>
    <rPh sb="41" eb="43">
      <t>ガイコク</t>
    </rPh>
    <rPh sb="43" eb="44">
      <t>ジン</t>
    </rPh>
    <rPh sb="44" eb="47">
      <t>トウロクホウ</t>
    </rPh>
    <rPh sb="47" eb="48">
      <t>オヨ</t>
    </rPh>
    <rPh sb="49" eb="51">
      <t>カンレン</t>
    </rPh>
    <rPh sb="51" eb="53">
      <t>ホウレイ</t>
    </rPh>
    <rPh sb="55" eb="56">
      <t>タ</t>
    </rPh>
    <rPh sb="57" eb="59">
      <t>チョウサ</t>
    </rPh>
    <rPh sb="59" eb="61">
      <t>ケンキュウ</t>
    </rPh>
    <rPh sb="64" eb="66">
      <t>ショハン</t>
    </rPh>
    <rPh sb="67" eb="69">
      <t>キョウギ</t>
    </rPh>
    <rPh sb="69" eb="71">
      <t>レンラク</t>
    </rPh>
    <rPh sb="71" eb="72">
      <t>オヨ</t>
    </rPh>
    <rPh sb="73" eb="75">
      <t>ジョウホウ</t>
    </rPh>
    <rPh sb="75" eb="77">
      <t>コウカン</t>
    </rPh>
    <phoneticPr fontId="2"/>
  </si>
  <si>
    <t>S35</t>
  </si>
  <si>
    <t>北区役所市民協働課</t>
    <rPh sb="0" eb="4">
      <t>キタクヤクショ</t>
    </rPh>
    <rPh sb="4" eb="6">
      <t>シミン</t>
    </rPh>
    <rPh sb="6" eb="8">
      <t>キョウドウ</t>
    </rPh>
    <rPh sb="8" eb="9">
      <t>カ</t>
    </rPh>
    <phoneticPr fontId="2"/>
  </si>
  <si>
    <t>大阪市地域振興交付金</t>
    <rPh sb="0" eb="3">
      <t>オオサカシ</t>
    </rPh>
    <rPh sb="3" eb="5">
      <t>チイキ</t>
    </rPh>
    <rPh sb="5" eb="7">
      <t>シンコウ</t>
    </rPh>
    <rPh sb="7" eb="9">
      <t>コウフ</t>
    </rPh>
    <rPh sb="9" eb="10">
      <t>キン</t>
    </rPh>
    <phoneticPr fontId="2"/>
  </si>
  <si>
    <t>区地域振興会</t>
    <rPh sb="0" eb="1">
      <t>ク</t>
    </rPh>
    <rPh sb="1" eb="3">
      <t>チイキ</t>
    </rPh>
    <rPh sb="3" eb="5">
      <t>シンコウ</t>
    </rPh>
    <rPh sb="5" eb="6">
      <t>カイ</t>
    </rPh>
    <phoneticPr fontId="2"/>
  </si>
  <si>
    <t>地域コミュニティづくりなどを進めるために組織された市内全域を網羅した住民自治組織である「大阪市地域振興会」、「地域活動協議会」の活動に対し、交付金を交付することにより地域住民の福祉の増進を図り、もって市行政の円滑な運営に資することを目的とする。</t>
  </si>
  <si>
    <t>地域コミュニティづくりなどを進めるために組織された市内全域を網羅した住民自治組織である「大阪市地域振興会」、「地域活動協議会」の活動に対し、交付金を交付する。</t>
  </si>
  <si>
    <t>大阪市地域福祉活動交付金</t>
    <rPh sb="0" eb="3">
      <t>オオサカシ</t>
    </rPh>
    <rPh sb="3" eb="5">
      <t>チイキ</t>
    </rPh>
    <rPh sb="5" eb="7">
      <t>フクシ</t>
    </rPh>
    <rPh sb="7" eb="9">
      <t>カツドウ</t>
    </rPh>
    <rPh sb="9" eb="12">
      <t>コウフキン</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</si>
  <si>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</si>
  <si>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及び地域活動協議会等の活動に対し、交付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</si>
  <si>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すべての人が安心して暮らせるまちづくりをめざし、地域社会福祉協議会、地域ネットワーク委員会及び地域活動協議会等の活動に対し、交付金を交付する。</t>
  </si>
  <si>
    <t>北区役所市民協働課</t>
    <rPh sb="0" eb="2">
      <t>キタク</t>
    </rPh>
    <rPh sb="2" eb="4">
      <t>ヤクショ</t>
    </rPh>
    <rPh sb="4" eb="6">
      <t>シミン</t>
    </rPh>
    <rPh sb="6" eb="8">
      <t>キョウドウ</t>
    </rPh>
    <rPh sb="8" eb="9">
      <t>カ</t>
    </rPh>
    <phoneticPr fontId="2"/>
  </si>
  <si>
    <t>大阪市青色防犯パトロール活動交付金</t>
    <rPh sb="0" eb="3">
      <t>オオサカシ</t>
    </rPh>
    <rPh sb="3" eb="5">
      <t>アオイロ</t>
    </rPh>
    <rPh sb="5" eb="7">
      <t>ボウハン</t>
    </rPh>
    <rPh sb="12" eb="14">
      <t>カツドウ</t>
    </rPh>
    <rPh sb="14" eb="17">
      <t>コウフキン</t>
    </rPh>
    <phoneticPr fontId="2"/>
  </si>
  <si>
    <t>青色防犯パトロールを実施する団体</t>
    <rPh sb="0" eb="2">
      <t>アオイロ</t>
    </rPh>
    <rPh sb="2" eb="4">
      <t>ボウハン</t>
    </rPh>
    <rPh sb="10" eb="12">
      <t>ジッシ</t>
    </rPh>
    <rPh sb="14" eb="16">
      <t>ダンタイ</t>
    </rPh>
    <phoneticPr fontId="2"/>
  </si>
  <si>
    <t>青パト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02" eb="103">
      <t>シ</t>
    </rPh>
    <phoneticPr fontId="2"/>
  </si>
  <si>
    <t>地域住民による自主的な地域防犯の取組み・活動を支援し、犯罪発生の抑止と、防犯意識を高めるための啓発によって安全なまちづくりを推進し、市行政の円滑な運営に資するため、交付金を交付する。</t>
    <rPh sb="82" eb="85">
      <t>コウフキン</t>
    </rPh>
    <rPh sb="86" eb="88">
      <t>コウフ</t>
    </rPh>
    <phoneticPr fontId="2"/>
  </si>
  <si>
    <t>都島区役所
市民協働課</t>
    <rPh sb="0" eb="5">
      <t>ミヤコジマクヤクショ</t>
    </rPh>
    <rPh sb="6" eb="8">
      <t>シミン</t>
    </rPh>
    <rPh sb="8" eb="10">
      <t>キョウドウ</t>
    </rPh>
    <rPh sb="10" eb="11">
      <t>カ</t>
    </rPh>
    <phoneticPr fontId="2"/>
  </si>
  <si>
    <t>地域振興交付金　　　　　　　　　　　　　　　　　　　　　　　　　　　　　　　　　</t>
    <rPh sb="0" eb="2">
      <t>チイキ</t>
    </rPh>
    <rPh sb="2" eb="4">
      <t>シンコウ</t>
    </rPh>
    <rPh sb="4" eb="7">
      <t>コウフキン</t>
    </rPh>
    <phoneticPr fontId="2"/>
  </si>
  <si>
    <t>地域コミュニティづくりなどを進めるために組織された市内全域を網羅した住民自治組織である地域振興会の活動に対し、交付金を交付することにより地域住民の福祉の増進を図る。</t>
  </si>
  <si>
    <t>地域コミュニティづくりなどを進めるために組織された市内全域を網羅した住民自治組織である地域振興会の活動に対し支援する。</t>
  </si>
  <si>
    <t>都島区役所
市民協働課</t>
    <rPh sb="0" eb="2">
      <t>ミヤコジマ</t>
    </rPh>
    <rPh sb="2" eb="3">
      <t>ク</t>
    </rPh>
    <rPh sb="3" eb="4">
      <t>ヤク</t>
    </rPh>
    <rPh sb="4" eb="5">
      <t>ショ</t>
    </rPh>
    <rPh sb="6" eb="8">
      <t>シミン</t>
    </rPh>
    <rPh sb="8" eb="10">
      <t>キョウドウ</t>
    </rPh>
    <rPh sb="10" eb="11">
      <t>カ</t>
    </rPh>
    <phoneticPr fontId="2"/>
  </si>
  <si>
    <t>地域福祉活動推進事業交付金</t>
    <rPh sb="0" eb="2">
      <t>チイキ</t>
    </rPh>
    <rPh sb="2" eb="4">
      <t>フクシ</t>
    </rPh>
    <rPh sb="4" eb="6">
      <t>カツドウ</t>
    </rPh>
    <rPh sb="6" eb="8">
      <t>スイシン</t>
    </rPh>
    <rPh sb="8" eb="10">
      <t>ジギョウ</t>
    </rPh>
    <rPh sb="10" eb="13">
      <t>コウフキン</t>
    </rPh>
    <phoneticPr fontId="2"/>
  </si>
  <si>
    <t>区内各地域社会福祉協議会、地域ネットワーク委員会</t>
    <rPh sb="0" eb="2">
      <t>クナイ</t>
    </rPh>
    <rPh sb="2" eb="3">
      <t>カク</t>
    </rPh>
    <rPh sb="3" eb="5">
      <t>チイキ</t>
    </rPh>
    <rPh sb="5" eb="7">
      <t>シャカイ</t>
    </rPh>
    <rPh sb="7" eb="9">
      <t>フクシ</t>
    </rPh>
    <rPh sb="9" eb="12">
      <t>キョウギカイ</t>
    </rPh>
    <rPh sb="13" eb="15">
      <t>チイキ</t>
    </rPh>
    <rPh sb="21" eb="24">
      <t>イインカイ</t>
    </rPh>
    <phoneticPr fontId="2"/>
  </si>
  <si>
    <t>すべての人が安心して暮らせるまちづくりをめざし、地域社会福祉協議会、地域ネットワーク委員会及び地域活動協議会等の活動に対し、補助金を交付することにより地域住民の福祉の推進を図り、もって市行政の円滑な運営に資することを目的とする。</t>
  </si>
  <si>
    <t>すべての人が安心して暮らせるまちづくりをめざし、地域社会福祉協議会、地域ネットワーク委員会及び地域活動協議会等の活動に対し支援する。</t>
    <rPh sb="61" eb="63">
      <t>シエン</t>
    </rPh>
    <phoneticPr fontId="2"/>
  </si>
  <si>
    <t>市民主体による青色防犯パトロールへの支援事業交付金</t>
    <rPh sb="0" eb="2">
      <t>シミン</t>
    </rPh>
    <rPh sb="2" eb="4">
      <t>シュタイ</t>
    </rPh>
    <rPh sb="7" eb="9">
      <t>アオイロ</t>
    </rPh>
    <rPh sb="9" eb="11">
      <t>ボウハン</t>
    </rPh>
    <rPh sb="18" eb="20">
      <t>シエン</t>
    </rPh>
    <rPh sb="20" eb="22">
      <t>ジギョウ</t>
    </rPh>
    <rPh sb="22" eb="24">
      <t>コウフ</t>
    </rPh>
    <rPh sb="24" eb="25">
      <t>キン</t>
    </rPh>
    <phoneticPr fontId="2"/>
  </si>
  <si>
    <t>青色防犯パトロール活動を行う団体</t>
    <rPh sb="0" eb="2">
      <t>アオイロ</t>
    </rPh>
    <rPh sb="2" eb="4">
      <t>ボウハン</t>
    </rPh>
    <rPh sb="9" eb="11">
      <t>カツドウ</t>
    </rPh>
    <rPh sb="12" eb="13">
      <t>オコナ</t>
    </rPh>
    <rPh sb="14" eb="16">
      <t>ダンタイ</t>
    </rPh>
    <phoneticPr fontId="2"/>
  </si>
  <si>
    <t>地域住民による自主的な地域防犯の取組みである青色防犯パトロール活動を実施している団体に対し支援を行うことにより、地域防犯活動の促進と街頭犯罪発生件数の減少を図る。</t>
    <rPh sb="63" eb="65">
      <t>ソクシン</t>
    </rPh>
    <rPh sb="66" eb="68">
      <t>ガイトウ</t>
    </rPh>
    <rPh sb="68" eb="70">
      <t>ハンザイ</t>
    </rPh>
    <rPh sb="70" eb="72">
      <t>ハッセイ</t>
    </rPh>
    <rPh sb="72" eb="74">
      <t>ケンスウ</t>
    </rPh>
    <rPh sb="75" eb="77">
      <t>ゲンショウ</t>
    </rPh>
    <rPh sb="78" eb="79">
      <t>ハカ</t>
    </rPh>
    <phoneticPr fontId="2"/>
  </si>
  <si>
    <t>地域住民による自主的な地域防犯の取組みである青色防犯パトロール活動を実施している団体に対し支援を行う。</t>
  </si>
  <si>
    <t>福島区役所
市民協働課
（市民協働）</t>
    <rPh sb="0" eb="3">
      <t>フクシマク</t>
    </rPh>
    <rPh sb="3" eb="5">
      <t>ヤクショ</t>
    </rPh>
    <rPh sb="6" eb="8">
      <t>シミン</t>
    </rPh>
    <rPh sb="8" eb="10">
      <t>キョウドウ</t>
    </rPh>
    <rPh sb="10" eb="11">
      <t>カ</t>
    </rPh>
    <rPh sb="13" eb="15">
      <t>シミン</t>
    </rPh>
    <rPh sb="15" eb="17">
      <t>キョウドウ</t>
    </rPh>
    <phoneticPr fontId="2"/>
  </si>
  <si>
    <t>　すべての人が安心して暮らせるまちづくりをめざし、「地区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</si>
  <si>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１地区社会福祉協議会につき、年額上限217,000円、
１地域ネットワーク委員会につき、年額上限241,000円の交付金を交付する。
</t>
    <rPh sb="1" eb="3">
      <t>チク</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</si>
  <si>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地域住民による自主的な地域防犯の取組みが進められており、装備品の支給や活動経費の一部補助など、青色防犯パトロール活動に対して支援を行うことにより、地域防犯活動の更なる広がりと活動の定着を図る。</t>
    <rPh sb="48" eb="49">
      <t>イロ</t>
    </rPh>
    <rPh sb="49" eb="51">
      <t>ボウハン</t>
    </rPh>
    <rPh sb="73" eb="75">
      <t>チイキ</t>
    </rPh>
    <rPh sb="75" eb="77">
      <t>ボウハン</t>
    </rPh>
    <rPh sb="77" eb="79">
      <t>カツドウ</t>
    </rPh>
    <rPh sb="80" eb="81">
      <t>サラ</t>
    </rPh>
    <rPh sb="83" eb="84">
      <t>ヒロ</t>
    </rPh>
    <rPh sb="87" eb="89">
      <t>カツドウ</t>
    </rPh>
    <rPh sb="90" eb="92">
      <t>テイチャク</t>
    </rPh>
    <rPh sb="93" eb="94">
      <t>ハカ</t>
    </rPh>
    <phoneticPr fontId="2"/>
  </si>
  <si>
    <t>大阪府警察本部から「青色防犯パトロール適格団体証明」を受け、青色回転灯を装備した自動車を使用して1年を通し、週3回以上自主防犯パトロール活動を行う団体に対し、年額160千円上限として交付金を交付する。</t>
    <rPh sb="0" eb="2">
      <t>オオサカ</t>
    </rPh>
    <rPh sb="2" eb="3">
      <t>フ</t>
    </rPh>
    <rPh sb="3" eb="5">
      <t>ケイサツ</t>
    </rPh>
    <rPh sb="5" eb="7">
      <t>ホンブ</t>
    </rPh>
    <rPh sb="10" eb="12">
      <t>アオイロ</t>
    </rPh>
    <rPh sb="12" eb="14">
      <t>ボウハン</t>
    </rPh>
    <rPh sb="19" eb="21">
      <t>テキカク</t>
    </rPh>
    <rPh sb="21" eb="23">
      <t>ダンタイ</t>
    </rPh>
    <rPh sb="23" eb="25">
      <t>ショウメイ</t>
    </rPh>
    <rPh sb="27" eb="28">
      <t>ウ</t>
    </rPh>
    <rPh sb="30" eb="32">
      <t>アオイロ</t>
    </rPh>
    <rPh sb="32" eb="34">
      <t>カイテン</t>
    </rPh>
    <rPh sb="34" eb="35">
      <t>トウ</t>
    </rPh>
    <rPh sb="36" eb="38">
      <t>ソウビ</t>
    </rPh>
    <rPh sb="40" eb="43">
      <t>ジドウシャ</t>
    </rPh>
    <rPh sb="44" eb="46">
      <t>シヨウ</t>
    </rPh>
    <rPh sb="49" eb="50">
      <t>ネン</t>
    </rPh>
    <rPh sb="51" eb="52">
      <t>トオ</t>
    </rPh>
    <rPh sb="54" eb="55">
      <t>シュウ</t>
    </rPh>
    <rPh sb="56" eb="57">
      <t>カイ</t>
    </rPh>
    <rPh sb="57" eb="59">
      <t>イジョウ</t>
    </rPh>
    <rPh sb="71" eb="72">
      <t>オコナ</t>
    </rPh>
    <rPh sb="73" eb="75">
      <t>ダンタイ</t>
    </rPh>
    <rPh sb="79" eb="81">
      <t>ネンガク</t>
    </rPh>
    <rPh sb="84" eb="85">
      <t>セン</t>
    </rPh>
    <rPh sb="85" eb="86">
      <t>エン</t>
    </rPh>
    <rPh sb="86" eb="88">
      <t>ジョウゲン</t>
    </rPh>
    <rPh sb="91" eb="94">
      <t>コウフキン</t>
    </rPh>
    <rPh sb="95" eb="97">
      <t>コウフ</t>
    </rPh>
    <phoneticPr fontId="2"/>
  </si>
  <si>
    <t>H9</t>
  </si>
  <si>
    <t>S26</t>
  </si>
  <si>
    <t>大阪市地域交付金</t>
    <rPh sb="0" eb="3">
      <t>オオサカシ</t>
    </rPh>
    <rPh sb="3" eb="5">
      <t>チイキ</t>
    </rPh>
    <rPh sb="5" eb="8">
      <t>コウフキン</t>
    </rPh>
    <phoneticPr fontId="2"/>
  </si>
  <si>
    <t>地域コミュニティづくりなどを進めるために組織された区内全域を網羅した住民自治組織である「福島区地域振興会」の活動に対し、交付金を交付することにより、地域住民の福祉の増進を図り、もって区行政の円滑な運営に資することを目的とする。</t>
    <rPh sb="60" eb="62">
      <t>コウフ</t>
    </rPh>
    <phoneticPr fontId="2"/>
  </si>
  <si>
    <t>①地域コミュニティづくりに関する活動　　　　　　　　　　　　　　　　　　　　　　　　　　　　　　　　　　　　　　　　　　　　　　　　　　　　　　　　　　　　　　　　　　　　　　　　　　　　　　　　　　　　　　　　　　　　（夏祭り、スポーツ大会など）　　　　　　　　　　　　　　　　　　　　　　　　　　　　　　　　　　　　　　　　　　　　　　　　　　　　　　　　　　　　　　　　　　　　　　　　　　　　　②安全、安心なまちづくりに関する活動　　　　　　　　　　　　　　　　　　　　　　　　　　　　　　　　　　　　　　　　　　　　　　　　　　　　　　　　　　　　　　　　　　　　　　　　　　　　　　　　　　　　　　　　　　　　　　　　　（防災訓練、歳末夜警など）　　　　　　　　　　　　　　　　　　　　　　　　　　　　　　　　　　　　　　　　　　　　　　　　　　　　　　　　　　　　　　　　　　　　　　　　　　　　　　　　　　　　　　　　　　　　　　　　　　　　　　　　　　　　　　　　　　　　　　　　　　　　　　　　　　　　　　　　　　　　　　　　　　　　　　　　　　　　　　　　　　　　　　　　　　　　　　　　　　　　　　　　　　　　　　　　　　　　　　　　　　　　　　　　　　　　　　　　　　　　　　　　　　　　　　　　　　　　　　　　　　　　　　　　　　　　　　　　　　　　　　　　　　　　　　　　　　　　　　　　　　　　　　　　　　　　　　　　　　　　　　　　　</t>
  </si>
  <si>
    <t>此花区役所　
市民協働課（市民協働）</t>
    <rPh sb="0" eb="5">
      <t>コノハナクヤクショ</t>
    </rPh>
    <rPh sb="7" eb="9">
      <t>シミン</t>
    </rPh>
    <rPh sb="9" eb="11">
      <t>キョウドウ</t>
    </rPh>
    <rPh sb="11" eb="12">
      <t>カ</t>
    </rPh>
    <rPh sb="13" eb="15">
      <t>シミン</t>
    </rPh>
    <rPh sb="15" eb="17">
      <t>キョウドウ</t>
    </rPh>
    <phoneticPr fontId="2"/>
  </si>
  <si>
    <t>大阪市地域振興交付金</t>
    <rPh sb="0" eb="3">
      <t>オオサカシ</t>
    </rPh>
    <rPh sb="3" eb="5">
      <t>チイキ</t>
    </rPh>
    <rPh sb="5" eb="7">
      <t>シンコウ</t>
    </rPh>
    <rPh sb="7" eb="10">
      <t>コウフキン</t>
    </rPh>
    <phoneticPr fontId="2"/>
  </si>
  <si>
    <t>区社会福祉協議会、地域ネットワーク委員会</t>
    <rPh sb="0" eb="1">
      <t>ク</t>
    </rPh>
    <rPh sb="1" eb="3">
      <t>シャカイ</t>
    </rPh>
    <rPh sb="3" eb="5">
      <t>フクシ</t>
    </rPh>
    <rPh sb="5" eb="8">
      <t>キョウギカイ</t>
    </rPh>
    <rPh sb="9" eb="11">
      <t>チイキ</t>
    </rPh>
    <rPh sb="17" eb="20">
      <t>イインカイ</t>
    </rPh>
    <phoneticPr fontId="2"/>
  </si>
  <si>
    <t>　すべての人が安心して暮らせるまちづくりをめざし、「地域社会福祉協議会」及び「地域ネットワーク委員会」が行う地域福祉活動に対して交付金を交付することにより、地域住民の福祉の増進を図りもって市行政の円滑な運営に資することを目的とする。</t>
    <rPh sb="5" eb="6">
      <t>ヒト</t>
    </rPh>
    <rPh sb="7" eb="9">
      <t>アンシン</t>
    </rPh>
    <rPh sb="11" eb="12">
      <t>ク</t>
    </rPh>
    <rPh sb="26" eb="28">
      <t>チイキ</t>
    </rPh>
    <rPh sb="28" eb="30">
      <t>シャカイ</t>
    </rPh>
    <rPh sb="30" eb="32">
      <t>フクシ</t>
    </rPh>
    <rPh sb="32" eb="35">
      <t>キョウギカイ</t>
    </rPh>
    <rPh sb="36" eb="37">
      <t>オヨ</t>
    </rPh>
    <rPh sb="39" eb="41">
      <t>チイキ</t>
    </rPh>
    <rPh sb="47" eb="50">
      <t>イインカイ</t>
    </rPh>
    <rPh sb="52" eb="53">
      <t>オコナ</t>
    </rPh>
    <rPh sb="54" eb="56">
      <t>チイキ</t>
    </rPh>
    <rPh sb="56" eb="58">
      <t>フクシ</t>
    </rPh>
    <rPh sb="58" eb="60">
      <t>カツドウ</t>
    </rPh>
    <rPh sb="61" eb="62">
      <t>タイ</t>
    </rPh>
    <rPh sb="64" eb="67">
      <t>コウフキン</t>
    </rPh>
    <rPh sb="68" eb="70">
      <t>コウフ</t>
    </rPh>
    <rPh sb="78" eb="80">
      <t>チイキ</t>
    </rPh>
    <rPh sb="80" eb="82">
      <t>ジュウミン</t>
    </rPh>
    <rPh sb="83" eb="85">
      <t>フクシ</t>
    </rPh>
    <rPh sb="86" eb="88">
      <t>ゾウシン</t>
    </rPh>
    <rPh sb="89" eb="90">
      <t>ハカ</t>
    </rPh>
    <rPh sb="94" eb="95">
      <t>シ</t>
    </rPh>
    <rPh sb="95" eb="97">
      <t>ギョウセイ</t>
    </rPh>
    <rPh sb="98" eb="100">
      <t>エンカツ</t>
    </rPh>
    <rPh sb="101" eb="103">
      <t>ウンエイ</t>
    </rPh>
    <rPh sb="104" eb="105">
      <t>シ</t>
    </rPh>
    <rPh sb="110" eb="112">
      <t>モクテキ</t>
    </rPh>
    <phoneticPr fontId="2"/>
  </si>
  <si>
    <t xml:space="preserve">１地域社会福祉協議会につき、年額上限217,000円、
１地域ネットワーク委員会につき、年額上限241,000円の交付金を交付する。
</t>
    <rPh sb="1" eb="3">
      <t>チイキ</t>
    </rPh>
    <rPh sb="3" eb="5">
      <t>シャカイ</t>
    </rPh>
    <rPh sb="5" eb="7">
      <t>フクシ</t>
    </rPh>
    <rPh sb="7" eb="10">
      <t>キョウギカイ</t>
    </rPh>
    <rPh sb="14" eb="16">
      <t>ネンガク</t>
    </rPh>
    <rPh sb="16" eb="18">
      <t>ジョウゲン</t>
    </rPh>
    <rPh sb="25" eb="26">
      <t>エン</t>
    </rPh>
    <rPh sb="29" eb="31">
      <t>チイキ</t>
    </rPh>
    <rPh sb="37" eb="40">
      <t>イインカイ</t>
    </rPh>
    <rPh sb="44" eb="46">
      <t>ネンガク</t>
    </rPh>
    <rPh sb="46" eb="48">
      <t>ジョウゲン</t>
    </rPh>
    <rPh sb="55" eb="56">
      <t>エン</t>
    </rPh>
    <rPh sb="57" eb="60">
      <t>コウフキン</t>
    </rPh>
    <rPh sb="61" eb="63">
      <t>コウフ</t>
    </rPh>
    <phoneticPr fontId="2"/>
  </si>
  <si>
    <t>中央区役所
市民協働課</t>
    <rPh sb="0" eb="2">
      <t>チュウオウ</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</si>
  <si>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43" eb="45">
      <t>チイキ</t>
    </rPh>
    <rPh sb="45" eb="47">
      <t>シンコウ</t>
    </rPh>
    <rPh sb="47" eb="48">
      <t>カイ</t>
    </rPh>
    <rPh sb="55" eb="58">
      <t>コウフキン</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</si>
  <si>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4">
      <t>コウフ</t>
    </rPh>
    <phoneticPr fontId="2"/>
  </si>
  <si>
    <t>地域社会福祉協議会及び地域ネットワーク委員会が行う地域福祉に関する活動に対して、交付金を交付する。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0" eb="43">
      <t>コウフキン</t>
    </rPh>
    <rPh sb="44" eb="46">
      <t>コウフ</t>
    </rPh>
    <phoneticPr fontId="2"/>
  </si>
  <si>
    <t>地域の自主防犯活動として、青色防犯パトロールを新たに実施しようとする団体に対して、交付金を交付することにより、地域における自主防犯活動の促進と街頭犯罪発生件数の減少を図る</t>
    <rPh sb="41" eb="44">
      <t>コウフキン</t>
    </rPh>
    <rPh sb="45" eb="47">
      <t>コウフ</t>
    </rPh>
    <phoneticPr fontId="2"/>
  </si>
  <si>
    <t>青色防犯パトロール活動の実施に対して交付金を交付する。</t>
    <rPh sb="9" eb="11">
      <t>カツドウ</t>
    </rPh>
    <rPh sb="12" eb="14">
      <t>ジッシ</t>
    </rPh>
    <rPh sb="15" eb="16">
      <t>タイ</t>
    </rPh>
    <rPh sb="18" eb="21">
      <t>コウフキン</t>
    </rPh>
    <rPh sb="22" eb="24">
      <t>コウフ</t>
    </rPh>
    <phoneticPr fontId="2"/>
  </si>
  <si>
    <t>H20</t>
  </si>
  <si>
    <t>西区役所市民協働課</t>
    <rPh sb="0" eb="2">
      <t>ニシク</t>
    </rPh>
    <rPh sb="2" eb="4">
      <t>ヤクショ</t>
    </rPh>
    <rPh sb="4" eb="6">
      <t>シミン</t>
    </rPh>
    <rPh sb="6" eb="8">
      <t>キョウドウ</t>
    </rPh>
    <rPh sb="8" eb="9">
      <t>カ</t>
    </rPh>
    <phoneticPr fontId="2"/>
  </si>
  <si>
    <t>大阪市地域福祉活動交付金</t>
    <rPh sb="0" eb="2">
      <t>オオサカ</t>
    </rPh>
    <rPh sb="2" eb="3">
      <t>シ</t>
    </rPh>
    <rPh sb="3" eb="5">
      <t>チイキ</t>
    </rPh>
    <rPh sb="5" eb="7">
      <t>フクシ</t>
    </rPh>
    <rPh sb="7" eb="9">
      <t>カツドウ</t>
    </rPh>
    <rPh sb="9" eb="12">
      <t>コウフキン</t>
    </rPh>
    <phoneticPr fontId="2"/>
  </si>
  <si>
    <t>地域社会福祉協議会及び
地域ネットワーク委員会</t>
    <rPh sb="0" eb="2">
      <t>チイキ</t>
    </rPh>
    <rPh sb="2" eb="4">
      <t>シャカイ</t>
    </rPh>
    <rPh sb="4" eb="6">
      <t>フクシ</t>
    </rPh>
    <rPh sb="6" eb="9">
      <t>キョウギカイ</t>
    </rPh>
    <rPh sb="9" eb="10">
      <t>オヨ</t>
    </rPh>
    <rPh sb="12" eb="14">
      <t>チイキ</t>
    </rPh>
    <rPh sb="20" eb="22">
      <t>イイン</t>
    </rPh>
    <rPh sb="22" eb="23">
      <t>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</si>
  <si>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8">
      <t>カツドウ</t>
    </rPh>
    <rPh sb="49" eb="50">
      <t>タイ</t>
    </rPh>
    <rPh sb="56" eb="58">
      <t>コウフ</t>
    </rPh>
    <rPh sb="65" eb="67">
      <t>チイキ</t>
    </rPh>
    <rPh sb="67" eb="69">
      <t>ジュウミン</t>
    </rPh>
    <rPh sb="70" eb="72">
      <t>フクシ</t>
    </rPh>
    <rPh sb="73" eb="75">
      <t>スイシン</t>
    </rPh>
    <rPh sb="76" eb="77">
      <t>ハカ</t>
    </rPh>
    <rPh sb="82" eb="83">
      <t>シ</t>
    </rPh>
    <rPh sb="83" eb="85">
      <t>ギョウセイ</t>
    </rPh>
    <rPh sb="86" eb="88">
      <t>エンカツ</t>
    </rPh>
    <rPh sb="89" eb="91">
      <t>ウンエイ</t>
    </rPh>
    <rPh sb="92" eb="93">
      <t>シ</t>
    </rPh>
    <rPh sb="98" eb="100">
      <t>モクテキ</t>
    </rPh>
    <phoneticPr fontId="2"/>
  </si>
  <si>
    <t>地域社会福祉協議会、地域ネットワーク委員会が行う、要援護者への見守りに関する活動、相談援助に関する活動、生きがいづくり・健康づくりに関する活動、担い手の育成や地域福祉活動の研修、地域福祉活動の広報・啓発に関する活動、地域課題の把握調査、緊急時の支援体制づくり等に関する活動を交付対象とする。</t>
    <rPh sb="0" eb="2">
      <t>チイキ</t>
    </rPh>
    <rPh sb="2" eb="4">
      <t>シャカイ</t>
    </rPh>
    <rPh sb="4" eb="6">
      <t>フクシ</t>
    </rPh>
    <rPh sb="6" eb="8">
      <t>キョウギ</t>
    </rPh>
    <rPh sb="8" eb="9">
      <t>カイ</t>
    </rPh>
    <rPh sb="10" eb="12">
      <t>チイキ</t>
    </rPh>
    <rPh sb="18" eb="21">
      <t>イインカイ</t>
    </rPh>
    <rPh sb="22" eb="23">
      <t>オコナ</t>
    </rPh>
    <rPh sb="25" eb="26">
      <t>ヨウ</t>
    </rPh>
    <rPh sb="26" eb="28">
      <t>エンゴ</t>
    </rPh>
    <rPh sb="28" eb="29">
      <t>シャ</t>
    </rPh>
    <rPh sb="31" eb="33">
      <t>ミマモ</t>
    </rPh>
    <rPh sb="35" eb="36">
      <t>カン</t>
    </rPh>
    <rPh sb="38" eb="40">
      <t>カツドウ</t>
    </rPh>
    <rPh sb="41" eb="43">
      <t>ソウダン</t>
    </rPh>
    <rPh sb="43" eb="45">
      <t>エンジョ</t>
    </rPh>
    <rPh sb="46" eb="47">
      <t>カン</t>
    </rPh>
    <rPh sb="49" eb="51">
      <t>カツドウ</t>
    </rPh>
    <rPh sb="52" eb="53">
      <t>イ</t>
    </rPh>
    <rPh sb="60" eb="62">
      <t>ケンコウ</t>
    </rPh>
    <rPh sb="66" eb="67">
      <t>カン</t>
    </rPh>
    <rPh sb="69" eb="71">
      <t>カツドウ</t>
    </rPh>
    <rPh sb="72" eb="73">
      <t>ニナ</t>
    </rPh>
    <rPh sb="74" eb="75">
      <t>テ</t>
    </rPh>
    <rPh sb="76" eb="78">
      <t>イクセイ</t>
    </rPh>
    <rPh sb="79" eb="81">
      <t>チイキ</t>
    </rPh>
    <rPh sb="81" eb="83">
      <t>フクシ</t>
    </rPh>
    <rPh sb="83" eb="85">
      <t>カツドウ</t>
    </rPh>
    <rPh sb="86" eb="88">
      <t>ケンシュウ</t>
    </rPh>
    <rPh sb="89" eb="91">
      <t>チイキ</t>
    </rPh>
    <rPh sb="91" eb="93">
      <t>フクシ</t>
    </rPh>
    <rPh sb="93" eb="95">
      <t>カツドウ</t>
    </rPh>
    <rPh sb="96" eb="98">
      <t>コウホウ</t>
    </rPh>
    <rPh sb="99" eb="101">
      <t>ケイハツ</t>
    </rPh>
    <rPh sb="102" eb="103">
      <t>カン</t>
    </rPh>
    <rPh sb="105" eb="107">
      <t>カツドウ</t>
    </rPh>
    <rPh sb="108" eb="110">
      <t>チイキ</t>
    </rPh>
    <rPh sb="110" eb="112">
      <t>カダイ</t>
    </rPh>
    <rPh sb="113" eb="115">
      <t>ハアク</t>
    </rPh>
    <rPh sb="115" eb="117">
      <t>チョウサ</t>
    </rPh>
    <rPh sb="118" eb="121">
      <t>キンキュウジ</t>
    </rPh>
    <rPh sb="122" eb="124">
      <t>シエン</t>
    </rPh>
    <rPh sb="124" eb="126">
      <t>タイセイ</t>
    </rPh>
    <rPh sb="129" eb="130">
      <t>トウ</t>
    </rPh>
    <rPh sb="131" eb="132">
      <t>カン</t>
    </rPh>
    <rPh sb="134" eb="136">
      <t>カツドウ</t>
    </rPh>
    <rPh sb="137" eb="139">
      <t>コウフ</t>
    </rPh>
    <rPh sb="139" eb="141">
      <t>タイショウ</t>
    </rPh>
    <phoneticPr fontId="2"/>
  </si>
  <si>
    <t>大阪市青色防犯パトロール活動交付金</t>
    <rPh sb="0" eb="2">
      <t>オオサカ</t>
    </rPh>
    <rPh sb="2" eb="3">
      <t>シ</t>
    </rPh>
    <rPh sb="3" eb="5">
      <t>アオイロ</t>
    </rPh>
    <rPh sb="5" eb="7">
      <t>ボウハン</t>
    </rPh>
    <rPh sb="12" eb="14">
      <t>カツドウ</t>
    </rPh>
    <rPh sb="14" eb="17">
      <t>コウフキン</t>
    </rPh>
    <phoneticPr fontId="2"/>
  </si>
  <si>
    <t>西防犯協会14支部</t>
    <rPh sb="0" eb="1">
      <t>ニシ</t>
    </rPh>
    <rPh sb="1" eb="3">
      <t>ボウハン</t>
    </rPh>
    <rPh sb="3" eb="5">
      <t>キョウカイ</t>
    </rPh>
    <rPh sb="7" eb="9">
      <t>シブ</t>
    </rPh>
    <phoneticPr fontId="2"/>
  </si>
  <si>
    <t>西区においては、西防犯協会14支部の青色防犯パトロール車で区内を巡回し見守り活動を実施しており、区の街頭犯罪発生率が減少傾向にあることからパトロール活動が寄与しているものと考え、活動交付金として交付を行う。</t>
    <rPh sb="0" eb="2">
      <t>ニシク</t>
    </rPh>
    <rPh sb="8" eb="9">
      <t>ニシ</t>
    </rPh>
    <rPh sb="9" eb="11">
      <t>ボウハン</t>
    </rPh>
    <rPh sb="11" eb="13">
      <t>キョウカイ</t>
    </rPh>
    <rPh sb="15" eb="17">
      <t>シブ</t>
    </rPh>
    <rPh sb="18" eb="20">
      <t>アオイロ</t>
    </rPh>
    <rPh sb="20" eb="22">
      <t>ボウハン</t>
    </rPh>
    <rPh sb="27" eb="28">
      <t>シャ</t>
    </rPh>
    <rPh sb="29" eb="31">
      <t>クナイ</t>
    </rPh>
    <rPh sb="32" eb="34">
      <t>ジュンカイ</t>
    </rPh>
    <rPh sb="35" eb="37">
      <t>ミマモ</t>
    </rPh>
    <rPh sb="38" eb="40">
      <t>カツドウ</t>
    </rPh>
    <rPh sb="41" eb="43">
      <t>ジッシ</t>
    </rPh>
    <rPh sb="48" eb="49">
      <t>ク</t>
    </rPh>
    <rPh sb="50" eb="52">
      <t>ガイトウ</t>
    </rPh>
    <rPh sb="52" eb="54">
      <t>ハンザイ</t>
    </rPh>
    <rPh sb="54" eb="56">
      <t>ハッセイ</t>
    </rPh>
    <rPh sb="56" eb="57">
      <t>リツ</t>
    </rPh>
    <rPh sb="58" eb="60">
      <t>ゲンショウ</t>
    </rPh>
    <rPh sb="60" eb="62">
      <t>ケイコウ</t>
    </rPh>
    <rPh sb="74" eb="76">
      <t>カツドウ</t>
    </rPh>
    <rPh sb="77" eb="79">
      <t>キヨ</t>
    </rPh>
    <rPh sb="86" eb="87">
      <t>カンガ</t>
    </rPh>
    <rPh sb="89" eb="91">
      <t>カツドウ</t>
    </rPh>
    <rPh sb="91" eb="94">
      <t>コウフキン</t>
    </rPh>
    <rPh sb="97" eb="99">
      <t>コウフ</t>
    </rPh>
    <rPh sb="100" eb="101">
      <t>オコナ</t>
    </rPh>
    <phoneticPr fontId="2"/>
  </si>
  <si>
    <t>青色防犯パトロール活動を実施している団体に対して、青色防犯パトロール活動交付金を交付を行い、地域自主防犯活動の促進強化にもつながり街頭犯罪の減少にも寄与する。</t>
    <rPh sb="0" eb="2">
      <t>アオイロ</t>
    </rPh>
    <rPh sb="2" eb="4">
      <t>ボウハン</t>
    </rPh>
    <rPh sb="9" eb="11">
      <t>カツドウ</t>
    </rPh>
    <rPh sb="12" eb="14">
      <t>ジッシ</t>
    </rPh>
    <rPh sb="18" eb="20">
      <t>ダンタイ</t>
    </rPh>
    <rPh sb="21" eb="22">
      <t>タイ</t>
    </rPh>
    <rPh sb="25" eb="27">
      <t>アオイロ</t>
    </rPh>
    <rPh sb="27" eb="29">
      <t>ボウハン</t>
    </rPh>
    <rPh sb="34" eb="36">
      <t>カツドウ</t>
    </rPh>
    <rPh sb="36" eb="39">
      <t>コウフキン</t>
    </rPh>
    <rPh sb="40" eb="42">
      <t>コウフ</t>
    </rPh>
    <rPh sb="43" eb="44">
      <t>オコナ</t>
    </rPh>
    <rPh sb="46" eb="48">
      <t>チイキ</t>
    </rPh>
    <rPh sb="48" eb="50">
      <t>ジシュ</t>
    </rPh>
    <rPh sb="50" eb="52">
      <t>ボウハン</t>
    </rPh>
    <rPh sb="52" eb="54">
      <t>カツドウ</t>
    </rPh>
    <rPh sb="55" eb="57">
      <t>ソクシン</t>
    </rPh>
    <rPh sb="57" eb="59">
      <t>キョウカ</t>
    </rPh>
    <rPh sb="65" eb="67">
      <t>ガイトウ</t>
    </rPh>
    <rPh sb="67" eb="69">
      <t>ハンザイ</t>
    </rPh>
    <rPh sb="70" eb="71">
      <t>ゲン</t>
    </rPh>
    <rPh sb="71" eb="72">
      <t>ショウ</t>
    </rPh>
    <rPh sb="74" eb="76">
      <t>キヨ</t>
    </rPh>
    <phoneticPr fontId="2"/>
  </si>
  <si>
    <t>大阪市地域振興交付金</t>
    <rPh sb="0" eb="2">
      <t>オオサカ</t>
    </rPh>
    <rPh sb="2" eb="3">
      <t>シ</t>
    </rPh>
    <rPh sb="3" eb="5">
      <t>チイキ</t>
    </rPh>
    <rPh sb="5" eb="7">
      <t>シンコウ</t>
    </rPh>
    <rPh sb="7" eb="10">
      <t>コウフキン</t>
    </rPh>
    <phoneticPr fontId="2"/>
  </si>
  <si>
    <t>西区地域振興会</t>
    <rPh sb="0" eb="2">
      <t>ニシク</t>
    </rPh>
    <rPh sb="2" eb="4">
      <t>チイキ</t>
    </rPh>
    <rPh sb="4" eb="6">
      <t>シンコウ</t>
    </rPh>
    <rPh sb="6" eb="7">
      <t>カイ</t>
    </rPh>
    <phoneticPr fontId="2"/>
  </si>
  <si>
    <t>地域コミュニティづくりなどを進めるために組織された区内全域を網羅した住民自治組織である｢西区地域振興会」の活動に対し、交付金を交付することにより地域住民の福祉の増進を図り、もって市行政の円滑な運営に資することを目的とする。</t>
    <rPh sb="0" eb="2">
      <t>チイキ</t>
    </rPh>
    <rPh sb="14" eb="15">
      <t>スス</t>
    </rPh>
    <rPh sb="20" eb="22">
      <t>ソシキ</t>
    </rPh>
    <rPh sb="27" eb="29">
      <t>ゼンイキ</t>
    </rPh>
    <rPh sb="30" eb="32">
      <t>モウラ</t>
    </rPh>
    <rPh sb="34" eb="36">
      <t>ジュウミン</t>
    </rPh>
    <rPh sb="36" eb="38">
      <t>ジチ</t>
    </rPh>
    <rPh sb="38" eb="40">
      <t>ソシキ</t>
    </rPh>
    <rPh sb="44" eb="46">
      <t>ニシク</t>
    </rPh>
    <rPh sb="46" eb="48">
      <t>チイキ</t>
    </rPh>
    <rPh sb="48" eb="50">
      <t>シンコウ</t>
    </rPh>
    <rPh sb="50" eb="51">
      <t>カイ</t>
    </rPh>
    <rPh sb="53" eb="55">
      <t>カツドウ</t>
    </rPh>
    <rPh sb="56" eb="57">
      <t>タイ</t>
    </rPh>
    <rPh sb="59" eb="62">
      <t>コウフキン</t>
    </rPh>
    <rPh sb="63" eb="65">
      <t>コウフ</t>
    </rPh>
    <rPh sb="72" eb="74">
      <t>チイキ</t>
    </rPh>
    <rPh sb="74" eb="76">
      <t>ジュウミン</t>
    </rPh>
    <rPh sb="77" eb="79">
      <t>フクシ</t>
    </rPh>
    <rPh sb="80" eb="82">
      <t>ゾウシン</t>
    </rPh>
    <rPh sb="83" eb="84">
      <t>ハカ</t>
    </rPh>
    <rPh sb="89" eb="90">
      <t>シ</t>
    </rPh>
    <rPh sb="90" eb="92">
      <t>ギョウセイ</t>
    </rPh>
    <rPh sb="93" eb="95">
      <t>エンカツ</t>
    </rPh>
    <rPh sb="96" eb="98">
      <t>ウンエイ</t>
    </rPh>
    <rPh sb="99" eb="100">
      <t>シ</t>
    </rPh>
    <rPh sb="105" eb="107">
      <t>モクテキ</t>
    </rPh>
    <phoneticPr fontId="2"/>
  </si>
  <si>
    <t>西区地域振興会が行う地域のコミュニティづくりに関する活動、安全・安心なまちづくりに関する活動、環境美化に関する活動、関係機関等との協働に関する活動、行政連絡事項の周知に関する活動を交付対象とする。</t>
    <rPh sb="0" eb="2">
      <t>ニシク</t>
    </rPh>
    <rPh sb="2" eb="4">
      <t>チイキ</t>
    </rPh>
    <rPh sb="4" eb="6">
      <t>シンコウ</t>
    </rPh>
    <rPh sb="6" eb="7">
      <t>カイ</t>
    </rPh>
    <rPh sb="8" eb="9">
      <t>オコナ</t>
    </rPh>
    <rPh sb="10" eb="12">
      <t>チイキ</t>
    </rPh>
    <rPh sb="23" eb="24">
      <t>カン</t>
    </rPh>
    <rPh sb="26" eb="28">
      <t>カツドウ</t>
    </rPh>
    <rPh sb="29" eb="31">
      <t>アンゼン</t>
    </rPh>
    <rPh sb="32" eb="34">
      <t>アンシン</t>
    </rPh>
    <rPh sb="41" eb="42">
      <t>カン</t>
    </rPh>
    <rPh sb="44" eb="46">
      <t>カツドウ</t>
    </rPh>
    <rPh sb="47" eb="49">
      <t>カンキョウ</t>
    </rPh>
    <rPh sb="49" eb="51">
      <t>ビカ</t>
    </rPh>
    <rPh sb="52" eb="53">
      <t>カン</t>
    </rPh>
    <rPh sb="55" eb="57">
      <t>カツドウ</t>
    </rPh>
    <rPh sb="58" eb="60">
      <t>カンケイ</t>
    </rPh>
    <rPh sb="60" eb="62">
      <t>キカン</t>
    </rPh>
    <rPh sb="62" eb="63">
      <t>トウ</t>
    </rPh>
    <rPh sb="65" eb="67">
      <t>キョウドウ</t>
    </rPh>
    <rPh sb="68" eb="69">
      <t>カン</t>
    </rPh>
    <rPh sb="71" eb="73">
      <t>カツドウ</t>
    </rPh>
    <rPh sb="74" eb="76">
      <t>ギョウセイ</t>
    </rPh>
    <rPh sb="76" eb="78">
      <t>レンラク</t>
    </rPh>
    <rPh sb="78" eb="80">
      <t>ジコウ</t>
    </rPh>
    <rPh sb="81" eb="83">
      <t>シュウチ</t>
    </rPh>
    <rPh sb="84" eb="85">
      <t>カン</t>
    </rPh>
    <rPh sb="87" eb="89">
      <t>カツドウ</t>
    </rPh>
    <rPh sb="90" eb="92">
      <t>コウフ</t>
    </rPh>
    <rPh sb="92" eb="94">
      <t>タイショウ</t>
    </rPh>
    <phoneticPr fontId="2"/>
  </si>
  <si>
    <t>港区役所
市民協働課</t>
    <rPh sb="0" eb="4">
      <t>ミナトクヤクショ</t>
    </rPh>
    <rPh sb="5" eb="7">
      <t>シミン</t>
    </rPh>
    <rPh sb="7" eb="9">
      <t>キョウドウ</t>
    </rPh>
    <rPh sb="9" eb="10">
      <t>カ</t>
    </rPh>
    <phoneticPr fontId="2"/>
  </si>
  <si>
    <t>地域振興事業</t>
    <rPh sb="0" eb="2">
      <t>チイキ</t>
    </rPh>
    <rPh sb="2" eb="4">
      <t>シンコウ</t>
    </rPh>
    <rPh sb="4" eb="6">
      <t>ジギョウ</t>
    </rPh>
    <phoneticPr fontId="2"/>
  </si>
  <si>
    <t>港区地域振興会</t>
    <rPh sb="0" eb="2">
      <t>ミナトク</t>
    </rPh>
    <rPh sb="2" eb="4">
      <t>チイキ</t>
    </rPh>
    <rPh sb="4" eb="6">
      <t>シンコウ</t>
    </rPh>
    <rPh sb="6" eb="7">
      <t>カイ</t>
    </rPh>
    <phoneticPr fontId="2"/>
  </si>
  <si>
    <t>（１）地域のコミュニティづくりに関する活動（夏祭り、運動会など）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</si>
  <si>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地域福祉活動事業</t>
    <rPh sb="0" eb="2">
      <t>チイキ</t>
    </rPh>
    <rPh sb="2" eb="4">
      <t>フクシ</t>
    </rPh>
    <rPh sb="4" eb="6">
      <t>カツドウ</t>
    </rPh>
    <rPh sb="6" eb="8">
      <t>ジギョウ</t>
    </rPh>
    <phoneticPr fontId="2"/>
  </si>
  <si>
    <t>地域社会福祉協議会・地域ネットワーク委員会</t>
    <rPh sb="0" eb="2">
      <t>チイキ</t>
    </rPh>
    <rPh sb="2" eb="4">
      <t>シャカイ</t>
    </rPh>
    <rPh sb="4" eb="6">
      <t>フクシ</t>
    </rPh>
    <rPh sb="6" eb="9">
      <t>キョウギカイ</t>
    </rPh>
    <rPh sb="10" eb="12">
      <t>チイキ</t>
    </rPh>
    <rPh sb="18" eb="21">
      <t>イインカイ</t>
    </rPh>
    <phoneticPr fontId="2"/>
  </si>
  <si>
    <t>多様化・複雑化する地域課題に対応できるよう、地域の実情に応じて実施される地域福祉活動を支援することにより、子どもや高齢者等、地域における安心安全の実現を図る。</t>
  </si>
  <si>
    <t>地域社会福祉協議会や地域ネットワーク委員会が実施する地域福祉活動に必要な経費を助成するため交付金を交付する。</t>
    <rPh sb="45" eb="48">
      <t>コウフキン</t>
    </rPh>
    <phoneticPr fontId="2"/>
  </si>
  <si>
    <t>青色防犯パトロール活動事業</t>
    <rPh sb="0" eb="2">
      <t>アオイロ</t>
    </rPh>
    <rPh sb="2" eb="4">
      <t>ボウハン</t>
    </rPh>
    <rPh sb="9" eb="11">
      <t>カツドウ</t>
    </rPh>
    <rPh sb="11" eb="13">
      <t>ジギョウ</t>
    </rPh>
    <phoneticPr fontId="2"/>
  </si>
  <si>
    <t>青色防犯パトロール活動団体</t>
    <rPh sb="0" eb="2">
      <t>アオイロ</t>
    </rPh>
    <rPh sb="2" eb="4">
      <t>ボウハン</t>
    </rPh>
    <rPh sb="9" eb="11">
      <t>カツドウ</t>
    </rPh>
    <rPh sb="11" eb="13">
      <t>ダンタイ</t>
    </rPh>
    <phoneticPr fontId="2"/>
  </si>
  <si>
    <t>青色防犯パトロール活動を実施している地域団体に対し活動を支援することにより、街頭犯罪を未然に防ぐことで地域の安全を守る。</t>
  </si>
  <si>
    <t>街頭犯罪の撲滅に向けた地域住民による自主的な地域防犯の取組みが進められており、青色防犯パトロール活動に必要な経費を助成するため交付金を交付する。</t>
  </si>
  <si>
    <t>大正区役所
市民協働課
地域活動支援担当</t>
    <rPh sb="0" eb="2">
      <t>タイショウ</t>
    </rPh>
    <rPh sb="2" eb="5">
      <t>クヤクショ</t>
    </rPh>
    <rPh sb="6" eb="8">
      <t>シミン</t>
    </rPh>
    <rPh sb="8" eb="10">
      <t>キョウドウ</t>
    </rPh>
    <rPh sb="10" eb="11">
      <t>カ</t>
    </rPh>
    <rPh sb="12" eb="14">
      <t>チイキ</t>
    </rPh>
    <rPh sb="14" eb="16">
      <t>カツドウ</t>
    </rPh>
    <rPh sb="16" eb="18">
      <t>シエン</t>
    </rPh>
    <rPh sb="18" eb="20">
      <t>タントウ</t>
    </rPh>
    <phoneticPr fontId="2"/>
  </si>
  <si>
    <t>地域振興交付金</t>
    <rPh sb="0" eb="2">
      <t>チイキ</t>
    </rPh>
    <rPh sb="2" eb="4">
      <t>シンコウ</t>
    </rPh>
    <rPh sb="4" eb="7">
      <t>コウフキン</t>
    </rPh>
    <phoneticPr fontId="2"/>
  </si>
  <si>
    <t>大正区地域振興会</t>
    <rPh sb="0" eb="2">
      <t>タイショウ</t>
    </rPh>
    <rPh sb="2" eb="3">
      <t>ク</t>
    </rPh>
    <rPh sb="3" eb="5">
      <t>チイキ</t>
    </rPh>
    <rPh sb="5" eb="8">
      <t>シンコウカイ</t>
    </rPh>
    <phoneticPr fontId="2"/>
  </si>
  <si>
    <t>地域コミュニティづくりなどを進めるために組織された住民自治組織である大正区地域振興会に対し、交付金を交付することにより快適で住みよいまちづくりに向けた活動市行政の円滑な運営に資することを目的とする。</t>
    <rPh sb="0" eb="2">
      <t>チイキ</t>
    </rPh>
    <rPh sb="14" eb="15">
      <t>スス</t>
    </rPh>
    <rPh sb="20" eb="22">
      <t>ソシキ</t>
    </rPh>
    <rPh sb="25" eb="27">
      <t>ジュウミン</t>
    </rPh>
    <rPh sb="27" eb="29">
      <t>ジチ</t>
    </rPh>
    <rPh sb="29" eb="31">
      <t>ソシキ</t>
    </rPh>
    <rPh sb="34" eb="36">
      <t>タイショウ</t>
    </rPh>
    <rPh sb="36" eb="37">
      <t>ク</t>
    </rPh>
    <rPh sb="37" eb="39">
      <t>チイキ</t>
    </rPh>
    <rPh sb="39" eb="41">
      <t>シンコウ</t>
    </rPh>
    <rPh sb="41" eb="42">
      <t>カイ</t>
    </rPh>
    <rPh sb="43" eb="44">
      <t>タイ</t>
    </rPh>
    <rPh sb="46" eb="49">
      <t>コウフキン</t>
    </rPh>
    <rPh sb="50" eb="52">
      <t>コウフ</t>
    </rPh>
    <rPh sb="59" eb="61">
      <t>カイテキ</t>
    </rPh>
    <rPh sb="62" eb="63">
      <t>ス</t>
    </rPh>
    <rPh sb="72" eb="73">
      <t>ム</t>
    </rPh>
    <rPh sb="75" eb="77">
      <t>カツドウ</t>
    </rPh>
    <rPh sb="77" eb="78">
      <t>シ</t>
    </rPh>
    <rPh sb="78" eb="80">
      <t>ギョウセイ</t>
    </rPh>
    <rPh sb="81" eb="83">
      <t>エンカツ</t>
    </rPh>
    <rPh sb="84" eb="86">
      <t>ウンエイ</t>
    </rPh>
    <rPh sb="93" eb="95">
      <t>モクテキ</t>
    </rPh>
    <phoneticPr fontId="2"/>
  </si>
  <si>
    <t>地域課題の解決、防犯・防災活動に自主的に取り組んでいる地域振興会に対し予算の範囲内で交付金を交付する</t>
    <rPh sb="16" eb="19">
      <t>ジシュテキ</t>
    </rPh>
    <rPh sb="20" eb="21">
      <t>ト</t>
    </rPh>
    <rPh sb="22" eb="23">
      <t>ク</t>
    </rPh>
    <rPh sb="27" eb="29">
      <t>チイキ</t>
    </rPh>
    <rPh sb="29" eb="31">
      <t>シンコウ</t>
    </rPh>
    <rPh sb="31" eb="32">
      <t>カイ</t>
    </rPh>
    <rPh sb="33" eb="34">
      <t>タイ</t>
    </rPh>
    <rPh sb="35" eb="37">
      <t>ヨサン</t>
    </rPh>
    <rPh sb="38" eb="41">
      <t>ハンイナイ</t>
    </rPh>
    <rPh sb="42" eb="44">
      <t>コウフ</t>
    </rPh>
    <rPh sb="44" eb="45">
      <t>キン</t>
    </rPh>
    <rPh sb="46" eb="48">
      <t>コウフ</t>
    </rPh>
    <phoneticPr fontId="2"/>
  </si>
  <si>
    <t>地域福祉活動交付金</t>
    <rPh sb="0" eb="2">
      <t>チイキ</t>
    </rPh>
    <rPh sb="2" eb="4">
      <t>フクシ</t>
    </rPh>
    <rPh sb="4" eb="6">
      <t>カツドウ</t>
    </rPh>
    <rPh sb="6" eb="9">
      <t>コウフキン</t>
    </rPh>
    <phoneticPr fontId="2"/>
  </si>
  <si>
    <t>地域社会福祉協議会
地域ネットワーク委員会</t>
    <rPh sb="0" eb="2">
      <t>チイキ</t>
    </rPh>
    <rPh sb="2" eb="4">
      <t>シャカイ</t>
    </rPh>
    <rPh sb="4" eb="6">
      <t>フクシ</t>
    </rPh>
    <rPh sb="6" eb="9">
      <t>キョウギカイ</t>
    </rPh>
    <rPh sb="10" eb="12">
      <t>チイキ</t>
    </rPh>
    <rPh sb="18" eb="21">
      <t>イインカイ</t>
    </rPh>
    <phoneticPr fontId="2"/>
  </si>
  <si>
    <t>すべての人が安心して暮らせるまちづくりをめざし、地域社会福祉協議会・地域ネットワーク委員会に対し、交付金を交付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4" eb="36">
      <t>チイキ</t>
    </rPh>
    <rPh sb="42" eb="45">
      <t>イインカイ</t>
    </rPh>
    <rPh sb="46" eb="47">
      <t>タイ</t>
    </rPh>
    <rPh sb="49" eb="52">
      <t>コウフキン</t>
    </rPh>
    <rPh sb="53" eb="55">
      <t>コウフ</t>
    </rPh>
    <rPh sb="62" eb="64">
      <t>チイキ</t>
    </rPh>
    <rPh sb="64" eb="66">
      <t>ジュウミン</t>
    </rPh>
    <rPh sb="67" eb="69">
      <t>フクシ</t>
    </rPh>
    <rPh sb="70" eb="72">
      <t>スイシン</t>
    </rPh>
    <rPh sb="73" eb="74">
      <t>ハカ</t>
    </rPh>
    <rPh sb="79" eb="80">
      <t>シ</t>
    </rPh>
    <rPh sb="80" eb="82">
      <t>ギョウセイ</t>
    </rPh>
    <rPh sb="83" eb="85">
      <t>エンカツ</t>
    </rPh>
    <rPh sb="86" eb="88">
      <t>ウンエイ</t>
    </rPh>
    <rPh sb="89" eb="90">
      <t>シ</t>
    </rPh>
    <rPh sb="95" eb="97">
      <t>モクテキ</t>
    </rPh>
    <phoneticPr fontId="2"/>
  </si>
  <si>
    <t>地域住民の福祉の推進を図り、もって市行政の円滑な運営を行っている地域社会福祉協議会・地域ネットワーク委員会に対し予算の範囲内で交付金を交付する</t>
    <rPh sb="27" eb="28">
      <t>オコナ</t>
    </rPh>
    <rPh sb="32" eb="34">
      <t>チイキ</t>
    </rPh>
    <rPh sb="34" eb="36">
      <t>シャカイ</t>
    </rPh>
    <rPh sb="36" eb="38">
      <t>フクシ</t>
    </rPh>
    <rPh sb="38" eb="41">
      <t>キョウギカイ</t>
    </rPh>
    <rPh sb="42" eb="44">
      <t>チイキ</t>
    </rPh>
    <rPh sb="50" eb="53">
      <t>イインカイ</t>
    </rPh>
    <rPh sb="54" eb="55">
      <t>タイ</t>
    </rPh>
    <rPh sb="56" eb="58">
      <t>ヨサン</t>
    </rPh>
    <rPh sb="59" eb="62">
      <t>ハンイナイ</t>
    </rPh>
    <rPh sb="63" eb="66">
      <t>コウフキン</t>
    </rPh>
    <rPh sb="67" eb="69">
      <t>コウフ</t>
    </rPh>
    <phoneticPr fontId="2"/>
  </si>
  <si>
    <t>青色防犯パトロール活動支援交付金</t>
    <rPh sb="0" eb="2">
      <t>アオイロ</t>
    </rPh>
    <rPh sb="2" eb="4">
      <t>ボウハン</t>
    </rPh>
    <rPh sb="9" eb="11">
      <t>カツドウ</t>
    </rPh>
    <rPh sb="11" eb="13">
      <t>シエン</t>
    </rPh>
    <rPh sb="13" eb="16">
      <t>コウフキン</t>
    </rPh>
    <phoneticPr fontId="2"/>
  </si>
  <si>
    <t>地域
青色パトロール隊</t>
    <rPh sb="0" eb="2">
      <t>チイキ</t>
    </rPh>
    <rPh sb="3" eb="5">
      <t>アオイロ</t>
    </rPh>
    <rPh sb="10" eb="11">
      <t>タイ</t>
    </rPh>
    <phoneticPr fontId="2"/>
  </si>
  <si>
    <t>青色防犯パトロール活動を実施している団体に対して、交付金により活動を支援し、街頭犯罪の抑制、区民の防犯意識の高揚を図る。</t>
    <rPh sb="0" eb="2">
      <t>アオイロ</t>
    </rPh>
    <rPh sb="2" eb="4">
      <t>ボウハン</t>
    </rPh>
    <rPh sb="9" eb="11">
      <t>カツドウ</t>
    </rPh>
    <rPh sb="12" eb="14">
      <t>ジッシ</t>
    </rPh>
    <rPh sb="18" eb="20">
      <t>ダンタイ</t>
    </rPh>
    <rPh sb="21" eb="22">
      <t>タイ</t>
    </rPh>
    <rPh sb="25" eb="28">
      <t>コウフキン</t>
    </rPh>
    <rPh sb="31" eb="33">
      <t>カツドウ</t>
    </rPh>
    <rPh sb="34" eb="36">
      <t>シエン</t>
    </rPh>
    <rPh sb="38" eb="40">
      <t>ガイトウ</t>
    </rPh>
    <rPh sb="40" eb="42">
      <t>ハンザイ</t>
    </rPh>
    <rPh sb="43" eb="45">
      <t>ヨクセイ</t>
    </rPh>
    <rPh sb="46" eb="48">
      <t>クミン</t>
    </rPh>
    <rPh sb="49" eb="51">
      <t>ボウハン</t>
    </rPh>
    <rPh sb="51" eb="53">
      <t>イシキ</t>
    </rPh>
    <rPh sb="54" eb="56">
      <t>コウヨウ</t>
    </rPh>
    <rPh sb="57" eb="58">
      <t>ハカ</t>
    </rPh>
    <phoneticPr fontId="2"/>
  </si>
  <si>
    <t>青色防犯パトロール活動にかかる経費について1団体あたり160千円を上限として交付金を交付する。</t>
    <rPh sb="0" eb="2">
      <t>アオイロ</t>
    </rPh>
    <rPh sb="2" eb="4">
      <t>ボウハン</t>
    </rPh>
    <rPh sb="9" eb="11">
      <t>カツドウ</t>
    </rPh>
    <rPh sb="15" eb="17">
      <t>ケイヒ</t>
    </rPh>
    <rPh sb="22" eb="24">
      <t>ダンタイ</t>
    </rPh>
    <rPh sb="30" eb="31">
      <t>セン</t>
    </rPh>
    <rPh sb="31" eb="32">
      <t>エン</t>
    </rPh>
    <rPh sb="33" eb="35">
      <t>ジョウゲン</t>
    </rPh>
    <rPh sb="38" eb="41">
      <t>コウフキン</t>
    </rPh>
    <rPh sb="42" eb="43">
      <t>コウ</t>
    </rPh>
    <rPh sb="43" eb="44">
      <t>ヅケ</t>
    </rPh>
    <phoneticPr fontId="2"/>
  </si>
  <si>
    <t>天王寺区役所
市民協働課</t>
    <rPh sb="0" eb="4">
      <t>テンノウジク</t>
    </rPh>
    <rPh sb="4" eb="6">
      <t>ヤクショ</t>
    </rPh>
    <rPh sb="7" eb="9">
      <t>シミン</t>
    </rPh>
    <rPh sb="9" eb="11">
      <t>キョウドウ</t>
    </rPh>
    <rPh sb="11" eb="12">
      <t>カ</t>
    </rPh>
    <phoneticPr fontId="2"/>
  </si>
  <si>
    <t>大阪市青色防犯パトロール活動交付金</t>
    <rPh sb="0" eb="3">
      <t>オオサカシ</t>
    </rPh>
    <rPh sb="14" eb="17">
      <t>コウフキン</t>
    </rPh>
    <phoneticPr fontId="2"/>
  </si>
  <si>
    <t>青色パトロール活動については、地域住民による自主的な地域防犯の取組みが進められているが、活動を支援することにより、犯罪発生の抑止と、防犯意識を高めるための啓発によって安全なまちづくりを推進し、市行政の円滑な運営に資することを目的とする。</t>
    <rPh sb="1" eb="2">
      <t>イロ</t>
    </rPh>
    <rPh sb="106" eb="107">
      <t>シ</t>
    </rPh>
    <phoneticPr fontId="2"/>
  </si>
  <si>
    <t>青色防犯パトロール活動を実施する団体に対し、活動に要する経費を交付金として交付する。</t>
    <rPh sb="31" eb="34">
      <t>コウフキン</t>
    </rPh>
    <rPh sb="37" eb="39">
      <t>コウフ</t>
    </rPh>
    <phoneticPr fontId="2"/>
  </si>
  <si>
    <t>区地域振興会</t>
    <rPh sb="0" eb="1">
      <t>ク</t>
    </rPh>
    <rPh sb="1" eb="3">
      <t>チイキ</t>
    </rPh>
    <rPh sb="3" eb="6">
      <t>シンコウカイ</t>
    </rPh>
    <phoneticPr fontId="2"/>
  </si>
  <si>
    <t>区地域振興会または地域活動協議会が実施する、地域のコミュニティづくりに関する活動、安全・安心なまちづくりに関する活動、環境美化に関する活動、関係機関等との協働に関する活動、行政連絡事項の周知に関する活動に対し交付金を交付する。</t>
  </si>
  <si>
    <t>区地域社会福祉協議会、地域ネットワーク委員会</t>
    <rPh sb="0" eb="1">
      <t>ク</t>
    </rPh>
    <rPh sb="1" eb="3">
      <t>チイキ</t>
    </rPh>
    <rPh sb="3" eb="5">
      <t>シャカイ</t>
    </rPh>
    <rPh sb="5" eb="7">
      <t>フクシ</t>
    </rPh>
    <rPh sb="7" eb="10">
      <t>キョウギカイ</t>
    </rPh>
    <rPh sb="11" eb="13">
      <t>チイキ</t>
    </rPh>
    <rPh sb="19" eb="22">
      <t>イインカイ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</si>
  <si>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</si>
  <si>
    <t>地域社会福祉協議会、地域ネットワーク委員会が実施する、見守りに関する活動、相談援助に関する活動、生きがいづくり・健康づくりに関する活動などに対し交付金を交付する。</t>
  </si>
  <si>
    <t>浪速区役所市民協働課</t>
    <rPh sb="0" eb="2">
      <t>ナニワ</t>
    </rPh>
    <rPh sb="2" eb="3">
      <t>ク</t>
    </rPh>
    <rPh sb="3" eb="5">
      <t>ヤクショ</t>
    </rPh>
    <rPh sb="5" eb="7">
      <t>シミン</t>
    </rPh>
    <rPh sb="7" eb="9">
      <t>キョウドウ</t>
    </rPh>
    <rPh sb="9" eb="10">
      <t>カ</t>
    </rPh>
    <phoneticPr fontId="2"/>
  </si>
  <si>
    <t>浪速区地域振興会</t>
    <rPh sb="0" eb="3">
      <t>ナニワク</t>
    </rPh>
    <rPh sb="3" eb="5">
      <t>チイキ</t>
    </rPh>
    <rPh sb="5" eb="8">
      <t>シンコウカイ</t>
    </rPh>
    <phoneticPr fontId="2"/>
  </si>
  <si>
    <t>地域コミュニティづくりなどを進めるために組織された市内全域を網羅した住民自治組織である地域振興会の活動に対し、交付金を交付することにより地域住民の福祉の増進を図る。</t>
    <rPh sb="55" eb="57">
      <t>コウフ</t>
    </rPh>
    <phoneticPr fontId="2"/>
  </si>
  <si>
    <t>地域振興会が行うコミュニティづくりに関する活動や安全安心なまちづくりに関する活動等に対して、要綱に定める交付要件を満たしたとき、その金額の範囲内で交付金を支出する。</t>
    <rPh sb="18" eb="19">
      <t>カン</t>
    </rPh>
    <rPh sb="21" eb="23">
      <t>カツドウ</t>
    </rPh>
    <rPh sb="24" eb="26">
      <t>アンゼン</t>
    </rPh>
    <rPh sb="26" eb="28">
      <t>アンシン</t>
    </rPh>
    <rPh sb="35" eb="36">
      <t>カン</t>
    </rPh>
    <rPh sb="38" eb="40">
      <t>カツドウ</t>
    </rPh>
    <rPh sb="40" eb="41">
      <t>トウ</t>
    </rPh>
    <rPh sb="46" eb="48">
      <t>ヨウコウ</t>
    </rPh>
    <rPh sb="49" eb="50">
      <t>サダ</t>
    </rPh>
    <rPh sb="52" eb="54">
      <t>コウフ</t>
    </rPh>
    <rPh sb="54" eb="56">
      <t>ヨウケン</t>
    </rPh>
    <rPh sb="57" eb="58">
      <t>ミ</t>
    </rPh>
    <rPh sb="66" eb="68">
      <t>キンガク</t>
    </rPh>
    <rPh sb="69" eb="72">
      <t>ハンイナイ</t>
    </rPh>
    <rPh sb="73" eb="76">
      <t>コウフキン</t>
    </rPh>
    <rPh sb="77" eb="79">
      <t>シシュツ</t>
    </rPh>
    <phoneticPr fontId="2"/>
  </si>
  <si>
    <t>地域福祉活動推進事業</t>
    <rPh sb="0" eb="2">
      <t>チイキ</t>
    </rPh>
    <rPh sb="2" eb="4">
      <t>フクシ</t>
    </rPh>
    <rPh sb="4" eb="6">
      <t>カツドウ</t>
    </rPh>
    <rPh sb="6" eb="8">
      <t>スイシン</t>
    </rPh>
    <rPh sb="8" eb="10">
      <t>ジギョウ</t>
    </rPh>
    <phoneticPr fontId="2"/>
  </si>
  <si>
    <t>地域社会福祉協議会及び地域ネットワーク委員会が行う地域福祉に関する活動に対して、要綱に定める交付要件を満たしたとき、その金額の範囲内で交付金を支出する。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6" eb="48">
      <t>コウフ</t>
    </rPh>
    <rPh sb="48" eb="50">
      <t>ヨウケン</t>
    </rPh>
    <rPh sb="51" eb="52">
      <t>ミ</t>
    </rPh>
    <rPh sb="60" eb="62">
      <t>キンガク</t>
    </rPh>
    <phoneticPr fontId="2"/>
  </si>
  <si>
    <t>青色防犯パトロール活動支援事業</t>
    <rPh sb="0" eb="2">
      <t>アオイロ</t>
    </rPh>
    <rPh sb="2" eb="4">
      <t>ボウハン</t>
    </rPh>
    <rPh sb="9" eb="11">
      <t>カツドウ</t>
    </rPh>
    <rPh sb="11" eb="13">
      <t>シエン</t>
    </rPh>
    <rPh sb="13" eb="15">
      <t>ジギョウ</t>
    </rPh>
    <phoneticPr fontId="2"/>
  </si>
  <si>
    <t>地域の自主防犯活動として、青色防犯パトロールを新たに実施しようとする団体に対して、パトロールの実施に必要な経費の一部補助を行い、地域における自主防犯活動の促進と街頭犯罪発生件数の減少を図る</t>
  </si>
  <si>
    <t>青色防犯パトロール活動の実施に係る経費を、要綱に定める交付要件を満たしたとき、その金額の範囲内で交付金を支出する。</t>
    <rPh sb="9" eb="11">
      <t>カツドウ</t>
    </rPh>
    <rPh sb="12" eb="14">
      <t>ジッシ</t>
    </rPh>
    <rPh sb="15" eb="16">
      <t>カカ</t>
    </rPh>
    <rPh sb="17" eb="19">
      <t>ケイヒ</t>
    </rPh>
    <phoneticPr fontId="2"/>
  </si>
  <si>
    <t>西淀川区役所市民協働課</t>
    <rPh sb="0" eb="3">
      <t>ニシヨドガワ</t>
    </rPh>
    <rPh sb="3" eb="4">
      <t>ク</t>
    </rPh>
    <rPh sb="4" eb="6">
      <t>ヤクショ</t>
    </rPh>
    <rPh sb="6" eb="8">
      <t>シミン</t>
    </rPh>
    <rPh sb="8" eb="10">
      <t>キョウドウ</t>
    </rPh>
    <rPh sb="10" eb="11">
      <t>カ</t>
    </rPh>
    <phoneticPr fontId="2"/>
  </si>
  <si>
    <t>地域振興会</t>
    <rPh sb="0" eb="2">
      <t>チイキ</t>
    </rPh>
    <rPh sb="2" eb="4">
      <t>シンコウ</t>
    </rPh>
    <rPh sb="4" eb="5">
      <t>カイ</t>
    </rPh>
    <phoneticPr fontId="2"/>
  </si>
  <si>
    <t>地域コミュニティづくりなどを進めるために組織された市内全域を網羅した住民自治組織である「大阪市淀川区地域振興会」活動に対し、交付金を交付することにより地域住民の福祉の増進を図り、もって市行政円滑な運営に資することを目的とする。</t>
    <rPh sb="0" eb="2">
      <t>チイキ</t>
    </rPh>
    <rPh sb="14" eb="15">
      <t>スス</t>
    </rPh>
    <rPh sb="20" eb="22">
      <t>ソシキ</t>
    </rPh>
    <rPh sb="25" eb="27">
      <t>シナイ</t>
    </rPh>
    <rPh sb="27" eb="29">
      <t>ゼンイキ</t>
    </rPh>
    <rPh sb="30" eb="32">
      <t>モウラ</t>
    </rPh>
    <rPh sb="34" eb="36">
      <t>ジュウミン</t>
    </rPh>
    <rPh sb="36" eb="38">
      <t>ジチ</t>
    </rPh>
    <rPh sb="38" eb="40">
      <t>ソシキ</t>
    </rPh>
    <rPh sb="44" eb="47">
      <t>オオサカシ</t>
    </rPh>
    <rPh sb="47" eb="50">
      <t>ヨドガワク</t>
    </rPh>
    <rPh sb="50" eb="52">
      <t>チイキ</t>
    </rPh>
    <rPh sb="52" eb="54">
      <t>シンコウ</t>
    </rPh>
    <rPh sb="54" eb="55">
      <t>カイ</t>
    </rPh>
    <rPh sb="56" eb="58">
      <t>カツドウ</t>
    </rPh>
    <rPh sb="59" eb="60">
      <t>タイ</t>
    </rPh>
    <rPh sb="62" eb="65">
      <t>コウフキン</t>
    </rPh>
    <rPh sb="66" eb="68">
      <t>コウフ</t>
    </rPh>
    <rPh sb="75" eb="77">
      <t>チイキ</t>
    </rPh>
    <rPh sb="77" eb="79">
      <t>ジュウミン</t>
    </rPh>
    <rPh sb="80" eb="82">
      <t>フクシ</t>
    </rPh>
    <rPh sb="83" eb="85">
      <t>ゾウシン</t>
    </rPh>
    <rPh sb="86" eb="87">
      <t>ハカ</t>
    </rPh>
    <rPh sb="92" eb="93">
      <t>シ</t>
    </rPh>
    <rPh sb="93" eb="95">
      <t>ギョウセイ</t>
    </rPh>
    <rPh sb="95" eb="97">
      <t>エンカツ</t>
    </rPh>
    <rPh sb="98" eb="100">
      <t>ウンエイ</t>
    </rPh>
    <rPh sb="101" eb="102">
      <t>シ</t>
    </rPh>
    <rPh sb="107" eb="109">
      <t>モクテキ</t>
    </rPh>
    <phoneticPr fontId="2"/>
  </si>
  <si>
    <t>不特定多数の者を対象とする地域コミュニティづくりに関する事業、安全・安心なまちづくりに関する事業や市政・区政への協力に関する事業、環境美化に関する事業に対し交付金を支出する。</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1">
      <t>コウフキン</t>
    </rPh>
    <rPh sb="82" eb="84">
      <t>シシュツ</t>
    </rPh>
    <phoneticPr fontId="2"/>
  </si>
  <si>
    <t>すべての人が安心して暮らせるまちづくりをめざし、地域社会福祉協議会及び地域ネットワーク委員会等の活動に対し、補助金を交付することにより地域住民の福祉の推進を図り、もって市行政の円滑な運営に資することを目的とする。</t>
    <rPh sb="33" eb="34">
      <t>オヨ</t>
    </rPh>
    <phoneticPr fontId="2"/>
  </si>
  <si>
    <t>要援助者のニーズの発見や相談、関係機関への連絡・調整等を行うことを目的として、地域支援システムの第1段階として位置付けた活動を行う。地域住民全体の福祉の向上を主目的に、各種グループ活動等を行う事業に対し交付金を支出する。</t>
    <rPh sb="96" eb="98">
      <t>ジギョウ</t>
    </rPh>
    <rPh sb="99" eb="100">
      <t>タイ</t>
    </rPh>
    <rPh sb="101" eb="104">
      <t>コウフキン</t>
    </rPh>
    <rPh sb="105" eb="107">
      <t>シシュツ</t>
    </rPh>
    <phoneticPr fontId="2"/>
  </si>
  <si>
    <t>青色防犯パトロール活動交付金</t>
    <rPh sb="0" eb="2">
      <t>アオイロ</t>
    </rPh>
    <rPh sb="2" eb="4">
      <t>ボウハン</t>
    </rPh>
    <rPh sb="9" eb="11">
      <t>カツドウ</t>
    </rPh>
    <rPh sb="11" eb="14">
      <t>コウフキン</t>
    </rPh>
    <phoneticPr fontId="2"/>
  </si>
  <si>
    <t>青色防犯パトロールを実施する団体２団体</t>
    <rPh sb="0" eb="2">
      <t>アオイロ</t>
    </rPh>
    <rPh sb="2" eb="4">
      <t>ボウハン</t>
    </rPh>
    <rPh sb="10" eb="12">
      <t>ジッシ</t>
    </rPh>
    <rPh sb="14" eb="16">
      <t>ダンタイ</t>
    </rPh>
    <rPh sb="17" eb="19">
      <t>ダンタイ</t>
    </rPh>
    <phoneticPr fontId="2"/>
  </si>
  <si>
    <t>行政では実施し難い時間帯も含め、地域の安心・安全を目指した青色防犯パトロール活動を実施している団体に対し、活動に必要な最低限の活動費を支援する。</t>
    <rPh sb="0" eb="2">
      <t>ギョウセイ</t>
    </rPh>
    <rPh sb="4" eb="6">
      <t>ジッシ</t>
    </rPh>
    <rPh sb="7" eb="8">
      <t>ガタ</t>
    </rPh>
    <rPh sb="9" eb="12">
      <t>ジカンタイ</t>
    </rPh>
    <rPh sb="13" eb="14">
      <t>フク</t>
    </rPh>
    <rPh sb="16" eb="18">
      <t>チイキ</t>
    </rPh>
    <rPh sb="19" eb="21">
      <t>アンシン</t>
    </rPh>
    <rPh sb="22" eb="24">
      <t>アンゼン</t>
    </rPh>
    <rPh sb="25" eb="27">
      <t>メザ</t>
    </rPh>
    <rPh sb="29" eb="31">
      <t>アオイロ</t>
    </rPh>
    <rPh sb="31" eb="33">
      <t>ボウハン</t>
    </rPh>
    <rPh sb="38" eb="40">
      <t>カツドウ</t>
    </rPh>
    <rPh sb="41" eb="43">
      <t>ジッシ</t>
    </rPh>
    <rPh sb="47" eb="49">
      <t>ダンタイ</t>
    </rPh>
    <rPh sb="50" eb="51">
      <t>タイ</t>
    </rPh>
    <rPh sb="53" eb="55">
      <t>カツドウ</t>
    </rPh>
    <rPh sb="56" eb="58">
      <t>ヒツヨウ</t>
    </rPh>
    <rPh sb="59" eb="62">
      <t>サイテイゲン</t>
    </rPh>
    <rPh sb="63" eb="65">
      <t>カツドウ</t>
    </rPh>
    <rPh sb="65" eb="66">
      <t>ヒ</t>
    </rPh>
    <rPh sb="67" eb="69">
      <t>シエン</t>
    </rPh>
    <phoneticPr fontId="2"/>
  </si>
  <si>
    <t>青色防犯パトロール活動に対し交付金を支出する。</t>
    <rPh sb="0" eb="2">
      <t>アオイロ</t>
    </rPh>
    <rPh sb="2" eb="4">
      <t>ボウハン</t>
    </rPh>
    <rPh sb="9" eb="11">
      <t>カツドウ</t>
    </rPh>
    <rPh sb="12" eb="13">
      <t>タイ</t>
    </rPh>
    <rPh sb="14" eb="17">
      <t>コウフキン</t>
    </rPh>
    <rPh sb="18" eb="20">
      <t>シシュツ</t>
    </rPh>
    <phoneticPr fontId="2"/>
  </si>
  <si>
    <t>淀川区役所市民協働課</t>
    <rPh sb="0" eb="2">
      <t>ヨドガワ</t>
    </rPh>
    <rPh sb="2" eb="3">
      <t>ク</t>
    </rPh>
    <rPh sb="3" eb="5">
      <t>ヤクショ</t>
    </rPh>
    <rPh sb="5" eb="7">
      <t>シミン</t>
    </rPh>
    <rPh sb="7" eb="9">
      <t>キョウドウ</t>
    </rPh>
    <rPh sb="9" eb="10">
      <t>カ</t>
    </rPh>
    <phoneticPr fontId="2"/>
  </si>
  <si>
    <t>大阪市淀川区地域振興会</t>
    <rPh sb="0" eb="3">
      <t>オオサカシ</t>
    </rPh>
    <rPh sb="3" eb="5">
      <t>ヨドガワ</t>
    </rPh>
    <rPh sb="5" eb="6">
      <t>ク</t>
    </rPh>
    <rPh sb="6" eb="8">
      <t>チイキ</t>
    </rPh>
    <rPh sb="8" eb="10">
      <t>シンコウ</t>
    </rPh>
    <rPh sb="10" eb="11">
      <t>カイ</t>
    </rPh>
    <phoneticPr fontId="2"/>
  </si>
  <si>
    <t>不特定多数の者を対象とする地域コミュニティづくりに関する事業、安全・安心なまちづくりに関する事業や市政・区政への協力に関する事業、環境美化に関する事業に対し補助を行う。</t>
    <rPh sb="0" eb="3">
      <t>フトクテイ</t>
    </rPh>
    <rPh sb="3" eb="5">
      <t>タスウ</t>
    </rPh>
    <rPh sb="6" eb="7">
      <t>モノ</t>
    </rPh>
    <rPh sb="8" eb="10">
      <t>タイショウ</t>
    </rPh>
    <rPh sb="13" eb="15">
      <t>チイキ</t>
    </rPh>
    <rPh sb="25" eb="26">
      <t>カン</t>
    </rPh>
    <rPh sb="28" eb="30">
      <t>ジギョウ</t>
    </rPh>
    <rPh sb="31" eb="33">
      <t>アンゼン</t>
    </rPh>
    <rPh sb="34" eb="36">
      <t>アンシン</t>
    </rPh>
    <rPh sb="43" eb="44">
      <t>カン</t>
    </rPh>
    <rPh sb="46" eb="48">
      <t>ジギョウ</t>
    </rPh>
    <rPh sb="49" eb="51">
      <t>シセイ</t>
    </rPh>
    <rPh sb="52" eb="54">
      <t>クセイ</t>
    </rPh>
    <rPh sb="56" eb="58">
      <t>キョウリョク</t>
    </rPh>
    <rPh sb="59" eb="60">
      <t>カン</t>
    </rPh>
    <rPh sb="62" eb="64">
      <t>ジギョウ</t>
    </rPh>
    <rPh sb="65" eb="67">
      <t>カンキョウ</t>
    </rPh>
    <rPh sb="67" eb="69">
      <t>ビカ</t>
    </rPh>
    <rPh sb="70" eb="71">
      <t>カン</t>
    </rPh>
    <rPh sb="73" eb="75">
      <t>ジギョウ</t>
    </rPh>
    <rPh sb="76" eb="77">
      <t>タイ</t>
    </rPh>
    <rPh sb="78" eb="80">
      <t>ホジョ</t>
    </rPh>
    <rPh sb="81" eb="82">
      <t>オコナ</t>
    </rPh>
    <phoneticPr fontId="2"/>
  </si>
  <si>
    <t>地域社会福祉協議会及び地域ネットワーク委員会</t>
    <phoneticPr fontId="2"/>
  </si>
  <si>
    <t>各地域における不特定多数の子どもや高齢者等を対象とする福祉活動に対し補助を行う。</t>
    <rPh sb="0" eb="3">
      <t>カクチイキ</t>
    </rPh>
    <rPh sb="7" eb="10">
      <t>フトクテイ</t>
    </rPh>
    <rPh sb="10" eb="12">
      <t>タスウ</t>
    </rPh>
    <rPh sb="13" eb="14">
      <t>コ</t>
    </rPh>
    <rPh sb="17" eb="20">
      <t>コウレイシャ</t>
    </rPh>
    <rPh sb="20" eb="21">
      <t>トウ</t>
    </rPh>
    <rPh sb="22" eb="24">
      <t>タイショウ</t>
    </rPh>
    <rPh sb="27" eb="29">
      <t>フクシ</t>
    </rPh>
    <rPh sb="29" eb="31">
      <t>カツドウ</t>
    </rPh>
    <rPh sb="32" eb="33">
      <t>タイ</t>
    </rPh>
    <rPh sb="34" eb="36">
      <t>ホジョ</t>
    </rPh>
    <rPh sb="37" eb="38">
      <t>オコナ</t>
    </rPh>
    <phoneticPr fontId="2"/>
  </si>
  <si>
    <t>区内で青色防犯パトロールを実施する団体</t>
    <rPh sb="0" eb="2">
      <t>クナイ</t>
    </rPh>
    <rPh sb="3" eb="5">
      <t>アオイロ</t>
    </rPh>
    <rPh sb="5" eb="7">
      <t>ボウハン</t>
    </rPh>
    <rPh sb="13" eb="15">
      <t>ジッシ</t>
    </rPh>
    <rPh sb="17" eb="19">
      <t>ダンタイ</t>
    </rPh>
    <phoneticPr fontId="2"/>
  </si>
  <si>
    <t>青色防犯パトロール活動に対し補助を行う。</t>
    <rPh sb="0" eb="2">
      <t>アオイロ</t>
    </rPh>
    <rPh sb="2" eb="4">
      <t>ボウハン</t>
    </rPh>
    <rPh sb="9" eb="11">
      <t>カツドウ</t>
    </rPh>
    <rPh sb="12" eb="13">
      <t>タイ</t>
    </rPh>
    <rPh sb="14" eb="16">
      <t>ホジョ</t>
    </rPh>
    <rPh sb="17" eb="18">
      <t>オコナ</t>
    </rPh>
    <phoneticPr fontId="2"/>
  </si>
  <si>
    <t>東淀川区役所
市民協働課</t>
    <rPh sb="0" eb="4">
      <t>ヒガシヨドガワク</t>
    </rPh>
    <rPh sb="4" eb="6">
      <t>ヤクショ</t>
    </rPh>
    <rPh sb="7" eb="9">
      <t>シミン</t>
    </rPh>
    <rPh sb="9" eb="11">
      <t>キョウドウ</t>
    </rPh>
    <rPh sb="11" eb="12">
      <t>カ</t>
    </rPh>
    <phoneticPr fontId="2"/>
  </si>
  <si>
    <t>東淀川区地域振興会</t>
    <rPh sb="0" eb="4">
      <t>ヒガシヨドガワク</t>
    </rPh>
    <rPh sb="4" eb="6">
      <t>チイキ</t>
    </rPh>
    <rPh sb="6" eb="9">
      <t>シンコウカイ</t>
    </rPh>
    <phoneticPr fontId="2"/>
  </si>
  <si>
    <t>地域コミュニティづくりや防災防犯の取組みなど地域住民が安全で安心して暮らせるまちづくり活動にかかる事業に助成する。</t>
    <rPh sb="0" eb="2">
      <t>チイキ</t>
    </rPh>
    <rPh sb="12" eb="14">
      <t>ボウサイ</t>
    </rPh>
    <rPh sb="14" eb="16">
      <t>ボウハン</t>
    </rPh>
    <rPh sb="17" eb="19">
      <t>トリク</t>
    </rPh>
    <rPh sb="22" eb="24">
      <t>チイキ</t>
    </rPh>
    <rPh sb="24" eb="26">
      <t>ジュウミン</t>
    </rPh>
    <rPh sb="27" eb="29">
      <t>アンゼン</t>
    </rPh>
    <rPh sb="30" eb="32">
      <t>アンシン</t>
    </rPh>
    <rPh sb="34" eb="35">
      <t>ク</t>
    </rPh>
    <rPh sb="43" eb="45">
      <t>カツドウ</t>
    </rPh>
    <rPh sb="49" eb="51">
      <t>ジギョウ</t>
    </rPh>
    <rPh sb="52" eb="54">
      <t>ジョセイ</t>
    </rPh>
    <phoneticPr fontId="2"/>
  </si>
  <si>
    <t>防災・防犯などの様々な地域課題の解決や地域コミュニティづくり活動に要する経費を補助する。</t>
    <rPh sb="0" eb="2">
      <t>ボウサイ</t>
    </rPh>
    <rPh sb="3" eb="5">
      <t>ボウハン</t>
    </rPh>
    <rPh sb="8" eb="10">
      <t>サマザマ</t>
    </rPh>
    <rPh sb="11" eb="13">
      <t>チイキ</t>
    </rPh>
    <rPh sb="13" eb="15">
      <t>カダイ</t>
    </rPh>
    <rPh sb="16" eb="18">
      <t>カイケツ</t>
    </rPh>
    <rPh sb="19" eb="21">
      <t>チイキ</t>
    </rPh>
    <rPh sb="30" eb="32">
      <t>カツドウ</t>
    </rPh>
    <rPh sb="33" eb="34">
      <t>ヨウ</t>
    </rPh>
    <rPh sb="36" eb="38">
      <t>ケイヒ</t>
    </rPh>
    <rPh sb="39" eb="41">
      <t>ホジョ</t>
    </rPh>
    <phoneticPr fontId="2"/>
  </si>
  <si>
    <t>東淀川区１７地域社会福祉協議会</t>
    <rPh sb="0" eb="4">
      <t>ヒガシヨドガワク</t>
    </rPh>
    <rPh sb="6" eb="8">
      <t>チイキ</t>
    </rPh>
    <rPh sb="8" eb="10">
      <t>シャカイ</t>
    </rPh>
    <rPh sb="10" eb="12">
      <t>フクシ</t>
    </rPh>
    <rPh sb="12" eb="14">
      <t>キョウギ</t>
    </rPh>
    <rPh sb="14" eb="15">
      <t>カイ</t>
    </rPh>
    <phoneticPr fontId="2"/>
  </si>
  <si>
    <t>すべての人が安心して暮らせるまちづくりをめざし、地域住民の福祉の推進を図り、もって市行政の円滑な運営に資する事業に助成する。</t>
    <rPh sb="4" eb="5">
      <t>ヒト</t>
    </rPh>
    <rPh sb="6" eb="8">
      <t>アンシン</t>
    </rPh>
    <rPh sb="10" eb="11">
      <t>ク</t>
    </rPh>
    <rPh sb="24" eb="26">
      <t>チイキ</t>
    </rPh>
    <rPh sb="26" eb="28">
      <t>ジュウミン</t>
    </rPh>
    <rPh sb="29" eb="31">
      <t>フクシ</t>
    </rPh>
    <rPh sb="32" eb="34">
      <t>スイシン</t>
    </rPh>
    <rPh sb="35" eb="36">
      <t>ハカ</t>
    </rPh>
    <rPh sb="41" eb="42">
      <t>シ</t>
    </rPh>
    <rPh sb="42" eb="44">
      <t>ギョウセイ</t>
    </rPh>
    <rPh sb="45" eb="47">
      <t>エンカツ</t>
    </rPh>
    <rPh sb="48" eb="50">
      <t>ウンエイ</t>
    </rPh>
    <rPh sb="51" eb="52">
      <t>シ</t>
    </rPh>
    <rPh sb="54" eb="56">
      <t>ジギョウ</t>
    </rPh>
    <rPh sb="57" eb="59">
      <t>ジョセイ</t>
    </rPh>
    <phoneticPr fontId="2"/>
  </si>
  <si>
    <t>安全で安心して暮らせるまちづくりをめざし、地域住民の福祉の推進を図る事業に要する経費を補助する。</t>
    <rPh sb="0" eb="2">
      <t>アンゼン</t>
    </rPh>
    <rPh sb="3" eb="5">
      <t>アンシン</t>
    </rPh>
    <rPh sb="7" eb="8">
      <t>ク</t>
    </rPh>
    <rPh sb="21" eb="23">
      <t>チイキ</t>
    </rPh>
    <rPh sb="23" eb="25">
      <t>ジュウミン</t>
    </rPh>
    <rPh sb="26" eb="28">
      <t>フクシ</t>
    </rPh>
    <rPh sb="29" eb="31">
      <t>スイシン</t>
    </rPh>
    <rPh sb="32" eb="33">
      <t>ハカ</t>
    </rPh>
    <rPh sb="34" eb="36">
      <t>ジギョウ</t>
    </rPh>
    <rPh sb="37" eb="38">
      <t>ヨウ</t>
    </rPh>
    <rPh sb="40" eb="42">
      <t>ケイヒ</t>
    </rPh>
    <rPh sb="43" eb="45">
      <t>ホジョ</t>
    </rPh>
    <phoneticPr fontId="2"/>
  </si>
  <si>
    <t>市民主体による青色防犯パトロール活動支援事業</t>
    <rPh sb="0" eb="2">
      <t>シミン</t>
    </rPh>
    <rPh sb="2" eb="4">
      <t>シュタイ</t>
    </rPh>
    <rPh sb="7" eb="9">
      <t>アオイロ</t>
    </rPh>
    <rPh sb="9" eb="11">
      <t>ボウハン</t>
    </rPh>
    <rPh sb="16" eb="18">
      <t>カツドウ</t>
    </rPh>
    <rPh sb="18" eb="20">
      <t>シエン</t>
    </rPh>
    <rPh sb="20" eb="22">
      <t>ジギョウ</t>
    </rPh>
    <phoneticPr fontId="2"/>
  </si>
  <si>
    <t>東淀川区１７連合地域振興会</t>
    <rPh sb="0" eb="4">
      <t>ヒガシヨドガワク</t>
    </rPh>
    <rPh sb="6" eb="8">
      <t>レンゴウ</t>
    </rPh>
    <rPh sb="8" eb="10">
      <t>チイキ</t>
    </rPh>
    <rPh sb="10" eb="13">
      <t>シンコウカイ</t>
    </rPh>
    <phoneticPr fontId="2"/>
  </si>
  <si>
    <t>地域における自主防犯活動の促進と街頭犯罪発生の減少を図るため、地域団体による自主的な青色防犯パトロール活動に助成する。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31" eb="33">
      <t>チイキ</t>
    </rPh>
    <rPh sb="33" eb="35">
      <t>ダンタイ</t>
    </rPh>
    <rPh sb="38" eb="41">
      <t>ジシュテキ</t>
    </rPh>
    <rPh sb="42" eb="44">
      <t>アオイロ</t>
    </rPh>
    <rPh sb="44" eb="46">
      <t>ボウハン</t>
    </rPh>
    <rPh sb="51" eb="53">
      <t>カツドウ</t>
    </rPh>
    <rPh sb="54" eb="56">
      <t>ジョセイ</t>
    </rPh>
    <phoneticPr fontId="2"/>
  </si>
  <si>
    <t>地域における自主防犯活動の促進と街頭犯罪発生の減少を図る事業に要する経費を補助する。</t>
    <rPh sb="0" eb="2">
      <t>チイキ</t>
    </rPh>
    <rPh sb="6" eb="8">
      <t>ジシュ</t>
    </rPh>
    <rPh sb="8" eb="10">
      <t>ボウハン</t>
    </rPh>
    <rPh sb="10" eb="12">
      <t>カツドウ</t>
    </rPh>
    <rPh sb="13" eb="15">
      <t>ソクシン</t>
    </rPh>
    <rPh sb="16" eb="18">
      <t>ガイトウ</t>
    </rPh>
    <rPh sb="18" eb="20">
      <t>ハンザイ</t>
    </rPh>
    <rPh sb="20" eb="22">
      <t>ハッセイ</t>
    </rPh>
    <rPh sb="23" eb="25">
      <t>ゲンショウ</t>
    </rPh>
    <rPh sb="26" eb="27">
      <t>ハカ</t>
    </rPh>
    <rPh sb="28" eb="30">
      <t>ジギョウ</t>
    </rPh>
    <rPh sb="31" eb="32">
      <t>ヨウ</t>
    </rPh>
    <rPh sb="34" eb="36">
      <t>ケイヒ</t>
    </rPh>
    <rPh sb="37" eb="39">
      <t>ホジョ</t>
    </rPh>
    <phoneticPr fontId="2"/>
  </si>
  <si>
    <t>東成区役所市民協働課</t>
    <rPh sb="0" eb="2">
      <t>ヒガシナリ</t>
    </rPh>
    <rPh sb="2" eb="5">
      <t>クヤクショ</t>
    </rPh>
    <rPh sb="5" eb="7">
      <t>シミン</t>
    </rPh>
    <rPh sb="7" eb="9">
      <t>キョウドウ</t>
    </rPh>
    <rPh sb="9" eb="10">
      <t>カ</t>
    </rPh>
    <phoneticPr fontId="2"/>
  </si>
  <si>
    <t>青色防犯ﾊﾟﾄﾛｰﾙを
実施する団体</t>
    <rPh sb="0" eb="2">
      <t>アオイロ</t>
    </rPh>
    <rPh sb="2" eb="4">
      <t>ボウハン</t>
    </rPh>
    <rPh sb="12" eb="14">
      <t>ジッシ</t>
    </rPh>
    <rPh sb="16" eb="18">
      <t>ダンタイ</t>
    </rPh>
    <phoneticPr fontId="2"/>
  </si>
  <si>
    <t>区の区域内における青色防犯パトロール活動を支援することにより、街頭犯罪を減少させ、安全で安心して暮らせる街づくりに寄与するため、青色防犯パトロール活動を実施する団体に対し交付金を交付する。</t>
    <rPh sb="0" eb="1">
      <t>ク</t>
    </rPh>
    <rPh sb="2" eb="5">
      <t>クイキナイ</t>
    </rPh>
    <rPh sb="9" eb="11">
      <t>アオイロ</t>
    </rPh>
    <rPh sb="11" eb="13">
      <t>ボウハン</t>
    </rPh>
    <rPh sb="18" eb="20">
      <t>カツドウ</t>
    </rPh>
    <rPh sb="21" eb="23">
      <t>シエン</t>
    </rPh>
    <rPh sb="31" eb="33">
      <t>ガイトウ</t>
    </rPh>
    <rPh sb="33" eb="35">
      <t>ハンザイ</t>
    </rPh>
    <rPh sb="36" eb="38">
      <t>ゲンショウ</t>
    </rPh>
    <rPh sb="41" eb="43">
      <t>アンゼン</t>
    </rPh>
    <rPh sb="44" eb="46">
      <t>アンシン</t>
    </rPh>
    <rPh sb="48" eb="49">
      <t>ク</t>
    </rPh>
    <rPh sb="52" eb="53">
      <t>マチ</t>
    </rPh>
    <rPh sb="57" eb="59">
      <t>キヨ</t>
    </rPh>
    <rPh sb="64" eb="65">
      <t>アオ</t>
    </rPh>
    <rPh sb="65" eb="66">
      <t>イロ</t>
    </rPh>
    <rPh sb="66" eb="68">
      <t>ボウハン</t>
    </rPh>
    <rPh sb="73" eb="75">
      <t>カツドウ</t>
    </rPh>
    <rPh sb="76" eb="78">
      <t>ジッシ</t>
    </rPh>
    <rPh sb="80" eb="82">
      <t>ダンタイ</t>
    </rPh>
    <rPh sb="83" eb="84">
      <t>タイ</t>
    </rPh>
    <rPh sb="85" eb="87">
      <t>コウフ</t>
    </rPh>
    <rPh sb="87" eb="88">
      <t>キン</t>
    </rPh>
    <rPh sb="89" eb="91">
      <t>コウフ</t>
    </rPh>
    <phoneticPr fontId="2"/>
  </si>
  <si>
    <t xml:space="preserve">青色防犯ﾊﾟﾄﾛｰﾙ活動を実施する団体に対し、その活動の対価として交付金を交付する。
</t>
    <rPh sb="0" eb="2">
      <t>アオイロ</t>
    </rPh>
    <rPh sb="2" eb="4">
      <t>ボウハン</t>
    </rPh>
    <rPh sb="10" eb="12">
      <t>カツドウ</t>
    </rPh>
    <rPh sb="13" eb="15">
      <t>ジッシ</t>
    </rPh>
    <rPh sb="17" eb="19">
      <t>ダンタイ</t>
    </rPh>
    <rPh sb="20" eb="21">
      <t>タイ</t>
    </rPh>
    <rPh sb="25" eb="27">
      <t>カツドウ</t>
    </rPh>
    <rPh sb="28" eb="30">
      <t>タイカ</t>
    </rPh>
    <rPh sb="33" eb="36">
      <t>コウフキン</t>
    </rPh>
    <rPh sb="37" eb="39">
      <t>コウフ</t>
    </rPh>
    <phoneticPr fontId="2"/>
  </si>
  <si>
    <t>地域社会福祉協議会
地域活動協議会</t>
    <rPh sb="0" eb="2">
      <t>チイキ</t>
    </rPh>
    <rPh sb="2" eb="4">
      <t>シャカイ</t>
    </rPh>
    <rPh sb="4" eb="6">
      <t>フクシ</t>
    </rPh>
    <rPh sb="6" eb="9">
      <t>キョウギカイ</t>
    </rPh>
    <rPh sb="10" eb="12">
      <t>チイキ</t>
    </rPh>
    <rPh sb="12" eb="14">
      <t>カツドウ</t>
    </rPh>
    <rPh sb="14" eb="17">
      <t>キョウギカイ</t>
    </rPh>
    <phoneticPr fontId="2"/>
  </si>
  <si>
    <t>地域住民の福祉の推進を図り、すべての人が安心して暮らせるまちづくりをめざし、地域社会福祉協議会、地域ネットワーク委員会、または地域活動協議会の活動に対し交付金を交付する。</t>
    <rPh sb="0" eb="2">
      <t>チイキ</t>
    </rPh>
    <rPh sb="2" eb="4">
      <t>ジュウミン</t>
    </rPh>
    <rPh sb="5" eb="7">
      <t>フクシ</t>
    </rPh>
    <rPh sb="8" eb="10">
      <t>スイシン</t>
    </rPh>
    <rPh sb="11" eb="12">
      <t>ハカ</t>
    </rPh>
    <rPh sb="18" eb="19">
      <t>ヒト</t>
    </rPh>
    <rPh sb="20" eb="22">
      <t>アンシン</t>
    </rPh>
    <rPh sb="24" eb="25">
      <t>ク</t>
    </rPh>
    <rPh sb="38" eb="40">
      <t>チイキ</t>
    </rPh>
    <rPh sb="40" eb="42">
      <t>シャカイ</t>
    </rPh>
    <rPh sb="42" eb="44">
      <t>フクシ</t>
    </rPh>
    <rPh sb="44" eb="47">
      <t>キョウギカイ</t>
    </rPh>
    <rPh sb="48" eb="50">
      <t>チイキ</t>
    </rPh>
    <rPh sb="56" eb="59">
      <t>イインカイ</t>
    </rPh>
    <rPh sb="63" eb="65">
      <t>チイキ</t>
    </rPh>
    <rPh sb="65" eb="67">
      <t>カツドウ</t>
    </rPh>
    <rPh sb="67" eb="70">
      <t>キョウギカイ</t>
    </rPh>
    <rPh sb="71" eb="73">
      <t>カツドウ</t>
    </rPh>
    <rPh sb="74" eb="75">
      <t>タイ</t>
    </rPh>
    <rPh sb="76" eb="78">
      <t>コウフ</t>
    </rPh>
    <rPh sb="78" eb="79">
      <t>キン</t>
    </rPh>
    <rPh sb="80" eb="82">
      <t>コウフ</t>
    </rPh>
    <phoneticPr fontId="2"/>
  </si>
  <si>
    <t>地域社会福祉協議会、地域ネットワーク委員会、または地域活動協議会が実施する、見守りに関する活動、相談援助に関す活動、生きがいづくり・健康づくりに関する活動などに対し交付金を交付する。</t>
    <rPh sb="25" eb="27">
      <t>チイキ</t>
    </rPh>
    <rPh sb="27" eb="29">
      <t>カツドウ</t>
    </rPh>
    <rPh sb="29" eb="32">
      <t>キョウギカイ</t>
    </rPh>
    <rPh sb="38" eb="40">
      <t>ミマモ</t>
    </rPh>
    <rPh sb="42" eb="43">
      <t>カン</t>
    </rPh>
    <rPh sb="45" eb="47">
      <t>カツドウ</t>
    </rPh>
    <rPh sb="48" eb="50">
      <t>ソウダン</t>
    </rPh>
    <rPh sb="50" eb="52">
      <t>エンジョ</t>
    </rPh>
    <rPh sb="53" eb="54">
      <t>カン</t>
    </rPh>
    <rPh sb="55" eb="57">
      <t>カツドウ</t>
    </rPh>
    <rPh sb="58" eb="59">
      <t>イ</t>
    </rPh>
    <rPh sb="66" eb="68">
      <t>ケンコウ</t>
    </rPh>
    <rPh sb="72" eb="73">
      <t>カン</t>
    </rPh>
    <rPh sb="75" eb="77">
      <t>カツドウ</t>
    </rPh>
    <rPh sb="80" eb="81">
      <t>タイ</t>
    </rPh>
    <rPh sb="82" eb="85">
      <t>コウフキン</t>
    </rPh>
    <rPh sb="86" eb="88">
      <t>コウフ</t>
    </rPh>
    <phoneticPr fontId="2"/>
  </si>
  <si>
    <t>区地域振興会
地域活動協議会</t>
    <rPh sb="0" eb="1">
      <t>ク</t>
    </rPh>
    <rPh sb="1" eb="3">
      <t>チイキ</t>
    </rPh>
    <rPh sb="3" eb="5">
      <t>シンコウ</t>
    </rPh>
    <rPh sb="5" eb="6">
      <t>カイ</t>
    </rPh>
    <rPh sb="7" eb="9">
      <t>チイキ</t>
    </rPh>
    <rPh sb="9" eb="11">
      <t>カツドウ</t>
    </rPh>
    <rPh sb="11" eb="14">
      <t>キョウギカイ</t>
    </rPh>
    <phoneticPr fontId="2"/>
  </si>
  <si>
    <t>地域コミュニティづくりなどを進めるために組織された市内全域を網羅した住民自治組織である区地域振興会、地域活動協議会が実施する活動に対し交付金を交付する。</t>
    <rPh sb="43" eb="44">
      <t>ク</t>
    </rPh>
    <rPh sb="44" eb="46">
      <t>チイキ</t>
    </rPh>
    <rPh sb="58" eb="60">
      <t>ジッシ</t>
    </rPh>
    <rPh sb="62" eb="64">
      <t>カツドウ</t>
    </rPh>
    <rPh sb="65" eb="66">
      <t>タイ</t>
    </rPh>
    <rPh sb="67" eb="70">
      <t>コウフキン</t>
    </rPh>
    <rPh sb="71" eb="73">
      <t>コウフ</t>
    </rPh>
    <phoneticPr fontId="2"/>
  </si>
  <si>
    <t>生野区役所市民協働課</t>
    <rPh sb="0" eb="5">
      <t>イクノクヤクショ</t>
    </rPh>
    <rPh sb="5" eb="7">
      <t>シミン</t>
    </rPh>
    <rPh sb="7" eb="9">
      <t>キョウドウ</t>
    </rPh>
    <rPh sb="9" eb="10">
      <t>カ</t>
    </rPh>
    <phoneticPr fontId="2"/>
  </si>
  <si>
    <t>生野区地域振興会</t>
    <rPh sb="0" eb="3">
      <t>イクノク</t>
    </rPh>
    <rPh sb="3" eb="5">
      <t>チイキ</t>
    </rPh>
    <rPh sb="5" eb="8">
      <t>シンコウカイ</t>
    </rPh>
    <phoneticPr fontId="2"/>
  </si>
  <si>
    <t>地域振興会が行うコミュニティづくりに関する活動や安全安心なまちづくりに関する活動に対して、予算の範囲内で交付する。</t>
    <rPh sb="18" eb="19">
      <t>カン</t>
    </rPh>
    <rPh sb="21" eb="23">
      <t>カツドウ</t>
    </rPh>
    <rPh sb="24" eb="26">
      <t>アンゼン</t>
    </rPh>
    <rPh sb="26" eb="28">
      <t>アンシン</t>
    </rPh>
    <rPh sb="35" eb="36">
      <t>カン</t>
    </rPh>
    <rPh sb="38" eb="40">
      <t>カツドウ</t>
    </rPh>
    <rPh sb="52" eb="54">
      <t>コウフ</t>
    </rPh>
    <phoneticPr fontId="2"/>
  </si>
  <si>
    <t>各地域社会福祉協議会</t>
    <rPh sb="0" eb="1">
      <t>カク</t>
    </rPh>
    <rPh sb="1" eb="3">
      <t>チイキ</t>
    </rPh>
    <rPh sb="3" eb="5">
      <t>シャカイ</t>
    </rPh>
    <rPh sb="5" eb="7">
      <t>フクシ</t>
    </rPh>
    <rPh sb="7" eb="10">
      <t>キョウギカイ</t>
    </rPh>
    <phoneticPr fontId="2"/>
  </si>
  <si>
    <t>すべての人が安心して暮らせるまちづくりをめざし、地域社会福祉協議会、地域ネットワーク委員会の活動に対し、交付金を交付することにより地域住民の福祉の推進を図り、もって市行政の円滑な運営に資することを目的とする。</t>
    <rPh sb="52" eb="55">
      <t>コウフキン</t>
    </rPh>
    <phoneticPr fontId="2"/>
  </si>
  <si>
    <t>地域社会福祉協議会及び地域ネットワーク委員会が行う地域福祉に関する活動に対して、予算の範囲内で交付する。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47" eb="49">
      <t>コウフ</t>
    </rPh>
    <phoneticPr fontId="2"/>
  </si>
  <si>
    <t>地域の自主防犯活動として、青色防犯パトロールを実施しようとする団体に対して、交付金を交付することにより地域における自主防犯活動の促進と街頭犯罪発生件数の減少を図る</t>
    <rPh sb="38" eb="41">
      <t>コウフキン</t>
    </rPh>
    <rPh sb="42" eb="44">
      <t>コウフ</t>
    </rPh>
    <phoneticPr fontId="2"/>
  </si>
  <si>
    <t>青色防犯パトロール活動の実施に係る経費（ガソリン代等）に対し交付</t>
    <rPh sb="9" eb="11">
      <t>カツドウ</t>
    </rPh>
    <rPh sb="12" eb="14">
      <t>ジッシ</t>
    </rPh>
    <rPh sb="15" eb="16">
      <t>カカ</t>
    </rPh>
    <rPh sb="17" eb="19">
      <t>ケイヒ</t>
    </rPh>
    <rPh sb="28" eb="29">
      <t>タイ</t>
    </rPh>
    <rPh sb="30" eb="32">
      <t>コウフ</t>
    </rPh>
    <phoneticPr fontId="2"/>
  </si>
  <si>
    <t>旭区役所
市民協働課</t>
    <rPh sb="0" eb="1">
      <t>アサヒ</t>
    </rPh>
    <rPh sb="1" eb="2">
      <t>ク</t>
    </rPh>
    <rPh sb="2" eb="4">
      <t>ヤクショ</t>
    </rPh>
    <rPh sb="5" eb="7">
      <t>シミン</t>
    </rPh>
    <rPh sb="7" eb="9">
      <t>キョウドウ</t>
    </rPh>
    <rPh sb="9" eb="10">
      <t>カ</t>
    </rPh>
    <phoneticPr fontId="2"/>
  </si>
  <si>
    <t>大阪市地域振興交付金</t>
  </si>
  <si>
    <t>旭区地域振興会</t>
    <rPh sb="0" eb="2">
      <t>アサヒク</t>
    </rPh>
    <rPh sb="2" eb="4">
      <t>チイキ</t>
    </rPh>
    <rPh sb="4" eb="6">
      <t>シンコウ</t>
    </rPh>
    <rPh sb="6" eb="7">
      <t>カイ</t>
    </rPh>
    <phoneticPr fontId="2"/>
  </si>
  <si>
    <t>地域コミュニティづくりなどを進めるために組織された市内全域を網羅した住民自治組織である「大阪市地域振興会」の活動に対し、交付金を交付することにより地域住民の福祉の増進を図り、もって市行政の円滑な運営に資することを目的とする。</t>
  </si>
  <si>
    <t>地域振興会が主体的に行う地域振興活動に対して交付金を交付する。
（ア）市政・区政への協力に関する活動
（イ）地域コミュニティづくりに関する活動
（ウ）安全・安心なまちづくりに関する活動
（エ）環境美化に関する活動</t>
  </si>
  <si>
    <t>地域福祉活動推進事業（地域交付金）</t>
  </si>
  <si>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</si>
  <si>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地域社会福祉協議会及び地域ネットワーク委員会が主体的に行う地域福祉活動に対して交付金を交付する。
（ア）要援護者への見守り活動
（イ）相談援助活動
（ウ）生きがいづくり・健康づくり活動
（エ）研修
（オ)広報・啓発活動
（カ）地域課題調査
（キ）緊急支援体制づくり活動</t>
    <rPh sb="23" eb="26">
      <t>シュタイテキ</t>
    </rPh>
    <rPh sb="27" eb="28">
      <t>オコナ</t>
    </rPh>
    <rPh sb="29" eb="31">
      <t>チイキ</t>
    </rPh>
    <rPh sb="31" eb="33">
      <t>フクシ</t>
    </rPh>
    <rPh sb="36" eb="37">
      <t>タイ</t>
    </rPh>
    <rPh sb="39" eb="42">
      <t>コウフキン</t>
    </rPh>
    <rPh sb="43" eb="45">
      <t>コウフ</t>
    </rPh>
    <phoneticPr fontId="2"/>
  </si>
  <si>
    <t>青色防犯パトロール活動支援事業</t>
  </si>
  <si>
    <t>青色防犯パトロール活動を実施する団体</t>
    <rPh sb="12" eb="14">
      <t>ジッシ</t>
    </rPh>
    <rPh sb="16" eb="18">
      <t>ダンタイ</t>
    </rPh>
    <phoneticPr fontId="2"/>
  </si>
  <si>
    <t>本補助事業は、街頭犯罪発生件数のワースト１を返上することを目的としているため、「誰もが安心して暮らせるまちづくり」の実現に向けて事業を実施する必要がある。また、地域における市民等の自主的な活動を継続的に事業展開する必要がある。</t>
  </si>
  <si>
    <t>青色防犯パトロール実施に係る経費
【対象者】青色防犯パトロール活動を行なう団体
【補助対象】保険料、公課費、燃料費、会議費、装備品費
【補助率】対象経費
【補助上限】60千円～160千円</t>
  </si>
  <si>
    <t>城東区役所市民協働課</t>
    <rPh sb="0" eb="3">
      <t>ジョウトウク</t>
    </rPh>
    <rPh sb="3" eb="5">
      <t>ヤクショ</t>
    </rPh>
    <rPh sb="5" eb="7">
      <t>シミン</t>
    </rPh>
    <rPh sb="7" eb="9">
      <t>キョウドウ</t>
    </rPh>
    <rPh sb="9" eb="10">
      <t>カ</t>
    </rPh>
    <phoneticPr fontId="2"/>
  </si>
  <si>
    <t>城東区地域振興会</t>
    <rPh sb="0" eb="3">
      <t>ジョウトウク</t>
    </rPh>
    <rPh sb="3" eb="5">
      <t>チイキ</t>
    </rPh>
    <rPh sb="5" eb="7">
      <t>シンコウ</t>
    </rPh>
    <rPh sb="7" eb="8">
      <t>カイ</t>
    </rPh>
    <phoneticPr fontId="2"/>
  </si>
  <si>
    <t>･地域社会福祉協議会
･地域ネットワーク委員会</t>
    <rPh sb="1" eb="3">
      <t>チイキ</t>
    </rPh>
    <rPh sb="3" eb="5">
      <t>シャカイ</t>
    </rPh>
    <rPh sb="5" eb="7">
      <t>フクシ</t>
    </rPh>
    <rPh sb="7" eb="10">
      <t>キョウギカイ</t>
    </rPh>
    <rPh sb="12" eb="14">
      <t>チイキ</t>
    </rPh>
    <rPh sb="20" eb="23">
      <t>イインカイ</t>
    </rPh>
    <phoneticPr fontId="2"/>
  </si>
  <si>
    <t>主たる活動区域における青パト活動計画を策定し、活動している団体　等</t>
    <rPh sb="0" eb="1">
      <t>シュ</t>
    </rPh>
    <rPh sb="3" eb="5">
      <t>カツドウ</t>
    </rPh>
    <rPh sb="5" eb="7">
      <t>クイキ</t>
    </rPh>
    <rPh sb="11" eb="12">
      <t>アオ</t>
    </rPh>
    <rPh sb="14" eb="16">
      <t>カツドウ</t>
    </rPh>
    <rPh sb="16" eb="18">
      <t>ケイカク</t>
    </rPh>
    <rPh sb="19" eb="21">
      <t>サクテイ</t>
    </rPh>
    <rPh sb="23" eb="25">
      <t>カツドウ</t>
    </rPh>
    <rPh sb="29" eb="31">
      <t>ダンタイ</t>
    </rPh>
    <rPh sb="32" eb="33">
      <t>トウ</t>
    </rPh>
    <phoneticPr fontId="2"/>
  </si>
  <si>
    <r>
      <t>地域の自主防犯活動として、青色防犯パトロールを新たに実施しようとする団体に対して、パトロールの実施に必要な経費</t>
    </r>
    <r>
      <rPr>
        <sz val="9"/>
        <rFont val="ＭＳ Ｐ明朝"/>
        <family val="1"/>
        <charset val="128"/>
      </rPr>
      <t>を交付し、</t>
    </r>
    <r>
      <rPr>
        <sz val="9"/>
        <rFont val="ＭＳ 明朝"/>
        <family val="1"/>
        <charset val="128"/>
      </rPr>
      <t>地域における自主防犯活動の促進と街頭犯罪発生件数の減少を図る</t>
    </r>
    <rPh sb="56" eb="58">
      <t>コウフ</t>
    </rPh>
    <phoneticPr fontId="2"/>
  </si>
  <si>
    <t>青色防犯パトロール活動の実施に係る経費（ガソリン代等）の一部補助</t>
    <rPh sb="9" eb="11">
      <t>カツドウ</t>
    </rPh>
    <rPh sb="12" eb="14">
      <t>ジッシ</t>
    </rPh>
    <rPh sb="15" eb="16">
      <t>カカ</t>
    </rPh>
    <rPh sb="17" eb="19">
      <t>ケイヒ</t>
    </rPh>
    <phoneticPr fontId="2"/>
  </si>
  <si>
    <t>鶴見区役所
市民協働課</t>
    <rPh sb="0" eb="2">
      <t>ツルミ</t>
    </rPh>
    <rPh sb="2" eb="3">
      <t>ク</t>
    </rPh>
    <rPh sb="3" eb="5">
      <t>ヤクショ</t>
    </rPh>
    <rPh sb="6" eb="8">
      <t>シミン</t>
    </rPh>
    <rPh sb="8" eb="10">
      <t>キョウドウ</t>
    </rPh>
    <rPh sb="10" eb="11">
      <t>カ</t>
    </rPh>
    <phoneticPr fontId="2"/>
  </si>
  <si>
    <t>地域コミュニティづくりなどを進めるために組織された市内全域を網羅した住民自治組織である地域振興会の活動に対し、補助金を交付することにより地域住民の福祉の増進を図る。</t>
    <rPh sb="43" eb="45">
      <t>チイキ</t>
    </rPh>
    <rPh sb="45" eb="47">
      <t>シンコウ</t>
    </rPh>
    <rPh sb="47" eb="48">
      <t>カイ</t>
    </rPh>
    <rPh sb="55" eb="58">
      <t>ホジョキン</t>
    </rPh>
    <phoneticPr fontId="2"/>
  </si>
  <si>
    <t>すべての人が安心して暮らせるまちづくりをめざし、地域社会福祉協議会、地域ネットワーク委員会の活動に対し、補助金を交付することにより地域住民の福祉の推進を図り、もって市行政の円滑な運営に資することを目的とする。</t>
  </si>
  <si>
    <t>阿倍野区役所
市民協働課
（まちづくり）</t>
    <rPh sb="0" eb="3">
      <t>アベノ</t>
    </rPh>
    <rPh sb="3" eb="6">
      <t>クヤクショ</t>
    </rPh>
    <rPh sb="4" eb="6">
      <t>ヤクショ</t>
    </rPh>
    <rPh sb="7" eb="9">
      <t>シミン</t>
    </rPh>
    <rPh sb="9" eb="11">
      <t>キョウドウ</t>
    </rPh>
    <rPh sb="11" eb="12">
      <t>カ</t>
    </rPh>
    <phoneticPr fontId="2"/>
  </si>
  <si>
    <t>各地域社会福祉協議会、各地域ネットワーク委員会</t>
    <rPh sb="0" eb="1">
      <t>カク</t>
    </rPh>
    <rPh sb="1" eb="3">
      <t>チイキ</t>
    </rPh>
    <rPh sb="3" eb="5">
      <t>シャカイ</t>
    </rPh>
    <rPh sb="5" eb="7">
      <t>フクシ</t>
    </rPh>
    <rPh sb="7" eb="10">
      <t>キョウギカイ</t>
    </rPh>
    <rPh sb="11" eb="12">
      <t>カク</t>
    </rPh>
    <rPh sb="12" eb="14">
      <t>チイキ</t>
    </rPh>
    <rPh sb="20" eb="23">
      <t>イインカイ</t>
    </rPh>
    <phoneticPr fontId="2"/>
  </si>
  <si>
    <t>阿倍野区役所
市民協働課
(市民協働）</t>
    <rPh sb="0" eb="3">
      <t>アベノ</t>
    </rPh>
    <rPh sb="3" eb="6">
      <t>クヤクショ</t>
    </rPh>
    <rPh sb="4" eb="6">
      <t>ヤクショ</t>
    </rPh>
    <rPh sb="7" eb="9">
      <t>シミン</t>
    </rPh>
    <rPh sb="9" eb="11">
      <t>キョウドウ</t>
    </rPh>
    <rPh sb="11" eb="12">
      <t>カ</t>
    </rPh>
    <rPh sb="14" eb="16">
      <t>シミン</t>
    </rPh>
    <rPh sb="16" eb="18">
      <t>キョウドウ</t>
    </rPh>
    <phoneticPr fontId="2"/>
  </si>
  <si>
    <t>住之江区役所
市民協働課</t>
    <rPh sb="0" eb="6">
      <t>スミノエクヤクショ</t>
    </rPh>
    <rPh sb="7" eb="9">
      <t>シミン</t>
    </rPh>
    <rPh sb="9" eb="11">
      <t>キョウドウ</t>
    </rPh>
    <rPh sb="11" eb="12">
      <t>カ</t>
    </rPh>
    <phoneticPr fontId="2"/>
  </si>
  <si>
    <t>住之江区地域振興会</t>
    <rPh sb="0" eb="4">
      <t>スミノエク</t>
    </rPh>
    <rPh sb="4" eb="6">
      <t>チイキ</t>
    </rPh>
    <rPh sb="6" eb="8">
      <t>シンコウ</t>
    </rPh>
    <rPh sb="8" eb="9">
      <t>カイ</t>
    </rPh>
    <phoneticPr fontId="2"/>
  </si>
  <si>
    <t>住之江区地域振興会が行う次の事業（平成２３年度～）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</si>
  <si>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地域社会福祉協議会及び地域ネットワーク委員会が行う次に掲げる活動に対し交付する。
（１）高齢者、障害者、こども、子育て世帯など要援護者への見守りに関する活動
（２）日常生活援助、身辺介助、相談対応、緊急時の対応など相談援助に関する活動
（３）ミニデイサービス活動、いきいきサロン活動、世代間交流活動などの生きがいづくり・健康づくりに関する活動
（４）担い手の育成や地域福祉活動への理解を深めるために実施する研修
（５）地域福祉活動の広報・啓発に関する活動
（６）地域課題を把握するために実施する調査
（７）緊急時の支援体制づくりに関する活動</t>
  </si>
  <si>
    <t>市内の各小学校区又は大阪市地域振興会の連合振興町会の活動地域を基本とする地域を主たる活動区域（以下「主たる活動区域」という。）として青色防犯パトロール活動を行う団体に対し、地域交付金を交付することにより、犯罪発生の抑止と、防犯意識を高めるための啓発によって安全なまちづくりを推進し、もって市行政の円滑な運営に資することを目的とする。</t>
  </si>
  <si>
    <t>青パト活動を実施している団体に対し活動を支援する。主たる活動区域における実施計画に基づき交付する。
上限額は
・週３回以上実施　16万円　
・週２回程度実施　11万円
・週１回程度実施　6万円</t>
    <rPh sb="25" eb="26">
      <t>シュ</t>
    </rPh>
    <rPh sb="28" eb="30">
      <t>カツドウ</t>
    </rPh>
    <rPh sb="30" eb="32">
      <t>クイキ</t>
    </rPh>
    <rPh sb="36" eb="38">
      <t>ジッシ</t>
    </rPh>
    <rPh sb="38" eb="40">
      <t>ケイカク</t>
    </rPh>
    <rPh sb="41" eb="42">
      <t>モト</t>
    </rPh>
    <rPh sb="44" eb="46">
      <t>コウフ</t>
    </rPh>
    <rPh sb="50" eb="53">
      <t>ジョウゲンガク</t>
    </rPh>
    <rPh sb="56" eb="57">
      <t>シュウ</t>
    </rPh>
    <rPh sb="58" eb="59">
      <t>カイ</t>
    </rPh>
    <rPh sb="59" eb="61">
      <t>イジョウ</t>
    </rPh>
    <rPh sb="61" eb="63">
      <t>ジッシ</t>
    </rPh>
    <rPh sb="66" eb="68">
      <t>マンエン</t>
    </rPh>
    <rPh sb="71" eb="72">
      <t>シュウ</t>
    </rPh>
    <rPh sb="73" eb="74">
      <t>カイ</t>
    </rPh>
    <rPh sb="74" eb="76">
      <t>テイド</t>
    </rPh>
    <rPh sb="76" eb="78">
      <t>ジッシ</t>
    </rPh>
    <rPh sb="81" eb="83">
      <t>マンエン</t>
    </rPh>
    <rPh sb="85" eb="86">
      <t>シュウ</t>
    </rPh>
    <rPh sb="87" eb="88">
      <t>カイ</t>
    </rPh>
    <rPh sb="88" eb="90">
      <t>テイド</t>
    </rPh>
    <rPh sb="90" eb="92">
      <t>ジッシ</t>
    </rPh>
    <rPh sb="94" eb="96">
      <t>マンエン</t>
    </rPh>
    <phoneticPr fontId="2"/>
  </si>
  <si>
    <t>住吉区役所　　　　　　　　　　　　　　　市民協働課</t>
    <rPh sb="0" eb="5">
      <t>スミヨシクヤクショ</t>
    </rPh>
    <rPh sb="20" eb="22">
      <t>シミン</t>
    </rPh>
    <rPh sb="22" eb="24">
      <t>キョウドウ</t>
    </rPh>
    <rPh sb="24" eb="25">
      <t>カ</t>
    </rPh>
    <phoneticPr fontId="2"/>
  </si>
  <si>
    <t>地域青色防犯パトロール活動団体</t>
    <rPh sb="0" eb="2">
      <t>チイキ</t>
    </rPh>
    <rPh sb="2" eb="4">
      <t>アオイロ</t>
    </rPh>
    <rPh sb="4" eb="6">
      <t>ボウハン</t>
    </rPh>
    <rPh sb="11" eb="13">
      <t>カツドウ</t>
    </rPh>
    <rPh sb="13" eb="15">
      <t>ダンタイ</t>
    </rPh>
    <phoneticPr fontId="2"/>
  </si>
  <si>
    <t>街頭犯罪発生件数を抑制するため、区役所、地域の連携強化を図り、青色防犯パトロール活動の推進を図る。</t>
    <rPh sb="0" eb="2">
      <t>ガイトウ</t>
    </rPh>
    <rPh sb="2" eb="4">
      <t>ハンザイ</t>
    </rPh>
    <rPh sb="4" eb="6">
      <t>ハッセイ</t>
    </rPh>
    <rPh sb="6" eb="8">
      <t>ケンスウ</t>
    </rPh>
    <rPh sb="9" eb="11">
      <t>ヨクセイ</t>
    </rPh>
    <rPh sb="16" eb="19">
      <t>クヤクショ</t>
    </rPh>
    <rPh sb="20" eb="22">
      <t>チイキ</t>
    </rPh>
    <rPh sb="23" eb="25">
      <t>レンケイ</t>
    </rPh>
    <rPh sb="25" eb="27">
      <t>キョウカ</t>
    </rPh>
    <rPh sb="28" eb="29">
      <t>ハカ</t>
    </rPh>
    <rPh sb="31" eb="33">
      <t>アオイロ</t>
    </rPh>
    <rPh sb="33" eb="35">
      <t>ボウハン</t>
    </rPh>
    <rPh sb="40" eb="42">
      <t>カツドウ</t>
    </rPh>
    <rPh sb="43" eb="45">
      <t>スイシン</t>
    </rPh>
    <rPh sb="46" eb="47">
      <t>ハカ</t>
    </rPh>
    <phoneticPr fontId="2"/>
  </si>
  <si>
    <t>青色防犯パトロール車両により、定期的に地域内の巡回パトロールをおこない、街頭犯罪の防止活動をおこなう。</t>
    <rPh sb="0" eb="2">
      <t>アオイロ</t>
    </rPh>
    <rPh sb="2" eb="4">
      <t>ボウハン</t>
    </rPh>
    <rPh sb="9" eb="11">
      <t>シャリョウ</t>
    </rPh>
    <rPh sb="15" eb="18">
      <t>テイキテキ</t>
    </rPh>
    <rPh sb="19" eb="21">
      <t>チイキ</t>
    </rPh>
    <rPh sb="21" eb="22">
      <t>ナイ</t>
    </rPh>
    <rPh sb="23" eb="25">
      <t>ジュンカイ</t>
    </rPh>
    <rPh sb="36" eb="38">
      <t>ガイトウ</t>
    </rPh>
    <rPh sb="38" eb="40">
      <t>ハンザイ</t>
    </rPh>
    <rPh sb="41" eb="43">
      <t>ボウシ</t>
    </rPh>
    <rPh sb="43" eb="45">
      <t>カツドウ</t>
    </rPh>
    <phoneticPr fontId="2"/>
  </si>
  <si>
    <t>地域振興会</t>
    <rPh sb="0" eb="2">
      <t>チイキ</t>
    </rPh>
    <rPh sb="2" eb="5">
      <t>シンコウカイ</t>
    </rPh>
    <phoneticPr fontId="2"/>
  </si>
  <si>
    <t>地域コミュニティづくりなどを進めるために組織された市内全域を網羅した住民自治組織である「大阪市地域振興会」の活動に対し、交付金を支出することにより地域住民の福祉の増進を図り、もって市行政の円滑な運営に資することを目的とする。</t>
    <rPh sb="60" eb="63">
      <t>コウフキン</t>
    </rPh>
    <phoneticPr fontId="2"/>
  </si>
  <si>
    <t>住吉区地域振興会が行う次の事業（平成２３年度～）
（１）地域のコミュニティづくりに関する活動（夏祭り、運動会など）
（２）安全・安心なまちづくりに関する活動（防災訓練、歳末夜警など）
（３）環境美化に関する活動（各種清掃活動など）
（４）関係機関等との協働に関する活動（行政との協働にかかる会議など）
（５）行政連絡事項の周知に関する活動（ポスター掲示・チラシの回覧など）</t>
  </si>
  <si>
    <t>すべての人が安心して暮らせるまちづくりをめざし、地域社会福祉協議会及び地域ネットワーク委員会の活動に対し、交付金を支出することにより地域住民の福祉の推進を図り、もって市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シシュツ</t>
    </rPh>
    <rPh sb="66" eb="68">
      <t>チイキ</t>
    </rPh>
    <rPh sb="68" eb="70">
      <t>ジュウミン</t>
    </rPh>
    <rPh sb="71" eb="73">
      <t>フクシ</t>
    </rPh>
    <rPh sb="74" eb="76">
      <t>スイシン</t>
    </rPh>
    <rPh sb="77" eb="78">
      <t>ハカ</t>
    </rPh>
    <rPh sb="83" eb="84">
      <t>シ</t>
    </rPh>
    <rPh sb="84" eb="86">
      <t>ギョウセイ</t>
    </rPh>
    <rPh sb="87" eb="89">
      <t>エンカツ</t>
    </rPh>
    <rPh sb="90" eb="92">
      <t>ウンエイ</t>
    </rPh>
    <rPh sb="93" eb="94">
      <t>シ</t>
    </rPh>
    <rPh sb="99" eb="101">
      <t>モクテキ</t>
    </rPh>
    <phoneticPr fontId="2"/>
  </si>
  <si>
    <t>地域支援システムの第１段階として、小学校区を単位として設置されている「地域ネットワーク委員会」が、地域において要援助者のニーズの発見や相談、関係機関への連絡・調整等をおこなう。また、地域社会福祉協議会活動においては、地域住民全体の福祉の向上をおもな目的として、各種グループ活動をおこなう。</t>
    <rPh sb="17" eb="20">
      <t>ショウガッコウ</t>
    </rPh>
    <rPh sb="20" eb="21">
      <t>ク</t>
    </rPh>
    <rPh sb="22" eb="24">
      <t>タンイ</t>
    </rPh>
    <rPh sb="27" eb="29">
      <t>セッチ</t>
    </rPh>
    <rPh sb="35" eb="37">
      <t>チイキ</t>
    </rPh>
    <rPh sb="43" eb="46">
      <t>イインカイ</t>
    </rPh>
    <rPh sb="49" eb="51">
      <t>チイキ</t>
    </rPh>
    <rPh sb="55" eb="56">
      <t>ヨウ</t>
    </rPh>
    <rPh sb="56" eb="59">
      <t>エンジョシャ</t>
    </rPh>
    <rPh sb="64" eb="66">
      <t>ハッケン</t>
    </rPh>
    <rPh sb="67" eb="69">
      <t>ソウダン</t>
    </rPh>
    <rPh sb="70" eb="72">
      <t>カンケイ</t>
    </rPh>
    <rPh sb="72" eb="74">
      <t>キカン</t>
    </rPh>
    <rPh sb="76" eb="78">
      <t>レンラク</t>
    </rPh>
    <rPh sb="79" eb="82">
      <t>チョウセイトウ</t>
    </rPh>
    <rPh sb="91" eb="93">
      <t>チイキ</t>
    </rPh>
    <rPh sb="93" eb="95">
      <t>シャカイ</t>
    </rPh>
    <rPh sb="95" eb="97">
      <t>フクシ</t>
    </rPh>
    <rPh sb="97" eb="100">
      <t>キョウギカイ</t>
    </rPh>
    <rPh sb="100" eb="102">
      <t>カツドウ</t>
    </rPh>
    <rPh sb="108" eb="110">
      <t>チイキ</t>
    </rPh>
    <rPh sb="110" eb="112">
      <t>ジュウミン</t>
    </rPh>
    <rPh sb="112" eb="114">
      <t>ゼンタイ</t>
    </rPh>
    <rPh sb="115" eb="117">
      <t>フクシ</t>
    </rPh>
    <rPh sb="118" eb="120">
      <t>コウジョウ</t>
    </rPh>
    <rPh sb="124" eb="126">
      <t>モクテキ</t>
    </rPh>
    <rPh sb="130" eb="132">
      <t>カクシュ</t>
    </rPh>
    <rPh sb="136" eb="138">
      <t>カツドウ</t>
    </rPh>
    <phoneticPr fontId="2"/>
  </si>
  <si>
    <t>東住吉区役所
市民協働課</t>
    <rPh sb="0" eb="4">
      <t>ヒガシスミヨシク</t>
    </rPh>
    <rPh sb="4" eb="6">
      <t>ヤクショ</t>
    </rPh>
    <rPh sb="7" eb="9">
      <t>シミン</t>
    </rPh>
    <rPh sb="9" eb="11">
      <t>キョウドウ</t>
    </rPh>
    <rPh sb="11" eb="12">
      <t>カ</t>
    </rPh>
    <phoneticPr fontId="2"/>
  </si>
  <si>
    <t>地域振興交付金</t>
    <rPh sb="0" eb="2">
      <t>チイキ</t>
    </rPh>
    <rPh sb="2" eb="4">
      <t>シンコウ</t>
    </rPh>
    <rPh sb="4" eb="6">
      <t>コウフ</t>
    </rPh>
    <rPh sb="6" eb="7">
      <t>キン</t>
    </rPh>
    <phoneticPr fontId="2"/>
  </si>
  <si>
    <t>地域振興会が行うコミュニティづくりに関する活動や安全安心なまちづくりに関する活動に対して交付する。</t>
    <rPh sb="18" eb="19">
      <t>カン</t>
    </rPh>
    <rPh sb="21" eb="23">
      <t>カツドウ</t>
    </rPh>
    <rPh sb="24" eb="26">
      <t>アンゼン</t>
    </rPh>
    <rPh sb="26" eb="28">
      <t>アンシン</t>
    </rPh>
    <rPh sb="35" eb="36">
      <t>カン</t>
    </rPh>
    <rPh sb="38" eb="40">
      <t>カツドウ</t>
    </rPh>
    <rPh sb="44" eb="46">
      <t>コウフ</t>
    </rPh>
    <phoneticPr fontId="2"/>
  </si>
  <si>
    <t>地域社会福祉協議会及び地域ネットワーク委員会が行う地域福祉に関する活動に対して交付する。</t>
    <rPh sb="2" eb="4">
      <t>シャカイ</t>
    </rPh>
    <rPh sb="4" eb="6">
      <t>フクシ</t>
    </rPh>
    <rPh sb="6" eb="9">
      <t>キョウギカイ</t>
    </rPh>
    <rPh sb="9" eb="10">
      <t>オヨ</t>
    </rPh>
    <rPh sb="11" eb="13">
      <t>チイキ</t>
    </rPh>
    <rPh sb="19" eb="22">
      <t>イインカイ</t>
    </rPh>
    <rPh sb="25" eb="27">
      <t>チイキ</t>
    </rPh>
    <rPh sb="27" eb="29">
      <t>フクシ</t>
    </rPh>
    <rPh sb="30" eb="31">
      <t>カン</t>
    </rPh>
    <rPh sb="33" eb="35">
      <t>カツドウ</t>
    </rPh>
    <rPh sb="39" eb="41">
      <t>コウフ</t>
    </rPh>
    <phoneticPr fontId="2"/>
  </si>
  <si>
    <t>青色防犯パトロール活動に対して交付する</t>
    <rPh sb="9" eb="11">
      <t>カツドウ</t>
    </rPh>
    <rPh sb="12" eb="13">
      <t>タイ</t>
    </rPh>
    <rPh sb="15" eb="17">
      <t>コウフ</t>
    </rPh>
    <phoneticPr fontId="2"/>
  </si>
  <si>
    <t>平野区役所
市民協働課</t>
    <rPh sb="0" eb="2">
      <t>ヒラノ</t>
    </rPh>
    <rPh sb="2" eb="5">
      <t>クヤクショ</t>
    </rPh>
    <rPh sb="6" eb="8">
      <t>シミン</t>
    </rPh>
    <rPh sb="8" eb="10">
      <t>キョウドウ</t>
    </rPh>
    <rPh sb="10" eb="11">
      <t>カ</t>
    </rPh>
    <phoneticPr fontId="2"/>
  </si>
  <si>
    <t>市民主体の青色防犯パトロール事業</t>
    <rPh sb="0" eb="2">
      <t>シミン</t>
    </rPh>
    <rPh sb="2" eb="4">
      <t>シュタイ</t>
    </rPh>
    <rPh sb="5" eb="6">
      <t>アオ</t>
    </rPh>
    <rPh sb="6" eb="7">
      <t>イロ</t>
    </rPh>
    <rPh sb="7" eb="9">
      <t>ボウハン</t>
    </rPh>
    <rPh sb="14" eb="16">
      <t>ジギョウ</t>
    </rPh>
    <phoneticPr fontId="2"/>
  </si>
  <si>
    <t>各連合地域安全パトロール隊
（実施済：18団体）</t>
    <rPh sb="0" eb="1">
      <t>カク</t>
    </rPh>
    <rPh sb="1" eb="3">
      <t>レンゴウ</t>
    </rPh>
    <rPh sb="3" eb="5">
      <t>チイキ</t>
    </rPh>
    <rPh sb="5" eb="7">
      <t>アンゼン</t>
    </rPh>
    <rPh sb="12" eb="13">
      <t>タイ</t>
    </rPh>
    <rPh sb="15" eb="17">
      <t>ジッシ</t>
    </rPh>
    <rPh sb="17" eb="18">
      <t>ズ</t>
    </rPh>
    <rPh sb="21" eb="23">
      <t>ダンタイ</t>
    </rPh>
    <phoneticPr fontId="2"/>
  </si>
  <si>
    <t>地域住民による自主的な地域防犯の取組みである青色防犯パトロール活動に対し、交付金を交付することにより地域防犯活動の促進と街頭犯罪発生件数の減少を目指す。</t>
    <rPh sb="34" eb="35">
      <t>タイ</t>
    </rPh>
    <rPh sb="37" eb="39">
      <t>コウフ</t>
    </rPh>
    <rPh sb="39" eb="40">
      <t>キン</t>
    </rPh>
    <rPh sb="41" eb="43">
      <t>コウフ</t>
    </rPh>
    <rPh sb="57" eb="59">
      <t>ソクシン</t>
    </rPh>
    <rPh sb="60" eb="62">
      <t>ガイトウ</t>
    </rPh>
    <rPh sb="62" eb="64">
      <t>ハンザイ</t>
    </rPh>
    <rPh sb="64" eb="66">
      <t>ハッセイ</t>
    </rPh>
    <rPh sb="66" eb="68">
      <t>ケンスウ</t>
    </rPh>
    <rPh sb="69" eb="71">
      <t>ゲンショウ</t>
    </rPh>
    <rPh sb="72" eb="74">
      <t>メザ</t>
    </rPh>
    <phoneticPr fontId="2"/>
  </si>
  <si>
    <t>青色防犯パトロール活動団体に対してガソリン代、車検費用、保険料などの経費について交付金を交付する。</t>
    <rPh sb="0" eb="2">
      <t>アオイロ</t>
    </rPh>
    <rPh sb="2" eb="4">
      <t>ボウハン</t>
    </rPh>
    <rPh sb="9" eb="11">
      <t>カツドウ</t>
    </rPh>
    <rPh sb="11" eb="13">
      <t>ダンタイ</t>
    </rPh>
    <rPh sb="14" eb="15">
      <t>タイ</t>
    </rPh>
    <rPh sb="21" eb="22">
      <t>ダイ</t>
    </rPh>
    <rPh sb="23" eb="25">
      <t>シャケン</t>
    </rPh>
    <rPh sb="25" eb="26">
      <t>ヒ</t>
    </rPh>
    <rPh sb="26" eb="27">
      <t>ヨウ</t>
    </rPh>
    <rPh sb="28" eb="30">
      <t>ホケン</t>
    </rPh>
    <rPh sb="30" eb="31">
      <t>リョウ</t>
    </rPh>
    <rPh sb="34" eb="36">
      <t>ケイヒ</t>
    </rPh>
    <rPh sb="40" eb="43">
      <t>コウフキン</t>
    </rPh>
    <rPh sb="44" eb="46">
      <t>コウフ</t>
    </rPh>
    <phoneticPr fontId="2"/>
  </si>
  <si>
    <t>各連合振興町会</t>
    <rPh sb="0" eb="1">
      <t>カク</t>
    </rPh>
    <rPh sb="1" eb="3">
      <t>レンゴウ</t>
    </rPh>
    <rPh sb="3" eb="5">
      <t>シンコウ</t>
    </rPh>
    <rPh sb="5" eb="7">
      <t>チョウカイ</t>
    </rPh>
    <phoneticPr fontId="2"/>
  </si>
  <si>
    <t>地域コミュニティづくりなどを進めるために組織された住民自治組織である「大阪市地域振興会」、「地域活動協議会」の活動に対し、交付金を交付することにより地域住民の福祉に増進を図り、もって市行政の円滑な運営に資することを目指す。</t>
    <rPh sb="0" eb="2">
      <t>チイキ</t>
    </rPh>
    <rPh sb="14" eb="15">
      <t>スス</t>
    </rPh>
    <rPh sb="20" eb="22">
      <t>ソシキ</t>
    </rPh>
    <rPh sb="25" eb="27">
      <t>ジュウミン</t>
    </rPh>
    <rPh sb="27" eb="29">
      <t>ジチ</t>
    </rPh>
    <rPh sb="29" eb="31">
      <t>ソシキ</t>
    </rPh>
    <rPh sb="35" eb="37">
      <t>オオサカ</t>
    </rPh>
    <rPh sb="37" eb="38">
      <t>シ</t>
    </rPh>
    <rPh sb="38" eb="40">
      <t>チイキ</t>
    </rPh>
    <rPh sb="40" eb="43">
      <t>シンコウカイ</t>
    </rPh>
    <rPh sb="46" eb="48">
      <t>チイキ</t>
    </rPh>
    <rPh sb="48" eb="50">
      <t>カツドウ</t>
    </rPh>
    <rPh sb="50" eb="53">
      <t>キョウギカイ</t>
    </rPh>
    <rPh sb="55" eb="57">
      <t>カツドウ</t>
    </rPh>
    <rPh sb="58" eb="59">
      <t>タイ</t>
    </rPh>
    <rPh sb="65" eb="67">
      <t>コウフ</t>
    </rPh>
    <rPh sb="74" eb="76">
      <t>チイキ</t>
    </rPh>
    <rPh sb="76" eb="78">
      <t>ジュウミン</t>
    </rPh>
    <rPh sb="79" eb="81">
      <t>フクシ</t>
    </rPh>
    <rPh sb="82" eb="84">
      <t>ゾウシン</t>
    </rPh>
    <rPh sb="85" eb="86">
      <t>ハカ</t>
    </rPh>
    <rPh sb="91" eb="92">
      <t>シ</t>
    </rPh>
    <rPh sb="92" eb="94">
      <t>ギョウセイ</t>
    </rPh>
    <rPh sb="95" eb="97">
      <t>エンカツ</t>
    </rPh>
    <rPh sb="98" eb="100">
      <t>ウンエイ</t>
    </rPh>
    <rPh sb="101" eb="102">
      <t>シ</t>
    </rPh>
    <rPh sb="107" eb="109">
      <t>メザ</t>
    </rPh>
    <phoneticPr fontId="2"/>
  </si>
  <si>
    <t>平野区地域振興会が行う地域コミュニティづくりに関する活動、安全・安心なまちづくりに関する活動などの経費について交付金を交付する。</t>
    <rPh sb="0" eb="2">
      <t>ヒラノ</t>
    </rPh>
    <rPh sb="2" eb="3">
      <t>ク</t>
    </rPh>
    <rPh sb="3" eb="5">
      <t>チイキ</t>
    </rPh>
    <rPh sb="5" eb="7">
      <t>シンコウ</t>
    </rPh>
    <rPh sb="7" eb="8">
      <t>カイ</t>
    </rPh>
    <rPh sb="9" eb="10">
      <t>オコナ</t>
    </rPh>
    <rPh sb="11" eb="13">
      <t>チイキ</t>
    </rPh>
    <rPh sb="23" eb="24">
      <t>カン</t>
    </rPh>
    <rPh sb="26" eb="28">
      <t>カツドウ</t>
    </rPh>
    <rPh sb="29" eb="31">
      <t>アンゼン</t>
    </rPh>
    <rPh sb="32" eb="34">
      <t>アンシン</t>
    </rPh>
    <rPh sb="41" eb="42">
      <t>カン</t>
    </rPh>
    <rPh sb="44" eb="46">
      <t>カツドウ</t>
    </rPh>
    <rPh sb="49" eb="51">
      <t>ケイヒ</t>
    </rPh>
    <rPh sb="55" eb="57">
      <t>コウフ</t>
    </rPh>
    <rPh sb="57" eb="58">
      <t>キン</t>
    </rPh>
    <rPh sb="59" eb="61">
      <t>コウフ</t>
    </rPh>
    <phoneticPr fontId="2"/>
  </si>
  <si>
    <t>地域ネットワーク委員会
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</si>
  <si>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目指し、地域社会福祉協議会、地域ネットワーク委員会及び地域活動協議会等の活動に対し、交付金を交付することにより地域住民の福祉の推進を図り、もって市行政の円滑な運営に資することを目指す。</t>
    <rPh sb="4" eb="5">
      <t>ヒト</t>
    </rPh>
    <rPh sb="6" eb="8">
      <t>アンシン</t>
    </rPh>
    <rPh sb="10" eb="11">
      <t>ク</t>
    </rPh>
    <rPh sb="20" eb="22">
      <t>メザ</t>
    </rPh>
    <rPh sb="24" eb="26">
      <t>チイキ</t>
    </rPh>
    <rPh sb="26" eb="28">
      <t>シャカイ</t>
    </rPh>
    <rPh sb="28" eb="30">
      <t>フクシ</t>
    </rPh>
    <rPh sb="30" eb="33">
      <t>キョウギカイ</t>
    </rPh>
    <rPh sb="34" eb="36">
      <t>チイキ</t>
    </rPh>
    <rPh sb="42" eb="45">
      <t>イインカイ</t>
    </rPh>
    <rPh sb="45" eb="46">
      <t>オヨ</t>
    </rPh>
    <rPh sb="47" eb="49">
      <t>チイキ</t>
    </rPh>
    <rPh sb="49" eb="51">
      <t>カツドウ</t>
    </rPh>
    <rPh sb="51" eb="54">
      <t>キョウギカイ</t>
    </rPh>
    <rPh sb="54" eb="55">
      <t>トウ</t>
    </rPh>
    <rPh sb="56" eb="58">
      <t>カツドウ</t>
    </rPh>
    <rPh sb="59" eb="60">
      <t>タイ</t>
    </rPh>
    <rPh sb="66" eb="68">
      <t>コウフ</t>
    </rPh>
    <rPh sb="75" eb="77">
      <t>チイキ</t>
    </rPh>
    <rPh sb="77" eb="79">
      <t>ジュウミン</t>
    </rPh>
    <rPh sb="80" eb="82">
      <t>フクシ</t>
    </rPh>
    <rPh sb="83" eb="85">
      <t>スイシン</t>
    </rPh>
    <rPh sb="86" eb="87">
      <t>ハカ</t>
    </rPh>
    <rPh sb="92" eb="93">
      <t>シ</t>
    </rPh>
    <rPh sb="93" eb="95">
      <t>ギョウセイ</t>
    </rPh>
    <rPh sb="96" eb="98">
      <t>エンカツ</t>
    </rPh>
    <rPh sb="99" eb="101">
      <t>ウンエイ</t>
    </rPh>
    <rPh sb="102" eb="103">
      <t>シ</t>
    </rPh>
    <rPh sb="108" eb="110">
      <t>メザ</t>
    </rPh>
    <phoneticPr fontId="2"/>
  </si>
  <si>
    <t>地域ネットワーク委員会が行う援助を要する住民のニーズの発見や健康づくり、生きがいづくりなどの事業や地域社会福祉協議会が行う地域住民の参加のと協力による支え合い、助け合い推進体制の整備事業などの経費について交付金を交付する。</t>
    <rPh sb="0" eb="2">
      <t>チイキ</t>
    </rPh>
    <rPh sb="8" eb="11">
      <t>イインカイ</t>
    </rPh>
    <rPh sb="12" eb="13">
      <t>オコナ</t>
    </rPh>
    <rPh sb="14" eb="16">
      <t>エンジョ</t>
    </rPh>
    <rPh sb="17" eb="18">
      <t>ヨウ</t>
    </rPh>
    <rPh sb="20" eb="22">
      <t>ジュウミン</t>
    </rPh>
    <rPh sb="27" eb="29">
      <t>ハッケン</t>
    </rPh>
    <rPh sb="30" eb="32">
      <t>ケンコウ</t>
    </rPh>
    <rPh sb="36" eb="37">
      <t>イ</t>
    </rPh>
    <rPh sb="46" eb="48">
      <t>ジギョウ</t>
    </rPh>
    <rPh sb="49" eb="51">
      <t>チイキ</t>
    </rPh>
    <rPh sb="51" eb="53">
      <t>シャカイ</t>
    </rPh>
    <rPh sb="53" eb="55">
      <t>フクシ</t>
    </rPh>
    <rPh sb="55" eb="58">
      <t>キョウギカイ</t>
    </rPh>
    <rPh sb="59" eb="60">
      <t>オコナ</t>
    </rPh>
    <rPh sb="61" eb="63">
      <t>チイキ</t>
    </rPh>
    <rPh sb="63" eb="65">
      <t>ジュウミン</t>
    </rPh>
    <rPh sb="66" eb="68">
      <t>サンカ</t>
    </rPh>
    <rPh sb="70" eb="72">
      <t>キョウリョク</t>
    </rPh>
    <rPh sb="75" eb="76">
      <t>ササ</t>
    </rPh>
    <rPh sb="77" eb="78">
      <t>ア</t>
    </rPh>
    <rPh sb="80" eb="81">
      <t>タス</t>
    </rPh>
    <rPh sb="82" eb="83">
      <t>ア</t>
    </rPh>
    <rPh sb="84" eb="86">
      <t>スイシン</t>
    </rPh>
    <rPh sb="86" eb="88">
      <t>タイセイ</t>
    </rPh>
    <rPh sb="89" eb="91">
      <t>セイビ</t>
    </rPh>
    <rPh sb="91" eb="93">
      <t>ジギョウ</t>
    </rPh>
    <rPh sb="96" eb="98">
      <t>ケイヒ</t>
    </rPh>
    <rPh sb="106" eb="108">
      <t>コウフ</t>
    </rPh>
    <phoneticPr fontId="2"/>
  </si>
  <si>
    <t>西成区役所市民協働課</t>
    <rPh sb="0" eb="5">
      <t>ニシナリクヤクショ</t>
    </rPh>
    <rPh sb="5" eb="7">
      <t>シミン</t>
    </rPh>
    <rPh sb="7" eb="9">
      <t>キョウドウ</t>
    </rPh>
    <rPh sb="9" eb="10">
      <t>カ</t>
    </rPh>
    <phoneticPr fontId="2"/>
  </si>
  <si>
    <t>大阪市西成区地域振興会</t>
    <rPh sb="0" eb="3">
      <t>オオサカシ</t>
    </rPh>
    <rPh sb="3" eb="6">
      <t>ニシナリク</t>
    </rPh>
    <rPh sb="6" eb="8">
      <t>チイキ</t>
    </rPh>
    <rPh sb="8" eb="10">
      <t>シンコウ</t>
    </rPh>
    <rPh sb="10" eb="11">
      <t>カイ</t>
    </rPh>
    <phoneticPr fontId="2"/>
  </si>
  <si>
    <t>地域振興会は、当区最大の住民組織であり、行政協力団体である。それそれの地域単位レベルで地域コミュニティの中核的組織として、住民間の良好な協力関係を築きながら、快適で住みよい地域づくりに向けた活動や地域課題の解決、防犯、防災活動に自主的に取り組んでいる。
市政・区政改革を進めるうえで、このような活動に積極的に取り組む地域振興町会をはじめとする市民活動団体との協働が必要であるとともに、地域コミュニティの活性化が重要視されている中、セーフティネットを維持・再構築する取り組みは、本市が負うべき責務の業務であり、その業務を代行している地域振興会に対し活動の対価として交付金を交付する。</t>
  </si>
  <si>
    <t>地域振興会における、運営に要する経費を交付金として交付する。</t>
    <rPh sb="0" eb="2">
      <t>チイキ</t>
    </rPh>
    <rPh sb="2" eb="4">
      <t>シンコウ</t>
    </rPh>
    <rPh sb="4" eb="5">
      <t>カイ</t>
    </rPh>
    <phoneticPr fontId="2"/>
  </si>
  <si>
    <t>地域ネットワーク委員会、地域社会福祉協議会</t>
    <rPh sb="0" eb="2">
      <t>チイキ</t>
    </rPh>
    <rPh sb="8" eb="11">
      <t>イインカイ</t>
    </rPh>
    <rPh sb="12" eb="14">
      <t>チイキ</t>
    </rPh>
    <rPh sb="14" eb="16">
      <t>シャカイ</t>
    </rPh>
    <rPh sb="16" eb="18">
      <t>フクシ</t>
    </rPh>
    <rPh sb="18" eb="21">
      <t>キョウギカイ</t>
    </rPh>
    <phoneticPr fontId="2"/>
  </si>
  <si>
    <t>すべての人が安心して暮らせるまちづくりをめざし、地域社会福祉協議会及び地域ネットワーク委員会の活動に対し、交付金を交付することにより地域住民の福祉の推進を図り、もって行政の円滑な運営に資することを目的とする。</t>
    <rPh sb="4" eb="5">
      <t>ヒト</t>
    </rPh>
    <rPh sb="6" eb="8">
      <t>アンシン</t>
    </rPh>
    <rPh sb="10" eb="11">
      <t>ク</t>
    </rPh>
    <rPh sb="24" eb="26">
      <t>チイキ</t>
    </rPh>
    <rPh sb="26" eb="28">
      <t>シャカイ</t>
    </rPh>
    <rPh sb="28" eb="30">
      <t>フクシ</t>
    </rPh>
    <rPh sb="30" eb="33">
      <t>キョウギカイ</t>
    </rPh>
    <rPh sb="33" eb="34">
      <t>オヨ</t>
    </rPh>
    <rPh sb="35" eb="37">
      <t>チイキ</t>
    </rPh>
    <rPh sb="43" eb="46">
      <t>イインカイ</t>
    </rPh>
    <rPh sb="47" eb="49">
      <t>カツドウ</t>
    </rPh>
    <rPh sb="50" eb="51">
      <t>タイ</t>
    </rPh>
    <rPh sb="53" eb="56">
      <t>コウフキン</t>
    </rPh>
    <rPh sb="57" eb="59">
      <t>コウフ</t>
    </rPh>
    <rPh sb="66" eb="68">
      <t>チイキ</t>
    </rPh>
    <rPh sb="68" eb="70">
      <t>ジュウミン</t>
    </rPh>
    <rPh sb="71" eb="73">
      <t>フクシ</t>
    </rPh>
    <rPh sb="74" eb="76">
      <t>スイシン</t>
    </rPh>
    <rPh sb="77" eb="78">
      <t>ハカ</t>
    </rPh>
    <rPh sb="83" eb="85">
      <t>ギョウセイ</t>
    </rPh>
    <rPh sb="86" eb="88">
      <t>エンカツ</t>
    </rPh>
    <rPh sb="89" eb="91">
      <t>ウンエイ</t>
    </rPh>
    <rPh sb="92" eb="93">
      <t>シ</t>
    </rPh>
    <rPh sb="98" eb="100">
      <t>モクテキ</t>
    </rPh>
    <phoneticPr fontId="2"/>
  </si>
  <si>
    <t>地域社会福祉協議会及び地域ネットワーク委員会は、地域住民の参加と協力による支え合い・助け合い活動、住民のニーズに適切なサービスを結びつけていく支援活動等を地域の実情に応じ展開しており、これらの活動に要する経費として交付金を交付する。</t>
    <rPh sb="0" eb="2">
      <t>チイキ</t>
    </rPh>
    <rPh sb="2" eb="4">
      <t>シャカイ</t>
    </rPh>
    <rPh sb="4" eb="6">
      <t>フクシ</t>
    </rPh>
    <rPh sb="6" eb="9">
      <t>キョウギカイ</t>
    </rPh>
    <rPh sb="9" eb="10">
      <t>オヨ</t>
    </rPh>
    <rPh sb="11" eb="13">
      <t>チイキ</t>
    </rPh>
    <rPh sb="19" eb="22">
      <t>イインカイ</t>
    </rPh>
    <rPh sb="24" eb="26">
      <t>チイキ</t>
    </rPh>
    <rPh sb="26" eb="28">
      <t>ジュウミン</t>
    </rPh>
    <rPh sb="29" eb="31">
      <t>サンカ</t>
    </rPh>
    <rPh sb="32" eb="34">
      <t>キョウリョク</t>
    </rPh>
    <rPh sb="37" eb="38">
      <t>ササ</t>
    </rPh>
    <rPh sb="39" eb="40">
      <t>ア</t>
    </rPh>
    <rPh sb="42" eb="43">
      <t>タス</t>
    </rPh>
    <rPh sb="44" eb="45">
      <t>ア</t>
    </rPh>
    <rPh sb="46" eb="48">
      <t>カツドウ</t>
    </rPh>
    <rPh sb="49" eb="51">
      <t>ジュウミン</t>
    </rPh>
    <rPh sb="56" eb="58">
      <t>テキセツ</t>
    </rPh>
    <rPh sb="64" eb="65">
      <t>ムス</t>
    </rPh>
    <rPh sb="71" eb="73">
      <t>シエン</t>
    </rPh>
    <rPh sb="73" eb="75">
      <t>カツドウ</t>
    </rPh>
    <rPh sb="75" eb="76">
      <t>トウ</t>
    </rPh>
    <rPh sb="77" eb="79">
      <t>チイキ</t>
    </rPh>
    <rPh sb="80" eb="82">
      <t>ジツジョウ</t>
    </rPh>
    <rPh sb="83" eb="84">
      <t>オウ</t>
    </rPh>
    <rPh sb="85" eb="87">
      <t>テンカイ</t>
    </rPh>
    <rPh sb="96" eb="98">
      <t>カツドウ</t>
    </rPh>
    <rPh sb="99" eb="100">
      <t>ヨウ</t>
    </rPh>
    <rPh sb="102" eb="104">
      <t>ケイヒ</t>
    </rPh>
    <rPh sb="107" eb="110">
      <t>コウフキン</t>
    </rPh>
    <rPh sb="111" eb="113">
      <t>コウフ</t>
    </rPh>
    <phoneticPr fontId="2"/>
  </si>
  <si>
    <t>青色防犯パトロール活動を実施する地域団体</t>
    <rPh sb="0" eb="2">
      <t>アオイロ</t>
    </rPh>
    <rPh sb="2" eb="4">
      <t>ボウハン</t>
    </rPh>
    <rPh sb="9" eb="11">
      <t>カツドウ</t>
    </rPh>
    <rPh sb="12" eb="14">
      <t>ジッシ</t>
    </rPh>
    <rPh sb="16" eb="18">
      <t>チイキ</t>
    </rPh>
    <rPh sb="18" eb="20">
      <t>ダンタイ</t>
    </rPh>
    <phoneticPr fontId="2"/>
  </si>
  <si>
    <t>青パト活動については、地域住民による自主的な地域防犯の取組みとして進められており、犯罪抑止及び防犯啓発・防犯意識の向上に大きな効果が見込まれることから、この青パト活動の支援を行うことにより、防犯活動のさらなる広がりと、活動の定着を図る。</t>
  </si>
  <si>
    <t>青色防犯パトロール活動を実施する団体に対し、活動に要する経費を交付金として交付する。。</t>
    <rPh sb="31" eb="34">
      <t>コウフキン</t>
    </rPh>
    <rPh sb="37" eb="39">
      <t>コウフ</t>
    </rPh>
    <phoneticPr fontId="2"/>
  </si>
  <si>
    <t>財政局税務部
課税課</t>
    <rPh sb="0" eb="2">
      <t>ザイセイ</t>
    </rPh>
    <rPh sb="2" eb="3">
      <t>キョク</t>
    </rPh>
    <rPh sb="3" eb="5">
      <t>ゼイム</t>
    </rPh>
    <rPh sb="5" eb="6">
      <t>ブ</t>
    </rPh>
    <rPh sb="7" eb="9">
      <t>カゼイ</t>
    </rPh>
    <rPh sb="9" eb="10">
      <t>カ</t>
    </rPh>
    <phoneticPr fontId="2"/>
  </si>
  <si>
    <t>個人市・府民税特例給付金</t>
    <rPh sb="0" eb="2">
      <t>コジン</t>
    </rPh>
    <rPh sb="2" eb="3">
      <t>シ</t>
    </rPh>
    <rPh sb="4" eb="6">
      <t>フミン</t>
    </rPh>
    <rPh sb="6" eb="7">
      <t>ゼイ</t>
    </rPh>
    <rPh sb="7" eb="9">
      <t>トクレイ</t>
    </rPh>
    <rPh sb="9" eb="12">
      <t>キュウフキン</t>
    </rPh>
    <phoneticPr fontId="2"/>
  </si>
  <si>
    <t>住民税納税者</t>
    <rPh sb="0" eb="3">
      <t>ジュウミンゼイ</t>
    </rPh>
    <rPh sb="3" eb="6">
      <t>ノウゼイシャ</t>
    </rPh>
    <phoneticPr fontId="2"/>
  </si>
  <si>
    <t>　所得税において特別還付金が支給されたことに鑑み、現行法により還付できない過去５年を超える平成13年度分以後の各年度分の個人市・府民税について、経済的負担の救済を図るため大阪府税条例及び大阪市条例により特例給付金を支給するもの。</t>
  </si>
  <si>
    <t>平成12年～平成17年の間に相続(贈与)等により受給した生命保険契約等に基づく年金の受給者のうち、平成13年度から平成18年度の各年度分の大阪市個人市･府民税の納税者について、申請に基づき特例給付金を計算し、給付する。</t>
  </si>
  <si>
    <t>健康福祉局
総務部
総務課</t>
  </si>
  <si>
    <t>国有資産等所在市町村交付金</t>
  </si>
  <si>
    <t>大阪府吹田市</t>
  </si>
  <si>
    <t>国有資産等所在市町村交付金法に基づく交付金。</t>
  </si>
  <si>
    <t>平成18年度から国立大学法人大阪大学に対して本市所有の吹田市古江台の用地を無償で貸し付けており、本用地については、国有資産等所在市町村交付金法により当該固定資産所在の市町村（吹田市）に対して、国有資産等所在市町村交付金を交付するものとされている。
一方で、大阪大学は使用貸借契約において国有資産等所在市町村交付金相当額を本市へ納付することとしている。</t>
  </si>
  <si>
    <t>健康福祉局
生活福祉部
地域福祉課</t>
  </si>
  <si>
    <t>大阪市社会福祉協議会運営費等交付金</t>
  </si>
  <si>
    <t>(社福) 大阪市社会福祉協議会</t>
  </si>
  <si>
    <t>地域福祉の向上に資することを目的として、大阪市社会福祉協議会の事務局体制を整備するとともに、地域における住民の支え合い・助け合い機能を強化する取り組みを支援することにより、地域福祉活動の推進と社会福祉事業の充実を図る。</t>
  </si>
  <si>
    <t>1. 地域福祉並びに在宅福祉サービスの推進
　（区社協・地域社協への指導・育成）
2. 社会福祉関係機関・団体・民生委員児童委
　員との連絡調整・連携
3. 社会福祉事業（地域福祉活動）に関する調
　査広報・情報収集・提供・研究
4. 基幹施設及び地域福祉施設等事業の推進
5. 権利擁護にかかる事業の推進
6. ボランティア・ＮＰＯ活動の推進</t>
  </si>
  <si>
    <t>区社会福祉協議会
運営費等交付金</t>
  </si>
  <si>
    <t>(社福)大阪市北区社会福祉協議会　外23区社協</t>
    <rPh sb="17" eb="18">
      <t>ホカ</t>
    </rPh>
    <rPh sb="20" eb="21">
      <t>ク</t>
    </rPh>
    <rPh sb="21" eb="22">
      <t>シャ</t>
    </rPh>
    <rPh sb="22" eb="23">
      <t>キョウ</t>
    </rPh>
    <phoneticPr fontId="2"/>
  </si>
  <si>
    <t>地域福祉の向上に資することを目的として、各区社会福祉協議会の事務局体制を整備するとともに、地域における住民の支え合い・助け合い機能を強化する取り組みを支援することにより、地域福祉活動の推進と社会福祉事業の充実を図る。</t>
  </si>
  <si>
    <t>1. 社会福祉を目的とする事業に関する調査、
　総　合的企画、連絡調整及び普及宣伝業務等
2. 社会福祉に関する活動への住民の参加促
　進、ボランティア活動の推進
3. 在宅サービスセンターの運営</t>
  </si>
  <si>
    <t>S48</t>
  </si>
  <si>
    <t>市営交通料金福祉措置交付金（敬老）</t>
    <rPh sb="14" eb="16">
      <t>ケイロウ</t>
    </rPh>
    <phoneticPr fontId="2"/>
  </si>
  <si>
    <t>大阪市交通局長</t>
  </si>
  <si>
    <t>高齢者の社会参加や生きがいづくりの促進を図る。</t>
    <rPh sb="0" eb="3">
      <t>コウレイシャ</t>
    </rPh>
    <rPh sb="20" eb="21">
      <t>ハカ</t>
    </rPh>
    <phoneticPr fontId="2"/>
  </si>
  <si>
    <t>大阪市に住民登録のある70歳以上の高齢者に対し市営交通機関を無料で利用できる敬老優待乗車証を交付する。</t>
  </si>
  <si>
    <t>S47</t>
  </si>
  <si>
    <t>市営交通料金福祉措置交付金（障害・精神）</t>
    <rPh sb="14" eb="16">
      <t>ショウガイ</t>
    </rPh>
    <rPh sb="17" eb="19">
      <t>セイシン</t>
    </rPh>
    <phoneticPr fontId="2"/>
  </si>
  <si>
    <t>身体・知的障害者や精神障害者等の自立並びに社会経済活動への参加の促進を図る。</t>
    <rPh sb="35" eb="36">
      <t>ハカ</t>
    </rPh>
    <phoneticPr fontId="2"/>
  </si>
  <si>
    <t>身体・知的障害者や精神障害者等に対し市営交通機関を無料（割引）で利用できる乗車証を交付する。</t>
  </si>
  <si>
    <t>水道料金福祉減免措置交付金</t>
  </si>
  <si>
    <t>大阪市水道局長</t>
  </si>
  <si>
    <t>水道基本料金の減免を行うことによって、高齢者世帯、重度障害者世帯、精神障害者世帯の経済的負担の軽減を図る。</t>
  </si>
  <si>
    <t>水道局が、高齢者世帯、重度障害者世帯、精神障害者世帯の水道料金の基本料金相当額（1カ月につき998円）の減免を行い、健康福祉局がその減免相当額を交付金として支出する。</t>
  </si>
  <si>
    <t>下水道料金福祉減免措置交付金</t>
  </si>
  <si>
    <t>大阪市建設局長</t>
  </si>
  <si>
    <t>下水道基本使用料の減免を行うことによって、高齢者世帯、重度障害者世帯、精神障害者世帯の経済的負担の軽減を図る。</t>
  </si>
  <si>
    <t>建設局が、高齢者世帯、重度障害者世帯、精神障害者世帯の水道料金の基本料金相当額（1カ月につき578円）の減免を行い、健康福祉局がその減免相当額を交付金として支出する。</t>
  </si>
  <si>
    <t>S50</t>
  </si>
  <si>
    <t>大阪市民生委員児童委員連盟交付金</t>
    <rPh sb="0" eb="3">
      <t>オオサカシ</t>
    </rPh>
    <rPh sb="3" eb="7">
      <t>ミンセイイイン</t>
    </rPh>
    <rPh sb="7" eb="9">
      <t>ジドウ</t>
    </rPh>
    <rPh sb="9" eb="11">
      <t>イイン</t>
    </rPh>
    <rPh sb="11" eb="13">
      <t>レンメイ</t>
    </rPh>
    <rPh sb="13" eb="16">
      <t>コウフキン</t>
    </rPh>
    <phoneticPr fontId="6"/>
  </si>
  <si>
    <t>大阪市民生委員児童委員連盟</t>
    <rPh sb="0" eb="3">
      <t>オオサカシ</t>
    </rPh>
    <rPh sb="3" eb="5">
      <t>ミンセイ</t>
    </rPh>
    <rPh sb="5" eb="7">
      <t>イイン</t>
    </rPh>
    <rPh sb="7" eb="9">
      <t>ジドウ</t>
    </rPh>
    <rPh sb="9" eb="11">
      <t>イイン</t>
    </rPh>
    <rPh sb="11" eb="13">
      <t>レンメイ</t>
    </rPh>
    <phoneticPr fontId="6"/>
  </si>
  <si>
    <t>大阪市民生委員児童委員連盟及び各区支部の事務局体制を整備するとともに、民生委員・児童委員活動の推進と委員相互の連絡調整を図り、健康福祉事業及び地域福祉活動の発展を促進する。</t>
  </si>
  <si>
    <t>民生委員・児童委員の資質向上、福祉事業の普及啓発、関係諸機関との連絡調整、地域福祉活動についての指導、各種援護事業の受託運営等</t>
    <rPh sb="62" eb="63">
      <t>トウ</t>
    </rPh>
    <phoneticPr fontId="2"/>
  </si>
  <si>
    <t>S21</t>
  </si>
  <si>
    <t>健康福祉局
高齢者施策部
いきがい課</t>
  </si>
  <si>
    <t>大阪府公衆浴場業生活衛生同業組合</t>
  </si>
  <si>
    <t>高齢者に入浴の機会を設けることにより、高齢者の健康増進とその孤独感の解消の一助とするとともに、高齢者福祉の向上を図ることを目的に対象事業を実施する組合の経費負担の軽減を図ることを目的とする。</t>
  </si>
  <si>
    <t>市内居住の70歳以上の高齢者に対し、大阪府公衆浴場業生活衛生同業組合加盟の公衆浴場において、毎月1日・15日に限り、割引料金での入浴を実施する。</t>
  </si>
  <si>
    <t>S52</t>
  </si>
  <si>
    <t>健康福祉局
生活福祉部
地域福祉課</t>
    <rPh sb="0" eb="2">
      <t>ケンコウ</t>
    </rPh>
    <rPh sb="2" eb="4">
      <t>フクシ</t>
    </rPh>
    <rPh sb="4" eb="5">
      <t>キョク</t>
    </rPh>
    <rPh sb="6" eb="8">
      <t>セイカツ</t>
    </rPh>
    <rPh sb="8" eb="10">
      <t>フクシ</t>
    </rPh>
    <rPh sb="10" eb="11">
      <t>ブ</t>
    </rPh>
    <rPh sb="12" eb="14">
      <t>チイキ</t>
    </rPh>
    <rPh sb="14" eb="16">
      <t>フクシ</t>
    </rPh>
    <rPh sb="16" eb="17">
      <t>カ</t>
    </rPh>
    <phoneticPr fontId="6"/>
  </si>
  <si>
    <t>大阪市ボランティア活動振興基金交付金</t>
    <rPh sb="0" eb="3">
      <t>オオサカシ</t>
    </rPh>
    <rPh sb="9" eb="11">
      <t>カツドウ</t>
    </rPh>
    <rPh sb="11" eb="13">
      <t>シンコウ</t>
    </rPh>
    <rPh sb="13" eb="15">
      <t>キキン</t>
    </rPh>
    <rPh sb="15" eb="18">
      <t>コウフキン</t>
    </rPh>
    <phoneticPr fontId="6"/>
  </si>
  <si>
    <t>（社福）大阪市社会福祉協議会</t>
    <rPh sb="1" eb="2">
      <t>シャ</t>
    </rPh>
    <rPh sb="2" eb="3">
      <t>フク</t>
    </rPh>
    <rPh sb="4" eb="7">
      <t>オオサカシ</t>
    </rPh>
    <rPh sb="7" eb="9">
      <t>シャカイ</t>
    </rPh>
    <rPh sb="9" eb="11">
      <t>フクシ</t>
    </rPh>
    <rPh sb="11" eb="14">
      <t>キョウギカイ</t>
    </rPh>
    <phoneticPr fontId="6"/>
  </si>
  <si>
    <t>ボランティア活動振興基金は、市民の善意を結集し、人間性豊かな福祉社会の実現を目指し、ボランティア 活動の振興を図ることを目的としており、その基金の増額を目的とする。</t>
  </si>
  <si>
    <t>大阪市内で福祉ボランティア活動を行っているグループ
・ボランティア活動促進事業
　（原則として4万円以内、連続交付は3年まで）
・地域福祉・市民活動協働推進事業
　（30万円以内、原則として10団体以内）
・基金事業（基金運営委員会で定める金額）</t>
  </si>
  <si>
    <t>S55</t>
  </si>
  <si>
    <t>こども青少年局
企画部青少年課
青少年企画グループ</t>
    <rPh sb="8" eb="10">
      <t>キカク</t>
    </rPh>
    <rPh sb="10" eb="11">
      <t>ブ</t>
    </rPh>
    <rPh sb="11" eb="14">
      <t>セイショウネン</t>
    </rPh>
    <rPh sb="14" eb="15">
      <t>カ</t>
    </rPh>
    <rPh sb="16" eb="19">
      <t>セイショウネン</t>
    </rPh>
    <rPh sb="19" eb="21">
      <t>キカク</t>
    </rPh>
    <phoneticPr fontId="2"/>
  </si>
  <si>
    <t>青少年指導員活動補助金</t>
    <rPh sb="0" eb="3">
      <t>セイショウネン</t>
    </rPh>
    <rPh sb="3" eb="6">
      <t>シドウイン</t>
    </rPh>
    <rPh sb="6" eb="8">
      <t>カツドウ</t>
    </rPh>
    <rPh sb="8" eb="11">
      <t>ホジョキン</t>
    </rPh>
    <phoneticPr fontId="2"/>
  </si>
  <si>
    <t>各種団体　外</t>
    <rPh sb="0" eb="2">
      <t>カクシュ</t>
    </rPh>
    <rPh sb="2" eb="4">
      <t>ダンタイ</t>
    </rPh>
    <rPh sb="5" eb="6">
      <t>ソト</t>
    </rPh>
    <phoneticPr fontId="2"/>
  </si>
  <si>
    <t>青少年指導員を会員とする校下青少年指導員会の活動に対し補助金を交付し、青少年の非行防止をはじめとする健全育成活動を通じて、青少年指導員とこどもたちが、ふれあい・話し合う場を持って、青少年の実態やニーズを的確に把握するとともに、青少年の自主的活動を支援すべく、地域の青少年団体・グループ活動の組織化や活動の発展のための指導・助言などの活動を行い地域に根ざした本市の青少年活動の活性化を図ることを目的とする。</t>
    <rPh sb="191" eb="192">
      <t>ハカ</t>
    </rPh>
    <rPh sb="196" eb="198">
      <t>モクテキ</t>
    </rPh>
    <phoneticPr fontId="2"/>
  </si>
  <si>
    <t>地域の青少年の非行防止や健全育成を図ることを目的として、校下活動をしている青少年指導員会に対し補助を行う。</t>
    <rPh sb="0" eb="2">
      <t>チイキ</t>
    </rPh>
    <rPh sb="3" eb="6">
      <t>セイショウネン</t>
    </rPh>
    <rPh sb="7" eb="9">
      <t>ヒコウ</t>
    </rPh>
    <rPh sb="9" eb="11">
      <t>ボウシ</t>
    </rPh>
    <rPh sb="12" eb="14">
      <t>ケンゼン</t>
    </rPh>
    <rPh sb="14" eb="16">
      <t>イクセイ</t>
    </rPh>
    <rPh sb="17" eb="18">
      <t>ハカ</t>
    </rPh>
    <rPh sb="22" eb="24">
      <t>モクテキ</t>
    </rPh>
    <rPh sb="30" eb="32">
      <t>カツドウ</t>
    </rPh>
    <rPh sb="45" eb="46">
      <t>タイ</t>
    </rPh>
    <rPh sb="47" eb="49">
      <t>ホジョ</t>
    </rPh>
    <rPh sb="50" eb="51">
      <t>オコナ</t>
    </rPh>
    <phoneticPr fontId="2"/>
  </si>
  <si>
    <t>こども青少年局
企画部
青少年課
こども育成事業グループ</t>
    <rPh sb="3" eb="6">
      <t>セイショウネン</t>
    </rPh>
    <rPh sb="6" eb="7">
      <t>キョク</t>
    </rPh>
    <rPh sb="8" eb="11">
      <t>1</t>
    </rPh>
    <rPh sb="12" eb="15">
      <t>セイショウネン</t>
    </rPh>
    <rPh sb="15" eb="16">
      <t>カ</t>
    </rPh>
    <rPh sb="20" eb="22">
      <t>イクセイ</t>
    </rPh>
    <rPh sb="22" eb="24">
      <t>ジギョウ</t>
    </rPh>
    <phoneticPr fontId="2"/>
  </si>
  <si>
    <t>塾代助成</t>
    <rPh sb="0" eb="1">
      <t>ジュク</t>
    </rPh>
    <rPh sb="1" eb="2">
      <t>ダイ</t>
    </rPh>
    <rPh sb="2" eb="4">
      <t>ジョセイ</t>
    </rPh>
    <phoneticPr fontId="2"/>
  </si>
  <si>
    <t>未定</t>
    <rPh sb="0" eb="2">
      <t>ミテイ</t>
    </rPh>
    <phoneticPr fontId="2"/>
  </si>
  <si>
    <t>家庭の経済状況がこどもの学習環境に影響を与えることなく、こどもたちの学力や学習意欲の向上を図るとともに個性や才能を伸ばして成長できるよう、また、子育て世帯の経費負担を軽減するため、学習塾等の学校外教育の利用にかかる経費の補助を行なう。</t>
  </si>
  <si>
    <t>学習塾等の学校外教育の利用にかかる経費の補助を行なうため、学校外教育にのみ利用できるバウチャー（クーポン券）を児童生徒に交付する。</t>
  </si>
  <si>
    <t>H24</t>
  </si>
  <si>
    <t>こども青少年局
子育て支援部
こども家庭課</t>
    <rPh sb="8" eb="14">
      <t>2</t>
    </rPh>
    <rPh sb="20" eb="21">
      <t>カ</t>
    </rPh>
    <phoneticPr fontId="2"/>
  </si>
  <si>
    <t>市営交通料金福祉措置（母子）交付金</t>
    <rPh sb="0" eb="2">
      <t>シエイ</t>
    </rPh>
    <rPh sb="2" eb="4">
      <t>コウツウ</t>
    </rPh>
    <rPh sb="4" eb="6">
      <t>リョウキン</t>
    </rPh>
    <rPh sb="6" eb="8">
      <t>フクシ</t>
    </rPh>
    <rPh sb="8" eb="10">
      <t>ソチ</t>
    </rPh>
    <rPh sb="11" eb="13">
      <t>ボシ</t>
    </rPh>
    <rPh sb="14" eb="17">
      <t>コウフキン</t>
    </rPh>
    <phoneticPr fontId="2"/>
  </si>
  <si>
    <t>交通局</t>
    <rPh sb="0" eb="3">
      <t>コウツウキョク</t>
    </rPh>
    <phoneticPr fontId="2"/>
  </si>
  <si>
    <t>母子家庭等の自立促進を図る</t>
    <rPh sb="0" eb="2">
      <t>ボシ</t>
    </rPh>
    <rPh sb="2" eb="5">
      <t>カテイトウ</t>
    </rPh>
    <rPh sb="6" eb="8">
      <t>ジリツ</t>
    </rPh>
    <rPh sb="8" eb="10">
      <t>ソクシン</t>
    </rPh>
    <rPh sb="11" eb="12">
      <t>ハカ</t>
    </rPh>
    <phoneticPr fontId="2"/>
  </si>
  <si>
    <t>母子家庭等が、市営交通料金割引証の交付を受けることにより、料金の半額減免を受けることができる。</t>
    <rPh sb="0" eb="2">
      <t>ボシ</t>
    </rPh>
    <rPh sb="2" eb="5">
      <t>カテイトウ</t>
    </rPh>
    <rPh sb="7" eb="9">
      <t>シエイ</t>
    </rPh>
    <rPh sb="9" eb="11">
      <t>コウツウ</t>
    </rPh>
    <rPh sb="11" eb="13">
      <t>リョウキン</t>
    </rPh>
    <rPh sb="13" eb="15">
      <t>ワリビキ</t>
    </rPh>
    <rPh sb="15" eb="16">
      <t>ショウ</t>
    </rPh>
    <rPh sb="17" eb="19">
      <t>コウフ</t>
    </rPh>
    <rPh sb="20" eb="21">
      <t>ウ</t>
    </rPh>
    <rPh sb="29" eb="31">
      <t>リョウキン</t>
    </rPh>
    <rPh sb="32" eb="34">
      <t>ハンガク</t>
    </rPh>
    <rPh sb="34" eb="36">
      <t>ゲンメン</t>
    </rPh>
    <rPh sb="37" eb="38">
      <t>ウ</t>
    </rPh>
    <phoneticPr fontId="2"/>
  </si>
  <si>
    <t>上・下水道料金福祉措置交付金</t>
    <rPh sb="0" eb="1">
      <t>ジョウ</t>
    </rPh>
    <rPh sb="2" eb="5">
      <t>ゲスイドウ</t>
    </rPh>
    <rPh sb="5" eb="7">
      <t>リョウキン</t>
    </rPh>
    <rPh sb="7" eb="9">
      <t>フクシ</t>
    </rPh>
    <rPh sb="9" eb="11">
      <t>ソチ</t>
    </rPh>
    <rPh sb="11" eb="14">
      <t>コウフキン</t>
    </rPh>
    <phoneticPr fontId="2"/>
  </si>
  <si>
    <t>水道局（水道）
建設局（下水道）</t>
    <rPh sb="0" eb="3">
      <t>スイドウキョク</t>
    </rPh>
    <rPh sb="4" eb="6">
      <t>スイドウ</t>
    </rPh>
    <rPh sb="8" eb="11">
      <t>ケンセツキョク</t>
    </rPh>
    <rPh sb="12" eb="15">
      <t>ゲスイドウ</t>
    </rPh>
    <phoneticPr fontId="2"/>
  </si>
  <si>
    <t>ひとり親世帯の負担軽減を図る</t>
    <rPh sb="3" eb="4">
      <t>オヤ</t>
    </rPh>
    <rPh sb="4" eb="6">
      <t>セタイ</t>
    </rPh>
    <rPh sb="7" eb="9">
      <t>フタン</t>
    </rPh>
    <rPh sb="9" eb="11">
      <t>ケイゲン</t>
    </rPh>
    <rPh sb="12" eb="13">
      <t>ハカ</t>
    </rPh>
    <phoneticPr fontId="2"/>
  </si>
  <si>
    <t>ひとり親世帯等に対し、水道料金・下水道使用料の減免を行う。</t>
    <rPh sb="3" eb="4">
      <t>オヤ</t>
    </rPh>
    <rPh sb="4" eb="7">
      <t>セタイトウ</t>
    </rPh>
    <rPh sb="8" eb="9">
      <t>タイ</t>
    </rPh>
    <rPh sb="11" eb="13">
      <t>スイドウ</t>
    </rPh>
    <rPh sb="13" eb="15">
      <t>リョウキン</t>
    </rPh>
    <rPh sb="16" eb="19">
      <t>ゲスイドウ</t>
    </rPh>
    <rPh sb="19" eb="22">
      <t>シヨウリョウ</t>
    </rPh>
    <rPh sb="23" eb="25">
      <t>ゲンメン</t>
    </rPh>
    <rPh sb="26" eb="27">
      <t>オコナ</t>
    </rPh>
    <phoneticPr fontId="2"/>
  </si>
  <si>
    <t>H10</t>
  </si>
  <si>
    <t>S38</t>
  </si>
  <si>
    <t>ゆとりとみどり振興局
緑化推進部
協働課</t>
    <rPh sb="7" eb="9">
      <t>シンコウ</t>
    </rPh>
    <rPh sb="9" eb="10">
      <t>キョク</t>
    </rPh>
    <rPh sb="11" eb="13">
      <t>リョッカ</t>
    </rPh>
    <rPh sb="13" eb="15">
      <t>スイシン</t>
    </rPh>
    <rPh sb="15" eb="16">
      <t>ブ</t>
    </rPh>
    <rPh sb="17" eb="19">
      <t>キョウドウ</t>
    </rPh>
    <rPh sb="19" eb="20">
      <t>カ</t>
    </rPh>
    <phoneticPr fontId="2"/>
  </si>
  <si>
    <t>公園愛護会交付金</t>
    <rPh sb="0" eb="2">
      <t>コウエン</t>
    </rPh>
    <rPh sb="2" eb="4">
      <t>アイゴ</t>
    </rPh>
    <rPh sb="4" eb="5">
      <t>カイ</t>
    </rPh>
    <rPh sb="5" eb="8">
      <t>コウフキン</t>
    </rPh>
    <phoneticPr fontId="2"/>
  </si>
  <si>
    <t>各公園愛護会</t>
    <rPh sb="0" eb="1">
      <t>カク</t>
    </rPh>
    <rPh sb="1" eb="3">
      <t>コウエン</t>
    </rPh>
    <rPh sb="3" eb="5">
      <t>アイゴ</t>
    </rPh>
    <rPh sb="5" eb="6">
      <t>カイ</t>
    </rPh>
    <phoneticPr fontId="2"/>
  </si>
  <si>
    <t xml:space="preserve"> 公園の環境美化及び円滑な利用の推進並びに緑化普及の推進を図ることを目的とした公園愛護会の活動に対して謝意を表明し交付金を交付している。</t>
  </si>
  <si>
    <t>　本市が所管する都市公園等において地域との協働管理を推進している。地域住民を中心に結成された公園愛護会が本市の公園管理行政に協力して行う活動に対して支援を行うとともに交付金を交付している。</t>
  </si>
  <si>
    <t>経済局産業振興部
産業振興課</t>
    <rPh sb="0" eb="2">
      <t>ケイザイ</t>
    </rPh>
    <rPh sb="2" eb="3">
      <t>キョク</t>
    </rPh>
    <rPh sb="3" eb="5">
      <t>サンギョウ</t>
    </rPh>
    <rPh sb="5" eb="7">
      <t>シンコウ</t>
    </rPh>
    <rPh sb="7" eb="8">
      <t>ブ</t>
    </rPh>
    <rPh sb="9" eb="11">
      <t>サンギョウ</t>
    </rPh>
    <rPh sb="11" eb="14">
      <t>シンコウカ</t>
    </rPh>
    <phoneticPr fontId="3"/>
  </si>
  <si>
    <t>地方独立行政法人大阪市立工業研究所運営費交付金</t>
    <rPh sb="0" eb="2">
      <t>チホウ</t>
    </rPh>
    <rPh sb="2" eb="4">
      <t>ドクリツ</t>
    </rPh>
    <rPh sb="4" eb="6">
      <t>ギョウセイ</t>
    </rPh>
    <rPh sb="6" eb="8">
      <t>ホウジン</t>
    </rPh>
    <rPh sb="8" eb="10">
      <t>オオサカ</t>
    </rPh>
    <rPh sb="10" eb="12">
      <t>イチリツ</t>
    </rPh>
    <rPh sb="12" eb="14">
      <t>コウギョウ</t>
    </rPh>
    <rPh sb="14" eb="17">
      <t>ケンキュウショ</t>
    </rPh>
    <rPh sb="17" eb="20">
      <t>ウンエイヒ</t>
    </rPh>
    <rPh sb="20" eb="23">
      <t>コウフキン</t>
    </rPh>
    <phoneticPr fontId="3"/>
  </si>
  <si>
    <t>(地独)大阪市立工業研究所</t>
    <rPh sb="4" eb="8">
      <t>オオサカイチリツ</t>
    </rPh>
    <rPh sb="8" eb="10">
      <t>コウギョウ</t>
    </rPh>
    <rPh sb="10" eb="13">
      <t>ケンキュウショ</t>
    </rPh>
    <phoneticPr fontId="3"/>
  </si>
  <si>
    <t>地方独立行政法人大阪市立工業研究所が、工業に関する科学的研究を行うとともに、その研究成果の実用化及び工業技術の高度化を図ることにより、企業に対する支援を行い、もって地域経済及び産業の発展に寄与することを目的とする。</t>
  </si>
  <si>
    <t>工業研究所が行う以下の業務の財源に充てるために必要な金額を、運営費交付金として交付する。
・工業に関する研究、調査、普及その他の事項
・工業技術に関する試験、研究、調査、支援その他の依頼に応じること
・工業技術に関する研究又は産業の振興に関して施設及び設備を使用させること
・その他上記に掲げる業務に附帯する業務を行うこと</t>
  </si>
  <si>
    <t>経済局産業振興部
企業支援課</t>
    <rPh sb="0" eb="2">
      <t>ケイザイ</t>
    </rPh>
    <rPh sb="2" eb="3">
      <t>キョク</t>
    </rPh>
    <rPh sb="3" eb="5">
      <t>サンギョウ</t>
    </rPh>
    <rPh sb="5" eb="7">
      <t>シンコウ</t>
    </rPh>
    <rPh sb="7" eb="8">
      <t>ブ</t>
    </rPh>
    <rPh sb="9" eb="11">
      <t>キギョウ</t>
    </rPh>
    <rPh sb="11" eb="13">
      <t>シエン</t>
    </rPh>
    <rPh sb="13" eb="14">
      <t>カ</t>
    </rPh>
    <phoneticPr fontId="3"/>
  </si>
  <si>
    <t>大阪産業創造館事業交付金</t>
    <rPh sb="0" eb="2">
      <t>オオサカ</t>
    </rPh>
    <rPh sb="2" eb="4">
      <t>サンギョウ</t>
    </rPh>
    <rPh sb="4" eb="6">
      <t>ソウゾウ</t>
    </rPh>
    <rPh sb="6" eb="7">
      <t>カン</t>
    </rPh>
    <rPh sb="7" eb="9">
      <t>ジギョウ</t>
    </rPh>
    <rPh sb="9" eb="12">
      <t>コウフキン</t>
    </rPh>
    <phoneticPr fontId="3"/>
  </si>
  <si>
    <t>(財)大阪市都市型産業振興センター</t>
    <rPh sb="1" eb="2">
      <t>ザイ</t>
    </rPh>
    <rPh sb="3" eb="5">
      <t>オオサカ</t>
    </rPh>
    <rPh sb="5" eb="6">
      <t>シ</t>
    </rPh>
    <rPh sb="6" eb="9">
      <t>トシガタ</t>
    </rPh>
    <rPh sb="9" eb="11">
      <t>サンギョウ</t>
    </rPh>
    <rPh sb="11" eb="13">
      <t>シンコウ</t>
    </rPh>
    <phoneticPr fontId="3"/>
  </si>
  <si>
    <t>財団法人大阪市都市型産業振興センターが本市の中小企業支援拠点である大阪産業創造館を活用して、大阪産業創造館条例第３条に規定する事業を実施することに対し交付し、もって本市の産業発展と地域経済の活性化を図ることを目的とする。</t>
  </si>
  <si>
    <t xml:space="preserve">(1)創業支援事業：創業に関する基礎知識の習得や課題の解決、ビジネスプランを創業につなげるためのセミナーや講習会、交流会等
(2)新事業創出支援事業：中小・ベンチャー企業、大学や研究機関がもつ技術シーズや知的財産を活用し新事業の創出を図るための技術発表会やマッチングイベント、啓発セミナー等
(3)経営革新支援事業：市場開拓・事業提携・投資促進のためのビジネスマッチングや、経営者のスキルアップ、課題解決を図るためのセミナーやワークショップ等
(4)コンサルティング事業：(1)～(3)の事業に関係する相談窓口の設置や専門家の派遣、各種情報の提供等
(5)プロモーション事業：(1)～(4)の事業を実施するために必要な広報事業及び業務支援システムの構築・運営等
</t>
  </si>
  <si>
    <t>都市整備局企画部
住宅政策課
（まちづくり事業企画）
まちづくり事業部
住環境整備課
（HOPEゾーン事業）</t>
    <rPh sb="0" eb="2">
      <t>トシ</t>
    </rPh>
    <rPh sb="2" eb="4">
      <t>セイビ</t>
    </rPh>
    <rPh sb="4" eb="5">
      <t>キョク</t>
    </rPh>
    <rPh sb="5" eb="7">
      <t>キカク</t>
    </rPh>
    <rPh sb="7" eb="8">
      <t>ブ</t>
    </rPh>
    <rPh sb="9" eb="11">
      <t>ジュウタク</t>
    </rPh>
    <rPh sb="11" eb="13">
      <t>セイサク</t>
    </rPh>
    <rPh sb="13" eb="14">
      <t>カ</t>
    </rPh>
    <rPh sb="21" eb="23">
      <t>ジギョウ</t>
    </rPh>
    <rPh sb="23" eb="25">
      <t>キカク</t>
    </rPh>
    <rPh sb="32" eb="34">
      <t>ジギョウ</t>
    </rPh>
    <rPh sb="34" eb="35">
      <t>ブ</t>
    </rPh>
    <rPh sb="36" eb="39">
      <t>ジュウカンキョウ</t>
    </rPh>
    <rPh sb="39" eb="41">
      <t>セイビ</t>
    </rPh>
    <rPh sb="41" eb="42">
      <t>カ</t>
    </rPh>
    <rPh sb="51" eb="53">
      <t>ジギョウ</t>
    </rPh>
    <phoneticPr fontId="8"/>
  </si>
  <si>
    <t>大阪市ＨＯＰＥゾーン事業協議会助成</t>
  </si>
  <si>
    <t>船場地区ＨＯＰＥゾーン協議会　外</t>
    <rPh sb="0" eb="2">
      <t>センバ</t>
    </rPh>
    <rPh sb="2" eb="4">
      <t>チク</t>
    </rPh>
    <rPh sb="11" eb="14">
      <t>キョウギカイ</t>
    </rPh>
    <rPh sb="15" eb="16">
      <t>ホカ</t>
    </rPh>
    <phoneticPr fontId="8"/>
  </si>
  <si>
    <t>本市が認定するＨＯＰＥゾーン協議会に対して交付金を交付することにより、事業のより円滑な推進と効果の向上を図ることを目的とする</t>
  </si>
  <si>
    <t>○対象者：本市の認定を受けたＨＯＰＥゾーン協議会
○交付金対象活動：
（1）地域特性に応じたＨＯＰＥゾーン事業の周知・広報活動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（原則、１地区50万円を限度）</t>
    <rPh sb="5" eb="6">
      <t>ホン</t>
    </rPh>
    <rPh sb="6" eb="7">
      <t>シ</t>
    </rPh>
    <rPh sb="8" eb="10">
      <t>ニンテイ</t>
    </rPh>
    <rPh sb="11" eb="12">
      <t>ウ</t>
    </rPh>
    <phoneticPr fontId="2"/>
  </si>
  <si>
    <t>大阪市マイルドＨＯＰＥゾーン事業協議会助成</t>
  </si>
  <si>
    <t>上町大地マイルドＨＯＰＥゾーン協議会</t>
    <rPh sb="0" eb="2">
      <t>ウワマチ</t>
    </rPh>
    <rPh sb="2" eb="4">
      <t>ダイチ</t>
    </rPh>
    <rPh sb="15" eb="18">
      <t>キョウギカイ</t>
    </rPh>
    <phoneticPr fontId="8"/>
  </si>
  <si>
    <t>本市が認定するマイルドＨＯＰＥゾーン協議会に対して交付金を交付することにより、事業のより円滑な推進と効果の向上を図ることを目的とする</t>
  </si>
  <si>
    <t>○対象者：本市の認定を受けたマイルドＨＯＰＥゾーン協議会
○交付金対象活動：
（1）地域特性に応じたマイルドＨＯＰＥゾーン事業の周知・広報活動
（2）大阪市まちなみ修景補助制度の活用促進のための活動
（3）その他、ＨＯＰＥゾーン事業等の円滑な推進と効果の向上に向け、特に必要と市長が認める活動
○交付金の額：（１）～（３）の交付金対象活動毎に定めた具体的な内容に応じて算定した額　（原則、１地区110万円を限度）</t>
  </si>
  <si>
    <t>環境局総務部
総務課</t>
    <rPh sb="0" eb="3">
      <t>カンキョウキョク</t>
    </rPh>
    <rPh sb="3" eb="5">
      <t>ソウム</t>
    </rPh>
    <rPh sb="5" eb="6">
      <t>ブ</t>
    </rPh>
    <rPh sb="7" eb="9">
      <t>ソウム</t>
    </rPh>
    <rPh sb="9" eb="10">
      <t>カ</t>
    </rPh>
    <phoneticPr fontId="2"/>
  </si>
  <si>
    <t>国有資産等所在市町村交付金</t>
    <rPh sb="0" eb="2">
      <t>コクユウ</t>
    </rPh>
    <rPh sb="2" eb="4">
      <t>シサン</t>
    </rPh>
    <rPh sb="4" eb="5">
      <t>トウ</t>
    </rPh>
    <rPh sb="5" eb="7">
      <t>ショザイ</t>
    </rPh>
    <rPh sb="7" eb="10">
      <t>シチョウソン</t>
    </rPh>
    <rPh sb="10" eb="13">
      <t>コウフキン</t>
    </rPh>
    <phoneticPr fontId="2"/>
  </si>
  <si>
    <t>八尾市</t>
    <rPh sb="0" eb="3">
      <t>ヤオシ</t>
    </rPh>
    <phoneticPr fontId="2"/>
  </si>
  <si>
    <t>本市が八尾市内に所有する職員公舎にかかる交付金。</t>
  </si>
  <si>
    <t>環境局施設部
施設管理課</t>
    <rPh sb="0" eb="3">
      <t>カンキョウキョク</t>
    </rPh>
    <rPh sb="3" eb="5">
      <t>シセツ</t>
    </rPh>
    <rPh sb="5" eb="6">
      <t>ブ</t>
    </rPh>
    <rPh sb="7" eb="9">
      <t>シセツ</t>
    </rPh>
    <rPh sb="9" eb="11">
      <t>カンリ</t>
    </rPh>
    <rPh sb="11" eb="12">
      <t>カ</t>
    </rPh>
    <phoneticPr fontId="2"/>
  </si>
  <si>
    <t>指定搬入路による廃棄物の搬入に係る有料道路通行料金交付</t>
    <rPh sb="0" eb="2">
      <t>シテイ</t>
    </rPh>
    <rPh sb="2" eb="4">
      <t>ハンニュウ</t>
    </rPh>
    <rPh sb="4" eb="5">
      <t>ロ</t>
    </rPh>
    <rPh sb="8" eb="11">
      <t>ハイキブツ</t>
    </rPh>
    <rPh sb="12" eb="14">
      <t>ハンニュウ</t>
    </rPh>
    <rPh sb="15" eb="16">
      <t>カカ</t>
    </rPh>
    <rPh sb="17" eb="19">
      <t>ユウリョウ</t>
    </rPh>
    <rPh sb="19" eb="21">
      <t>ドウロ</t>
    </rPh>
    <rPh sb="21" eb="23">
      <t>ツウコウ</t>
    </rPh>
    <rPh sb="23" eb="25">
      <t>リョウキン</t>
    </rPh>
    <rPh sb="25" eb="27">
      <t>コウフ</t>
    </rPh>
    <phoneticPr fontId="2"/>
  </si>
  <si>
    <t>本市許可業者</t>
    <rPh sb="0" eb="1">
      <t>ホン</t>
    </rPh>
    <rPh sb="1" eb="2">
      <t>シ</t>
    </rPh>
    <rPh sb="2" eb="4">
      <t>キョカ</t>
    </rPh>
    <rPh sb="4" eb="6">
      <t>ギョウシャ</t>
    </rPh>
    <phoneticPr fontId="2"/>
  </si>
  <si>
    <t>舞洲工場の安定的かつ円滑な操業のためには此花区・福島区以外からの廃棄物搬入を誘導することが必要であり、また環境影響評価及び地元協議経過に鑑み、此花区内の安心・安全な生活環境を確保するため。</t>
  </si>
  <si>
    <t>他区から舞洲工場への搬入に際し、本市は阪神高速道路を指定して通行させており、その通行料金について本市の廃棄物処理経費の一部として本市が負担している。</t>
  </si>
  <si>
    <t>環境局施設部
建設企画課</t>
    <rPh sb="0" eb="3">
      <t>カンキョウキョク</t>
    </rPh>
    <rPh sb="3" eb="5">
      <t>シセツ</t>
    </rPh>
    <rPh sb="5" eb="6">
      <t>ブ</t>
    </rPh>
    <rPh sb="7" eb="9">
      <t>ケンセツ</t>
    </rPh>
    <rPh sb="9" eb="11">
      <t>キカク</t>
    </rPh>
    <rPh sb="11" eb="12">
      <t>カ</t>
    </rPh>
    <phoneticPr fontId="2"/>
  </si>
  <si>
    <t>八尾工場関連施設建設費交付金</t>
    <rPh sb="0" eb="4">
      <t>ヤオコウジョウ</t>
    </rPh>
    <rPh sb="4" eb="6">
      <t>カンレン</t>
    </rPh>
    <rPh sb="6" eb="8">
      <t>シセツ</t>
    </rPh>
    <rPh sb="8" eb="10">
      <t>ケンセツ</t>
    </rPh>
    <rPh sb="10" eb="11">
      <t>ヒ</t>
    </rPh>
    <rPh sb="11" eb="14">
      <t>コウフキン</t>
    </rPh>
    <phoneticPr fontId="2"/>
  </si>
  <si>
    <t>八尾工場関連施設の建設時に本市と八尾市とが協定を締結し、費用負担していくこととしたもので、八尾市が本市分と併せて起債発行を行っていることから、毎年、年度毎に一括してその起債償還分を八尾市へ交付するものである。</t>
  </si>
  <si>
    <t>余熱利用施設の建設及び管理運営に関する協定（平成１０年２月１６日締結）及び、余熱利用施設の建設費用に関する覚書（平成１０年３月３１日締結、直近の一部改正は、平成２２年５月２５日）に基づき八尾市へ交付。</t>
  </si>
  <si>
    <t>建設局道路部道路課
（道路維持担当）</t>
    <rPh sb="0" eb="3">
      <t>ケンセツキョク</t>
    </rPh>
    <rPh sb="3" eb="5">
      <t>ドウロ</t>
    </rPh>
    <rPh sb="5" eb="6">
      <t>ブ</t>
    </rPh>
    <rPh sb="6" eb="8">
      <t>ドウロ</t>
    </rPh>
    <rPh sb="8" eb="9">
      <t>カ</t>
    </rPh>
    <rPh sb="11" eb="13">
      <t>ドウロ</t>
    </rPh>
    <rPh sb="13" eb="15">
      <t>イジ</t>
    </rPh>
    <rPh sb="15" eb="17">
      <t>タントウ</t>
    </rPh>
    <phoneticPr fontId="2"/>
  </si>
  <si>
    <t>道路愛護団体交付金</t>
    <rPh sb="0" eb="2">
      <t>ドウロ</t>
    </rPh>
    <rPh sb="2" eb="4">
      <t>アイゴ</t>
    </rPh>
    <rPh sb="4" eb="6">
      <t>ダンタイ</t>
    </rPh>
    <rPh sb="6" eb="9">
      <t>コウフキン</t>
    </rPh>
    <phoneticPr fontId="2"/>
  </si>
  <si>
    <t>道路愛護団体（37団体）</t>
    <rPh sb="0" eb="2">
      <t>ドウロ</t>
    </rPh>
    <rPh sb="2" eb="4">
      <t>アイゴ</t>
    </rPh>
    <rPh sb="4" eb="6">
      <t>ダンタイ</t>
    </rPh>
    <rPh sb="9" eb="11">
      <t>ダンタイ</t>
    </rPh>
    <phoneticPr fontId="2"/>
  </si>
  <si>
    <t>道路の美観の維持と公共施設愛護精神の高揚を図ることを目的に、道路愛護活動を実践している団体に対し交付金の交付を行っている。</t>
  </si>
  <si>
    <t>本市が管理する道路において、遊歩道、植樹帯等の清掃等の作業を、毎年度原則月１回以上行う道路愛護団体に対し、清掃等を行う面積に応じて、交付金の交付を行う。　
平成24年度（予定）　37団体　（127,400㎡）</t>
    <rPh sb="43" eb="45">
      <t>ドウロ</t>
    </rPh>
    <rPh sb="45" eb="47">
      <t>アイゴ</t>
    </rPh>
    <rPh sb="47" eb="49">
      <t>ダンタイ</t>
    </rPh>
    <rPh sb="50" eb="51">
      <t>タイ</t>
    </rPh>
    <rPh sb="62" eb="63">
      <t>オウ</t>
    </rPh>
    <rPh sb="66" eb="68">
      <t>コウフ</t>
    </rPh>
    <rPh sb="68" eb="69">
      <t>キン</t>
    </rPh>
    <rPh sb="70" eb="72">
      <t>コウフ</t>
    </rPh>
    <rPh sb="73" eb="74">
      <t>オコナ</t>
    </rPh>
    <rPh sb="78" eb="80">
      <t>ヘイセイ</t>
    </rPh>
    <rPh sb="82" eb="84">
      <t>ネンド</t>
    </rPh>
    <rPh sb="85" eb="87">
      <t>ヨテイ</t>
    </rPh>
    <rPh sb="91" eb="93">
      <t>ダンタイ</t>
    </rPh>
    <phoneticPr fontId="10"/>
  </si>
  <si>
    <t>建設局
下水道河川部
河川課</t>
    <rPh sb="0" eb="3">
      <t>ケンセツキョク</t>
    </rPh>
    <rPh sb="4" eb="6">
      <t>ゲスイ</t>
    </rPh>
    <rPh sb="6" eb="7">
      <t>ドウ</t>
    </rPh>
    <rPh sb="7" eb="10">
      <t>カセンブ</t>
    </rPh>
    <rPh sb="11" eb="13">
      <t>カセン</t>
    </rPh>
    <rPh sb="13" eb="14">
      <t>カ</t>
    </rPh>
    <phoneticPr fontId="2"/>
  </si>
  <si>
    <t>河川愛護団体交付金</t>
    <rPh sb="0" eb="2">
      <t>カセン</t>
    </rPh>
    <rPh sb="2" eb="4">
      <t>アイゴ</t>
    </rPh>
    <rPh sb="4" eb="6">
      <t>ダンタイ</t>
    </rPh>
    <rPh sb="6" eb="9">
      <t>コウフキン</t>
    </rPh>
    <phoneticPr fontId="2"/>
  </si>
  <si>
    <t>住吉川左岸河川愛護会外３名</t>
    <rPh sb="0" eb="3">
      <t>スミヨシガワ</t>
    </rPh>
    <rPh sb="3" eb="5">
      <t>サガン</t>
    </rPh>
    <rPh sb="5" eb="7">
      <t>カセン</t>
    </rPh>
    <rPh sb="7" eb="9">
      <t>アイゴ</t>
    </rPh>
    <rPh sb="9" eb="10">
      <t>カイ</t>
    </rPh>
    <rPh sb="10" eb="11">
      <t>ホカ</t>
    </rPh>
    <rPh sb="12" eb="13">
      <t>メイ</t>
    </rPh>
    <phoneticPr fontId="2"/>
  </si>
  <si>
    <t>河川愛護活動を実施している団体に対して報償として交付金を交付することで、市民活動の推進と河川の美観維持及び公共施設愛護精神の高揚を図る。</t>
    <rPh sb="0" eb="2">
      <t>カセン</t>
    </rPh>
    <rPh sb="2" eb="4">
      <t>アイゴ</t>
    </rPh>
    <rPh sb="4" eb="6">
      <t>カツドウ</t>
    </rPh>
    <rPh sb="7" eb="9">
      <t>ジッシ</t>
    </rPh>
    <rPh sb="13" eb="15">
      <t>ダンタイ</t>
    </rPh>
    <rPh sb="16" eb="17">
      <t>タイ</t>
    </rPh>
    <rPh sb="19" eb="21">
      <t>ホウショウ</t>
    </rPh>
    <rPh sb="24" eb="27">
      <t>コウフキン</t>
    </rPh>
    <rPh sb="28" eb="30">
      <t>コウフ</t>
    </rPh>
    <rPh sb="36" eb="38">
      <t>シミン</t>
    </rPh>
    <rPh sb="38" eb="40">
      <t>カツドウ</t>
    </rPh>
    <rPh sb="41" eb="43">
      <t>スイシン</t>
    </rPh>
    <rPh sb="44" eb="46">
      <t>カセン</t>
    </rPh>
    <rPh sb="47" eb="49">
      <t>ビカン</t>
    </rPh>
    <rPh sb="49" eb="51">
      <t>イジ</t>
    </rPh>
    <rPh sb="51" eb="52">
      <t>オヨ</t>
    </rPh>
    <rPh sb="53" eb="55">
      <t>コウキョウ</t>
    </rPh>
    <rPh sb="55" eb="57">
      <t>シセツ</t>
    </rPh>
    <rPh sb="57" eb="59">
      <t>アイゴ</t>
    </rPh>
    <rPh sb="59" eb="61">
      <t>セイシン</t>
    </rPh>
    <rPh sb="62" eb="64">
      <t>コウヨウ</t>
    </rPh>
    <rPh sb="65" eb="66">
      <t>ハカ</t>
    </rPh>
    <phoneticPr fontId="10"/>
  </si>
  <si>
    <t>沿川住民10名以上によって組織された団体で、河川敷内の遊歩道・広場等の清掃・除草作業を月1回以上継続して行っている団体を交付対象とし、交付金を交付している。</t>
    <rPh sb="0" eb="1">
      <t>ソ</t>
    </rPh>
    <rPh sb="1" eb="2">
      <t>カワ</t>
    </rPh>
    <rPh sb="2" eb="4">
      <t>ジュウミン</t>
    </rPh>
    <rPh sb="6" eb="9">
      <t>メイイジョウ</t>
    </rPh>
    <rPh sb="13" eb="15">
      <t>ソシキ</t>
    </rPh>
    <rPh sb="18" eb="20">
      <t>ダンタイ</t>
    </rPh>
    <rPh sb="22" eb="24">
      <t>カセン</t>
    </rPh>
    <rPh sb="24" eb="25">
      <t>シ</t>
    </rPh>
    <rPh sb="25" eb="26">
      <t>ナイ</t>
    </rPh>
    <rPh sb="27" eb="30">
      <t>ユウホドウ</t>
    </rPh>
    <rPh sb="31" eb="33">
      <t>ヒロバ</t>
    </rPh>
    <rPh sb="33" eb="34">
      <t>トウ</t>
    </rPh>
    <rPh sb="35" eb="37">
      <t>セイソウ</t>
    </rPh>
    <rPh sb="38" eb="40">
      <t>ジョソウ</t>
    </rPh>
    <rPh sb="40" eb="42">
      <t>サギョウ</t>
    </rPh>
    <rPh sb="43" eb="44">
      <t>ツキ</t>
    </rPh>
    <rPh sb="45" eb="48">
      <t>カイイジョウ</t>
    </rPh>
    <rPh sb="48" eb="50">
      <t>ケイゾク</t>
    </rPh>
    <rPh sb="52" eb="53">
      <t>オコナ</t>
    </rPh>
    <rPh sb="57" eb="59">
      <t>ダンタイ</t>
    </rPh>
    <rPh sb="60" eb="62">
      <t>コウフ</t>
    </rPh>
    <rPh sb="62" eb="64">
      <t>タイショウ</t>
    </rPh>
    <rPh sb="67" eb="70">
      <t>コウフキン</t>
    </rPh>
    <rPh sb="71" eb="73">
      <t>コウフ</t>
    </rPh>
    <phoneticPr fontId="10"/>
  </si>
  <si>
    <t>教育委員会事務局
総務部　学事課</t>
    <rPh sb="0" eb="2">
      <t>キョウイク</t>
    </rPh>
    <rPh sb="2" eb="5">
      <t>イインカイ</t>
    </rPh>
    <rPh sb="5" eb="8">
      <t>ジムキョク</t>
    </rPh>
    <rPh sb="9" eb="11">
      <t>ソウム</t>
    </rPh>
    <rPh sb="11" eb="12">
      <t>ブ</t>
    </rPh>
    <rPh sb="13" eb="15">
      <t>ガクジ</t>
    </rPh>
    <rPh sb="15" eb="16">
      <t>カ</t>
    </rPh>
    <phoneticPr fontId="2"/>
  </si>
  <si>
    <t>市営交通等減免措置交付金</t>
    <rPh sb="0" eb="2">
      <t>シエイ</t>
    </rPh>
    <rPh sb="2" eb="4">
      <t>コウツウ</t>
    </rPh>
    <rPh sb="4" eb="5">
      <t>トウ</t>
    </rPh>
    <rPh sb="5" eb="7">
      <t>ゲンメン</t>
    </rPh>
    <rPh sb="7" eb="9">
      <t>ソチ</t>
    </rPh>
    <rPh sb="9" eb="12">
      <t>コウフキン</t>
    </rPh>
    <phoneticPr fontId="2"/>
  </si>
  <si>
    <t>大阪市交通局長</t>
    <rPh sb="0" eb="3">
      <t>オオサカシ</t>
    </rPh>
    <rPh sb="3" eb="6">
      <t>コウツウキョク</t>
    </rPh>
    <rPh sb="6" eb="7">
      <t>チョウ</t>
    </rPh>
    <phoneticPr fontId="2"/>
  </si>
  <si>
    <t>通学距離、通学路の整備状況、交通安全度、公害状況などのため、徒歩通学が困難な児童生徒の通学の安全を確保する。</t>
  </si>
  <si>
    <t>通学に際し市営交通機関の利用を余儀なくされている児童生徒に対し、市営交通機関の無料乗車を措置する。</t>
  </si>
  <si>
    <t xml:space="preserve">教育委員会事務局
教務部
学校保健担当
</t>
    <rPh sb="0" eb="2">
      <t>キョウイク</t>
    </rPh>
    <rPh sb="2" eb="5">
      <t>イインカイ</t>
    </rPh>
    <rPh sb="5" eb="8">
      <t>ジムキョク</t>
    </rPh>
    <rPh sb="9" eb="11">
      <t>キョウム</t>
    </rPh>
    <rPh sb="11" eb="12">
      <t>ブ</t>
    </rPh>
    <rPh sb="13" eb="15">
      <t>ガッコウ</t>
    </rPh>
    <rPh sb="15" eb="17">
      <t>ホケン</t>
    </rPh>
    <rPh sb="17" eb="19">
      <t>タントウ</t>
    </rPh>
    <phoneticPr fontId="2"/>
  </si>
  <si>
    <t>大阪市学校給食協会交付金</t>
    <rPh sb="0" eb="3">
      <t>オオサカシ</t>
    </rPh>
    <rPh sb="3" eb="5">
      <t>ガッコウ</t>
    </rPh>
    <rPh sb="5" eb="7">
      <t>キュウショク</t>
    </rPh>
    <rPh sb="7" eb="9">
      <t>キョウカイ</t>
    </rPh>
    <rPh sb="9" eb="12">
      <t>コウフキン</t>
    </rPh>
    <phoneticPr fontId="2"/>
  </si>
  <si>
    <t>(財)大阪市学校給食協会</t>
    <rPh sb="1" eb="2">
      <t>ザイ</t>
    </rPh>
    <phoneticPr fontId="2"/>
  </si>
  <si>
    <t>学校給食事業の充実発展と円滑な運営を図るため</t>
  </si>
  <si>
    <t>・学校給食用副食食材の調達・検品・配送
・学校給食用食材代金の学校への請求、支払い及び精算事務　等</t>
    <rPh sb="48" eb="49">
      <t>ナド</t>
    </rPh>
    <phoneticPr fontId="2"/>
  </si>
  <si>
    <t>市会事務局総務担当</t>
    <rPh sb="0" eb="2">
      <t>シカイ</t>
    </rPh>
    <rPh sb="2" eb="5">
      <t>ジムキョク</t>
    </rPh>
    <rPh sb="5" eb="7">
      <t>ソウム</t>
    </rPh>
    <rPh sb="7" eb="9">
      <t>タントウ</t>
    </rPh>
    <phoneticPr fontId="2"/>
  </si>
  <si>
    <t>政務調査費</t>
    <rPh sb="0" eb="2">
      <t>セイム</t>
    </rPh>
    <rPh sb="2" eb="5">
      <t>チョウサヒ</t>
    </rPh>
    <phoneticPr fontId="2"/>
  </si>
  <si>
    <t>会派</t>
    <rPh sb="0" eb="1">
      <t>カイ</t>
    </rPh>
    <rPh sb="1" eb="2">
      <t>ハ</t>
    </rPh>
    <phoneticPr fontId="2"/>
  </si>
  <si>
    <t>地方議員の調査活動基盤の充実強化を図るため</t>
    <rPh sb="0" eb="2">
      <t>チホウ</t>
    </rPh>
    <rPh sb="2" eb="4">
      <t>ギイン</t>
    </rPh>
    <rPh sb="5" eb="7">
      <t>チョウサ</t>
    </rPh>
    <rPh sb="7" eb="9">
      <t>カツドウ</t>
    </rPh>
    <rPh sb="9" eb="11">
      <t>キバン</t>
    </rPh>
    <rPh sb="12" eb="14">
      <t>ジュウジツ</t>
    </rPh>
    <rPh sb="14" eb="16">
      <t>キョウカ</t>
    </rPh>
    <rPh sb="17" eb="18">
      <t>ハカ</t>
    </rPh>
    <phoneticPr fontId="2"/>
  </si>
  <si>
    <t>市政に関する調査研究に資するため、必要経費の一部として交付</t>
    <rPh sb="0" eb="2">
      <t>シセイ</t>
    </rPh>
    <rPh sb="3" eb="4">
      <t>カン</t>
    </rPh>
    <rPh sb="6" eb="8">
      <t>チョウサ</t>
    </rPh>
    <rPh sb="8" eb="10">
      <t>ケンキュウ</t>
    </rPh>
    <rPh sb="11" eb="12">
      <t>シ</t>
    </rPh>
    <rPh sb="17" eb="19">
      <t>ヒツヨウ</t>
    </rPh>
    <rPh sb="19" eb="21">
      <t>ケイヒ</t>
    </rPh>
    <rPh sb="22" eb="24">
      <t>イチブ</t>
    </rPh>
    <rPh sb="27" eb="29">
      <t>コウフ</t>
    </rPh>
    <phoneticPr fontId="2"/>
  </si>
  <si>
    <t>件数</t>
    <rPh sb="0" eb="2">
      <t>ケンスウ</t>
    </rPh>
    <phoneticPr fontId="2"/>
  </si>
  <si>
    <t>交付金一覧</t>
    <rPh sb="0" eb="3">
      <t>コウフキン</t>
    </rPh>
    <rPh sb="3" eb="5">
      <t>イチラン</t>
    </rPh>
    <phoneticPr fontId="2"/>
  </si>
  <si>
    <t>合計</t>
    <rPh sb="0" eb="2">
      <t>ゴウケイ</t>
    </rPh>
    <phoneticPr fontId="2"/>
  </si>
  <si>
    <t>高齢者入浴割引事業交付金</t>
    <phoneticPr fontId="2"/>
  </si>
  <si>
    <t>○</t>
    <phoneticPr fontId="2"/>
  </si>
  <si>
    <t>1億超</t>
    <rPh sb="1" eb="2">
      <t>オク</t>
    </rPh>
    <rPh sb="2" eb="3">
      <t>チョウ</t>
    </rPh>
    <phoneticPr fontId="2"/>
  </si>
  <si>
    <t>B</t>
    <phoneticPr fontId="2"/>
  </si>
  <si>
    <t>Ａ</t>
    <phoneticPr fontId="2"/>
  </si>
  <si>
    <t>重複分
判定</t>
    <rPh sb="0" eb="3">
      <t>チョウフクブン</t>
    </rPh>
    <rPh sb="4" eb="6">
      <t>ハンテイ</t>
    </rPh>
    <phoneticPr fontId="2"/>
  </si>
  <si>
    <t>府市
ＡＢ</t>
    <rPh sb="0" eb="1">
      <t>フ</t>
    </rPh>
    <rPh sb="1" eb="2">
      <t>シ</t>
    </rPh>
    <phoneticPr fontId="2"/>
  </si>
  <si>
    <t/>
  </si>
  <si>
    <t>国や都道府県等地方公共団体が交付金を交付する年度の前年3月31日現在で所有する固定資産のうち、使用の実態が民間の所有のものと類似しているものについて、その固定資産が所在する市町村に対して、地方税法で定める固定資産税の代わりに交付する。</t>
    <phoneticPr fontId="2"/>
  </si>
  <si>
    <t>インセンティブ</t>
    <phoneticPr fontId="2"/>
  </si>
  <si>
    <t>総務局行政部
総務課公立大学グループ</t>
    <rPh sb="0" eb="2">
      <t>ソウム</t>
    </rPh>
    <rPh sb="2" eb="3">
      <t>キョク</t>
    </rPh>
    <rPh sb="3" eb="5">
      <t>ギョウセイ</t>
    </rPh>
    <rPh sb="5" eb="6">
      <t>ブ</t>
    </rPh>
    <rPh sb="7" eb="10">
      <t>ソウムカ</t>
    </rPh>
    <rPh sb="10" eb="12">
      <t>コウリツ</t>
    </rPh>
    <rPh sb="12" eb="14">
      <t>ダイガク</t>
    </rPh>
    <phoneticPr fontId="2"/>
  </si>
  <si>
    <t>国有資産等所在市町村交付金</t>
    <rPh sb="0" eb="2">
      <t>コクユウ</t>
    </rPh>
    <rPh sb="2" eb="5">
      <t>シサントウ</t>
    </rPh>
    <rPh sb="5" eb="7">
      <t>ショザイ</t>
    </rPh>
    <rPh sb="7" eb="10">
      <t>シチョウソン</t>
    </rPh>
    <rPh sb="10" eb="13">
      <t>コウフキン</t>
    </rPh>
    <phoneticPr fontId="2"/>
  </si>
  <si>
    <t>堺市</t>
    <rPh sb="0" eb="2">
      <t>サカイシ</t>
    </rPh>
    <phoneticPr fontId="2"/>
  </si>
  <si>
    <t xml:space="preserve">本市が所有する固定資産のうち、その使用状況等が一般に課税される固定資産と類似しているものについて、所在市町村に対して税相当額を交付することにより、同種の固定資産との均衡を確保し、併せて地方自主財源の増強に資するため。
</t>
    <rPh sb="0" eb="1">
      <t>ホン</t>
    </rPh>
    <rPh sb="1" eb="2">
      <t>シ</t>
    </rPh>
    <rPh sb="49" eb="51">
      <t>ショザイ</t>
    </rPh>
    <rPh sb="51" eb="54">
      <t>シチョウソン</t>
    </rPh>
    <rPh sb="55" eb="56">
      <t>タイ</t>
    </rPh>
    <rPh sb="58" eb="59">
      <t>ゼイ</t>
    </rPh>
    <rPh sb="59" eb="61">
      <t>ソウトウ</t>
    </rPh>
    <rPh sb="61" eb="62">
      <t>ガク</t>
    </rPh>
    <rPh sb="63" eb="65">
      <t>コウフ</t>
    </rPh>
    <phoneticPr fontId="2"/>
  </si>
  <si>
    <t>公立大学法人大阪市立大学留学生宿舎等の所在市町村である堺市に対し、国有資産等所在市町村交付金法第２条に基づき、本市として負担すべき金額を交付する。</t>
    <rPh sb="12" eb="15">
      <t>リュウガクセイ</t>
    </rPh>
    <rPh sb="15" eb="17">
      <t>シュクシャ</t>
    </rPh>
    <rPh sb="17" eb="18">
      <t>トウ</t>
    </rPh>
    <rPh sb="19" eb="21">
      <t>ショザイ</t>
    </rPh>
    <rPh sb="21" eb="24">
      <t>シチョウソン</t>
    </rPh>
    <rPh sb="27" eb="29">
      <t>サカイシ</t>
    </rPh>
    <rPh sb="33" eb="35">
      <t>コクユウ</t>
    </rPh>
    <rPh sb="35" eb="37">
      <t>シサン</t>
    </rPh>
    <rPh sb="37" eb="38">
      <t>トウ</t>
    </rPh>
    <rPh sb="38" eb="40">
      <t>ショザイ</t>
    </rPh>
    <rPh sb="40" eb="43">
      <t>シチョウソン</t>
    </rPh>
    <rPh sb="43" eb="46">
      <t>コウフキン</t>
    </rPh>
    <rPh sb="46" eb="47">
      <t>ホウ</t>
    </rPh>
    <rPh sb="47" eb="48">
      <t>ダイ</t>
    </rPh>
    <rPh sb="49" eb="50">
      <t>ジョウ</t>
    </rPh>
    <rPh sb="55" eb="56">
      <t>ホン</t>
    </rPh>
    <rPh sb="56" eb="57">
      <t>シ</t>
    </rPh>
    <rPh sb="60" eb="62">
      <t>フタン</t>
    </rPh>
    <rPh sb="65" eb="67">
      <t>キンガク</t>
    </rPh>
    <rPh sb="68" eb="70">
      <t>コウフ</t>
    </rPh>
    <phoneticPr fontId="2"/>
  </si>
  <si>
    <t>市民局市民部
区政課（住民情報）</t>
    <rPh sb="0" eb="2">
      <t>シミン</t>
    </rPh>
    <rPh sb="2" eb="3">
      <t>キョク</t>
    </rPh>
    <rPh sb="3" eb="5">
      <t>シミン</t>
    </rPh>
    <rPh sb="5" eb="6">
      <t>ブ</t>
    </rPh>
    <rPh sb="7" eb="9">
      <t>クセイ</t>
    </rPh>
    <rPh sb="9" eb="10">
      <t>カ</t>
    </rPh>
    <rPh sb="11" eb="13">
      <t>ジュウミン</t>
    </rPh>
    <rPh sb="13" eb="15">
      <t>ジョウホウ</t>
    </rPh>
    <phoneticPr fontId="3"/>
  </si>
  <si>
    <t>府外国人登録事務協議会交付金</t>
    <phoneticPr fontId="3"/>
  </si>
  <si>
    <t>大阪府外国人登録事務協議会</t>
    <rPh sb="0" eb="3">
      <t>オオサカフ</t>
    </rPh>
    <rPh sb="3" eb="5">
      <t>ガイコク</t>
    </rPh>
    <rPh sb="5" eb="6">
      <t>ジン</t>
    </rPh>
    <rPh sb="6" eb="8">
      <t>トウロク</t>
    </rPh>
    <rPh sb="8" eb="10">
      <t>ジム</t>
    </rPh>
    <rPh sb="10" eb="13">
      <t>キョウギカイ</t>
    </rPh>
    <phoneticPr fontId="3"/>
  </si>
  <si>
    <t>大阪府下の市町村で構成する、大阪府外国人登録事務協議会の研修会を実施するため</t>
    <rPh sb="0" eb="2">
      <t>オオサカ</t>
    </rPh>
    <rPh sb="2" eb="4">
      <t>フカ</t>
    </rPh>
    <rPh sb="5" eb="8">
      <t>シチョウソン</t>
    </rPh>
    <rPh sb="9" eb="11">
      <t>コウセイ</t>
    </rPh>
    <phoneticPr fontId="3"/>
  </si>
  <si>
    <t>地域コミュニティづくりなどを進めるために組織された市内全域を網羅した住民自治組織である地域振興会の活動に対し、交付金を交付することにより地域住民の福祉の増進を図る。</t>
    <phoneticPr fontId="2"/>
  </si>
  <si>
    <t>大阪市地域福祉活動交付金</t>
    <rPh sb="0" eb="3">
      <t>オオサカシ</t>
    </rPh>
    <rPh sb="3" eb="5">
      <t>チイキ</t>
    </rPh>
    <rPh sb="5" eb="7">
      <t>フクシ</t>
    </rPh>
    <rPh sb="7" eb="9">
      <t>カツドウ</t>
    </rPh>
    <rPh sb="9" eb="12">
      <t>コウフキン</t>
    </rPh>
    <phoneticPr fontId="6"/>
  </si>
  <si>
    <t>地区社会福祉協議会、地域ネットワーク委員会</t>
    <rPh sb="0" eb="2">
      <t>チク</t>
    </rPh>
    <rPh sb="1" eb="2">
      <t>ク</t>
    </rPh>
    <rPh sb="2" eb="4">
      <t>シャカイ</t>
    </rPh>
    <rPh sb="4" eb="6">
      <t>フクシ</t>
    </rPh>
    <rPh sb="6" eb="9">
      <t>キョウギカイ</t>
    </rPh>
    <rPh sb="10" eb="12">
      <t>チイキ</t>
    </rPh>
    <rPh sb="18" eb="21">
      <t>イインカイ</t>
    </rPh>
    <phoneticPr fontId="6"/>
  </si>
  <si>
    <t>①地域コミュニティづくりに関する活動　　　　　　　　　　　　　　　　　　　　　　　　　　　　　　　　　　　　　　　　　　　　　　　　　　　　　　　　　　　　　　　　　　　　　　　　　　　　　　　　　　　　　　　　　　　　（夏祭り、スポーツ大会など）　　　　　　　　　　　　　　　　　　　　　　　　　　　　　　　　　　　　　　　　　　　　　　　　　　　　　　　　　　　　　　　　　　　　　　　　　　　　　②安全、安心なまちづくりに関する活動　　　　　　　　　　　　　　　　　　　　　　　　　　　　　　　　　　　　　　　　　　　　　　　　　　　　　　　　　　　　　　　　　　　　　　　　　　　　　　　　　　　　　　　　　　　　　　　　　（防災訓練、歳末夜警など）　　　　　　　　　　　　　　　　　　　　　　　　　　　　　　　　　　　　　　　　　　　　　　　　　　　　　　　　　　　　　　　　　　　　　　　　　　　　　　　　　　　　　　　　　　　　　　　　　　　　　　　　　　　　　　　　　　　　　　　　　　　　　　　　　　　　　　　　　　　　　　　　　　　　　　　　　　　　　　　　　　　　　　　　　　　　　　　　　　　　　　　　　　　　　　　　　　　　　　　　　　　　　　　　　　　　　　　　　　　　　　　　　　　　　　　　　　　　　　　　　　　　　　　　　　　　　　　　　　　　　　　　　　　　　　　　　　　　　　　　　　　　　　　　　　　　　　　　　　　　　　　　　</t>
    <phoneticPr fontId="2"/>
  </si>
  <si>
    <t>此花区役所　
市民協働課（市民協働）</t>
    <rPh sb="0" eb="5">
      <t>コノハナクヤクショ</t>
    </rPh>
    <rPh sb="7" eb="9">
      <t>シミン</t>
    </rPh>
    <rPh sb="9" eb="11">
      <t>キョウドウ</t>
    </rPh>
    <rPh sb="11" eb="12">
      <t>カ</t>
    </rPh>
    <rPh sb="13" eb="15">
      <t>シミン</t>
    </rPh>
    <rPh sb="15" eb="17">
      <t>キョウドウ</t>
    </rPh>
    <phoneticPr fontId="3"/>
  </si>
  <si>
    <t>大阪市地域福祉活動交付金</t>
    <rPh sb="0" eb="3">
      <t>オオサカシ</t>
    </rPh>
    <rPh sb="3" eb="5">
      <t>チイキ</t>
    </rPh>
    <rPh sb="5" eb="7">
      <t>フクシ</t>
    </rPh>
    <rPh sb="7" eb="9">
      <t>カツドウ</t>
    </rPh>
    <rPh sb="9" eb="12">
      <t>コウフキン</t>
    </rPh>
    <phoneticPr fontId="3"/>
  </si>
  <si>
    <t>区社会福祉協議会、地域ネットワーク委員会</t>
    <rPh sb="0" eb="1">
      <t>ク</t>
    </rPh>
    <rPh sb="1" eb="3">
      <t>シャカイ</t>
    </rPh>
    <rPh sb="3" eb="5">
      <t>フクシ</t>
    </rPh>
    <rPh sb="5" eb="8">
      <t>キョウギカイ</t>
    </rPh>
    <rPh sb="9" eb="11">
      <t>チイキ</t>
    </rPh>
    <rPh sb="17" eb="20">
      <t>イインカイ</t>
    </rPh>
    <phoneticPr fontId="3"/>
  </si>
  <si>
    <t>大阪市青色防犯パトロール活動交付金</t>
    <rPh sb="3" eb="5">
      <t>アオイロ</t>
    </rPh>
    <rPh sb="5" eb="7">
      <t>ボウハン</t>
    </rPh>
    <rPh sb="12" eb="14">
      <t>カツドウ</t>
    </rPh>
    <rPh sb="14" eb="17">
      <t>コウフキン</t>
    </rPh>
    <phoneticPr fontId="3"/>
  </si>
  <si>
    <t>青色防犯パトロールを実施する団体</t>
    <phoneticPr fontId="3"/>
  </si>
  <si>
    <t>地域振興会が行うコミュニティづくりに関する活動や安全安心なまちづくりに関する活動に対して、交付金を交付する。</t>
    <rPh sb="18" eb="19">
      <t>カン</t>
    </rPh>
    <rPh sb="21" eb="23">
      <t>カツドウ</t>
    </rPh>
    <rPh sb="24" eb="26">
      <t>アンゼン</t>
    </rPh>
    <rPh sb="26" eb="28">
      <t>アンシン</t>
    </rPh>
    <rPh sb="35" eb="36">
      <t>カン</t>
    </rPh>
    <rPh sb="38" eb="40">
      <t>カツドウ</t>
    </rPh>
    <rPh sb="45" eb="48">
      <t>コウフキン</t>
    </rPh>
    <rPh sb="49" eb="51">
      <t>コウフ</t>
    </rPh>
    <phoneticPr fontId="10"/>
  </si>
  <si>
    <t>件数</t>
  </si>
  <si>
    <t>性質別分類</t>
    <rPh sb="0" eb="2">
      <t>セイシツ</t>
    </rPh>
    <rPh sb="2" eb="3">
      <t>ベツ</t>
    </rPh>
    <rPh sb="3" eb="5">
      <t>ブンルイ</t>
    </rPh>
    <phoneticPr fontId="2"/>
  </si>
  <si>
    <t>24当予</t>
  </si>
  <si>
    <t>24当予</t>
    <rPh sb="2" eb="3">
      <t>トウ</t>
    </rPh>
    <rPh sb="3" eb="4">
      <t>ヨ</t>
    </rPh>
    <phoneticPr fontId="2"/>
  </si>
  <si>
    <t>23当予</t>
  </si>
  <si>
    <t>23当予</t>
    <rPh sb="2" eb="3">
      <t>トウ</t>
    </rPh>
    <rPh sb="3" eb="4">
      <t>ヨ</t>
    </rPh>
    <phoneticPr fontId="2"/>
  </si>
  <si>
    <t>見直し対象</t>
    <rPh sb="0" eb="2">
      <t>ミナオ</t>
    </rPh>
    <rPh sb="3" eb="5">
      <t>タイショウ</t>
    </rPh>
    <phoneticPr fontId="2"/>
  </si>
  <si>
    <t>見直し対象のうち地域交付金</t>
    <rPh sb="0" eb="2">
      <t>ミナオ</t>
    </rPh>
    <rPh sb="3" eb="5">
      <t>タイショウ</t>
    </rPh>
    <rPh sb="8" eb="10">
      <t>チイキ</t>
    </rPh>
    <rPh sb="10" eb="13">
      <t>コウフキン</t>
    </rPh>
    <phoneticPr fontId="2"/>
  </si>
  <si>
    <t>交付金の見直し対象（単位:千円）</t>
    <rPh sb="0" eb="3">
      <t>コウフキン</t>
    </rPh>
    <rPh sb="4" eb="6">
      <t>ミナオ</t>
    </rPh>
    <rPh sb="7" eb="9">
      <t>タイショウ</t>
    </rPh>
    <rPh sb="10" eb="12">
      <t>タンイ</t>
    </rPh>
    <rPh sb="13" eb="15">
      <t>センエン</t>
    </rPh>
    <phoneticPr fontId="2"/>
  </si>
  <si>
    <t>PT・府市（他の見直し対象）</t>
    <rPh sb="3" eb="4">
      <t>フ</t>
    </rPh>
    <rPh sb="4" eb="5">
      <t>シ</t>
    </rPh>
    <rPh sb="6" eb="7">
      <t>タ</t>
    </rPh>
    <rPh sb="8" eb="10">
      <t>ミナオ</t>
    </rPh>
    <rPh sb="11" eb="13">
      <t>タイショウ</t>
    </rPh>
    <phoneticPr fontId="2"/>
  </si>
  <si>
    <t>☆地域交付金を除いた見直し対象</t>
    <rPh sb="1" eb="3">
      <t>チイキ</t>
    </rPh>
    <rPh sb="3" eb="6">
      <t>コウフキン</t>
    </rPh>
    <rPh sb="7" eb="8">
      <t>ノゾ</t>
    </rPh>
    <rPh sb="10" eb="12">
      <t>ミナオ</t>
    </rPh>
    <rPh sb="13" eb="15">
      <t>タイショウ</t>
    </rPh>
    <phoneticPr fontId="2"/>
  </si>
  <si>
    <t>性質別
分類</t>
    <phoneticPr fontId="2"/>
  </si>
  <si>
    <t>性質別
分類
（事務局案）</t>
    <rPh sb="0" eb="2">
      <t>セイシツ</t>
    </rPh>
    <rPh sb="2" eb="3">
      <t>ベツ</t>
    </rPh>
    <rPh sb="4" eb="6">
      <t>ブンルイ</t>
    </rPh>
    <rPh sb="8" eb="11">
      <t>ジムキョク</t>
    </rPh>
    <rPh sb="11" eb="12">
      <t>アン</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</si>
  <si>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</si>
  <si>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</si>
  <si>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</si>
  <si>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</si>
  <si>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</si>
  <si>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</si>
  <si>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</si>
  <si>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</si>
  <si>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住吉区役所
地域課</t>
    <rPh sb="0" eb="2">
      <t>スミヨシ</t>
    </rPh>
    <rPh sb="2" eb="5">
      <t>クヤクショ</t>
    </rPh>
    <rPh sb="6" eb="9">
      <t>チイキカ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</si>
  <si>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</si>
  <si>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</si>
  <si>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校区等地域を範囲として、特定分野の活動団体の活動対象とならない活動分野を補完しながら地域経営を行う準行政的機能を有する地域活動協議会の活動及び運営経費の一部を補助する。</t>
  </si>
  <si>
    <t>住吉区役所
教育文化課</t>
    <rPh sb="0" eb="5">
      <t>スミヨシクヤクショ</t>
    </rPh>
    <rPh sb="6" eb="11">
      <t>キョウイクブンカカ</t>
    </rPh>
    <phoneticPr fontId="2"/>
  </si>
  <si>
    <t>すみよしの魅力PR補助金</t>
    <rPh sb="5" eb="7">
      <t>ミリョク</t>
    </rPh>
    <rPh sb="9" eb="12">
      <t>ホジョキン</t>
    </rPh>
    <phoneticPr fontId="2"/>
  </si>
  <si>
    <t>地域の実行委員会等</t>
    <rPh sb="0" eb="2">
      <t>チイキ</t>
    </rPh>
    <rPh sb="3" eb="8">
      <t>ジッコウイインカイ</t>
    </rPh>
    <rPh sb="8" eb="9">
      <t>トウ</t>
    </rPh>
    <phoneticPr fontId="2"/>
  </si>
  <si>
    <t>地域住民等による団体が開催する、住吉区内の歴史・文化・自然資源を活用した、住吉の魅力を発信するイベント事業費に対し、補助金を交付する。</t>
  </si>
  <si>
    <t>「すみよしの魅力ＰＲ補助金」を活用して住吉区の魅力を発信するイベントを開催する団体等に、イベントにかかる経費を補助する
補助内容:出演者等謝礼、パンフレットポスター等の印刷製本費、イベントにかかる保険料、会場使用料、会場設営等にかかる委託料等の1/2に相当する額について、100万円を上限として補助
補助率:1/2</t>
  </si>
  <si>
    <t>H25</t>
  </si>
  <si>
    <t>H27</t>
  </si>
  <si>
    <t>一般会計</t>
    <rPh sb="0" eb="2">
      <t>イッパン</t>
    </rPh>
    <rPh sb="2" eb="4">
      <t>カイケイ</t>
    </rPh>
    <phoneticPr fontId="2"/>
  </si>
  <si>
    <t>R8</t>
    <phoneticPr fontId="2"/>
  </si>
  <si>
    <t>(1)地域活動協議会が実施する公益性のある活動に対する補助
(具体的な活動内容については同協議会の選択に委ねる)
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</si>
</sst>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0"/>
      <name val="ＭＳ 明朝"/>
      <family val="1"/>
      <charset val="128"/>
    </font>
    <font>
      <sz val="8"/>
      <name val="ＭＳ 明朝"/>
      <family val="1"/>
      <charset val="128"/>
    </font>
    <font>
      <b/>
      <sz val="9"/>
      <name val="ＭＳ 明朝"/>
      <family val="1"/>
      <charset val="128"/>
    </font>
    <font>
      <sz val="9"/>
      <name val="ＭＳ Ｐゴシック"/>
      <family val="3"/>
      <charset val="128"/>
    </font>
    <font>
      <sz val="9"/>
      <name val="ＭＳ Ｐ明朝"/>
      <family val="1"/>
      <charset val="128"/>
    </font>
    <font>
      <sz val="14"/>
      <name val="ＭＳ ゴシック"/>
      <family val="3"/>
      <charset val="128"/>
    </font>
    <font>
      <b/>
      <sz val="9"/>
      <color indexed="81"/>
      <name val="ＭＳ Ｐゴシック"/>
      <family val="3"/>
      <charset val="128"/>
    </font>
    <font>
      <sz val="14"/>
      <name val="ＭＳ 明朝"/>
      <family val="1"/>
      <charset val="128"/>
    </font>
    <font>
      <sz val="11"/>
      <name val="ＭＳ ゴシック"/>
      <family val="3"/>
      <charset val="128"/>
    </font>
    <font>
      <sz val="8"/>
      <name val="ＭＳ ゴシック"/>
      <family val="3"/>
      <charset val="128"/>
    </font>
    <font>
      <sz val="11"/>
      <name val="ＭＳ 明朝"/>
      <family val="1"/>
      <charset val="128"/>
    </font>
    <font>
      <sz val="2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137">
    <xf numFmtId="0" fontId="0" fillId="0" borderId="0" xfId="0"/>
    <xf numFmtId="0" fontId="3" fillId="0" borderId="0" xfId="0" applyNumberFormat="1" applyFont="1" applyFill="1" applyAlignment="1">
      <alignment horizontal="center" vertical="center"/>
    </xf>
    <xf numFmtId="0" fontId="4" fillId="0" borderId="0" xfId="0" applyFont="1" applyFill="1" applyAlignment="1">
      <alignment horizontal="distributed"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176" fontId="3" fillId="0" borderId="0" xfId="0" applyNumberFormat="1" applyFont="1" applyFill="1" applyAlignment="1">
      <alignment horizontal="right"/>
    </xf>
    <xf numFmtId="0" fontId="0" fillId="0" borderId="0" xfId="0" applyFont="1" applyFill="1"/>
    <xf numFmtId="38" fontId="5" fillId="0" borderId="0" xfId="1" applyFont="1" applyFill="1" applyAlignment="1">
      <alignment horizontal="left" vertical="center"/>
    </xf>
    <xf numFmtId="0" fontId="3" fillId="0" borderId="0" xfId="0" applyFont="1" applyFill="1" applyAlignment="1">
      <alignment horizontal="left" vertical="center" wrapText="1"/>
    </xf>
    <xf numFmtId="176" fontId="3" fillId="0" borderId="0" xfId="0" applyNumberFormat="1" applyFont="1" applyFill="1" applyAlignment="1">
      <alignment vertical="center" wrapText="1"/>
    </xf>
    <xf numFmtId="176" fontId="3" fillId="0" borderId="0" xfId="0" applyNumberFormat="1" applyFont="1" applyFill="1" applyAlignment="1">
      <alignment horizontal="center" vertical="center"/>
    </xf>
    <xf numFmtId="0" fontId="3" fillId="0" borderId="0" xfId="0" applyFont="1" applyFill="1" applyAlignment="1">
      <alignment horizontal="left" vertical="top"/>
    </xf>
    <xf numFmtId="176" fontId="3" fillId="0" borderId="4" xfId="0" applyNumberFormat="1" applyFont="1" applyFill="1" applyBorder="1" applyAlignment="1">
      <alignment horizontal="center" vertical="center"/>
    </xf>
    <xf numFmtId="38" fontId="3" fillId="0" borderId="1" xfId="1" applyFont="1" applyFill="1" applyBorder="1" applyAlignment="1">
      <alignment horizontal="center" vertical="center" wrapText="1"/>
    </xf>
    <xf numFmtId="176" fontId="3" fillId="0" borderId="1" xfId="0" applyNumberFormat="1" applyFont="1" applyFill="1" applyBorder="1" applyAlignment="1">
      <alignment horizontal="distributed" vertical="center" wrapText="1"/>
    </xf>
    <xf numFmtId="0" fontId="3" fillId="0" borderId="1" xfId="1" applyNumberFormat="1" applyFont="1" applyFill="1" applyBorder="1" applyAlignment="1">
      <alignment horizontal="center" vertical="center"/>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38" fontId="3" fillId="0" borderId="1" xfId="1" applyFont="1" applyFill="1" applyBorder="1" applyAlignment="1">
      <alignment horizontal="distributed" vertical="center" wrapText="1"/>
    </xf>
    <xf numFmtId="177" fontId="3" fillId="0" borderId="1" xfId="0" applyNumberFormat="1" applyFont="1" applyFill="1" applyBorder="1" applyAlignment="1">
      <alignment vertical="center" wrapText="1"/>
    </xf>
    <xf numFmtId="0" fontId="3" fillId="0" borderId="8" xfId="0" applyFont="1" applyFill="1" applyBorder="1" applyAlignment="1">
      <alignment horizontal="left" vertical="top" wrapText="1"/>
    </xf>
    <xf numFmtId="0" fontId="3" fillId="0" borderId="1" xfId="0" applyFont="1" applyFill="1" applyBorder="1" applyAlignment="1">
      <alignment horizontal="left" vertical="top" wrapText="1"/>
    </xf>
    <xf numFmtId="38" fontId="3" fillId="0" borderId="1" xfId="1" applyFont="1" applyFill="1" applyBorder="1" applyAlignment="1">
      <alignment horizontal="left" vertical="center" wrapText="1"/>
    </xf>
    <xf numFmtId="177" fontId="3" fillId="0" borderId="1" xfId="1" applyNumberFormat="1" applyFont="1" applyFill="1" applyBorder="1" applyAlignment="1">
      <alignment horizontal="right" vertical="center" wrapText="1"/>
    </xf>
    <xf numFmtId="38" fontId="3" fillId="0" borderId="1" xfId="1" applyFont="1" applyFill="1" applyBorder="1" applyAlignment="1">
      <alignment horizontal="right" vertical="center" wrapText="1"/>
    </xf>
    <xf numFmtId="38" fontId="3" fillId="0" borderId="1" xfId="1" applyFont="1" applyFill="1" applyBorder="1" applyAlignment="1">
      <alignment vertical="center" wrapText="1"/>
    </xf>
    <xf numFmtId="38" fontId="3" fillId="0" borderId="8" xfId="1" applyFont="1" applyFill="1" applyBorder="1" applyAlignment="1">
      <alignment horizontal="left" vertical="top" wrapText="1"/>
    </xf>
    <xf numFmtId="38" fontId="3" fillId="0" borderId="1" xfId="1" applyFont="1" applyFill="1" applyBorder="1" applyAlignment="1">
      <alignment horizontal="left" vertical="top" wrapText="1"/>
    </xf>
    <xf numFmtId="3" fontId="3" fillId="0" borderId="1" xfId="0" applyNumberFormat="1" applyFont="1" applyFill="1" applyBorder="1" applyAlignment="1">
      <alignment horizontal="right" vertical="center" wrapText="1"/>
    </xf>
    <xf numFmtId="3" fontId="3" fillId="0" borderId="1" xfId="0" applyNumberFormat="1" applyFont="1" applyFill="1" applyBorder="1" applyAlignment="1">
      <alignment vertical="center" wrapText="1"/>
    </xf>
    <xf numFmtId="38" fontId="3" fillId="0" borderId="9" xfId="1" applyFont="1" applyFill="1" applyBorder="1" applyAlignment="1">
      <alignment horizontal="center" vertical="center" wrapText="1"/>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38" fontId="3" fillId="0" borderId="11" xfId="1" applyFont="1" applyFill="1" applyBorder="1" applyAlignment="1">
      <alignment horizontal="center" vertical="center" wrapText="1"/>
    </xf>
    <xf numFmtId="0" fontId="3" fillId="0" borderId="11" xfId="0" applyFont="1" applyFill="1" applyBorder="1" applyAlignment="1">
      <alignment horizontal="center" vertical="center" wrapText="1"/>
    </xf>
    <xf numFmtId="38" fontId="3" fillId="0" borderId="12" xfId="1" applyFont="1" applyFill="1" applyBorder="1" applyAlignment="1">
      <alignment horizontal="center" vertical="center" wrapText="1"/>
    </xf>
    <xf numFmtId="38" fontId="3" fillId="0" borderId="1" xfId="2" applyFont="1" applyFill="1" applyBorder="1" applyAlignment="1">
      <alignment horizontal="center" vertical="center" wrapText="1"/>
    </xf>
    <xf numFmtId="38" fontId="3" fillId="0" borderId="1" xfId="2" applyFont="1" applyFill="1" applyBorder="1" applyAlignment="1">
      <alignment horizontal="left" vertical="center" wrapText="1"/>
    </xf>
    <xf numFmtId="177" fontId="3" fillId="0" borderId="1" xfId="2" applyNumberFormat="1" applyFont="1" applyFill="1" applyBorder="1" applyAlignment="1">
      <alignment horizontal="right" vertical="center" wrapText="1"/>
    </xf>
    <xf numFmtId="38" fontId="3" fillId="0" borderId="1" xfId="2" applyFont="1" applyFill="1" applyBorder="1" applyAlignment="1">
      <alignment horizontal="right" vertical="center" wrapText="1"/>
    </xf>
    <xf numFmtId="38" fontId="3" fillId="0" borderId="1" xfId="2" applyFont="1" applyFill="1" applyBorder="1" applyAlignment="1">
      <alignment horizontal="distributed" vertical="center" wrapText="1"/>
    </xf>
    <xf numFmtId="38" fontId="3" fillId="0" borderId="1" xfId="2" applyFont="1" applyFill="1" applyBorder="1" applyAlignment="1">
      <alignment vertical="center" wrapText="1"/>
    </xf>
    <xf numFmtId="0" fontId="6" fillId="0" borderId="1" xfId="0" applyFont="1" applyFill="1" applyBorder="1" applyAlignment="1">
      <alignment horizontal="left" vertical="center" wrapText="1"/>
    </xf>
    <xf numFmtId="177" fontId="3" fillId="0" borderId="1" xfId="2" applyNumberFormat="1" applyFont="1" applyFill="1" applyBorder="1" applyAlignment="1">
      <alignment vertical="center" wrapText="1"/>
    </xf>
    <xf numFmtId="0" fontId="3" fillId="0" borderId="0" xfId="0" applyFont="1" applyFill="1" applyBorder="1" applyAlignment="1">
      <alignment horizontal="left" vertical="center" wrapText="1"/>
    </xf>
    <xf numFmtId="0" fontId="3" fillId="0" borderId="0" xfId="0" applyFont="1" applyFill="1" applyAlignment="1">
      <alignment horizontal="left" vertical="center"/>
    </xf>
    <xf numFmtId="0" fontId="0" fillId="0" borderId="0" xfId="0" applyFont="1" applyFill="1" applyAlignment="1">
      <alignment vertical="center"/>
    </xf>
    <xf numFmtId="0" fontId="12" fillId="0" borderId="0" xfId="0" applyFont="1" applyFill="1" applyAlignment="1">
      <alignment horizontal="distributed" vertical="center"/>
    </xf>
    <xf numFmtId="0" fontId="0" fillId="0" borderId="1" xfId="0"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2" fillId="0" borderId="0" xfId="0" applyFont="1" applyFill="1" applyAlignment="1">
      <alignment vertical="center"/>
    </xf>
    <xf numFmtId="38" fontId="0" fillId="0" borderId="0" xfId="1" applyFont="1"/>
    <xf numFmtId="0" fontId="13" fillId="0" borderId="0" xfId="0" applyFont="1" applyAlignment="1">
      <alignment vertical="center"/>
    </xf>
    <xf numFmtId="0" fontId="13" fillId="0" borderId="1" xfId="0" applyFont="1" applyBorder="1" applyAlignment="1">
      <alignment vertical="center"/>
    </xf>
    <xf numFmtId="38" fontId="13" fillId="0" borderId="1" xfId="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vertical="center"/>
    </xf>
    <xf numFmtId="38" fontId="13" fillId="0" borderId="2" xfId="1" applyFont="1" applyBorder="1" applyAlignment="1">
      <alignment vertical="center"/>
    </xf>
    <xf numFmtId="0" fontId="13" fillId="0" borderId="19" xfId="0" applyFont="1" applyBorder="1" applyAlignment="1">
      <alignment horizontal="center" vertical="center"/>
    </xf>
    <xf numFmtId="0" fontId="13" fillId="0" borderId="19" xfId="0" applyFont="1" applyBorder="1" applyAlignment="1">
      <alignment vertical="center"/>
    </xf>
    <xf numFmtId="38" fontId="13" fillId="0" borderId="19" xfId="0" applyNumberFormat="1" applyFont="1" applyBorder="1" applyAlignment="1">
      <alignment vertical="center"/>
    </xf>
    <xf numFmtId="0" fontId="14" fillId="0" borderId="1" xfId="0" applyFont="1" applyBorder="1" applyAlignment="1">
      <alignment horizontal="center" vertical="center" wrapText="1"/>
    </xf>
    <xf numFmtId="38" fontId="0" fillId="0" borderId="0" xfId="0" applyNumberFormat="1"/>
    <xf numFmtId="0" fontId="3" fillId="0" borderId="0" xfId="0" applyFont="1" applyAlignment="1">
      <alignment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38" fontId="13" fillId="2" borderId="1" xfId="1" applyFont="1" applyFill="1" applyBorder="1" applyAlignment="1">
      <alignment vertical="center"/>
    </xf>
    <xf numFmtId="0" fontId="13" fillId="2" borderId="2" xfId="0" applyFont="1" applyFill="1" applyBorder="1" applyAlignment="1">
      <alignment horizontal="center" vertical="center"/>
    </xf>
    <xf numFmtId="0" fontId="13" fillId="2" borderId="2" xfId="0" applyFont="1" applyFill="1" applyBorder="1" applyAlignment="1">
      <alignment vertical="center"/>
    </xf>
    <xf numFmtId="38" fontId="13" fillId="2" borderId="2" xfId="1" applyFont="1" applyFill="1" applyBorder="1" applyAlignment="1">
      <alignment vertical="center"/>
    </xf>
    <xf numFmtId="0" fontId="13" fillId="2" borderId="20" xfId="0" applyFont="1" applyFill="1" applyBorder="1" applyAlignment="1">
      <alignment horizontal="center" vertical="center"/>
    </xf>
    <xf numFmtId="0" fontId="13" fillId="2" borderId="21" xfId="0" applyFont="1" applyFill="1" applyBorder="1" applyAlignment="1">
      <alignment vertical="center"/>
    </xf>
    <xf numFmtId="38" fontId="13" fillId="2" borderId="21" xfId="1" applyFont="1" applyFill="1" applyBorder="1" applyAlignment="1">
      <alignment vertical="center"/>
    </xf>
    <xf numFmtId="38" fontId="13" fillId="2" borderId="22" xfId="1" applyFont="1" applyFill="1" applyBorder="1" applyAlignment="1">
      <alignment vertical="center"/>
    </xf>
    <xf numFmtId="0" fontId="13" fillId="2" borderId="23" xfId="0" applyFont="1" applyFill="1" applyBorder="1" applyAlignment="1">
      <alignment horizontal="center" vertical="center"/>
    </xf>
    <xf numFmtId="0" fontId="13" fillId="2" borderId="24" xfId="0" applyFont="1" applyFill="1" applyBorder="1" applyAlignment="1">
      <alignment vertical="center"/>
    </xf>
    <xf numFmtId="38" fontId="13" fillId="2" borderId="24" xfId="1" applyFont="1" applyFill="1" applyBorder="1" applyAlignment="1">
      <alignment vertical="center"/>
    </xf>
    <xf numFmtId="38" fontId="13" fillId="2" borderId="25" xfId="1" applyFont="1" applyFill="1" applyBorder="1" applyAlignment="1">
      <alignment vertical="center"/>
    </xf>
    <xf numFmtId="0" fontId="13" fillId="2" borderId="6" xfId="0" applyFont="1" applyFill="1" applyBorder="1" applyAlignment="1">
      <alignment horizontal="center" vertical="center"/>
    </xf>
    <xf numFmtId="0" fontId="13" fillId="2" borderId="6" xfId="0" applyFont="1" applyFill="1" applyBorder="1" applyAlignment="1">
      <alignment vertical="center"/>
    </xf>
    <xf numFmtId="38" fontId="13" fillId="2" borderId="6"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15" fillId="0" borderId="0" xfId="0" applyFont="1" applyFill="1"/>
    <xf numFmtId="0" fontId="1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6" fillId="0" borderId="0" xfId="0" applyFont="1" applyFill="1" applyAlignment="1">
      <alignment vertical="center"/>
    </xf>
    <xf numFmtId="0" fontId="3" fillId="0" borderId="0" xfId="0" applyFont="1" applyFill="1" applyAlignment="1">
      <alignment horizontal="left" vertical="center"/>
    </xf>
    <xf numFmtId="0" fontId="16"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15" fillId="0" borderId="1" xfId="0" applyFont="1" applyFill="1" applyBorder="1" applyAlignment="1"/>
    <xf numFmtId="0" fontId="3" fillId="0" borderId="1" xfId="0" applyFont="1" applyFill="1" applyBorder="1" applyAlignment="1"/>
    <xf numFmtId="0" fontId="3" fillId="0" borderId="1" xfId="0" applyFont="1" applyFill="1" applyBorder="1" applyAlignment="1">
      <alignment horizontal="distributed" vertical="center" wrapText="1"/>
    </xf>
    <xf numFmtId="0" fontId="15"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1" xfId="0" applyFont="1" applyFill="1" applyBorder="1" applyAlignment="1">
      <alignment vertical="center" wrapText="1"/>
    </xf>
    <xf numFmtId="176" fontId="4" fillId="0" borderId="5"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4" xfId="0" applyFont="1" applyFill="1" applyBorder="1" applyAlignment="1">
      <alignment horizontal="distributed" vertical="center" wrapText="1"/>
    </xf>
    <xf numFmtId="0" fontId="3" fillId="0" borderId="6" xfId="0" applyFont="1" applyFill="1" applyBorder="1" applyAlignment="1">
      <alignment horizontal="distributed" vertical="center" wrapText="1"/>
    </xf>
    <xf numFmtId="0" fontId="3" fillId="0" borderId="14" xfId="0" applyFont="1" applyFill="1" applyBorder="1" applyAlignment="1">
      <alignment horizontal="distributed" vertical="center" shrinkToFit="1"/>
    </xf>
    <xf numFmtId="0" fontId="3" fillId="0" borderId="6" xfId="0" applyFont="1" applyFill="1" applyBorder="1" applyAlignment="1">
      <alignment horizontal="distributed" vertical="center" shrinkToFit="1"/>
    </xf>
    <xf numFmtId="0" fontId="3" fillId="0" borderId="17" xfId="0" applyFont="1" applyFill="1" applyBorder="1" applyAlignment="1">
      <alignment horizontal="distributed" vertical="center" wrapText="1"/>
    </xf>
    <xf numFmtId="0" fontId="3" fillId="0" borderId="18" xfId="0" applyFont="1" applyFill="1" applyBorder="1" applyAlignment="1">
      <alignment horizontal="distributed" vertical="center" wrapText="1"/>
    </xf>
    <xf numFmtId="176" fontId="3" fillId="0" borderId="8" xfId="0" applyNumberFormat="1" applyFont="1" applyFill="1" applyBorder="1" applyAlignment="1">
      <alignment horizontal="center" vertical="center" wrapText="1"/>
    </xf>
    <xf numFmtId="176" fontId="3" fillId="0" borderId="13" xfId="0" applyNumberFormat="1" applyFont="1" applyFill="1" applyBorder="1" applyAlignment="1">
      <alignment vertical="center" wrapText="1"/>
    </xf>
    <xf numFmtId="176" fontId="3" fillId="0" borderId="18" xfId="0" applyNumberFormat="1" applyFont="1" applyFill="1" applyBorder="1" applyAlignment="1">
      <alignment vertical="center" wrapText="1"/>
    </xf>
    <xf numFmtId="0" fontId="0" fillId="0" borderId="4" xfId="0" applyFont="1" applyBorder="1" applyAlignment="1">
      <alignment horizontal="center" vertical="center"/>
    </xf>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9"/>
  <sheetViews>
    <sheetView showZeros="0" tabSelected="1" view="pageBreakPreview" zoomScale="70" zoomScaleNormal="70" zoomScaleSheetLayoutView="70" workbookViewId="0">
      <pane xSplit="5" ySplit="3" topLeftCell="F4" activePane="bottomRight" state="frozen"/>
      <selection pane="topRight" activeCell="F1" sqref="F1"/>
      <selection pane="bottomLeft" activeCell="A3" sqref="A3"/>
      <selection pane="bottomRight" activeCell="C2" sqref="C2"/>
    </sheetView>
  </sheetViews>
  <sheetFormatPr defaultColWidth="9" defaultRowHeight="11.25" x14ac:dyDescent="0.15"/>
  <cols>
    <col min="1" max="1" width="5.625" style="88" customWidth="1"/>
    <col min="2" max="2" width="4.5" style="1" customWidth="1"/>
    <col min="3" max="3" width="16.5" style="90" customWidth="1"/>
    <col min="4" max="5" width="18.375" style="96" customWidth="1"/>
    <col min="6" max="7" width="15.5" style="96" customWidth="1"/>
    <col min="8" max="8" width="41.75" style="3" customWidth="1"/>
    <col min="9" max="9" width="41.75" style="14" customWidth="1"/>
    <col min="10" max="11" width="8.125" style="7" customWidth="1"/>
    <col min="12" max="16384" width="9" style="90"/>
  </cols>
  <sheetData>
    <row r="1" spans="1:11" ht="39.950000000000003" customHeight="1" x14ac:dyDescent="0.15">
      <c r="K1" s="97" t="s">
        <v>438</v>
      </c>
    </row>
    <row r="2" spans="1:11" ht="18" customHeight="1" x14ac:dyDescent="0.15">
      <c r="B2" s="96"/>
      <c r="C2" s="89" t="s">
        <v>440</v>
      </c>
      <c r="H2" s="14"/>
      <c r="I2" s="96"/>
      <c r="J2" s="111" t="s">
        <v>453</v>
      </c>
      <c r="K2" s="136"/>
    </row>
    <row r="3" spans="1:11" ht="18" customHeight="1" x14ac:dyDescent="0.15">
      <c r="C3" s="91"/>
      <c r="D3" s="90"/>
      <c r="E3" s="92"/>
      <c r="F3" s="92"/>
      <c r="G3" s="3"/>
      <c r="H3" s="6"/>
      <c r="I3" s="4"/>
      <c r="K3" s="5" t="s">
        <v>435</v>
      </c>
    </row>
    <row r="4" spans="1:11" ht="21" customHeight="1" x14ac:dyDescent="0.15">
      <c r="B4" s="99" t="s">
        <v>1</v>
      </c>
      <c r="C4" s="108" t="s">
        <v>2</v>
      </c>
      <c r="D4" s="103" t="s">
        <v>3</v>
      </c>
      <c r="E4" s="103" t="s">
        <v>4</v>
      </c>
      <c r="F4" s="101" t="s">
        <v>441</v>
      </c>
      <c r="G4" s="101" t="s">
        <v>439</v>
      </c>
      <c r="H4" s="103" t="s">
        <v>8</v>
      </c>
      <c r="I4" s="103" t="s">
        <v>437</v>
      </c>
      <c r="J4" s="106" t="s">
        <v>434</v>
      </c>
      <c r="K4" s="106" t="s">
        <v>436</v>
      </c>
    </row>
    <row r="5" spans="1:11" ht="21" customHeight="1" x14ac:dyDescent="0.15">
      <c r="B5" s="100"/>
      <c r="C5" s="109"/>
      <c r="D5" s="110"/>
      <c r="E5" s="102"/>
      <c r="F5" s="102"/>
      <c r="G5" s="102"/>
      <c r="H5" s="104"/>
      <c r="I5" s="105"/>
      <c r="J5" s="107"/>
      <c r="K5" s="107"/>
    </row>
    <row r="6" spans="1:11" ht="25.5" customHeight="1" x14ac:dyDescent="0.15">
      <c r="B6" s="100"/>
      <c r="C6" s="109"/>
      <c r="D6" s="110"/>
      <c r="E6" s="102"/>
      <c r="F6" s="102"/>
      <c r="G6" s="102"/>
      <c r="H6" s="104"/>
      <c r="I6" s="105"/>
      <c r="J6" s="107"/>
      <c r="K6" s="107"/>
    </row>
    <row r="7" spans="1:11" s="92" customFormat="1" ht="139.5" customHeight="1" x14ac:dyDescent="0.15">
      <c r="A7" s="95"/>
      <c r="B7" s="93">
        <v>1</v>
      </c>
      <c r="C7" s="98" t="s">
        <v>442</v>
      </c>
      <c r="D7" s="19" t="s">
        <v>443</v>
      </c>
      <c r="E7" s="19" t="s">
        <v>444</v>
      </c>
      <c r="F7" s="27">
        <v>39984000</v>
      </c>
      <c r="G7" s="27">
        <v>40354000</v>
      </c>
      <c r="H7" s="24" t="s">
        <v>445</v>
      </c>
      <c r="I7" s="24" t="s">
        <v>455</v>
      </c>
      <c r="J7" s="98" t="s">
        <v>451</v>
      </c>
      <c r="K7" s="39" t="s">
        <v>454</v>
      </c>
    </row>
    <row r="8" spans="1:11" s="92" customFormat="1" ht="108" customHeight="1" x14ac:dyDescent="0.15">
      <c r="A8" s="95"/>
      <c r="B8" s="93">
        <v>2</v>
      </c>
      <c r="C8" s="98" t="s">
        <v>446</v>
      </c>
      <c r="D8" s="19" t="s">
        <v>447</v>
      </c>
      <c r="E8" s="19" t="s">
        <v>448</v>
      </c>
      <c r="F8" s="27">
        <v>1500000</v>
      </c>
      <c r="G8" s="27">
        <v>1500000</v>
      </c>
      <c r="H8" s="24" t="s">
        <v>449</v>
      </c>
      <c r="I8" s="24" t="s">
        <v>450</v>
      </c>
      <c r="J8" s="98" t="s">
        <v>452</v>
      </c>
      <c r="K8" s="39" t="s">
        <v>454</v>
      </c>
    </row>
    <row r="9" spans="1:11" ht="54.75" customHeight="1" x14ac:dyDescent="0.15">
      <c r="A9" s="90"/>
      <c r="B9" s="90"/>
      <c r="C9" s="108" t="s">
        <v>391</v>
      </c>
      <c r="D9" s="107"/>
      <c r="E9" s="107"/>
      <c r="F9" s="94">
        <f>SUBTOTAL(9,F7:F8)</f>
        <v>41484000</v>
      </c>
      <c r="G9" s="94">
        <f>SUBTOTAL(9,G7:G8)</f>
        <v>41854000</v>
      </c>
      <c r="H9" s="14"/>
    </row>
  </sheetData>
  <mergeCells count="12">
    <mergeCell ref="C9:E9"/>
    <mergeCell ref="C4:C6"/>
    <mergeCell ref="D4:D6"/>
    <mergeCell ref="E4:E6"/>
    <mergeCell ref="J2:K2"/>
    <mergeCell ref="K4:K6"/>
    <mergeCell ref="B4:B6"/>
    <mergeCell ref="G4:G6"/>
    <mergeCell ref="H4:H6"/>
    <mergeCell ref="I4:I6"/>
    <mergeCell ref="J4:J6"/>
    <mergeCell ref="F4:F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4"/>
  <sheetViews>
    <sheetView topLeftCell="A13" workbookViewId="0">
      <selection activeCell="I22" sqref="I22"/>
    </sheetView>
  </sheetViews>
  <sheetFormatPr defaultColWidth="9" defaultRowHeight="13.5" x14ac:dyDescent="0.15"/>
  <cols>
    <col min="1" max="1" width="4.625" style="57" customWidth="1"/>
    <col min="2" max="2" width="3.125" style="57" customWidth="1"/>
    <col min="3" max="3" width="7.375" style="57" customWidth="1"/>
    <col min="4" max="4" width="5.25" style="57" bestFit="1" customWidth="1"/>
    <col min="5" max="6" width="12.375" style="57" customWidth="1"/>
    <col min="7" max="16384" width="9" style="57"/>
  </cols>
  <sheetData>
    <row r="1" spans="1:6" x14ac:dyDescent="0.15">
      <c r="A1" s="57" t="s">
        <v>429</v>
      </c>
    </row>
    <row r="3" spans="1:6" x14ac:dyDescent="0.15">
      <c r="B3" s="57" t="s">
        <v>430</v>
      </c>
    </row>
    <row r="4" spans="1:6" ht="21" x14ac:dyDescent="0.15">
      <c r="C4" s="67" t="s">
        <v>432</v>
      </c>
      <c r="D4" s="60" t="s">
        <v>421</v>
      </c>
      <c r="E4" s="60" t="s">
        <v>423</v>
      </c>
      <c r="F4" s="60" t="s">
        <v>425</v>
      </c>
    </row>
    <row r="5" spans="1:6" x14ac:dyDescent="0.15">
      <c r="C5" s="60">
        <v>1</v>
      </c>
      <c r="D5" s="58">
        <f>PT・府市!D25</f>
        <v>1</v>
      </c>
      <c r="E5" s="59">
        <f>PT・府市!F25/1000</f>
        <v>588240</v>
      </c>
      <c r="F5" s="59">
        <f>PT・府市!G25/1000</f>
        <v>529929</v>
      </c>
    </row>
    <row r="6" spans="1:6" x14ac:dyDescent="0.15">
      <c r="C6" s="60">
        <v>2</v>
      </c>
      <c r="D6" s="58">
        <f>PT・府市!D26</f>
        <v>2</v>
      </c>
      <c r="E6" s="59">
        <f>PT・府市!F26/1000</f>
        <v>4527466</v>
      </c>
      <c r="F6" s="59">
        <f>PT・府市!G26/1000</f>
        <v>14504807</v>
      </c>
    </row>
    <row r="7" spans="1:6" x14ac:dyDescent="0.15">
      <c r="C7" s="60">
        <v>3</v>
      </c>
      <c r="D7" s="58">
        <f>PT・府市!D27</f>
        <v>14</v>
      </c>
      <c r="E7" s="59">
        <f>PT・府市!F27/1000</f>
        <v>5129582</v>
      </c>
      <c r="F7" s="59">
        <f>PT・府市!G27/1000</f>
        <v>17399939</v>
      </c>
    </row>
    <row r="8" spans="1:6" ht="14.25" thickBot="1" x14ac:dyDescent="0.2">
      <c r="C8" s="61">
        <v>4</v>
      </c>
      <c r="D8" s="62">
        <f>PT・府市!D28</f>
        <v>0</v>
      </c>
      <c r="E8" s="63">
        <f>PT・府市!F28/1000</f>
        <v>0</v>
      </c>
      <c r="F8" s="63">
        <f>PT・府市!G28/1000</f>
        <v>0</v>
      </c>
    </row>
    <row r="9" spans="1:6" ht="14.25" thickTop="1" x14ac:dyDescent="0.15">
      <c r="C9" s="64" t="s">
        <v>391</v>
      </c>
      <c r="D9" s="65">
        <f>SUM(D5:D8)</f>
        <v>17</v>
      </c>
      <c r="E9" s="66">
        <f>SUM(E5:E8)</f>
        <v>10245288</v>
      </c>
      <c r="F9" s="66">
        <f>SUM(F5:F8)</f>
        <v>32434675</v>
      </c>
    </row>
    <row r="11" spans="1:6" x14ac:dyDescent="0.15">
      <c r="B11" s="57" t="s">
        <v>427</v>
      </c>
    </row>
    <row r="12" spans="1:6" ht="21" x14ac:dyDescent="0.15">
      <c r="C12" s="67" t="s">
        <v>432</v>
      </c>
      <c r="D12" s="60" t="s">
        <v>421</v>
      </c>
      <c r="E12" s="60" t="s">
        <v>423</v>
      </c>
      <c r="F12" s="60" t="s">
        <v>425</v>
      </c>
    </row>
    <row r="13" spans="1:6" x14ac:dyDescent="0.15">
      <c r="C13" s="60">
        <v>1</v>
      </c>
      <c r="D13" s="58">
        <f>見直し対象!D95</f>
        <v>4</v>
      </c>
      <c r="E13" s="59">
        <f>見直し対象!F95/1000</f>
        <v>61350</v>
      </c>
      <c r="F13" s="59">
        <f>見直し対象!G95/1000</f>
        <v>54271</v>
      </c>
    </row>
    <row r="14" spans="1:6" x14ac:dyDescent="0.15">
      <c r="C14" s="60">
        <v>2</v>
      </c>
      <c r="D14" s="58">
        <f>見直し対象!D96</f>
        <v>0</v>
      </c>
      <c r="E14" s="59">
        <f>見直し対象!F96/1000</f>
        <v>0</v>
      </c>
      <c r="F14" s="59">
        <f>見直し対象!G96/1000</f>
        <v>0</v>
      </c>
    </row>
    <row r="15" spans="1:6" x14ac:dyDescent="0.15">
      <c r="C15" s="60">
        <v>3</v>
      </c>
      <c r="D15" s="58">
        <f>見直し対象!D97</f>
        <v>81</v>
      </c>
      <c r="E15" s="59">
        <f>見直し対象!F97/1000</f>
        <v>75251</v>
      </c>
      <c r="F15" s="59">
        <f>見直し対象!G97/1000</f>
        <v>884637</v>
      </c>
    </row>
    <row r="16" spans="1:6" ht="14.25" thickBot="1" x14ac:dyDescent="0.2">
      <c r="C16" s="61">
        <v>4</v>
      </c>
      <c r="D16" s="62">
        <f>見直し対象!D98</f>
        <v>2</v>
      </c>
      <c r="E16" s="63">
        <f>見直し対象!F98/1000</f>
        <v>9694</v>
      </c>
      <c r="F16" s="63">
        <f>見直し対象!G98/1000</f>
        <v>1190</v>
      </c>
    </row>
    <row r="17" spans="2:6" ht="14.25" thickTop="1" x14ac:dyDescent="0.15">
      <c r="C17" s="64" t="s">
        <v>391</v>
      </c>
      <c r="D17" s="65">
        <f>SUM(D13:D16)</f>
        <v>87</v>
      </c>
      <c r="E17" s="66">
        <f>SUM(E13:E16)</f>
        <v>146295</v>
      </c>
      <c r="F17" s="66">
        <f>SUM(F13:F16)</f>
        <v>940098</v>
      </c>
    </row>
    <row r="20" spans="2:6" x14ac:dyDescent="0.15">
      <c r="B20" s="57" t="s">
        <v>428</v>
      </c>
    </row>
    <row r="21" spans="2:6" ht="21" x14ac:dyDescent="0.15">
      <c r="C21" s="67" t="s">
        <v>432</v>
      </c>
      <c r="D21" s="60" t="s">
        <v>421</v>
      </c>
      <c r="E21" s="60" t="s">
        <v>423</v>
      </c>
      <c r="F21" s="60" t="s">
        <v>425</v>
      </c>
    </row>
    <row r="22" spans="2:6" x14ac:dyDescent="0.15">
      <c r="C22" s="60">
        <v>1</v>
      </c>
      <c r="D22" s="58">
        <f>見直し対象のうち地域交付金!C81</f>
        <v>0</v>
      </c>
      <c r="E22" s="59">
        <f>見直し対象のうち地域交付金!D81/1000</f>
        <v>0</v>
      </c>
      <c r="F22" s="59">
        <f>見直し対象のうち地域交付金!E81/1000</f>
        <v>0</v>
      </c>
    </row>
    <row r="23" spans="2:6" x14ac:dyDescent="0.15">
      <c r="C23" s="60">
        <v>2</v>
      </c>
      <c r="D23" s="58">
        <f>見直し対象のうち地域交付金!C82</f>
        <v>0</v>
      </c>
      <c r="E23" s="59">
        <f>見直し対象のうち地域交付金!D82/1000</f>
        <v>0</v>
      </c>
      <c r="F23" s="59">
        <f>見直し対象のうち地域交付金!E82/1000</f>
        <v>0</v>
      </c>
    </row>
    <row r="24" spans="2:6" x14ac:dyDescent="0.15">
      <c r="C24" s="60">
        <v>3</v>
      </c>
      <c r="D24" s="58">
        <f>見直し対象のうち地域交付金!C83</f>
        <v>72</v>
      </c>
      <c r="E24" s="59">
        <f>見直し対象のうち地域交付金!D83/1000</f>
        <v>0</v>
      </c>
      <c r="F24" s="59">
        <f>見直し対象のうち地域交付金!E83/1000</f>
        <v>613321</v>
      </c>
    </row>
    <row r="25" spans="2:6" ht="14.25" thickBot="1" x14ac:dyDescent="0.2">
      <c r="C25" s="61">
        <v>4</v>
      </c>
      <c r="D25" s="62">
        <f>見直し対象のうち地域交付金!C84</f>
        <v>0</v>
      </c>
      <c r="E25" s="63">
        <f>見直し対象のうち地域交付金!D84/1000</f>
        <v>0</v>
      </c>
      <c r="F25" s="63">
        <f>見直し対象のうち地域交付金!E84/1000</f>
        <v>0</v>
      </c>
    </row>
    <row r="26" spans="2:6" ht="14.25" thickTop="1" x14ac:dyDescent="0.15">
      <c r="C26" s="64" t="s">
        <v>391</v>
      </c>
      <c r="D26" s="65">
        <f>SUM(D22:D25)</f>
        <v>72</v>
      </c>
      <c r="E26" s="66">
        <f>SUM(E22:E25)</f>
        <v>0</v>
      </c>
      <c r="F26" s="66">
        <f>SUM(F22:F25)</f>
        <v>613321</v>
      </c>
    </row>
    <row r="28" spans="2:6" x14ac:dyDescent="0.15">
      <c r="B28" s="57" t="s">
        <v>431</v>
      </c>
    </row>
    <row r="29" spans="2:6" ht="21" x14ac:dyDescent="0.15">
      <c r="C29" s="70" t="s">
        <v>432</v>
      </c>
      <c r="D29" s="71" t="s">
        <v>421</v>
      </c>
      <c r="E29" s="71" t="s">
        <v>423</v>
      </c>
      <c r="F29" s="71" t="s">
        <v>425</v>
      </c>
    </row>
    <row r="30" spans="2:6" x14ac:dyDescent="0.15">
      <c r="C30" s="71">
        <v>1</v>
      </c>
      <c r="D30" s="72">
        <f>D13-D22</f>
        <v>4</v>
      </c>
      <c r="E30" s="73">
        <f t="shared" ref="E30:F30" si="0">E13-E22</f>
        <v>61350</v>
      </c>
      <c r="F30" s="73">
        <f t="shared" si="0"/>
        <v>54271</v>
      </c>
    </row>
    <row r="31" spans="2:6" ht="14.25" thickBot="1" x14ac:dyDescent="0.2">
      <c r="C31" s="74">
        <v>2</v>
      </c>
      <c r="D31" s="75">
        <f t="shared" ref="D31:F33" si="1">D14-D23</f>
        <v>0</v>
      </c>
      <c r="E31" s="76">
        <f t="shared" si="1"/>
        <v>0</v>
      </c>
      <c r="F31" s="76">
        <f t="shared" si="1"/>
        <v>0</v>
      </c>
    </row>
    <row r="32" spans="2:6" x14ac:dyDescent="0.15">
      <c r="C32" s="77">
        <v>3</v>
      </c>
      <c r="D32" s="78">
        <f t="shared" si="1"/>
        <v>9</v>
      </c>
      <c r="E32" s="79">
        <f t="shared" si="1"/>
        <v>75251</v>
      </c>
      <c r="F32" s="80">
        <f t="shared" si="1"/>
        <v>271316</v>
      </c>
    </row>
    <row r="33" spans="3:6" ht="14.25" thickBot="1" x14ac:dyDescent="0.2">
      <c r="C33" s="81">
        <v>4</v>
      </c>
      <c r="D33" s="82">
        <f t="shared" si="1"/>
        <v>2</v>
      </c>
      <c r="E33" s="83">
        <f t="shared" si="1"/>
        <v>9694</v>
      </c>
      <c r="F33" s="84">
        <f t="shared" si="1"/>
        <v>1190</v>
      </c>
    </row>
    <row r="34" spans="3:6" x14ac:dyDescent="0.15">
      <c r="C34" s="85" t="s">
        <v>391</v>
      </c>
      <c r="D34" s="86">
        <f>SUM(D30:D33)</f>
        <v>15</v>
      </c>
      <c r="E34" s="87">
        <f>SUM(E30:E33)</f>
        <v>146295</v>
      </c>
      <c r="F34" s="87">
        <f>SUM(F30:F33)</f>
        <v>326777</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28"/>
  <sheetViews>
    <sheetView view="pageBreakPreview" zoomScale="85" zoomScaleNormal="85" zoomScaleSheetLayoutView="85" workbookViewId="0">
      <selection activeCell="I22" sqref="I22"/>
    </sheetView>
  </sheetViews>
  <sheetFormatPr defaultRowHeight="13.5" x14ac:dyDescent="0.15"/>
  <cols>
    <col min="1" max="1" width="4.5" bestFit="1" customWidth="1"/>
    <col min="2" max="2" width="13.375" customWidth="1"/>
    <col min="3" max="3" width="16.875" customWidth="1"/>
    <col min="4" max="4" width="13.625" customWidth="1"/>
    <col min="5" max="5" width="13" hidden="1" customWidth="1"/>
    <col min="6" max="6" width="12.875" customWidth="1"/>
    <col min="7" max="7" width="11.375" bestFit="1" customWidth="1"/>
    <col min="8" max="8" width="13.875" bestFit="1" customWidth="1"/>
    <col min="9" max="9" width="33" customWidth="1"/>
    <col min="10" max="10" width="36.625" customWidth="1"/>
    <col min="11" max="12" width="7.125" hidden="1" customWidth="1"/>
    <col min="13" max="15" width="7.125" customWidth="1"/>
    <col min="16" max="16" width="9.125" bestFit="1" customWidth="1"/>
    <col min="17" max="17" width="6.125" bestFit="1" customWidth="1"/>
    <col min="18" max="18" width="5.375" bestFit="1" customWidth="1"/>
    <col min="19" max="19" width="7" bestFit="1" customWidth="1"/>
  </cols>
  <sheetData>
    <row r="1" spans="1:31" x14ac:dyDescent="0.15">
      <c r="A1" s="1"/>
      <c r="B1" s="7"/>
      <c r="C1" s="48"/>
      <c r="D1" s="48"/>
      <c r="E1" s="48"/>
      <c r="F1" s="3"/>
      <c r="G1" s="3"/>
      <c r="H1" s="3"/>
      <c r="I1" s="14"/>
      <c r="J1" s="14"/>
      <c r="K1" s="7"/>
      <c r="L1" s="7"/>
      <c r="M1" s="7"/>
      <c r="N1" s="7"/>
      <c r="O1" s="7"/>
      <c r="P1" s="9"/>
      <c r="Q1" s="49"/>
      <c r="R1" s="9"/>
      <c r="S1" s="9"/>
      <c r="T1" s="9"/>
    </row>
    <row r="2" spans="1:31" ht="17.25" x14ac:dyDescent="0.15">
      <c r="A2" s="1"/>
      <c r="B2" s="50" t="s">
        <v>390</v>
      </c>
      <c r="C2" s="2"/>
      <c r="D2" s="2"/>
      <c r="E2" s="2"/>
      <c r="F2" s="3"/>
      <c r="G2" s="4"/>
      <c r="H2" s="3"/>
      <c r="I2" s="6"/>
      <c r="J2" s="4"/>
      <c r="K2" s="7"/>
      <c r="L2" s="7"/>
      <c r="M2" s="8"/>
      <c r="N2" s="8"/>
      <c r="O2" s="8" t="s">
        <v>0</v>
      </c>
      <c r="P2" s="9"/>
      <c r="Q2" s="49"/>
      <c r="R2" s="9"/>
      <c r="S2" s="9"/>
      <c r="T2" s="9"/>
    </row>
    <row r="3" spans="1:31" ht="14.25" thickBot="1" x14ac:dyDescent="0.2">
      <c r="A3" s="1"/>
      <c r="B3" s="10"/>
      <c r="C3" s="11"/>
      <c r="D3" s="11"/>
      <c r="E3" s="11"/>
      <c r="F3" s="12"/>
      <c r="G3" s="13"/>
      <c r="H3" s="12"/>
      <c r="I3" s="14"/>
      <c r="J3" s="14"/>
      <c r="K3" s="7"/>
      <c r="L3" s="7"/>
      <c r="M3" s="5"/>
      <c r="N3" s="5"/>
      <c r="O3" s="5"/>
      <c r="P3" s="9"/>
      <c r="Q3" s="49"/>
      <c r="R3" s="9"/>
      <c r="S3" s="9"/>
      <c r="T3" s="9"/>
    </row>
    <row r="4" spans="1:31" ht="14.25" customHeight="1" thickTop="1" x14ac:dyDescent="0.15">
      <c r="A4" s="114" t="s">
        <v>1</v>
      </c>
      <c r="B4" s="116" t="s">
        <v>2</v>
      </c>
      <c r="C4" s="118" t="s">
        <v>3</v>
      </c>
      <c r="D4" s="118" t="s">
        <v>4</v>
      </c>
      <c r="E4" s="120" t="s">
        <v>5</v>
      </c>
      <c r="F4" s="112" t="s">
        <v>6</v>
      </c>
      <c r="G4" s="15"/>
      <c r="H4" s="122" t="s">
        <v>7</v>
      </c>
      <c r="I4" s="124" t="s">
        <v>8</v>
      </c>
      <c r="J4" s="126" t="s">
        <v>9</v>
      </c>
      <c r="K4" s="126" t="s">
        <v>10</v>
      </c>
      <c r="L4" s="127" t="s">
        <v>11</v>
      </c>
      <c r="M4" s="127" t="s">
        <v>12</v>
      </c>
      <c r="N4" s="129" t="s">
        <v>13</v>
      </c>
      <c r="O4" s="131" t="s">
        <v>14</v>
      </c>
      <c r="P4" s="133" t="s">
        <v>433</v>
      </c>
      <c r="Q4" s="120" t="s">
        <v>394</v>
      </c>
      <c r="R4" s="120" t="s">
        <v>398</v>
      </c>
      <c r="S4" s="120" t="s">
        <v>397</v>
      </c>
      <c r="AE4" s="69"/>
    </row>
    <row r="5" spans="1:31" ht="45" x14ac:dyDescent="0.15">
      <c r="A5" s="115"/>
      <c r="B5" s="117"/>
      <c r="C5" s="119"/>
      <c r="D5" s="119"/>
      <c r="E5" s="121"/>
      <c r="F5" s="113"/>
      <c r="G5" s="17" t="s">
        <v>15</v>
      </c>
      <c r="H5" s="123"/>
      <c r="I5" s="125"/>
      <c r="J5" s="119"/>
      <c r="K5" s="119"/>
      <c r="L5" s="128"/>
      <c r="M5" s="128"/>
      <c r="N5" s="130"/>
      <c r="O5" s="132"/>
      <c r="P5" s="133"/>
      <c r="Q5" s="121"/>
      <c r="R5" s="121"/>
      <c r="S5" s="121"/>
    </row>
    <row r="6" spans="1:31" ht="56.25" x14ac:dyDescent="0.15">
      <c r="A6" s="18">
        <v>9</v>
      </c>
      <c r="B6" s="54" t="s">
        <v>19</v>
      </c>
      <c r="C6" s="19" t="s">
        <v>20</v>
      </c>
      <c r="D6" s="19" t="s">
        <v>21</v>
      </c>
      <c r="E6" s="20">
        <v>120000000</v>
      </c>
      <c r="F6" s="20">
        <v>44027000</v>
      </c>
      <c r="G6" s="21" t="s">
        <v>22</v>
      </c>
      <c r="H6" s="22">
        <v>120000000</v>
      </c>
      <c r="I6" s="23" t="s">
        <v>23</v>
      </c>
      <c r="J6" s="24" t="s">
        <v>24</v>
      </c>
      <c r="K6" s="16">
        <v>3</v>
      </c>
      <c r="L6" s="16"/>
      <c r="M6" s="54">
        <v>1</v>
      </c>
      <c r="N6" s="16" t="s">
        <v>17</v>
      </c>
      <c r="O6" s="33"/>
      <c r="P6" s="52">
        <v>3</v>
      </c>
      <c r="Q6" s="51"/>
      <c r="R6" s="51" t="s">
        <v>395</v>
      </c>
      <c r="S6" s="53" t="str">
        <f>IF(AND(Q6="",R6="")=FALSE,IF(Q6="○","○",R6),"")</f>
        <v>B</v>
      </c>
    </row>
    <row r="7" spans="1:31" ht="112.5" x14ac:dyDescent="0.15">
      <c r="A7" s="18">
        <v>24</v>
      </c>
      <c r="B7" s="54" t="s">
        <v>28</v>
      </c>
      <c r="C7" s="19" t="s">
        <v>29</v>
      </c>
      <c r="D7" s="19" t="s">
        <v>30</v>
      </c>
      <c r="E7" s="20">
        <v>13305192000</v>
      </c>
      <c r="F7" s="31">
        <v>4172742000</v>
      </c>
      <c r="G7" s="21" t="s">
        <v>22</v>
      </c>
      <c r="H7" s="32">
        <v>13307620000</v>
      </c>
      <c r="I7" s="23" t="s">
        <v>31</v>
      </c>
      <c r="J7" s="24" t="s">
        <v>32</v>
      </c>
      <c r="K7" s="16">
        <v>3</v>
      </c>
      <c r="L7" s="16"/>
      <c r="M7" s="54" t="s">
        <v>27</v>
      </c>
      <c r="N7" s="16"/>
      <c r="O7" s="33"/>
      <c r="P7" s="52">
        <v>2</v>
      </c>
      <c r="Q7" s="51" t="s">
        <v>393</v>
      </c>
      <c r="R7" s="51" t="s">
        <v>396</v>
      </c>
      <c r="S7" s="53" t="str">
        <f t="shared" ref="S7:S22" si="0">IF(AND(Q7="",R7="")=FALSE,IF(Q7="○","○",R7),"")</f>
        <v>○</v>
      </c>
    </row>
    <row r="8" spans="1:31" ht="101.25" x14ac:dyDescent="0.15">
      <c r="A8" s="18">
        <v>164</v>
      </c>
      <c r="B8" s="54" t="s">
        <v>262</v>
      </c>
      <c r="C8" s="19" t="s">
        <v>263</v>
      </c>
      <c r="D8" s="19" t="s">
        <v>264</v>
      </c>
      <c r="E8" s="20">
        <v>233357000</v>
      </c>
      <c r="F8" s="31">
        <v>0</v>
      </c>
      <c r="G8" s="21" t="s">
        <v>16</v>
      </c>
      <c r="H8" s="32">
        <v>233483000</v>
      </c>
      <c r="I8" s="23" t="s">
        <v>265</v>
      </c>
      <c r="J8" s="24" t="s">
        <v>266</v>
      </c>
      <c r="K8" s="16">
        <v>3</v>
      </c>
      <c r="L8" s="16"/>
      <c r="M8" s="54" t="s">
        <v>70</v>
      </c>
      <c r="N8" s="16" t="s">
        <v>17</v>
      </c>
      <c r="O8" s="33"/>
      <c r="P8" s="52">
        <v>3</v>
      </c>
      <c r="Q8" s="51" t="s">
        <v>393</v>
      </c>
      <c r="R8" s="51"/>
      <c r="S8" s="53" t="str">
        <f t="shared" si="0"/>
        <v>○</v>
      </c>
    </row>
    <row r="9" spans="1:31" ht="67.5" x14ac:dyDescent="0.15">
      <c r="A9" s="18">
        <v>165</v>
      </c>
      <c r="B9" s="54" t="s">
        <v>262</v>
      </c>
      <c r="C9" s="19" t="s">
        <v>267</v>
      </c>
      <c r="D9" s="19" t="s">
        <v>268</v>
      </c>
      <c r="E9" s="20">
        <v>1629962000</v>
      </c>
      <c r="F9" s="31">
        <v>0</v>
      </c>
      <c r="G9" s="21" t="s">
        <v>16</v>
      </c>
      <c r="H9" s="32">
        <v>1684243000</v>
      </c>
      <c r="I9" s="23" t="s">
        <v>269</v>
      </c>
      <c r="J9" s="24" t="s">
        <v>270</v>
      </c>
      <c r="K9" s="16">
        <v>3</v>
      </c>
      <c r="L9" s="16"/>
      <c r="M9" s="54" t="s">
        <v>271</v>
      </c>
      <c r="N9" s="16" t="s">
        <v>17</v>
      </c>
      <c r="O9" s="33"/>
      <c r="P9" s="52">
        <v>3</v>
      </c>
      <c r="Q9" s="51" t="s">
        <v>393</v>
      </c>
      <c r="R9" s="51"/>
      <c r="S9" s="53" t="str">
        <f t="shared" si="0"/>
        <v>○</v>
      </c>
    </row>
    <row r="10" spans="1:31" ht="33.75" x14ac:dyDescent="0.15">
      <c r="A10" s="18">
        <v>166</v>
      </c>
      <c r="B10" s="54" t="s">
        <v>262</v>
      </c>
      <c r="C10" s="19" t="s">
        <v>272</v>
      </c>
      <c r="D10" s="19" t="s">
        <v>273</v>
      </c>
      <c r="E10" s="20">
        <v>8183955000</v>
      </c>
      <c r="F10" s="31">
        <v>2727985000</v>
      </c>
      <c r="G10" s="21" t="s">
        <v>22</v>
      </c>
      <c r="H10" s="32">
        <v>8387559000</v>
      </c>
      <c r="I10" s="23" t="s">
        <v>274</v>
      </c>
      <c r="J10" s="24" t="s">
        <v>275</v>
      </c>
      <c r="K10" s="16">
        <v>3</v>
      </c>
      <c r="L10" s="16"/>
      <c r="M10" s="54" t="s">
        <v>276</v>
      </c>
      <c r="N10" s="16"/>
      <c r="O10" s="33"/>
      <c r="P10" s="52">
        <v>3</v>
      </c>
      <c r="Q10" s="51" t="s">
        <v>393</v>
      </c>
      <c r="R10" s="51"/>
      <c r="S10" s="53" t="str">
        <f t="shared" si="0"/>
        <v>○</v>
      </c>
    </row>
    <row r="11" spans="1:31" ht="33.75" x14ac:dyDescent="0.15">
      <c r="A11" s="18">
        <v>167</v>
      </c>
      <c r="B11" s="54" t="s">
        <v>262</v>
      </c>
      <c r="C11" s="19" t="s">
        <v>277</v>
      </c>
      <c r="D11" s="19" t="s">
        <v>273</v>
      </c>
      <c r="E11" s="20">
        <v>1798944000</v>
      </c>
      <c r="F11" s="31">
        <v>598683000</v>
      </c>
      <c r="G11" s="21" t="s">
        <v>22</v>
      </c>
      <c r="H11" s="32">
        <v>1844430000</v>
      </c>
      <c r="I11" s="23" t="s">
        <v>278</v>
      </c>
      <c r="J11" s="24" t="s">
        <v>279</v>
      </c>
      <c r="K11" s="16">
        <v>3</v>
      </c>
      <c r="L11" s="16"/>
      <c r="M11" s="54" t="s">
        <v>70</v>
      </c>
      <c r="N11" s="16"/>
      <c r="O11" s="33"/>
      <c r="P11" s="52">
        <v>3</v>
      </c>
      <c r="Q11" s="51" t="s">
        <v>393</v>
      </c>
      <c r="R11" s="51"/>
      <c r="S11" s="53" t="str">
        <f t="shared" si="0"/>
        <v>○</v>
      </c>
    </row>
    <row r="12" spans="1:31" ht="45" x14ac:dyDescent="0.15">
      <c r="A12" s="18">
        <v>168</v>
      </c>
      <c r="B12" s="54" t="s">
        <v>262</v>
      </c>
      <c r="C12" s="19" t="s">
        <v>280</v>
      </c>
      <c r="D12" s="19" t="s">
        <v>281</v>
      </c>
      <c r="E12" s="20">
        <v>2307826000</v>
      </c>
      <c r="F12" s="31">
        <v>820830000</v>
      </c>
      <c r="G12" s="21" t="s">
        <v>22</v>
      </c>
      <c r="H12" s="32">
        <v>2333642000</v>
      </c>
      <c r="I12" s="23" t="s">
        <v>282</v>
      </c>
      <c r="J12" s="24" t="s">
        <v>283</v>
      </c>
      <c r="K12" s="16">
        <v>3</v>
      </c>
      <c r="L12" s="16"/>
      <c r="M12" s="54" t="s">
        <v>271</v>
      </c>
      <c r="N12" s="16"/>
      <c r="O12" s="33"/>
      <c r="P12" s="52">
        <v>3</v>
      </c>
      <c r="Q12" s="51" t="s">
        <v>393</v>
      </c>
      <c r="R12" s="51"/>
      <c r="S12" s="53" t="str">
        <f t="shared" si="0"/>
        <v>○</v>
      </c>
    </row>
    <row r="13" spans="1:31" ht="45" x14ac:dyDescent="0.15">
      <c r="A13" s="18">
        <v>169</v>
      </c>
      <c r="B13" s="54" t="s">
        <v>262</v>
      </c>
      <c r="C13" s="19" t="s">
        <v>284</v>
      </c>
      <c r="D13" s="19" t="s">
        <v>285</v>
      </c>
      <c r="E13" s="20">
        <v>1336082000</v>
      </c>
      <c r="F13" s="31">
        <v>474886000</v>
      </c>
      <c r="G13" s="21" t="s">
        <v>22</v>
      </c>
      <c r="H13" s="32">
        <v>1349924000</v>
      </c>
      <c r="I13" s="23" t="s">
        <v>286</v>
      </c>
      <c r="J13" s="24" t="s">
        <v>287</v>
      </c>
      <c r="K13" s="16">
        <v>3</v>
      </c>
      <c r="L13" s="16"/>
      <c r="M13" s="54" t="s">
        <v>288</v>
      </c>
      <c r="N13" s="16"/>
      <c r="O13" s="33"/>
      <c r="P13" s="52">
        <v>3</v>
      </c>
      <c r="Q13" s="51" t="s">
        <v>393</v>
      </c>
      <c r="R13" s="51"/>
      <c r="S13" s="53" t="str">
        <f t="shared" si="0"/>
        <v>○</v>
      </c>
    </row>
    <row r="14" spans="1:31" ht="56.25" x14ac:dyDescent="0.15">
      <c r="A14" s="18">
        <v>170</v>
      </c>
      <c r="B14" s="54" t="s">
        <v>262</v>
      </c>
      <c r="C14" s="19" t="s">
        <v>289</v>
      </c>
      <c r="D14" s="19" t="s">
        <v>290</v>
      </c>
      <c r="E14" s="20">
        <v>141726000</v>
      </c>
      <c r="F14" s="31">
        <v>52969000</v>
      </c>
      <c r="G14" s="21" t="s">
        <v>22</v>
      </c>
      <c r="H14" s="32">
        <v>142538000</v>
      </c>
      <c r="I14" s="23" t="s">
        <v>291</v>
      </c>
      <c r="J14" s="24" t="s">
        <v>292</v>
      </c>
      <c r="K14" s="16">
        <v>3</v>
      </c>
      <c r="L14" s="16"/>
      <c r="M14" s="54" t="s">
        <v>293</v>
      </c>
      <c r="N14" s="16"/>
      <c r="O14" s="33"/>
      <c r="P14" s="52">
        <v>3</v>
      </c>
      <c r="Q14" s="51" t="s">
        <v>393</v>
      </c>
      <c r="R14" s="51"/>
      <c r="S14" s="53" t="str">
        <f t="shared" si="0"/>
        <v>○</v>
      </c>
    </row>
    <row r="15" spans="1:31" ht="33.75" x14ac:dyDescent="0.15">
      <c r="A15" s="18">
        <v>203</v>
      </c>
      <c r="B15" s="54" t="s">
        <v>316</v>
      </c>
      <c r="C15" s="19" t="s">
        <v>317</v>
      </c>
      <c r="D15" s="19" t="s">
        <v>318</v>
      </c>
      <c r="E15" s="20">
        <v>202543000</v>
      </c>
      <c r="F15" s="20">
        <v>67478000</v>
      </c>
      <c r="G15" s="21" t="s">
        <v>22</v>
      </c>
      <c r="H15" s="22">
        <v>210520000</v>
      </c>
      <c r="I15" s="23" t="s">
        <v>319</v>
      </c>
      <c r="J15" s="24" t="s">
        <v>320</v>
      </c>
      <c r="K15" s="16">
        <v>3</v>
      </c>
      <c r="L15" s="16"/>
      <c r="M15" s="54" t="s">
        <v>276</v>
      </c>
      <c r="N15" s="16"/>
      <c r="O15" s="33"/>
      <c r="P15" s="52">
        <v>3</v>
      </c>
      <c r="Q15" s="51" t="s">
        <v>393</v>
      </c>
      <c r="R15" s="51"/>
      <c r="S15" s="53" t="str">
        <f t="shared" si="0"/>
        <v>○</v>
      </c>
    </row>
    <row r="16" spans="1:31" ht="33.75" x14ac:dyDescent="0.15">
      <c r="A16" s="18">
        <v>204</v>
      </c>
      <c r="B16" s="54" t="s">
        <v>316</v>
      </c>
      <c r="C16" s="19" t="s">
        <v>321</v>
      </c>
      <c r="D16" s="19" t="s">
        <v>322</v>
      </c>
      <c r="E16" s="20">
        <v>316839000</v>
      </c>
      <c r="F16" s="20">
        <v>121123000</v>
      </c>
      <c r="G16" s="21" t="s">
        <v>22</v>
      </c>
      <c r="H16" s="22">
        <v>330951000</v>
      </c>
      <c r="I16" s="23" t="s">
        <v>323</v>
      </c>
      <c r="J16" s="24" t="s">
        <v>324</v>
      </c>
      <c r="K16" s="16">
        <v>3</v>
      </c>
      <c r="L16" s="16"/>
      <c r="M16" s="54" t="s">
        <v>271</v>
      </c>
      <c r="N16" s="16"/>
      <c r="O16" s="33"/>
      <c r="P16" s="52">
        <v>3</v>
      </c>
      <c r="Q16" s="51" t="s">
        <v>393</v>
      </c>
      <c r="R16" s="51"/>
      <c r="S16" s="53" t="str">
        <f t="shared" si="0"/>
        <v>○</v>
      </c>
    </row>
    <row r="17" spans="1:19" ht="45" x14ac:dyDescent="0.15">
      <c r="A17" s="18">
        <v>272</v>
      </c>
      <c r="B17" s="54" t="s">
        <v>327</v>
      </c>
      <c r="C17" s="19" t="s">
        <v>328</v>
      </c>
      <c r="D17" s="19" t="s">
        <v>329</v>
      </c>
      <c r="E17" s="20">
        <v>63125000</v>
      </c>
      <c r="F17" s="31">
        <v>0</v>
      </c>
      <c r="G17" s="21" t="s">
        <v>16</v>
      </c>
      <c r="H17" s="32">
        <v>62925000</v>
      </c>
      <c r="I17" s="23" t="s">
        <v>330</v>
      </c>
      <c r="J17" s="24" t="s">
        <v>331</v>
      </c>
      <c r="K17" s="16">
        <v>3</v>
      </c>
      <c r="L17" s="16"/>
      <c r="M17" s="54" t="s">
        <v>326</v>
      </c>
      <c r="N17" s="16"/>
      <c r="O17" s="33"/>
      <c r="P17" s="52">
        <v>3</v>
      </c>
      <c r="Q17" s="51" t="s">
        <v>393</v>
      </c>
      <c r="R17" s="51"/>
      <c r="S17" s="53" t="str">
        <f t="shared" si="0"/>
        <v>○</v>
      </c>
    </row>
    <row r="18" spans="1:19" ht="90" x14ac:dyDescent="0.15">
      <c r="A18" s="18">
        <v>286</v>
      </c>
      <c r="B18" s="54" t="s">
        <v>332</v>
      </c>
      <c r="C18" s="19" t="s">
        <v>333</v>
      </c>
      <c r="D18" s="19" t="s">
        <v>334</v>
      </c>
      <c r="E18" s="20">
        <v>1193802000</v>
      </c>
      <c r="F18" s="31">
        <v>354724000</v>
      </c>
      <c r="G18" s="21" t="s">
        <v>22</v>
      </c>
      <c r="H18" s="32">
        <v>1197187000</v>
      </c>
      <c r="I18" s="23" t="s">
        <v>335</v>
      </c>
      <c r="J18" s="24" t="s">
        <v>336</v>
      </c>
      <c r="K18" s="16">
        <v>3</v>
      </c>
      <c r="L18" s="16" t="s">
        <v>17</v>
      </c>
      <c r="M18" s="54" t="s">
        <v>85</v>
      </c>
      <c r="N18" s="16"/>
      <c r="O18" s="33"/>
      <c r="P18" s="52">
        <v>2</v>
      </c>
      <c r="Q18" s="51" t="s">
        <v>393</v>
      </c>
      <c r="R18" s="51" t="s">
        <v>395</v>
      </c>
      <c r="S18" s="53" t="str">
        <f t="shared" si="0"/>
        <v>○</v>
      </c>
    </row>
    <row r="19" spans="1:19" ht="191.25" x14ac:dyDescent="0.15">
      <c r="A19" s="18">
        <v>292</v>
      </c>
      <c r="B19" s="54" t="s">
        <v>337</v>
      </c>
      <c r="C19" s="19" t="s">
        <v>338</v>
      </c>
      <c r="D19" s="19" t="s">
        <v>339</v>
      </c>
      <c r="E19" s="20">
        <v>371989000</v>
      </c>
      <c r="F19" s="31">
        <v>123996000</v>
      </c>
      <c r="G19" s="21" t="s">
        <v>22</v>
      </c>
      <c r="H19" s="32">
        <v>390498000</v>
      </c>
      <c r="I19" s="23" t="s">
        <v>340</v>
      </c>
      <c r="J19" s="24" t="s">
        <v>341</v>
      </c>
      <c r="K19" s="16">
        <v>3</v>
      </c>
      <c r="L19" s="16" t="s">
        <v>17</v>
      </c>
      <c r="M19" s="54" t="s">
        <v>34</v>
      </c>
      <c r="N19" s="16" t="s">
        <v>17</v>
      </c>
      <c r="O19" s="33"/>
      <c r="P19" s="52">
        <v>3</v>
      </c>
      <c r="Q19" s="51"/>
      <c r="R19" s="51" t="s">
        <v>395</v>
      </c>
      <c r="S19" s="53" t="str">
        <f t="shared" si="0"/>
        <v>B</v>
      </c>
    </row>
    <row r="20" spans="1:19" ht="56.25" x14ac:dyDescent="0.15">
      <c r="A20" s="18">
        <v>334</v>
      </c>
      <c r="B20" s="54" t="s">
        <v>364</v>
      </c>
      <c r="C20" s="19" t="s">
        <v>365</v>
      </c>
      <c r="D20" s="19" t="s">
        <v>366</v>
      </c>
      <c r="E20" s="20">
        <v>7422000</v>
      </c>
      <c r="F20" s="31">
        <v>0</v>
      </c>
      <c r="G20" s="21" t="s">
        <v>16</v>
      </c>
      <c r="H20" s="32">
        <v>7524000</v>
      </c>
      <c r="I20" s="23" t="s">
        <v>367</v>
      </c>
      <c r="J20" s="24" t="s">
        <v>368</v>
      </c>
      <c r="K20" s="16">
        <v>3</v>
      </c>
      <c r="L20" s="16"/>
      <c r="M20" s="54" t="s">
        <v>85</v>
      </c>
      <c r="N20" s="16"/>
      <c r="O20" s="33"/>
      <c r="P20" s="52">
        <v>3</v>
      </c>
      <c r="Q20" s="51" t="s">
        <v>393</v>
      </c>
      <c r="R20" s="51"/>
      <c r="S20" s="53" t="str">
        <f t="shared" si="0"/>
        <v>○</v>
      </c>
    </row>
    <row r="21" spans="1:19" ht="45" x14ac:dyDescent="0.15">
      <c r="A21" s="18">
        <v>383</v>
      </c>
      <c r="B21" s="16" t="s">
        <v>379</v>
      </c>
      <c r="C21" s="25" t="s">
        <v>380</v>
      </c>
      <c r="D21" s="25" t="s">
        <v>381</v>
      </c>
      <c r="E21" s="26">
        <v>329395000</v>
      </c>
      <c r="F21" s="27">
        <v>97605000</v>
      </c>
      <c r="G21" s="21" t="s">
        <v>22</v>
      </c>
      <c r="H21" s="28">
        <v>301702000</v>
      </c>
      <c r="I21" s="29" t="s">
        <v>382</v>
      </c>
      <c r="J21" s="30" t="s">
        <v>383</v>
      </c>
      <c r="K21" s="16">
        <v>24</v>
      </c>
      <c r="L21" s="16"/>
      <c r="M21" s="16" t="s">
        <v>276</v>
      </c>
      <c r="N21" s="16" t="s">
        <v>17</v>
      </c>
      <c r="O21" s="33"/>
      <c r="P21" s="52">
        <v>3</v>
      </c>
      <c r="Q21" s="51" t="s">
        <v>393</v>
      </c>
      <c r="R21" s="51"/>
      <c r="S21" s="53" t="str">
        <f t="shared" si="0"/>
        <v>○</v>
      </c>
    </row>
    <row r="22" spans="1:19" ht="23.25" thickBot="1" x14ac:dyDescent="0.2">
      <c r="A22" s="18">
        <v>464</v>
      </c>
      <c r="B22" s="54" t="s">
        <v>384</v>
      </c>
      <c r="C22" s="19" t="s">
        <v>385</v>
      </c>
      <c r="D22" s="19" t="s">
        <v>386</v>
      </c>
      <c r="E22" s="20">
        <v>588240000</v>
      </c>
      <c r="F22" s="20">
        <v>588240000</v>
      </c>
      <c r="G22" s="21" t="s">
        <v>18</v>
      </c>
      <c r="H22" s="22">
        <v>529929000</v>
      </c>
      <c r="I22" s="34" t="s">
        <v>387</v>
      </c>
      <c r="J22" s="35" t="s">
        <v>388</v>
      </c>
      <c r="K22" s="36">
        <v>3</v>
      </c>
      <c r="L22" s="36"/>
      <c r="M22" s="37" t="s">
        <v>26</v>
      </c>
      <c r="N22" s="36"/>
      <c r="O22" s="38"/>
      <c r="P22" s="52">
        <v>1</v>
      </c>
      <c r="Q22" s="51" t="s">
        <v>393</v>
      </c>
      <c r="R22" s="51"/>
      <c r="S22" s="53" t="str">
        <f t="shared" si="0"/>
        <v>○</v>
      </c>
    </row>
    <row r="23" spans="1:19" ht="14.25" thickTop="1" x14ac:dyDescent="0.15"/>
    <row r="24" spans="1:19" x14ac:dyDescent="0.15">
      <c r="C24" s="47" t="s">
        <v>422</v>
      </c>
      <c r="D24" s="47" t="s">
        <v>389</v>
      </c>
      <c r="F24" t="s">
        <v>424</v>
      </c>
      <c r="G24" t="s">
        <v>426</v>
      </c>
    </row>
    <row r="25" spans="1:19" x14ac:dyDescent="0.15">
      <c r="C25">
        <v>1</v>
      </c>
      <c r="D25" s="56">
        <f>COUNTIF($P$6:$P$22,C25)</f>
        <v>1</v>
      </c>
      <c r="F25" s="56">
        <f>SUMIF($P$6:$P$22,C25,$F$6:$F$22)</f>
        <v>588240000</v>
      </c>
      <c r="G25" s="56">
        <f>SUMIF($P$6:$P$22,C25,$H$6:$H$22)</f>
        <v>529929000</v>
      </c>
    </row>
    <row r="26" spans="1:19" x14ac:dyDescent="0.15">
      <c r="C26">
        <v>2</v>
      </c>
      <c r="D26" s="56">
        <f t="shared" ref="D26:D28" si="1">COUNTIF($P$6:$P$22,C26)</f>
        <v>2</v>
      </c>
      <c r="F26" s="56">
        <f t="shared" ref="F26:F28" si="2">SUMIF($P$6:$P$22,C26,$F$6:$F$22)</f>
        <v>4527466000</v>
      </c>
      <c r="G26" s="56">
        <f t="shared" ref="G26:G28" si="3">SUMIF($P$6:$P$22,C26,$H$6:$H$22)</f>
        <v>14504807000</v>
      </c>
    </row>
    <row r="27" spans="1:19" x14ac:dyDescent="0.15">
      <c r="C27">
        <v>3</v>
      </c>
      <c r="D27" s="56">
        <f t="shared" si="1"/>
        <v>14</v>
      </c>
      <c r="F27" s="56">
        <f t="shared" si="2"/>
        <v>5129582000</v>
      </c>
      <c r="G27" s="56">
        <f t="shared" si="3"/>
        <v>17399939000</v>
      </c>
    </row>
    <row r="28" spans="1:19" x14ac:dyDescent="0.15">
      <c r="C28">
        <v>4</v>
      </c>
      <c r="D28" s="56">
        <f t="shared" si="1"/>
        <v>0</v>
      </c>
      <c r="F28" s="56">
        <f t="shared" si="2"/>
        <v>0</v>
      </c>
      <c r="G28" s="56">
        <f t="shared" si="3"/>
        <v>0</v>
      </c>
    </row>
  </sheetData>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dataValidations count="3">
    <dataValidation type="list" allowBlank="1" showInputMessage="1" showErrorMessage="1" sqref="G6:G22" xr:uid="{00000000-0002-0000-0200-000000000000}">
      <formula1>",凍結,暫定期間（４ヵ月）分を計上,義務的なものとして通年分を計上"</formula1>
    </dataValidation>
    <dataValidation type="list" allowBlank="1" showInputMessage="1" showErrorMessage="1" sqref="K6:K22" xr:uid="{00000000-0002-0000-0200-000001000000}">
      <formula1>"３,４,20,24,33"</formula1>
    </dataValidation>
    <dataValidation type="list" allowBlank="1" showInputMessage="1" showErrorMessage="1" sqref="L6:L22 N6:O22" xr:uid="{00000000-0002-0000-0200-000002000000}">
      <formula1>"○"</formula1>
    </dataValidation>
  </dataValidations>
  <pageMargins left="0.70866141732283472" right="0.70866141732283472" top="0.74803149606299213" bottom="0.74803149606299213" header="0.31496062992125984" footer="0.31496062992125984"/>
  <pageSetup paperSize="9" scale="63"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99"/>
  <sheetViews>
    <sheetView view="pageBreakPreview" topLeftCell="A88" zoomScale="85" zoomScaleNormal="85" zoomScaleSheetLayoutView="85" workbookViewId="0">
      <selection activeCell="I22" sqref="I22"/>
    </sheetView>
  </sheetViews>
  <sheetFormatPr defaultRowHeight="13.5" x14ac:dyDescent="0.15"/>
  <cols>
    <col min="1" max="1" width="4.5" bestFit="1" customWidth="1"/>
    <col min="2" max="2" width="13.5" customWidth="1"/>
    <col min="3" max="3" width="16.875" customWidth="1"/>
    <col min="4" max="4" width="13.75" customWidth="1"/>
    <col min="5" max="5" width="0" hidden="1" customWidth="1"/>
    <col min="6" max="6" width="13" customWidth="1"/>
    <col min="7" max="7" width="9" customWidth="1"/>
    <col min="8" max="8" width="13.875" customWidth="1"/>
    <col min="9" max="9" width="33" customWidth="1"/>
    <col min="10" max="10" width="36.75" customWidth="1"/>
    <col min="11" max="11" width="9.125" hidden="1" customWidth="1"/>
    <col min="12" max="12" width="5.75" hidden="1" customWidth="1"/>
    <col min="13" max="15" width="7" customWidth="1"/>
    <col min="16" max="16" width="6" bestFit="1" customWidth="1"/>
    <col min="17" max="17" width="5.25" bestFit="1" customWidth="1"/>
    <col min="18" max="18" width="4.5" bestFit="1" customWidth="1"/>
    <col min="19" max="19" width="6" bestFit="1" customWidth="1"/>
  </cols>
  <sheetData>
    <row r="1" spans="1:31" x14ac:dyDescent="0.15">
      <c r="A1" s="1"/>
      <c r="B1" s="7"/>
      <c r="C1" s="48"/>
      <c r="D1" s="48"/>
      <c r="E1" s="48"/>
      <c r="F1" s="3"/>
      <c r="G1" s="3"/>
      <c r="H1" s="3"/>
      <c r="I1" s="14"/>
      <c r="J1" s="14"/>
      <c r="K1" s="7"/>
      <c r="L1" s="7"/>
      <c r="M1" s="7"/>
      <c r="O1" s="7"/>
      <c r="P1" s="9"/>
      <c r="Q1" s="9"/>
      <c r="R1" s="9"/>
      <c r="S1" s="9"/>
    </row>
    <row r="2" spans="1:31" ht="17.25" x14ac:dyDescent="0.15">
      <c r="A2" s="1"/>
      <c r="B2" s="55" t="s">
        <v>390</v>
      </c>
      <c r="C2" s="2"/>
      <c r="D2" s="2"/>
      <c r="E2" s="2"/>
      <c r="F2" s="3"/>
      <c r="G2" s="4"/>
      <c r="H2" s="3"/>
      <c r="I2" s="6"/>
      <c r="J2" s="4"/>
      <c r="K2" s="7"/>
      <c r="L2" s="7"/>
      <c r="M2" s="8"/>
      <c r="N2" s="8"/>
      <c r="O2" s="8" t="s">
        <v>0</v>
      </c>
      <c r="P2" s="9"/>
      <c r="Q2" s="9"/>
      <c r="R2" s="9"/>
      <c r="S2" s="9"/>
    </row>
    <row r="3" spans="1:31" ht="14.25" thickBot="1" x14ac:dyDescent="0.2">
      <c r="A3" s="1"/>
      <c r="B3" s="10"/>
      <c r="C3" s="11"/>
      <c r="D3" s="11"/>
      <c r="E3" s="11"/>
      <c r="F3" s="12"/>
      <c r="G3" s="13"/>
      <c r="H3" s="12"/>
      <c r="I3" s="14"/>
      <c r="J3" s="14"/>
      <c r="K3" s="7"/>
      <c r="L3" s="7"/>
      <c r="M3" s="5"/>
      <c r="N3" s="5"/>
      <c r="O3" s="5"/>
      <c r="P3" s="9"/>
      <c r="Q3" s="9"/>
      <c r="R3" s="9"/>
      <c r="S3" s="9"/>
    </row>
    <row r="4" spans="1:31" ht="14.25" customHeight="1" thickTop="1" x14ac:dyDescent="0.15">
      <c r="A4" s="114" t="s">
        <v>1</v>
      </c>
      <c r="B4" s="116" t="s">
        <v>2</v>
      </c>
      <c r="C4" s="118" t="s">
        <v>3</v>
      </c>
      <c r="D4" s="118" t="s">
        <v>4</v>
      </c>
      <c r="E4" s="120" t="s">
        <v>5</v>
      </c>
      <c r="F4" s="112" t="s">
        <v>6</v>
      </c>
      <c r="G4" s="15"/>
      <c r="H4" s="134" t="s">
        <v>7</v>
      </c>
      <c r="I4" s="124" t="s">
        <v>8</v>
      </c>
      <c r="J4" s="126" t="s">
        <v>9</v>
      </c>
      <c r="K4" s="126" t="s">
        <v>10</v>
      </c>
      <c r="L4" s="127" t="s">
        <v>401</v>
      </c>
      <c r="M4" s="127" t="s">
        <v>12</v>
      </c>
      <c r="N4" s="129" t="s">
        <v>13</v>
      </c>
      <c r="O4" s="131" t="s">
        <v>14</v>
      </c>
      <c r="P4" s="133" t="s">
        <v>433</v>
      </c>
      <c r="Q4" s="120" t="s">
        <v>394</v>
      </c>
      <c r="R4" s="120" t="s">
        <v>398</v>
      </c>
      <c r="S4" s="120" t="s">
        <v>397</v>
      </c>
      <c r="AE4" s="69"/>
    </row>
    <row r="5" spans="1:31" ht="45" x14ac:dyDescent="0.15">
      <c r="A5" s="115"/>
      <c r="B5" s="117"/>
      <c r="C5" s="119"/>
      <c r="D5" s="119"/>
      <c r="E5" s="121"/>
      <c r="F5" s="113"/>
      <c r="G5" s="17" t="s">
        <v>15</v>
      </c>
      <c r="H5" s="135"/>
      <c r="I5" s="125"/>
      <c r="J5" s="119"/>
      <c r="K5" s="119"/>
      <c r="L5" s="128"/>
      <c r="M5" s="128"/>
      <c r="N5" s="130"/>
      <c r="O5" s="132"/>
      <c r="P5" s="133"/>
      <c r="Q5" s="121"/>
      <c r="R5" s="121"/>
      <c r="S5" s="121"/>
    </row>
    <row r="6" spans="1:31" ht="78.75" x14ac:dyDescent="0.15">
      <c r="A6" s="18">
        <v>25</v>
      </c>
      <c r="B6" s="54" t="s">
        <v>402</v>
      </c>
      <c r="C6" s="19" t="s">
        <v>403</v>
      </c>
      <c r="D6" s="19" t="s">
        <v>404</v>
      </c>
      <c r="E6" s="20">
        <v>980000</v>
      </c>
      <c r="F6" s="31">
        <v>980000</v>
      </c>
      <c r="G6" s="21" t="s">
        <v>18</v>
      </c>
      <c r="H6" s="32">
        <v>1097000</v>
      </c>
      <c r="I6" s="23" t="s">
        <v>405</v>
      </c>
      <c r="J6" s="24" t="s">
        <v>406</v>
      </c>
      <c r="K6" s="16">
        <v>3</v>
      </c>
      <c r="L6" s="16"/>
      <c r="M6" s="54" t="s">
        <v>33</v>
      </c>
      <c r="N6" s="16"/>
      <c r="O6" s="33"/>
      <c r="P6" s="52">
        <v>1</v>
      </c>
      <c r="Q6" s="53"/>
      <c r="R6" s="51"/>
      <c r="S6" s="53" t="s">
        <v>399</v>
      </c>
    </row>
    <row r="7" spans="1:31" ht="45" x14ac:dyDescent="0.15">
      <c r="A7" s="18">
        <v>35</v>
      </c>
      <c r="B7" s="54" t="s">
        <v>407</v>
      </c>
      <c r="C7" s="19" t="s">
        <v>408</v>
      </c>
      <c r="D7" s="19" t="s">
        <v>409</v>
      </c>
      <c r="E7" s="20">
        <v>48000</v>
      </c>
      <c r="F7" s="31">
        <v>0</v>
      </c>
      <c r="G7" s="21" t="s">
        <v>16</v>
      </c>
      <c r="H7" s="32">
        <v>48000</v>
      </c>
      <c r="I7" s="23" t="s">
        <v>410</v>
      </c>
      <c r="J7" s="24" t="s">
        <v>35</v>
      </c>
      <c r="K7" s="16">
        <v>3</v>
      </c>
      <c r="L7" s="16"/>
      <c r="M7" s="54" t="s">
        <v>36</v>
      </c>
      <c r="N7" s="16"/>
      <c r="O7" s="33"/>
      <c r="P7" s="52">
        <v>3</v>
      </c>
      <c r="Q7" s="53"/>
      <c r="R7" s="51"/>
      <c r="S7" s="53" t="s">
        <v>399</v>
      </c>
    </row>
    <row r="8" spans="1:31" ht="67.5" x14ac:dyDescent="0.15">
      <c r="A8" s="18">
        <v>43</v>
      </c>
      <c r="B8" s="54" t="s">
        <v>37</v>
      </c>
      <c r="C8" s="19" t="s">
        <v>38</v>
      </c>
      <c r="D8" s="19" t="s">
        <v>39</v>
      </c>
      <c r="E8" s="20">
        <v>21672000</v>
      </c>
      <c r="F8" s="31">
        <v>0</v>
      </c>
      <c r="G8" s="21" t="s">
        <v>16</v>
      </c>
      <c r="H8" s="32">
        <v>21589000</v>
      </c>
      <c r="I8" s="23" t="s">
        <v>40</v>
      </c>
      <c r="J8" s="24" t="s">
        <v>41</v>
      </c>
      <c r="K8" s="16">
        <v>33</v>
      </c>
      <c r="L8" s="16"/>
      <c r="M8" s="54" t="s">
        <v>25</v>
      </c>
      <c r="N8" s="16"/>
      <c r="O8" s="33"/>
      <c r="P8" s="52">
        <v>3</v>
      </c>
      <c r="Q8" s="53"/>
      <c r="R8" s="51"/>
      <c r="S8" s="53" t="s">
        <v>399</v>
      </c>
    </row>
    <row r="9" spans="1:31" ht="67.5" x14ac:dyDescent="0.15">
      <c r="A9" s="18">
        <v>44</v>
      </c>
      <c r="B9" s="54" t="s">
        <v>37</v>
      </c>
      <c r="C9" s="19" t="s">
        <v>42</v>
      </c>
      <c r="D9" s="19" t="s">
        <v>43</v>
      </c>
      <c r="E9" s="20">
        <v>8702000</v>
      </c>
      <c r="F9" s="31">
        <v>0</v>
      </c>
      <c r="G9" s="21" t="s">
        <v>16</v>
      </c>
      <c r="H9" s="32">
        <v>8702000</v>
      </c>
      <c r="I9" s="23" t="s">
        <v>44</v>
      </c>
      <c r="J9" s="24" t="s">
        <v>45</v>
      </c>
      <c r="K9" s="16">
        <v>33</v>
      </c>
      <c r="L9" s="16"/>
      <c r="M9" s="54" t="s">
        <v>25</v>
      </c>
      <c r="N9" s="16"/>
      <c r="O9" s="33"/>
      <c r="P9" s="52">
        <v>3</v>
      </c>
      <c r="Q9" s="53"/>
      <c r="R9" s="51"/>
      <c r="S9" s="53" t="s">
        <v>399</v>
      </c>
    </row>
    <row r="10" spans="1:31" ht="67.5" x14ac:dyDescent="0.15">
      <c r="A10" s="18">
        <v>45</v>
      </c>
      <c r="B10" s="54" t="s">
        <v>46</v>
      </c>
      <c r="C10" s="19" t="s">
        <v>47</v>
      </c>
      <c r="D10" s="19" t="s">
        <v>48</v>
      </c>
      <c r="E10" s="20">
        <v>800000</v>
      </c>
      <c r="F10" s="31">
        <v>0</v>
      </c>
      <c r="G10" s="21" t="s">
        <v>16</v>
      </c>
      <c r="H10" s="32">
        <v>800000</v>
      </c>
      <c r="I10" s="23" t="s">
        <v>49</v>
      </c>
      <c r="J10" s="24" t="s">
        <v>50</v>
      </c>
      <c r="K10" s="16">
        <v>33</v>
      </c>
      <c r="L10" s="16"/>
      <c r="M10" s="54" t="s">
        <v>25</v>
      </c>
      <c r="N10" s="16"/>
      <c r="O10" s="33"/>
      <c r="P10" s="52">
        <v>3</v>
      </c>
      <c r="Q10" s="53"/>
      <c r="R10" s="51"/>
      <c r="S10" s="53" t="s">
        <v>399</v>
      </c>
    </row>
    <row r="11" spans="1:31" ht="45" x14ac:dyDescent="0.15">
      <c r="A11" s="18">
        <v>46</v>
      </c>
      <c r="B11" s="54" t="s">
        <v>51</v>
      </c>
      <c r="C11" s="19" t="s">
        <v>52</v>
      </c>
      <c r="D11" s="19" t="s">
        <v>39</v>
      </c>
      <c r="E11" s="20">
        <v>14525000</v>
      </c>
      <c r="F11" s="31">
        <v>0</v>
      </c>
      <c r="G11" s="21" t="s">
        <v>16</v>
      </c>
      <c r="H11" s="32">
        <v>14165000</v>
      </c>
      <c r="I11" s="23" t="s">
        <v>411</v>
      </c>
      <c r="J11" s="24" t="s">
        <v>54</v>
      </c>
      <c r="K11" s="16">
        <v>33</v>
      </c>
      <c r="L11" s="16"/>
      <c r="M11" s="54" t="s">
        <v>25</v>
      </c>
      <c r="N11" s="16"/>
      <c r="O11" s="33"/>
      <c r="P11" s="52">
        <v>3</v>
      </c>
      <c r="Q11" s="53"/>
      <c r="R11" s="51"/>
      <c r="S11" s="53" t="s">
        <v>399</v>
      </c>
    </row>
    <row r="12" spans="1:31" ht="67.5" x14ac:dyDescent="0.15">
      <c r="A12" s="18">
        <v>47</v>
      </c>
      <c r="B12" s="54" t="s">
        <v>55</v>
      </c>
      <c r="C12" s="19" t="s">
        <v>56</v>
      </c>
      <c r="D12" s="19" t="s">
        <v>57</v>
      </c>
      <c r="E12" s="20">
        <v>4122000</v>
      </c>
      <c r="F12" s="31">
        <v>0</v>
      </c>
      <c r="G12" s="21" t="s">
        <v>16</v>
      </c>
      <c r="H12" s="32">
        <v>4122000</v>
      </c>
      <c r="I12" s="23" t="s">
        <v>58</v>
      </c>
      <c r="J12" s="24" t="s">
        <v>59</v>
      </c>
      <c r="K12" s="16">
        <v>33</v>
      </c>
      <c r="L12" s="16"/>
      <c r="M12" s="54" t="s">
        <v>25</v>
      </c>
      <c r="N12" s="16"/>
      <c r="O12" s="33"/>
      <c r="P12" s="52">
        <v>3</v>
      </c>
      <c r="Q12" s="53"/>
      <c r="R12" s="51"/>
      <c r="S12" s="53" t="s">
        <v>399</v>
      </c>
    </row>
    <row r="13" spans="1:31" ht="45" x14ac:dyDescent="0.15">
      <c r="A13" s="18">
        <v>48</v>
      </c>
      <c r="B13" s="54" t="s">
        <v>55</v>
      </c>
      <c r="C13" s="19" t="s">
        <v>60</v>
      </c>
      <c r="D13" s="19" t="s">
        <v>61</v>
      </c>
      <c r="E13" s="20">
        <v>320000</v>
      </c>
      <c r="F13" s="31">
        <v>0</v>
      </c>
      <c r="G13" s="21" t="s">
        <v>16</v>
      </c>
      <c r="H13" s="32">
        <v>320000</v>
      </c>
      <c r="I13" s="23" t="s">
        <v>62</v>
      </c>
      <c r="J13" s="24" t="s">
        <v>63</v>
      </c>
      <c r="K13" s="16">
        <v>33</v>
      </c>
      <c r="L13" s="16"/>
      <c r="M13" s="54" t="s">
        <v>25</v>
      </c>
      <c r="N13" s="16"/>
      <c r="O13" s="33"/>
      <c r="P13" s="52">
        <v>3</v>
      </c>
      <c r="Q13" s="53"/>
      <c r="R13" s="51"/>
      <c r="S13" s="53" t="s">
        <v>399</v>
      </c>
    </row>
    <row r="14" spans="1:31" ht="67.5" x14ac:dyDescent="0.15">
      <c r="A14" s="18">
        <v>50</v>
      </c>
      <c r="B14" s="54" t="s">
        <v>64</v>
      </c>
      <c r="C14" s="19" t="s">
        <v>412</v>
      </c>
      <c r="D14" s="19" t="s">
        <v>413</v>
      </c>
      <c r="E14" s="20">
        <v>4580000</v>
      </c>
      <c r="F14" s="31">
        <v>0</v>
      </c>
      <c r="G14" s="21" t="s">
        <v>16</v>
      </c>
      <c r="H14" s="32">
        <v>4580000</v>
      </c>
      <c r="I14" s="23" t="s">
        <v>65</v>
      </c>
      <c r="J14" s="24" t="s">
        <v>66</v>
      </c>
      <c r="K14" s="16">
        <v>33</v>
      </c>
      <c r="L14" s="16"/>
      <c r="M14" s="54" t="s">
        <v>25</v>
      </c>
      <c r="N14" s="16"/>
      <c r="O14" s="33"/>
      <c r="P14" s="52">
        <v>3</v>
      </c>
      <c r="Q14" s="53"/>
      <c r="R14" s="51"/>
      <c r="S14" s="53" t="s">
        <v>399</v>
      </c>
    </row>
    <row r="15" spans="1:31" ht="56.25" x14ac:dyDescent="0.15">
      <c r="A15" s="18">
        <v>51</v>
      </c>
      <c r="B15" s="54" t="s">
        <v>64</v>
      </c>
      <c r="C15" s="19" t="s">
        <v>47</v>
      </c>
      <c r="D15" s="19" t="s">
        <v>48</v>
      </c>
      <c r="E15" s="20">
        <v>320000</v>
      </c>
      <c r="F15" s="31">
        <v>0</v>
      </c>
      <c r="G15" s="21" t="s">
        <v>16</v>
      </c>
      <c r="H15" s="32">
        <v>160000</v>
      </c>
      <c r="I15" s="23" t="s">
        <v>67</v>
      </c>
      <c r="J15" s="24" t="s">
        <v>68</v>
      </c>
      <c r="K15" s="16">
        <v>33</v>
      </c>
      <c r="L15" s="16"/>
      <c r="M15" s="54" t="s">
        <v>25</v>
      </c>
      <c r="N15" s="16"/>
      <c r="O15" s="33"/>
      <c r="P15" s="52">
        <v>3</v>
      </c>
      <c r="Q15" s="53"/>
      <c r="R15" s="51"/>
      <c r="S15" s="53" t="s">
        <v>399</v>
      </c>
    </row>
    <row r="16" spans="1:31" ht="67.5" x14ac:dyDescent="0.15">
      <c r="A16" s="18">
        <v>57</v>
      </c>
      <c r="B16" s="54" t="s">
        <v>64</v>
      </c>
      <c r="C16" s="19" t="s">
        <v>71</v>
      </c>
      <c r="D16" s="19" t="s">
        <v>39</v>
      </c>
      <c r="E16" s="20">
        <v>11886000</v>
      </c>
      <c r="F16" s="31">
        <v>0</v>
      </c>
      <c r="G16" s="21" t="s">
        <v>16</v>
      </c>
      <c r="H16" s="32">
        <v>11775000</v>
      </c>
      <c r="I16" s="23" t="s">
        <v>72</v>
      </c>
      <c r="J16" s="24" t="s">
        <v>414</v>
      </c>
      <c r="K16" s="16">
        <v>33</v>
      </c>
      <c r="L16" s="16"/>
      <c r="M16" s="54" t="s">
        <v>25</v>
      </c>
      <c r="N16" s="16"/>
      <c r="O16" s="33"/>
      <c r="P16" s="52">
        <v>3</v>
      </c>
      <c r="Q16" s="53"/>
      <c r="R16" s="51"/>
      <c r="S16" s="53" t="s">
        <v>399</v>
      </c>
    </row>
    <row r="17" spans="1:19" ht="67.5" x14ac:dyDescent="0.15">
      <c r="A17" s="18">
        <v>58</v>
      </c>
      <c r="B17" s="54" t="s">
        <v>74</v>
      </c>
      <c r="C17" s="19" t="s">
        <v>75</v>
      </c>
      <c r="D17" s="19" t="s">
        <v>39</v>
      </c>
      <c r="E17" s="20">
        <v>12381000</v>
      </c>
      <c r="F17" s="31">
        <v>0</v>
      </c>
      <c r="G17" s="21" t="s">
        <v>16</v>
      </c>
      <c r="H17" s="32">
        <v>12656000</v>
      </c>
      <c r="I17" s="23" t="s">
        <v>72</v>
      </c>
      <c r="J17" s="24" t="s">
        <v>73</v>
      </c>
      <c r="K17" s="16">
        <v>33</v>
      </c>
      <c r="L17" s="16"/>
      <c r="M17" s="54" t="s">
        <v>25</v>
      </c>
      <c r="N17" s="16"/>
      <c r="O17" s="33"/>
      <c r="P17" s="52">
        <v>3</v>
      </c>
      <c r="Q17" s="53"/>
      <c r="R17" s="51"/>
      <c r="S17" s="53" t="s">
        <v>399</v>
      </c>
    </row>
    <row r="18" spans="1:19" ht="67.5" x14ac:dyDescent="0.15">
      <c r="A18" s="18">
        <v>59</v>
      </c>
      <c r="B18" s="54" t="s">
        <v>415</v>
      </c>
      <c r="C18" s="19" t="s">
        <v>416</v>
      </c>
      <c r="D18" s="19" t="s">
        <v>417</v>
      </c>
      <c r="E18" s="20">
        <v>4580000</v>
      </c>
      <c r="F18" s="31">
        <v>0</v>
      </c>
      <c r="G18" s="21" t="s">
        <v>16</v>
      </c>
      <c r="H18" s="32">
        <v>4580000</v>
      </c>
      <c r="I18" s="23" t="s">
        <v>77</v>
      </c>
      <c r="J18" s="24" t="s">
        <v>78</v>
      </c>
      <c r="K18" s="16">
        <v>33</v>
      </c>
      <c r="L18" s="16"/>
      <c r="M18" s="54" t="s">
        <v>25</v>
      </c>
      <c r="N18" s="16" t="s">
        <v>17</v>
      </c>
      <c r="O18" s="33"/>
      <c r="P18" s="52">
        <v>3</v>
      </c>
      <c r="Q18" s="53"/>
      <c r="R18" s="51"/>
      <c r="S18" s="53" t="s">
        <v>399</v>
      </c>
    </row>
    <row r="19" spans="1:19" ht="56.25" x14ac:dyDescent="0.15">
      <c r="A19" s="18">
        <v>60</v>
      </c>
      <c r="B19" s="54" t="s">
        <v>415</v>
      </c>
      <c r="C19" s="19" t="s">
        <v>418</v>
      </c>
      <c r="D19" s="19" t="s">
        <v>419</v>
      </c>
      <c r="E19" s="20">
        <v>480000</v>
      </c>
      <c r="F19" s="31">
        <v>0</v>
      </c>
      <c r="G19" s="21" t="s">
        <v>16</v>
      </c>
      <c r="H19" s="32">
        <v>480000</v>
      </c>
      <c r="I19" s="23" t="s">
        <v>67</v>
      </c>
      <c r="J19" s="24" t="s">
        <v>68</v>
      </c>
      <c r="K19" s="16">
        <v>33</v>
      </c>
      <c r="L19" s="16"/>
      <c r="M19" s="54" t="s">
        <v>25</v>
      </c>
      <c r="N19" s="16"/>
      <c r="O19" s="33"/>
      <c r="P19" s="52">
        <v>3</v>
      </c>
      <c r="Q19" s="53"/>
      <c r="R19" s="51"/>
      <c r="S19" s="53" t="s">
        <v>399</v>
      </c>
    </row>
    <row r="20" spans="1:19" ht="45" x14ac:dyDescent="0.15">
      <c r="A20" s="18">
        <v>63</v>
      </c>
      <c r="B20" s="54" t="s">
        <v>79</v>
      </c>
      <c r="C20" s="19" t="s">
        <v>38</v>
      </c>
      <c r="D20" s="19" t="s">
        <v>39</v>
      </c>
      <c r="E20" s="20">
        <v>27130000</v>
      </c>
      <c r="F20" s="31">
        <v>0</v>
      </c>
      <c r="G20" s="21" t="s">
        <v>16</v>
      </c>
      <c r="H20" s="32">
        <v>26737000</v>
      </c>
      <c r="I20" s="23" t="s">
        <v>80</v>
      </c>
      <c r="J20" s="24" t="s">
        <v>420</v>
      </c>
      <c r="K20" s="16">
        <v>33</v>
      </c>
      <c r="L20" s="16"/>
      <c r="M20" s="54" t="s">
        <v>25</v>
      </c>
      <c r="N20" s="16"/>
      <c r="O20" s="33"/>
      <c r="P20" s="52">
        <v>3</v>
      </c>
      <c r="Q20" s="53"/>
      <c r="R20" s="51"/>
      <c r="S20" s="53" t="s">
        <v>399</v>
      </c>
    </row>
    <row r="21" spans="1:19" ht="56.25" x14ac:dyDescent="0.15">
      <c r="A21" s="18">
        <v>64</v>
      </c>
      <c r="B21" s="54" t="s">
        <v>79</v>
      </c>
      <c r="C21" s="19" t="s">
        <v>42</v>
      </c>
      <c r="D21" s="19" t="s">
        <v>76</v>
      </c>
      <c r="E21" s="20">
        <v>7786000</v>
      </c>
      <c r="F21" s="31">
        <v>0</v>
      </c>
      <c r="G21" s="21" t="s">
        <v>16</v>
      </c>
      <c r="H21" s="32">
        <v>7786000</v>
      </c>
      <c r="I21" s="23" t="s">
        <v>81</v>
      </c>
      <c r="J21" s="24" t="s">
        <v>82</v>
      </c>
      <c r="K21" s="16">
        <v>33</v>
      </c>
      <c r="L21" s="16"/>
      <c r="M21" s="54" t="s">
        <v>25</v>
      </c>
      <c r="N21" s="16" t="s">
        <v>17</v>
      </c>
      <c r="O21" s="33"/>
      <c r="P21" s="52">
        <v>3</v>
      </c>
      <c r="Q21" s="53"/>
      <c r="R21" s="51"/>
      <c r="S21" s="53" t="s">
        <v>399</v>
      </c>
    </row>
    <row r="22" spans="1:19" ht="56.25" x14ac:dyDescent="0.15">
      <c r="A22" s="18">
        <v>65</v>
      </c>
      <c r="B22" s="54" t="s">
        <v>79</v>
      </c>
      <c r="C22" s="19" t="s">
        <v>47</v>
      </c>
      <c r="D22" s="19" t="s">
        <v>48</v>
      </c>
      <c r="E22" s="20">
        <v>240000</v>
      </c>
      <c r="F22" s="31">
        <v>0</v>
      </c>
      <c r="G22" s="21" t="s">
        <v>16</v>
      </c>
      <c r="H22" s="32">
        <v>960000</v>
      </c>
      <c r="I22" s="23" t="s">
        <v>83</v>
      </c>
      <c r="J22" s="24" t="s">
        <v>84</v>
      </c>
      <c r="K22" s="16">
        <v>33</v>
      </c>
      <c r="L22" s="16"/>
      <c r="M22" s="54" t="s">
        <v>25</v>
      </c>
      <c r="N22" s="16"/>
      <c r="O22" s="33"/>
      <c r="P22" s="52">
        <v>3</v>
      </c>
      <c r="Q22" s="53"/>
      <c r="R22" s="51"/>
      <c r="S22" s="53" t="s">
        <v>399</v>
      </c>
    </row>
    <row r="23" spans="1:19" ht="78.75" x14ac:dyDescent="0.15">
      <c r="A23" s="18">
        <v>68</v>
      </c>
      <c r="B23" s="54" t="s">
        <v>86</v>
      </c>
      <c r="C23" s="19" t="s">
        <v>87</v>
      </c>
      <c r="D23" s="19" t="s">
        <v>88</v>
      </c>
      <c r="E23" s="20">
        <v>6412000</v>
      </c>
      <c r="F23" s="31">
        <v>0</v>
      </c>
      <c r="G23" s="21" t="s">
        <v>16</v>
      </c>
      <c r="H23" s="32">
        <v>6412000</v>
      </c>
      <c r="I23" s="23" t="s">
        <v>89</v>
      </c>
      <c r="J23" s="24" t="s">
        <v>90</v>
      </c>
      <c r="K23" s="16">
        <v>33</v>
      </c>
      <c r="L23" s="16"/>
      <c r="M23" s="54" t="s">
        <v>25</v>
      </c>
      <c r="N23" s="16"/>
      <c r="O23" s="33"/>
      <c r="P23" s="52">
        <v>3</v>
      </c>
      <c r="Q23" s="53"/>
      <c r="R23" s="51"/>
      <c r="S23" s="53" t="s">
        <v>399</v>
      </c>
    </row>
    <row r="24" spans="1:19" ht="56.25" x14ac:dyDescent="0.15">
      <c r="A24" s="18">
        <v>69</v>
      </c>
      <c r="B24" s="54" t="s">
        <v>86</v>
      </c>
      <c r="C24" s="19" t="s">
        <v>91</v>
      </c>
      <c r="D24" s="19" t="s">
        <v>92</v>
      </c>
      <c r="E24" s="20">
        <v>2240000</v>
      </c>
      <c r="F24" s="31">
        <v>0</v>
      </c>
      <c r="G24" s="21" t="s">
        <v>16</v>
      </c>
      <c r="H24" s="32">
        <v>2240000</v>
      </c>
      <c r="I24" s="23" t="s">
        <v>93</v>
      </c>
      <c r="J24" s="24" t="s">
        <v>94</v>
      </c>
      <c r="K24" s="16">
        <v>33</v>
      </c>
      <c r="L24" s="16"/>
      <c r="M24" s="54" t="s">
        <v>25</v>
      </c>
      <c r="N24" s="16"/>
      <c r="O24" s="33"/>
      <c r="P24" s="52">
        <v>3</v>
      </c>
      <c r="Q24" s="53"/>
      <c r="R24" s="51"/>
      <c r="S24" s="53" t="s">
        <v>399</v>
      </c>
    </row>
    <row r="25" spans="1:19" ht="67.5" x14ac:dyDescent="0.15">
      <c r="A25" s="18">
        <v>70</v>
      </c>
      <c r="B25" s="54" t="s">
        <v>86</v>
      </c>
      <c r="C25" s="19" t="s">
        <v>95</v>
      </c>
      <c r="D25" s="19" t="s">
        <v>96</v>
      </c>
      <c r="E25" s="20">
        <v>14774000</v>
      </c>
      <c r="F25" s="31">
        <v>0</v>
      </c>
      <c r="G25" s="21" t="s">
        <v>16</v>
      </c>
      <c r="H25" s="32">
        <v>14457000</v>
      </c>
      <c r="I25" s="23" t="s">
        <v>97</v>
      </c>
      <c r="J25" s="24" t="s">
        <v>98</v>
      </c>
      <c r="K25" s="16">
        <v>33</v>
      </c>
      <c r="L25" s="16"/>
      <c r="M25" s="54" t="s">
        <v>25</v>
      </c>
      <c r="N25" s="16"/>
      <c r="O25" s="33"/>
      <c r="P25" s="52">
        <v>3</v>
      </c>
      <c r="Q25" s="53"/>
      <c r="R25" s="51"/>
      <c r="S25" s="53" t="s">
        <v>399</v>
      </c>
    </row>
    <row r="26" spans="1:19" ht="101.25" x14ac:dyDescent="0.15">
      <c r="A26" s="18">
        <v>71</v>
      </c>
      <c r="B26" s="54" t="s">
        <v>99</v>
      </c>
      <c r="C26" s="19" t="s">
        <v>100</v>
      </c>
      <c r="D26" s="19" t="s">
        <v>101</v>
      </c>
      <c r="E26" s="20">
        <v>17697000</v>
      </c>
      <c r="F26" s="31">
        <v>0</v>
      </c>
      <c r="G26" s="21" t="s">
        <v>16</v>
      </c>
      <c r="H26" s="32">
        <v>17593000</v>
      </c>
      <c r="I26" s="23" t="s">
        <v>53</v>
      </c>
      <c r="J26" s="24" t="s">
        <v>102</v>
      </c>
      <c r="K26" s="16">
        <v>33</v>
      </c>
      <c r="L26" s="16"/>
      <c r="M26" s="54" t="s">
        <v>25</v>
      </c>
      <c r="N26" s="16"/>
      <c r="O26" s="33"/>
      <c r="P26" s="52">
        <v>3</v>
      </c>
      <c r="Q26" s="53"/>
      <c r="R26" s="51"/>
      <c r="S26" s="53" t="s">
        <v>399</v>
      </c>
    </row>
    <row r="27" spans="1:19" ht="45" x14ac:dyDescent="0.15">
      <c r="A27" s="18">
        <v>72</v>
      </c>
      <c r="B27" s="54" t="s">
        <v>99</v>
      </c>
      <c r="C27" s="19" t="s">
        <v>103</v>
      </c>
      <c r="D27" s="19" t="s">
        <v>104</v>
      </c>
      <c r="E27" s="20">
        <v>5038000</v>
      </c>
      <c r="F27" s="31">
        <v>0</v>
      </c>
      <c r="G27" s="21" t="s">
        <v>16</v>
      </c>
      <c r="H27" s="32">
        <v>5038000</v>
      </c>
      <c r="I27" s="23" t="s">
        <v>105</v>
      </c>
      <c r="J27" s="24" t="s">
        <v>106</v>
      </c>
      <c r="K27" s="16">
        <v>33</v>
      </c>
      <c r="L27" s="16"/>
      <c r="M27" s="54" t="s">
        <v>25</v>
      </c>
      <c r="N27" s="16"/>
      <c r="O27" s="33"/>
      <c r="P27" s="52">
        <v>3</v>
      </c>
      <c r="Q27" s="53"/>
      <c r="R27" s="51"/>
      <c r="S27" s="53" t="s">
        <v>399</v>
      </c>
    </row>
    <row r="28" spans="1:19" ht="33.75" x14ac:dyDescent="0.15">
      <c r="A28" s="18">
        <v>73</v>
      </c>
      <c r="B28" s="54" t="s">
        <v>99</v>
      </c>
      <c r="C28" s="19" t="s">
        <v>107</v>
      </c>
      <c r="D28" s="19" t="s">
        <v>108</v>
      </c>
      <c r="E28" s="20">
        <v>1440000</v>
      </c>
      <c r="F28" s="31">
        <v>0</v>
      </c>
      <c r="G28" s="21" t="s">
        <v>16</v>
      </c>
      <c r="H28" s="32">
        <v>1440000</v>
      </c>
      <c r="I28" s="23" t="s">
        <v>109</v>
      </c>
      <c r="J28" s="24" t="s">
        <v>110</v>
      </c>
      <c r="K28" s="16">
        <v>33</v>
      </c>
      <c r="L28" s="16"/>
      <c r="M28" s="54" t="s">
        <v>25</v>
      </c>
      <c r="N28" s="16"/>
      <c r="O28" s="33"/>
      <c r="P28" s="52">
        <v>3</v>
      </c>
      <c r="Q28" s="53"/>
      <c r="R28" s="51"/>
      <c r="S28" s="53" t="s">
        <v>399</v>
      </c>
    </row>
    <row r="29" spans="1:19" ht="56.25" x14ac:dyDescent="0.15">
      <c r="A29" s="18">
        <v>74</v>
      </c>
      <c r="B29" s="54" t="s">
        <v>111</v>
      </c>
      <c r="C29" s="19" t="s">
        <v>112</v>
      </c>
      <c r="D29" s="19" t="s">
        <v>113</v>
      </c>
      <c r="E29" s="20">
        <v>13533000</v>
      </c>
      <c r="F29" s="31">
        <v>0</v>
      </c>
      <c r="G29" s="21" t="s">
        <v>16</v>
      </c>
      <c r="H29" s="32">
        <v>13575000</v>
      </c>
      <c r="I29" s="23" t="s">
        <v>114</v>
      </c>
      <c r="J29" s="24" t="s">
        <v>115</v>
      </c>
      <c r="K29" s="16">
        <v>33</v>
      </c>
      <c r="L29" s="16"/>
      <c r="M29" s="54" t="s">
        <v>25</v>
      </c>
      <c r="N29" s="16"/>
      <c r="O29" s="33"/>
      <c r="P29" s="52">
        <v>3</v>
      </c>
      <c r="Q29" s="53"/>
      <c r="R29" s="51"/>
      <c r="S29" s="53" t="s">
        <v>399</v>
      </c>
    </row>
    <row r="30" spans="1:19" ht="56.25" x14ac:dyDescent="0.15">
      <c r="A30" s="18">
        <v>75</v>
      </c>
      <c r="B30" s="54" t="s">
        <v>111</v>
      </c>
      <c r="C30" s="19" t="s">
        <v>116</v>
      </c>
      <c r="D30" s="19" t="s">
        <v>117</v>
      </c>
      <c r="E30" s="20">
        <v>4580000</v>
      </c>
      <c r="F30" s="31">
        <v>0</v>
      </c>
      <c r="G30" s="21" t="s">
        <v>16</v>
      </c>
      <c r="H30" s="32">
        <v>4580000</v>
      </c>
      <c r="I30" s="23" t="s">
        <v>118</v>
      </c>
      <c r="J30" s="24" t="s">
        <v>119</v>
      </c>
      <c r="K30" s="16">
        <v>33</v>
      </c>
      <c r="L30" s="16"/>
      <c r="M30" s="54" t="s">
        <v>25</v>
      </c>
      <c r="N30" s="16"/>
      <c r="O30" s="33"/>
      <c r="P30" s="52">
        <v>3</v>
      </c>
      <c r="Q30" s="53"/>
      <c r="R30" s="51"/>
      <c r="S30" s="53" t="s">
        <v>399</v>
      </c>
    </row>
    <row r="31" spans="1:19" ht="33.75" x14ac:dyDescent="0.15">
      <c r="A31" s="18">
        <v>76</v>
      </c>
      <c r="B31" s="54" t="s">
        <v>111</v>
      </c>
      <c r="C31" s="19" t="s">
        <v>120</v>
      </c>
      <c r="D31" s="19" t="s">
        <v>121</v>
      </c>
      <c r="E31" s="20">
        <v>480000</v>
      </c>
      <c r="F31" s="31">
        <v>0</v>
      </c>
      <c r="G31" s="21" t="s">
        <v>16</v>
      </c>
      <c r="H31" s="32">
        <v>480000</v>
      </c>
      <c r="I31" s="23" t="s">
        <v>122</v>
      </c>
      <c r="J31" s="24" t="s">
        <v>123</v>
      </c>
      <c r="K31" s="16">
        <v>33</v>
      </c>
      <c r="L31" s="16"/>
      <c r="M31" s="54" t="s">
        <v>25</v>
      </c>
      <c r="N31" s="16"/>
      <c r="O31" s="33"/>
      <c r="P31" s="52">
        <v>3</v>
      </c>
      <c r="Q31" s="53"/>
      <c r="R31" s="51"/>
      <c r="S31" s="53" t="s">
        <v>399</v>
      </c>
    </row>
    <row r="32" spans="1:19" ht="67.5" x14ac:dyDescent="0.15">
      <c r="A32" s="18">
        <v>80</v>
      </c>
      <c r="B32" s="54" t="s">
        <v>124</v>
      </c>
      <c r="C32" s="19" t="s">
        <v>125</v>
      </c>
      <c r="D32" s="19" t="s">
        <v>48</v>
      </c>
      <c r="E32" s="20">
        <v>440000</v>
      </c>
      <c r="F32" s="31">
        <v>0</v>
      </c>
      <c r="G32" s="21" t="s">
        <v>16</v>
      </c>
      <c r="H32" s="32">
        <v>640000</v>
      </c>
      <c r="I32" s="23" t="s">
        <v>126</v>
      </c>
      <c r="J32" s="24" t="s">
        <v>127</v>
      </c>
      <c r="K32" s="16">
        <v>33</v>
      </c>
      <c r="L32" s="16"/>
      <c r="M32" s="54" t="s">
        <v>25</v>
      </c>
      <c r="N32" s="16"/>
      <c r="O32" s="33"/>
      <c r="P32" s="52">
        <v>3</v>
      </c>
      <c r="Q32" s="53"/>
      <c r="R32" s="51"/>
      <c r="S32" s="53" t="s">
        <v>399</v>
      </c>
    </row>
    <row r="33" spans="1:19" ht="56.25" x14ac:dyDescent="0.15">
      <c r="A33" s="18">
        <v>81</v>
      </c>
      <c r="B33" s="54" t="s">
        <v>124</v>
      </c>
      <c r="C33" s="19" t="s">
        <v>75</v>
      </c>
      <c r="D33" s="19" t="s">
        <v>128</v>
      </c>
      <c r="E33" s="20">
        <v>10334000</v>
      </c>
      <c r="F33" s="31">
        <v>0</v>
      </c>
      <c r="G33" s="21" t="s">
        <v>16</v>
      </c>
      <c r="H33" s="32">
        <v>10324000</v>
      </c>
      <c r="I33" s="23" t="s">
        <v>53</v>
      </c>
      <c r="J33" s="24" t="s">
        <v>129</v>
      </c>
      <c r="K33" s="16">
        <v>33</v>
      </c>
      <c r="L33" s="16"/>
      <c r="M33" s="54" t="s">
        <v>25</v>
      </c>
      <c r="N33" s="16"/>
      <c r="O33" s="33"/>
      <c r="P33" s="52">
        <v>3</v>
      </c>
      <c r="Q33" s="53"/>
      <c r="R33" s="51"/>
      <c r="S33" s="53" t="s">
        <v>399</v>
      </c>
    </row>
    <row r="34" spans="1:19" ht="56.25" x14ac:dyDescent="0.15">
      <c r="A34" s="18">
        <v>82</v>
      </c>
      <c r="B34" s="54" t="s">
        <v>124</v>
      </c>
      <c r="C34" s="19" t="s">
        <v>42</v>
      </c>
      <c r="D34" s="19" t="s">
        <v>130</v>
      </c>
      <c r="E34" s="20">
        <v>4122000</v>
      </c>
      <c r="F34" s="31">
        <v>0</v>
      </c>
      <c r="G34" s="21" t="s">
        <v>16</v>
      </c>
      <c r="H34" s="32">
        <v>4122000</v>
      </c>
      <c r="I34" s="23" t="s">
        <v>131</v>
      </c>
      <c r="J34" s="24" t="s">
        <v>132</v>
      </c>
      <c r="K34" s="16">
        <v>33</v>
      </c>
      <c r="L34" s="16"/>
      <c r="M34" s="54" t="s">
        <v>25</v>
      </c>
      <c r="N34" s="16"/>
      <c r="O34" s="33"/>
      <c r="P34" s="52">
        <v>3</v>
      </c>
      <c r="Q34" s="53"/>
      <c r="R34" s="51"/>
      <c r="S34" s="53" t="s">
        <v>399</v>
      </c>
    </row>
    <row r="35" spans="1:19" ht="45" x14ac:dyDescent="0.15">
      <c r="A35" s="18">
        <v>83</v>
      </c>
      <c r="B35" s="39" t="s">
        <v>133</v>
      </c>
      <c r="C35" s="40" t="s">
        <v>112</v>
      </c>
      <c r="D35" s="40" t="s">
        <v>134</v>
      </c>
      <c r="E35" s="41">
        <v>10759000</v>
      </c>
      <c r="F35" s="42">
        <v>0</v>
      </c>
      <c r="G35" s="43" t="s">
        <v>16</v>
      </c>
      <c r="H35" s="44">
        <v>10708000</v>
      </c>
      <c r="I35" s="23" t="s">
        <v>135</v>
      </c>
      <c r="J35" s="24" t="s">
        <v>136</v>
      </c>
      <c r="K35" s="16">
        <v>33</v>
      </c>
      <c r="L35" s="16"/>
      <c r="M35" s="54" t="s">
        <v>25</v>
      </c>
      <c r="N35" s="16"/>
      <c r="O35" s="33"/>
      <c r="P35" s="52">
        <v>3</v>
      </c>
      <c r="Q35" s="53"/>
      <c r="R35" s="51"/>
      <c r="S35" s="53" t="s">
        <v>399</v>
      </c>
    </row>
    <row r="36" spans="1:19" ht="56.25" x14ac:dyDescent="0.15">
      <c r="A36" s="18">
        <v>84</v>
      </c>
      <c r="B36" s="39" t="s">
        <v>133</v>
      </c>
      <c r="C36" s="19" t="s">
        <v>137</v>
      </c>
      <c r="D36" s="45" t="s">
        <v>117</v>
      </c>
      <c r="E36" s="20">
        <v>4339000</v>
      </c>
      <c r="F36" s="20">
        <v>0</v>
      </c>
      <c r="G36" s="43" t="s">
        <v>16</v>
      </c>
      <c r="H36" s="22">
        <v>4580000</v>
      </c>
      <c r="I36" s="23" t="s">
        <v>81</v>
      </c>
      <c r="J36" s="24" t="s">
        <v>138</v>
      </c>
      <c r="K36" s="16">
        <v>33</v>
      </c>
      <c r="L36" s="16"/>
      <c r="M36" s="54" t="s">
        <v>25</v>
      </c>
      <c r="N36" s="16"/>
      <c r="O36" s="33"/>
      <c r="P36" s="52">
        <v>3</v>
      </c>
      <c r="Q36" s="53"/>
      <c r="R36" s="51"/>
      <c r="S36" s="53" t="s">
        <v>399</v>
      </c>
    </row>
    <row r="37" spans="1:19" ht="56.25" x14ac:dyDescent="0.15">
      <c r="A37" s="18">
        <v>85</v>
      </c>
      <c r="B37" s="39" t="s">
        <v>133</v>
      </c>
      <c r="C37" s="19" t="s">
        <v>139</v>
      </c>
      <c r="D37" s="19" t="s">
        <v>48</v>
      </c>
      <c r="E37" s="20">
        <v>1440000</v>
      </c>
      <c r="F37" s="20">
        <v>0</v>
      </c>
      <c r="G37" s="43" t="s">
        <v>16</v>
      </c>
      <c r="H37" s="22">
        <v>1440000</v>
      </c>
      <c r="I37" s="23" t="s">
        <v>140</v>
      </c>
      <c r="J37" s="24" t="s">
        <v>141</v>
      </c>
      <c r="K37" s="16">
        <v>33</v>
      </c>
      <c r="L37" s="16"/>
      <c r="M37" s="54" t="s">
        <v>25</v>
      </c>
      <c r="N37" s="16"/>
      <c r="O37" s="33"/>
      <c r="P37" s="52">
        <v>3</v>
      </c>
      <c r="Q37" s="53"/>
      <c r="R37" s="51"/>
      <c r="S37" s="53" t="s">
        <v>399</v>
      </c>
    </row>
    <row r="38" spans="1:19" ht="67.5" x14ac:dyDescent="0.15">
      <c r="A38" s="18">
        <v>87</v>
      </c>
      <c r="B38" s="39" t="s">
        <v>142</v>
      </c>
      <c r="C38" s="40" t="s">
        <v>112</v>
      </c>
      <c r="D38" s="40" t="s">
        <v>143</v>
      </c>
      <c r="E38" s="41">
        <v>15898000</v>
      </c>
      <c r="F38" s="42">
        <v>0</v>
      </c>
      <c r="G38" s="43" t="s">
        <v>16</v>
      </c>
      <c r="H38" s="46">
        <v>15791000</v>
      </c>
      <c r="I38" s="23" t="s">
        <v>144</v>
      </c>
      <c r="J38" s="24" t="s">
        <v>145</v>
      </c>
      <c r="K38" s="16">
        <v>33</v>
      </c>
      <c r="L38" s="16"/>
      <c r="M38" s="54" t="s">
        <v>25</v>
      </c>
      <c r="N38" s="16"/>
      <c r="O38" s="33"/>
      <c r="P38" s="52">
        <v>3</v>
      </c>
      <c r="Q38" s="53"/>
      <c r="R38" s="51"/>
      <c r="S38" s="53" t="s">
        <v>399</v>
      </c>
    </row>
    <row r="39" spans="1:19" ht="67.5" x14ac:dyDescent="0.15">
      <c r="A39" s="18">
        <v>88</v>
      </c>
      <c r="B39" s="39" t="s">
        <v>142</v>
      </c>
      <c r="C39" s="19" t="s">
        <v>116</v>
      </c>
      <c r="D39" s="19" t="s">
        <v>117</v>
      </c>
      <c r="E39" s="20">
        <v>6412000</v>
      </c>
      <c r="F39" s="20">
        <v>0</v>
      </c>
      <c r="G39" s="43" t="s">
        <v>16</v>
      </c>
      <c r="H39" s="22">
        <v>6412000</v>
      </c>
      <c r="I39" s="23" t="s">
        <v>146</v>
      </c>
      <c r="J39" s="24" t="s">
        <v>147</v>
      </c>
      <c r="K39" s="16">
        <v>33</v>
      </c>
      <c r="L39" s="16"/>
      <c r="M39" s="54" t="s">
        <v>25</v>
      </c>
      <c r="N39" s="16"/>
      <c r="O39" s="33"/>
      <c r="P39" s="52">
        <v>3</v>
      </c>
      <c r="Q39" s="53"/>
      <c r="R39" s="51"/>
      <c r="S39" s="53" t="s">
        <v>399</v>
      </c>
    </row>
    <row r="40" spans="1:19" ht="45" x14ac:dyDescent="0.15">
      <c r="A40" s="18">
        <v>89</v>
      </c>
      <c r="B40" s="39" t="s">
        <v>142</v>
      </c>
      <c r="C40" s="19" t="s">
        <v>148</v>
      </c>
      <c r="D40" s="19" t="s">
        <v>149</v>
      </c>
      <c r="E40" s="20">
        <v>320000</v>
      </c>
      <c r="F40" s="20">
        <v>0</v>
      </c>
      <c r="G40" s="43" t="s">
        <v>16</v>
      </c>
      <c r="H40" s="22">
        <v>160000</v>
      </c>
      <c r="I40" s="23" t="s">
        <v>150</v>
      </c>
      <c r="J40" s="24" t="s">
        <v>151</v>
      </c>
      <c r="K40" s="16">
        <v>33</v>
      </c>
      <c r="L40" s="16"/>
      <c r="M40" s="54" t="s">
        <v>25</v>
      </c>
      <c r="N40" s="16"/>
      <c r="O40" s="33"/>
      <c r="P40" s="52">
        <v>3</v>
      </c>
      <c r="Q40" s="53"/>
      <c r="R40" s="51"/>
      <c r="S40" s="53" t="s">
        <v>399</v>
      </c>
    </row>
    <row r="41" spans="1:19" ht="67.5" x14ac:dyDescent="0.15">
      <c r="A41" s="18">
        <v>90</v>
      </c>
      <c r="B41" s="39" t="s">
        <v>152</v>
      </c>
      <c r="C41" s="40" t="s">
        <v>38</v>
      </c>
      <c r="D41" s="19" t="s">
        <v>153</v>
      </c>
      <c r="E41" s="20">
        <v>23777000</v>
      </c>
      <c r="F41" s="20">
        <v>0</v>
      </c>
      <c r="G41" s="43" t="s">
        <v>16</v>
      </c>
      <c r="H41" s="20">
        <v>23596000</v>
      </c>
      <c r="I41" s="23" t="s">
        <v>144</v>
      </c>
      <c r="J41" s="24" t="s">
        <v>154</v>
      </c>
      <c r="K41" s="16">
        <v>33</v>
      </c>
      <c r="L41" s="16"/>
      <c r="M41" s="54" t="s">
        <v>25</v>
      </c>
      <c r="N41" s="16"/>
      <c r="O41" s="33"/>
      <c r="P41" s="52">
        <v>3</v>
      </c>
      <c r="Q41" s="53"/>
      <c r="R41" s="51"/>
      <c r="S41" s="53" t="s">
        <v>399</v>
      </c>
    </row>
    <row r="42" spans="1:19" ht="67.5" x14ac:dyDescent="0.15">
      <c r="A42" s="18">
        <v>91</v>
      </c>
      <c r="B42" s="39" t="s">
        <v>152</v>
      </c>
      <c r="C42" s="19" t="s">
        <v>42</v>
      </c>
      <c r="D42" s="40" t="s">
        <v>155</v>
      </c>
      <c r="E42" s="41">
        <v>8244000</v>
      </c>
      <c r="F42" s="42">
        <v>0</v>
      </c>
      <c r="G42" s="43" t="s">
        <v>16</v>
      </c>
      <c r="H42" s="42">
        <v>8244000</v>
      </c>
      <c r="I42" s="23" t="s">
        <v>146</v>
      </c>
      <c r="J42" s="24" t="s">
        <v>156</v>
      </c>
      <c r="K42" s="16">
        <v>33</v>
      </c>
      <c r="L42" s="16"/>
      <c r="M42" s="54" t="s">
        <v>25</v>
      </c>
      <c r="N42" s="16"/>
      <c r="O42" s="33"/>
      <c r="P42" s="52">
        <v>3</v>
      </c>
      <c r="Q42" s="53"/>
      <c r="R42" s="51"/>
      <c r="S42" s="53" t="s">
        <v>399</v>
      </c>
    </row>
    <row r="43" spans="1:19" ht="45" x14ac:dyDescent="0.15">
      <c r="A43" s="18">
        <v>92</v>
      </c>
      <c r="B43" s="39" t="s">
        <v>152</v>
      </c>
      <c r="C43" s="19" t="s">
        <v>47</v>
      </c>
      <c r="D43" s="19" t="s">
        <v>157</v>
      </c>
      <c r="E43" s="20">
        <v>640000</v>
      </c>
      <c r="F43" s="20">
        <v>0</v>
      </c>
      <c r="G43" s="43" t="s">
        <v>16</v>
      </c>
      <c r="H43" s="20">
        <v>320000</v>
      </c>
      <c r="I43" s="23" t="s">
        <v>150</v>
      </c>
      <c r="J43" s="24" t="s">
        <v>158</v>
      </c>
      <c r="K43" s="16">
        <v>33</v>
      </c>
      <c r="L43" s="16"/>
      <c r="M43" s="54" t="s">
        <v>25</v>
      </c>
      <c r="N43" s="16"/>
      <c r="O43" s="33"/>
      <c r="P43" s="52">
        <v>3</v>
      </c>
      <c r="Q43" s="53"/>
      <c r="R43" s="51"/>
      <c r="S43" s="53" t="s">
        <v>399</v>
      </c>
    </row>
    <row r="44" spans="1:19" ht="33.75" x14ac:dyDescent="0.15">
      <c r="A44" s="18">
        <v>93</v>
      </c>
      <c r="B44" s="54" t="s">
        <v>159</v>
      </c>
      <c r="C44" s="19" t="s">
        <v>112</v>
      </c>
      <c r="D44" s="19" t="s">
        <v>160</v>
      </c>
      <c r="E44" s="20">
        <v>22948000</v>
      </c>
      <c r="F44" s="31">
        <v>0</v>
      </c>
      <c r="G44" s="21" t="s">
        <v>16</v>
      </c>
      <c r="H44" s="32">
        <v>22911000</v>
      </c>
      <c r="I44" s="23" t="s">
        <v>161</v>
      </c>
      <c r="J44" s="24" t="s">
        <v>162</v>
      </c>
      <c r="K44" s="16">
        <v>33</v>
      </c>
      <c r="L44" s="16"/>
      <c r="M44" s="54" t="s">
        <v>25</v>
      </c>
      <c r="N44" s="16"/>
      <c r="O44" s="33"/>
      <c r="P44" s="52">
        <v>3</v>
      </c>
      <c r="Q44" s="53"/>
      <c r="R44" s="51"/>
      <c r="S44" s="53" t="s">
        <v>399</v>
      </c>
    </row>
    <row r="45" spans="1:19" ht="33.75" x14ac:dyDescent="0.15">
      <c r="A45" s="18">
        <v>94</v>
      </c>
      <c r="B45" s="54" t="s">
        <v>159</v>
      </c>
      <c r="C45" s="19" t="s">
        <v>137</v>
      </c>
      <c r="D45" s="19" t="s">
        <v>163</v>
      </c>
      <c r="E45" s="20">
        <v>7786000</v>
      </c>
      <c r="F45" s="31">
        <v>0</v>
      </c>
      <c r="G45" s="21" t="s">
        <v>16</v>
      </c>
      <c r="H45" s="32">
        <v>7786000</v>
      </c>
      <c r="I45" s="23" t="s">
        <v>164</v>
      </c>
      <c r="J45" s="24" t="s">
        <v>165</v>
      </c>
      <c r="K45" s="16">
        <v>33</v>
      </c>
      <c r="L45" s="16"/>
      <c r="M45" s="54" t="s">
        <v>25</v>
      </c>
      <c r="N45" s="16"/>
      <c r="O45" s="33"/>
      <c r="P45" s="52">
        <v>3</v>
      </c>
      <c r="Q45" s="53"/>
      <c r="R45" s="51"/>
      <c r="S45" s="53" t="s">
        <v>399</v>
      </c>
    </row>
    <row r="46" spans="1:19" ht="33.75" x14ac:dyDescent="0.15">
      <c r="A46" s="18">
        <v>95</v>
      </c>
      <c r="B46" s="54" t="s">
        <v>159</v>
      </c>
      <c r="C46" s="19" t="s">
        <v>166</v>
      </c>
      <c r="D46" s="19" t="s">
        <v>167</v>
      </c>
      <c r="E46" s="20">
        <v>4420000</v>
      </c>
      <c r="F46" s="31">
        <v>0</v>
      </c>
      <c r="G46" s="21" t="s">
        <v>16</v>
      </c>
      <c r="H46" s="32">
        <v>5700000</v>
      </c>
      <c r="I46" s="23" t="s">
        <v>168</v>
      </c>
      <c r="J46" s="24" t="s">
        <v>169</v>
      </c>
      <c r="K46" s="16">
        <v>33</v>
      </c>
      <c r="L46" s="16"/>
      <c r="M46" s="54" t="s">
        <v>25</v>
      </c>
      <c r="N46" s="16"/>
      <c r="O46" s="33"/>
      <c r="P46" s="52">
        <v>3</v>
      </c>
      <c r="Q46" s="53"/>
      <c r="R46" s="51"/>
      <c r="S46" s="53" t="s">
        <v>399</v>
      </c>
    </row>
    <row r="47" spans="1:19" ht="56.25" x14ac:dyDescent="0.15">
      <c r="A47" s="18">
        <v>97</v>
      </c>
      <c r="B47" s="54" t="s">
        <v>170</v>
      </c>
      <c r="C47" s="19" t="s">
        <v>47</v>
      </c>
      <c r="D47" s="19" t="s">
        <v>171</v>
      </c>
      <c r="E47" s="20">
        <v>640000</v>
      </c>
      <c r="F47" s="31">
        <v>0</v>
      </c>
      <c r="G47" s="21" t="s">
        <v>16</v>
      </c>
      <c r="H47" s="32">
        <v>480000</v>
      </c>
      <c r="I47" s="23" t="s">
        <v>172</v>
      </c>
      <c r="J47" s="24" t="s">
        <v>173</v>
      </c>
      <c r="K47" s="16">
        <v>33</v>
      </c>
      <c r="L47" s="16"/>
      <c r="M47" s="54" t="s">
        <v>25</v>
      </c>
      <c r="N47" s="16"/>
      <c r="O47" s="33"/>
      <c r="P47" s="52">
        <v>3</v>
      </c>
      <c r="Q47" s="53"/>
      <c r="R47" s="51"/>
      <c r="S47" s="53" t="s">
        <v>399</v>
      </c>
    </row>
    <row r="48" spans="1:19" ht="56.25" x14ac:dyDescent="0.15">
      <c r="A48" s="18">
        <v>98</v>
      </c>
      <c r="B48" s="54" t="s">
        <v>170</v>
      </c>
      <c r="C48" s="19" t="s">
        <v>42</v>
      </c>
      <c r="D48" s="19" t="s">
        <v>174</v>
      </c>
      <c r="E48" s="20">
        <v>5038000</v>
      </c>
      <c r="F48" s="31">
        <v>0</v>
      </c>
      <c r="G48" s="21" t="s">
        <v>16</v>
      </c>
      <c r="H48" s="32">
        <v>5038000</v>
      </c>
      <c r="I48" s="23" t="s">
        <v>175</v>
      </c>
      <c r="J48" s="24" t="s">
        <v>176</v>
      </c>
      <c r="K48" s="16">
        <v>33</v>
      </c>
      <c r="L48" s="16"/>
      <c r="M48" s="54" t="s">
        <v>25</v>
      </c>
      <c r="N48" s="16"/>
      <c r="O48" s="33"/>
      <c r="P48" s="52">
        <v>3</v>
      </c>
      <c r="Q48" s="53"/>
      <c r="R48" s="51"/>
      <c r="S48" s="53" t="s">
        <v>399</v>
      </c>
    </row>
    <row r="49" spans="1:19" ht="56.25" x14ac:dyDescent="0.15">
      <c r="A49" s="18">
        <v>99</v>
      </c>
      <c r="B49" s="54" t="s">
        <v>170</v>
      </c>
      <c r="C49" s="19" t="s">
        <v>38</v>
      </c>
      <c r="D49" s="19" t="s">
        <v>177</v>
      </c>
      <c r="E49" s="20">
        <v>16203000</v>
      </c>
      <c r="F49" s="31">
        <v>0</v>
      </c>
      <c r="G49" s="21" t="s">
        <v>16</v>
      </c>
      <c r="H49" s="32">
        <v>16140000</v>
      </c>
      <c r="I49" s="23" t="s">
        <v>178</v>
      </c>
      <c r="J49" s="24" t="s">
        <v>129</v>
      </c>
      <c r="K49" s="16">
        <v>33</v>
      </c>
      <c r="L49" s="16"/>
      <c r="M49" s="54" t="s">
        <v>25</v>
      </c>
      <c r="N49" s="16"/>
      <c r="O49" s="33"/>
      <c r="P49" s="52">
        <v>3</v>
      </c>
      <c r="Q49" s="53"/>
      <c r="R49" s="51"/>
      <c r="S49" s="53" t="s">
        <v>399</v>
      </c>
    </row>
    <row r="50" spans="1:19" ht="45" x14ac:dyDescent="0.15">
      <c r="A50" s="18">
        <v>101</v>
      </c>
      <c r="B50" s="54" t="s">
        <v>179</v>
      </c>
      <c r="C50" s="19" t="s">
        <v>112</v>
      </c>
      <c r="D50" s="19" t="s">
        <v>180</v>
      </c>
      <c r="E50" s="20">
        <v>23368000</v>
      </c>
      <c r="F50" s="31">
        <v>0</v>
      </c>
      <c r="G50" s="21" t="s">
        <v>16</v>
      </c>
      <c r="H50" s="32">
        <v>23508000</v>
      </c>
      <c r="I50" s="23" t="s">
        <v>80</v>
      </c>
      <c r="J50" s="24" t="s">
        <v>181</v>
      </c>
      <c r="K50" s="16">
        <v>33</v>
      </c>
      <c r="L50" s="16"/>
      <c r="M50" s="54" t="s">
        <v>25</v>
      </c>
      <c r="N50" s="16"/>
      <c r="O50" s="33"/>
      <c r="P50" s="52">
        <v>3</v>
      </c>
      <c r="Q50" s="53"/>
      <c r="R50" s="51"/>
      <c r="S50" s="53" t="s">
        <v>399</v>
      </c>
    </row>
    <row r="51" spans="1:19" ht="56.25" x14ac:dyDescent="0.15">
      <c r="A51" s="18">
        <v>102</v>
      </c>
      <c r="B51" s="54" t="s">
        <v>179</v>
      </c>
      <c r="C51" s="19" t="s">
        <v>116</v>
      </c>
      <c r="D51" s="19" t="s">
        <v>182</v>
      </c>
      <c r="E51" s="20">
        <v>8702000</v>
      </c>
      <c r="F51" s="31">
        <v>0</v>
      </c>
      <c r="G51" s="21" t="s">
        <v>16</v>
      </c>
      <c r="H51" s="32">
        <v>8702000</v>
      </c>
      <c r="I51" s="23" t="s">
        <v>183</v>
      </c>
      <c r="J51" s="24" t="s">
        <v>184</v>
      </c>
      <c r="K51" s="16">
        <v>33</v>
      </c>
      <c r="L51" s="16"/>
      <c r="M51" s="54" t="s">
        <v>25</v>
      </c>
      <c r="N51" s="16"/>
      <c r="O51" s="33"/>
      <c r="P51" s="52">
        <v>3</v>
      </c>
      <c r="Q51" s="53"/>
      <c r="R51" s="51"/>
      <c r="S51" s="53" t="s">
        <v>399</v>
      </c>
    </row>
    <row r="52" spans="1:19" ht="45" x14ac:dyDescent="0.15">
      <c r="A52" s="18">
        <v>103</v>
      </c>
      <c r="B52" s="54" t="s">
        <v>179</v>
      </c>
      <c r="C52" s="19" t="s">
        <v>148</v>
      </c>
      <c r="D52" s="19" t="s">
        <v>48</v>
      </c>
      <c r="E52" s="20">
        <v>320000</v>
      </c>
      <c r="F52" s="31">
        <v>0</v>
      </c>
      <c r="G52" s="21" t="s">
        <v>16</v>
      </c>
      <c r="H52" s="32">
        <v>480000</v>
      </c>
      <c r="I52" s="23" t="s">
        <v>185</v>
      </c>
      <c r="J52" s="24" t="s">
        <v>186</v>
      </c>
      <c r="K52" s="16">
        <v>33</v>
      </c>
      <c r="L52" s="16"/>
      <c r="M52" s="54" t="s">
        <v>25</v>
      </c>
      <c r="N52" s="16"/>
      <c r="O52" s="33"/>
      <c r="P52" s="52">
        <v>3</v>
      </c>
      <c r="Q52" s="53"/>
      <c r="R52" s="51"/>
      <c r="S52" s="53" t="s">
        <v>399</v>
      </c>
    </row>
    <row r="53" spans="1:19" ht="67.5" x14ac:dyDescent="0.15">
      <c r="A53" s="18">
        <v>104</v>
      </c>
      <c r="B53" s="54" t="s">
        <v>187</v>
      </c>
      <c r="C53" s="19" t="s">
        <v>188</v>
      </c>
      <c r="D53" s="19" t="s">
        <v>189</v>
      </c>
      <c r="E53" s="20">
        <v>15390000</v>
      </c>
      <c r="F53" s="31">
        <v>0</v>
      </c>
      <c r="G53" s="21" t="s">
        <v>16</v>
      </c>
      <c r="H53" s="32">
        <v>15390000</v>
      </c>
      <c r="I53" s="23" t="s">
        <v>190</v>
      </c>
      <c r="J53" s="24" t="s">
        <v>191</v>
      </c>
      <c r="K53" s="16">
        <v>33</v>
      </c>
      <c r="L53" s="16"/>
      <c r="M53" s="54">
        <v>23</v>
      </c>
      <c r="N53" s="16"/>
      <c r="O53" s="33"/>
      <c r="P53" s="52">
        <v>3</v>
      </c>
      <c r="Q53" s="53"/>
      <c r="R53" s="51"/>
      <c r="S53" s="53" t="s">
        <v>399</v>
      </c>
    </row>
    <row r="54" spans="1:19" ht="101.25" x14ac:dyDescent="0.15">
      <c r="A54" s="18">
        <v>105</v>
      </c>
      <c r="B54" s="54" t="s">
        <v>187</v>
      </c>
      <c r="C54" s="19" t="s">
        <v>192</v>
      </c>
      <c r="D54" s="19" t="s">
        <v>193</v>
      </c>
      <c r="E54" s="20">
        <v>4580000</v>
      </c>
      <c r="F54" s="31">
        <v>0</v>
      </c>
      <c r="G54" s="21" t="s">
        <v>16</v>
      </c>
      <c r="H54" s="32">
        <v>4580000</v>
      </c>
      <c r="I54" s="23" t="s">
        <v>131</v>
      </c>
      <c r="J54" s="24" t="s">
        <v>194</v>
      </c>
      <c r="K54" s="16">
        <v>33</v>
      </c>
      <c r="L54" s="16"/>
      <c r="M54" s="54">
        <v>23</v>
      </c>
      <c r="N54" s="16"/>
      <c r="O54" s="33"/>
      <c r="P54" s="52">
        <v>3</v>
      </c>
      <c r="Q54" s="53"/>
      <c r="R54" s="51"/>
      <c r="S54" s="53" t="s">
        <v>399</v>
      </c>
    </row>
    <row r="55" spans="1:19" ht="67.5" x14ac:dyDescent="0.15">
      <c r="A55" s="18">
        <v>106</v>
      </c>
      <c r="B55" s="54" t="s">
        <v>187</v>
      </c>
      <c r="C55" s="19" t="s">
        <v>195</v>
      </c>
      <c r="D55" s="19" t="s">
        <v>196</v>
      </c>
      <c r="E55" s="20">
        <v>180000</v>
      </c>
      <c r="F55" s="31">
        <v>0</v>
      </c>
      <c r="G55" s="21" t="s">
        <v>16</v>
      </c>
      <c r="H55" s="32">
        <v>480000</v>
      </c>
      <c r="I55" s="23" t="s">
        <v>197</v>
      </c>
      <c r="J55" s="24" t="s">
        <v>198</v>
      </c>
      <c r="K55" s="16">
        <v>33</v>
      </c>
      <c r="L55" s="16"/>
      <c r="M55" s="54">
        <v>23</v>
      </c>
      <c r="N55" s="16"/>
      <c r="O55" s="33"/>
      <c r="P55" s="52">
        <v>3</v>
      </c>
      <c r="Q55" s="53"/>
      <c r="R55" s="51"/>
      <c r="S55" s="53" t="s">
        <v>399</v>
      </c>
    </row>
    <row r="56" spans="1:19" ht="45" x14ac:dyDescent="0.15">
      <c r="A56" s="18">
        <v>107</v>
      </c>
      <c r="B56" s="54" t="s">
        <v>199</v>
      </c>
      <c r="C56" s="19" t="s">
        <v>75</v>
      </c>
      <c r="D56" s="19" t="s">
        <v>200</v>
      </c>
      <c r="E56" s="20">
        <v>24745000</v>
      </c>
      <c r="F56" s="31">
        <v>0</v>
      </c>
      <c r="G56" s="21" t="s">
        <v>16</v>
      </c>
      <c r="H56" s="32">
        <v>24661000</v>
      </c>
      <c r="I56" s="23" t="s">
        <v>80</v>
      </c>
      <c r="J56" s="24" t="s">
        <v>181</v>
      </c>
      <c r="K56" s="16">
        <v>33</v>
      </c>
      <c r="L56" s="16"/>
      <c r="M56" s="54">
        <v>23</v>
      </c>
      <c r="N56" s="16"/>
      <c r="O56" s="33"/>
      <c r="P56" s="52">
        <v>3</v>
      </c>
      <c r="Q56" s="53"/>
      <c r="R56" s="51"/>
      <c r="S56" s="53" t="s">
        <v>399</v>
      </c>
    </row>
    <row r="57" spans="1:19" ht="56.25" x14ac:dyDescent="0.15">
      <c r="A57" s="18">
        <v>108</v>
      </c>
      <c r="B57" s="54" t="s">
        <v>199</v>
      </c>
      <c r="C57" s="19" t="s">
        <v>42</v>
      </c>
      <c r="D57" s="19" t="s">
        <v>201</v>
      </c>
      <c r="E57" s="20">
        <v>7328000</v>
      </c>
      <c r="F57" s="31">
        <v>0</v>
      </c>
      <c r="G57" s="21" t="s">
        <v>16</v>
      </c>
      <c r="H57" s="32">
        <v>7328000</v>
      </c>
      <c r="I57" s="23" t="s">
        <v>81</v>
      </c>
      <c r="J57" s="24" t="s">
        <v>184</v>
      </c>
      <c r="K57" s="16">
        <v>33</v>
      </c>
      <c r="L57" s="16"/>
      <c r="M57" s="54">
        <v>23</v>
      </c>
      <c r="N57" s="16" t="s">
        <v>17</v>
      </c>
      <c r="O57" s="33"/>
      <c r="P57" s="52">
        <v>3</v>
      </c>
      <c r="Q57" s="53"/>
      <c r="R57" s="51"/>
      <c r="S57" s="53" t="s">
        <v>399</v>
      </c>
    </row>
    <row r="58" spans="1:19" ht="56.25" x14ac:dyDescent="0.15">
      <c r="A58" s="18">
        <v>109</v>
      </c>
      <c r="B58" s="54" t="s">
        <v>199</v>
      </c>
      <c r="C58" s="19" t="s">
        <v>47</v>
      </c>
      <c r="D58" s="19" t="s">
        <v>202</v>
      </c>
      <c r="E58" s="20">
        <v>800000</v>
      </c>
      <c r="F58" s="31">
        <v>0</v>
      </c>
      <c r="G58" s="21" t="s">
        <v>16</v>
      </c>
      <c r="H58" s="32">
        <v>320000</v>
      </c>
      <c r="I58" s="23" t="s">
        <v>203</v>
      </c>
      <c r="J58" s="24" t="s">
        <v>204</v>
      </c>
      <c r="K58" s="16">
        <v>33</v>
      </c>
      <c r="L58" s="16"/>
      <c r="M58" s="54">
        <v>23</v>
      </c>
      <c r="N58" s="16"/>
      <c r="O58" s="33"/>
      <c r="P58" s="52">
        <v>3</v>
      </c>
      <c r="Q58" s="53"/>
      <c r="R58" s="51"/>
      <c r="S58" s="53" t="s">
        <v>399</v>
      </c>
    </row>
    <row r="59" spans="1:19" ht="45" x14ac:dyDescent="0.15">
      <c r="A59" s="18">
        <v>110</v>
      </c>
      <c r="B59" s="54" t="s">
        <v>205</v>
      </c>
      <c r="C59" s="19" t="s">
        <v>38</v>
      </c>
      <c r="D59" s="19" t="s">
        <v>39</v>
      </c>
      <c r="E59" s="20">
        <v>17590000</v>
      </c>
      <c r="F59" s="31">
        <v>0</v>
      </c>
      <c r="G59" s="21" t="s">
        <v>16</v>
      </c>
      <c r="H59" s="32">
        <v>17365000</v>
      </c>
      <c r="I59" s="23" t="s">
        <v>206</v>
      </c>
      <c r="J59" s="24" t="s">
        <v>181</v>
      </c>
      <c r="K59" s="16">
        <v>33</v>
      </c>
      <c r="L59" s="16"/>
      <c r="M59" s="54" t="s">
        <v>25</v>
      </c>
      <c r="N59" s="16"/>
      <c r="O59" s="33"/>
      <c r="P59" s="52">
        <v>3</v>
      </c>
      <c r="Q59" s="53"/>
      <c r="R59" s="51"/>
      <c r="S59" s="53" t="s">
        <v>399</v>
      </c>
    </row>
    <row r="60" spans="1:19" ht="56.25" x14ac:dyDescent="0.15">
      <c r="A60" s="18">
        <v>111</v>
      </c>
      <c r="B60" s="54" t="s">
        <v>205</v>
      </c>
      <c r="C60" s="19" t="s">
        <v>42</v>
      </c>
      <c r="D60" s="19" t="s">
        <v>76</v>
      </c>
      <c r="E60" s="20">
        <v>5496000</v>
      </c>
      <c r="F60" s="31">
        <v>0</v>
      </c>
      <c r="G60" s="21" t="s">
        <v>16</v>
      </c>
      <c r="H60" s="32">
        <v>5496000</v>
      </c>
      <c r="I60" s="23" t="s">
        <v>207</v>
      </c>
      <c r="J60" s="24" t="s">
        <v>184</v>
      </c>
      <c r="K60" s="16">
        <v>33</v>
      </c>
      <c r="L60" s="16"/>
      <c r="M60" s="54" t="s">
        <v>25</v>
      </c>
      <c r="N60" s="16" t="s">
        <v>17</v>
      </c>
      <c r="O60" s="33"/>
      <c r="P60" s="52">
        <v>3</v>
      </c>
      <c r="Q60" s="53"/>
      <c r="R60" s="51"/>
      <c r="S60" s="53" t="s">
        <v>399</v>
      </c>
    </row>
    <row r="61" spans="1:19" ht="56.25" x14ac:dyDescent="0.15">
      <c r="A61" s="18">
        <v>112</v>
      </c>
      <c r="B61" s="54" t="s">
        <v>205</v>
      </c>
      <c r="C61" s="19" t="s">
        <v>47</v>
      </c>
      <c r="D61" s="19" t="s">
        <v>48</v>
      </c>
      <c r="E61" s="20">
        <v>1920000</v>
      </c>
      <c r="F61" s="31">
        <v>0</v>
      </c>
      <c r="G61" s="21" t="s">
        <v>16</v>
      </c>
      <c r="H61" s="32">
        <v>1920000</v>
      </c>
      <c r="I61" s="23" t="s">
        <v>140</v>
      </c>
      <c r="J61" s="24" t="s">
        <v>186</v>
      </c>
      <c r="K61" s="16">
        <v>33</v>
      </c>
      <c r="L61" s="16"/>
      <c r="M61" s="54" t="s">
        <v>25</v>
      </c>
      <c r="N61" s="16"/>
      <c r="O61" s="33"/>
      <c r="P61" s="52">
        <v>3</v>
      </c>
      <c r="Q61" s="53"/>
      <c r="R61" s="51"/>
      <c r="S61" s="53" t="s">
        <v>399</v>
      </c>
    </row>
    <row r="62" spans="1:19" ht="45" x14ac:dyDescent="0.15">
      <c r="A62" s="18">
        <v>113</v>
      </c>
      <c r="B62" s="54" t="s">
        <v>208</v>
      </c>
      <c r="C62" s="19" t="s">
        <v>38</v>
      </c>
      <c r="D62" s="19" t="s">
        <v>39</v>
      </c>
      <c r="E62" s="20">
        <v>16478000</v>
      </c>
      <c r="F62" s="31">
        <v>0</v>
      </c>
      <c r="G62" s="21" t="s">
        <v>16</v>
      </c>
      <c r="H62" s="32">
        <v>16478000</v>
      </c>
      <c r="I62" s="23" t="s">
        <v>206</v>
      </c>
      <c r="J62" s="24" t="s">
        <v>181</v>
      </c>
      <c r="K62" s="16">
        <v>33</v>
      </c>
      <c r="L62" s="16"/>
      <c r="M62" s="54" t="s">
        <v>25</v>
      </c>
      <c r="N62" s="16"/>
      <c r="O62" s="33"/>
      <c r="P62" s="52">
        <v>3</v>
      </c>
      <c r="Q62" s="53"/>
      <c r="R62" s="51"/>
      <c r="S62" s="53" t="s">
        <v>399</v>
      </c>
    </row>
    <row r="63" spans="1:19" ht="56.25" x14ac:dyDescent="0.15">
      <c r="A63" s="18">
        <v>114</v>
      </c>
      <c r="B63" s="54" t="s">
        <v>208</v>
      </c>
      <c r="C63" s="19" t="s">
        <v>42</v>
      </c>
      <c r="D63" s="19" t="s">
        <v>209</v>
      </c>
      <c r="E63" s="20">
        <v>4580000</v>
      </c>
      <c r="F63" s="31">
        <v>0</v>
      </c>
      <c r="G63" s="21" t="s">
        <v>16</v>
      </c>
      <c r="H63" s="32">
        <v>4580000</v>
      </c>
      <c r="I63" s="23" t="s">
        <v>207</v>
      </c>
      <c r="J63" s="24" t="s">
        <v>184</v>
      </c>
      <c r="K63" s="16">
        <v>33</v>
      </c>
      <c r="L63" s="16"/>
      <c r="M63" s="54" t="s">
        <v>25</v>
      </c>
      <c r="N63" s="16"/>
      <c r="O63" s="33"/>
      <c r="P63" s="52">
        <v>3</v>
      </c>
      <c r="Q63" s="53"/>
      <c r="R63" s="51"/>
      <c r="S63" s="53" t="s">
        <v>399</v>
      </c>
    </row>
    <row r="64" spans="1:19" ht="56.25" x14ac:dyDescent="0.15">
      <c r="A64" s="18">
        <v>115</v>
      </c>
      <c r="B64" s="54" t="s">
        <v>210</v>
      </c>
      <c r="C64" s="19" t="s">
        <v>47</v>
      </c>
      <c r="D64" s="19" t="s">
        <v>48</v>
      </c>
      <c r="E64" s="20">
        <v>160000</v>
      </c>
      <c r="F64" s="31">
        <v>0</v>
      </c>
      <c r="G64" s="21" t="s">
        <v>16</v>
      </c>
      <c r="H64" s="32">
        <v>160000</v>
      </c>
      <c r="I64" s="23" t="s">
        <v>140</v>
      </c>
      <c r="J64" s="24" t="s">
        <v>186</v>
      </c>
      <c r="K64" s="16">
        <v>33</v>
      </c>
      <c r="L64" s="16"/>
      <c r="M64" s="54" t="s">
        <v>25</v>
      </c>
      <c r="N64" s="16"/>
      <c r="O64" s="33"/>
      <c r="P64" s="52">
        <v>3</v>
      </c>
      <c r="Q64" s="53"/>
      <c r="R64" s="51"/>
      <c r="S64" s="53" t="s">
        <v>399</v>
      </c>
    </row>
    <row r="65" spans="1:19" ht="123.75" x14ac:dyDescent="0.15">
      <c r="A65" s="18">
        <v>116</v>
      </c>
      <c r="B65" s="54" t="s">
        <v>211</v>
      </c>
      <c r="C65" s="19" t="s">
        <v>75</v>
      </c>
      <c r="D65" s="19" t="s">
        <v>212</v>
      </c>
      <c r="E65" s="20">
        <v>18651000</v>
      </c>
      <c r="F65" s="31">
        <v>0</v>
      </c>
      <c r="G65" s="21" t="s">
        <v>16</v>
      </c>
      <c r="H65" s="32">
        <v>18533000</v>
      </c>
      <c r="I65" s="23" t="s">
        <v>190</v>
      </c>
      <c r="J65" s="24" t="s">
        <v>213</v>
      </c>
      <c r="K65" s="16">
        <v>33</v>
      </c>
      <c r="L65" s="16"/>
      <c r="M65" s="54" t="s">
        <v>25</v>
      </c>
      <c r="N65" s="16"/>
      <c r="O65" s="33"/>
      <c r="P65" s="52">
        <v>3</v>
      </c>
      <c r="Q65" s="53"/>
      <c r="R65" s="51"/>
      <c r="S65" s="53" t="s">
        <v>399</v>
      </c>
    </row>
    <row r="66" spans="1:19" ht="157.5" x14ac:dyDescent="0.15">
      <c r="A66" s="18">
        <v>117</v>
      </c>
      <c r="B66" s="54" t="s">
        <v>211</v>
      </c>
      <c r="C66" s="19" t="s">
        <v>116</v>
      </c>
      <c r="D66" s="19" t="s">
        <v>117</v>
      </c>
      <c r="E66" s="20">
        <v>6412000</v>
      </c>
      <c r="F66" s="31">
        <v>0</v>
      </c>
      <c r="G66" s="21" t="s">
        <v>16</v>
      </c>
      <c r="H66" s="32">
        <v>6412000</v>
      </c>
      <c r="I66" s="23" t="s">
        <v>131</v>
      </c>
      <c r="J66" s="24" t="s">
        <v>214</v>
      </c>
      <c r="K66" s="16">
        <v>33</v>
      </c>
      <c r="L66" s="16"/>
      <c r="M66" s="54" t="s">
        <v>25</v>
      </c>
      <c r="N66" s="16"/>
      <c r="O66" s="33"/>
      <c r="P66" s="52">
        <v>3</v>
      </c>
      <c r="Q66" s="53"/>
      <c r="R66" s="51"/>
      <c r="S66" s="53" t="s">
        <v>399</v>
      </c>
    </row>
    <row r="67" spans="1:19" ht="90" x14ac:dyDescent="0.15">
      <c r="A67" s="18">
        <v>118</v>
      </c>
      <c r="B67" s="54" t="s">
        <v>211</v>
      </c>
      <c r="C67" s="19" t="s">
        <v>139</v>
      </c>
      <c r="D67" s="19" t="s">
        <v>48</v>
      </c>
      <c r="E67" s="20">
        <v>1280000</v>
      </c>
      <c r="F67" s="31">
        <v>0</v>
      </c>
      <c r="G67" s="21" t="s">
        <v>16</v>
      </c>
      <c r="H67" s="32">
        <v>1280000</v>
      </c>
      <c r="I67" s="23" t="s">
        <v>215</v>
      </c>
      <c r="J67" s="24" t="s">
        <v>216</v>
      </c>
      <c r="K67" s="16">
        <v>33</v>
      </c>
      <c r="L67" s="16"/>
      <c r="M67" s="54" t="s">
        <v>25</v>
      </c>
      <c r="N67" s="16"/>
      <c r="O67" s="33"/>
      <c r="P67" s="52">
        <v>3</v>
      </c>
      <c r="Q67" s="53"/>
      <c r="R67" s="51"/>
      <c r="S67" s="53" t="s">
        <v>399</v>
      </c>
    </row>
    <row r="68" spans="1:19" ht="33.75" x14ac:dyDescent="0.15">
      <c r="A68" s="18">
        <v>120</v>
      </c>
      <c r="B68" s="54" t="s">
        <v>217</v>
      </c>
      <c r="C68" s="19" t="s">
        <v>120</v>
      </c>
      <c r="D68" s="19" t="s">
        <v>218</v>
      </c>
      <c r="E68" s="20">
        <v>300000</v>
      </c>
      <c r="F68" s="31">
        <v>0</v>
      </c>
      <c r="G68" s="21" t="s">
        <v>16</v>
      </c>
      <c r="H68" s="32">
        <v>320000</v>
      </c>
      <c r="I68" s="23" t="s">
        <v>219</v>
      </c>
      <c r="J68" s="24" t="s">
        <v>220</v>
      </c>
      <c r="K68" s="16">
        <v>33</v>
      </c>
      <c r="L68" s="16"/>
      <c r="M68" s="54" t="s">
        <v>25</v>
      </c>
      <c r="N68" s="16"/>
      <c r="O68" s="33"/>
      <c r="P68" s="52">
        <v>3</v>
      </c>
      <c r="Q68" s="53"/>
      <c r="R68" s="51"/>
      <c r="S68" s="53" t="s">
        <v>399</v>
      </c>
    </row>
    <row r="69" spans="1:19" ht="112.5" x14ac:dyDescent="0.15">
      <c r="A69" s="18">
        <v>121</v>
      </c>
      <c r="B69" s="54" t="s">
        <v>217</v>
      </c>
      <c r="C69" s="19" t="s">
        <v>112</v>
      </c>
      <c r="D69" s="19" t="s">
        <v>221</v>
      </c>
      <c r="E69" s="20">
        <v>15605000</v>
      </c>
      <c r="F69" s="31">
        <v>0</v>
      </c>
      <c r="G69" s="21" t="s">
        <v>16</v>
      </c>
      <c r="H69" s="32">
        <v>15605000</v>
      </c>
      <c r="I69" s="23" t="s">
        <v>222</v>
      </c>
      <c r="J69" s="24" t="s">
        <v>223</v>
      </c>
      <c r="K69" s="16">
        <v>33</v>
      </c>
      <c r="L69" s="16"/>
      <c r="M69" s="54" t="s">
        <v>25</v>
      </c>
      <c r="N69" s="16"/>
      <c r="O69" s="33"/>
      <c r="P69" s="52">
        <v>3</v>
      </c>
      <c r="Q69" s="53"/>
      <c r="R69" s="51"/>
      <c r="S69" s="53" t="s">
        <v>399</v>
      </c>
    </row>
    <row r="70" spans="1:19" ht="78.75" x14ac:dyDescent="0.15">
      <c r="A70" s="18">
        <v>122</v>
      </c>
      <c r="B70" s="54" t="s">
        <v>217</v>
      </c>
      <c r="C70" s="19" t="s">
        <v>116</v>
      </c>
      <c r="D70" s="19" t="s">
        <v>43</v>
      </c>
      <c r="E70" s="20">
        <v>5496000</v>
      </c>
      <c r="F70" s="31">
        <v>0</v>
      </c>
      <c r="G70" s="21" t="s">
        <v>16</v>
      </c>
      <c r="H70" s="32">
        <v>5496000</v>
      </c>
      <c r="I70" s="23" t="s">
        <v>224</v>
      </c>
      <c r="J70" s="24" t="s">
        <v>225</v>
      </c>
      <c r="K70" s="16">
        <v>33</v>
      </c>
      <c r="L70" s="16"/>
      <c r="M70" s="54" t="s">
        <v>25</v>
      </c>
      <c r="N70" s="16"/>
      <c r="O70" s="33"/>
      <c r="P70" s="52">
        <v>3</v>
      </c>
      <c r="Q70" s="53"/>
      <c r="R70" s="51"/>
      <c r="S70" s="53" t="s">
        <v>399</v>
      </c>
    </row>
    <row r="71" spans="1:19" ht="45" x14ac:dyDescent="0.15">
      <c r="A71" s="18">
        <v>123</v>
      </c>
      <c r="B71" s="54" t="s">
        <v>226</v>
      </c>
      <c r="C71" s="19" t="s">
        <v>227</v>
      </c>
      <c r="D71" s="19" t="s">
        <v>39</v>
      </c>
      <c r="E71" s="20">
        <v>22465000</v>
      </c>
      <c r="F71" s="31">
        <v>0</v>
      </c>
      <c r="G71" s="21" t="s">
        <v>16</v>
      </c>
      <c r="H71" s="32">
        <v>22439000</v>
      </c>
      <c r="I71" s="23" t="s">
        <v>80</v>
      </c>
      <c r="J71" s="24" t="s">
        <v>228</v>
      </c>
      <c r="K71" s="16">
        <v>33</v>
      </c>
      <c r="L71" s="16"/>
      <c r="M71" s="54" t="s">
        <v>25</v>
      </c>
      <c r="N71" s="16"/>
      <c r="O71" s="33"/>
      <c r="P71" s="52">
        <v>3</v>
      </c>
      <c r="Q71" s="53"/>
      <c r="R71" s="51"/>
      <c r="S71" s="53" t="s">
        <v>399</v>
      </c>
    </row>
    <row r="72" spans="1:19" ht="56.25" x14ac:dyDescent="0.15">
      <c r="A72" s="18">
        <v>124</v>
      </c>
      <c r="B72" s="54" t="s">
        <v>226</v>
      </c>
      <c r="C72" s="19" t="s">
        <v>116</v>
      </c>
      <c r="D72" s="19" t="s">
        <v>43</v>
      </c>
      <c r="E72" s="20">
        <v>6412000</v>
      </c>
      <c r="F72" s="31">
        <v>0</v>
      </c>
      <c r="G72" s="21" t="s">
        <v>16</v>
      </c>
      <c r="H72" s="32">
        <v>6412000</v>
      </c>
      <c r="I72" s="23" t="s">
        <v>183</v>
      </c>
      <c r="J72" s="24" t="s">
        <v>229</v>
      </c>
      <c r="K72" s="16">
        <v>33</v>
      </c>
      <c r="L72" s="16"/>
      <c r="M72" s="54" t="s">
        <v>25</v>
      </c>
      <c r="N72" s="16"/>
      <c r="O72" s="33"/>
      <c r="P72" s="52">
        <v>3</v>
      </c>
      <c r="Q72" s="53"/>
      <c r="R72" s="51"/>
      <c r="S72" s="53" t="s">
        <v>399</v>
      </c>
    </row>
    <row r="73" spans="1:19" ht="56.25" x14ac:dyDescent="0.15">
      <c r="A73" s="18">
        <v>125</v>
      </c>
      <c r="B73" s="54" t="s">
        <v>226</v>
      </c>
      <c r="C73" s="19" t="s">
        <v>148</v>
      </c>
      <c r="D73" s="19" t="s">
        <v>48</v>
      </c>
      <c r="E73" s="20">
        <v>3640000</v>
      </c>
      <c r="F73" s="31">
        <v>0</v>
      </c>
      <c r="G73" s="21" t="s">
        <v>16</v>
      </c>
      <c r="H73" s="32">
        <v>3640000</v>
      </c>
      <c r="I73" s="23" t="s">
        <v>140</v>
      </c>
      <c r="J73" s="24" t="s">
        <v>230</v>
      </c>
      <c r="K73" s="16">
        <v>33</v>
      </c>
      <c r="L73" s="16"/>
      <c r="M73" s="54" t="s">
        <v>25</v>
      </c>
      <c r="N73" s="16"/>
      <c r="O73" s="33"/>
      <c r="P73" s="52">
        <v>3</v>
      </c>
      <c r="Q73" s="53"/>
      <c r="R73" s="51"/>
      <c r="S73" s="53" t="s">
        <v>399</v>
      </c>
    </row>
    <row r="74" spans="1:19" ht="45" x14ac:dyDescent="0.15">
      <c r="A74" s="18">
        <v>127</v>
      </c>
      <c r="B74" s="54" t="s">
        <v>231</v>
      </c>
      <c r="C74" s="19" t="s">
        <v>232</v>
      </c>
      <c r="D74" s="19" t="s">
        <v>233</v>
      </c>
      <c r="E74" s="20">
        <v>4680000</v>
      </c>
      <c r="F74" s="31">
        <v>0</v>
      </c>
      <c r="G74" s="21" t="s">
        <v>16</v>
      </c>
      <c r="H74" s="32">
        <v>5000000</v>
      </c>
      <c r="I74" s="23" t="s">
        <v>234</v>
      </c>
      <c r="J74" s="24" t="s">
        <v>235</v>
      </c>
      <c r="K74" s="16">
        <v>33</v>
      </c>
      <c r="L74" s="16"/>
      <c r="M74" s="54" t="s">
        <v>25</v>
      </c>
      <c r="N74" s="16"/>
      <c r="O74" s="33"/>
      <c r="P74" s="52">
        <v>3</v>
      </c>
      <c r="Q74" s="53"/>
      <c r="R74" s="51"/>
      <c r="S74" s="53" t="s">
        <v>399</v>
      </c>
    </row>
    <row r="75" spans="1:19" ht="67.5" x14ac:dyDescent="0.15">
      <c r="A75" s="18">
        <v>128</v>
      </c>
      <c r="B75" s="54" t="s">
        <v>231</v>
      </c>
      <c r="C75" s="19" t="s">
        <v>112</v>
      </c>
      <c r="D75" s="19" t="s">
        <v>236</v>
      </c>
      <c r="E75" s="20">
        <v>26626000</v>
      </c>
      <c r="F75" s="31">
        <v>0</v>
      </c>
      <c r="G75" s="21" t="s">
        <v>16</v>
      </c>
      <c r="H75" s="32">
        <v>26791000</v>
      </c>
      <c r="I75" s="23" t="s">
        <v>237</v>
      </c>
      <c r="J75" s="24" t="s">
        <v>238</v>
      </c>
      <c r="K75" s="16">
        <v>33</v>
      </c>
      <c r="L75" s="16"/>
      <c r="M75" s="54" t="s">
        <v>25</v>
      </c>
      <c r="N75" s="16"/>
      <c r="O75" s="33"/>
      <c r="P75" s="52">
        <v>3</v>
      </c>
      <c r="Q75" s="53"/>
      <c r="R75" s="51"/>
      <c r="S75" s="53" t="s">
        <v>399</v>
      </c>
    </row>
    <row r="76" spans="1:19" ht="67.5" x14ac:dyDescent="0.15">
      <c r="A76" s="18">
        <v>129</v>
      </c>
      <c r="B76" s="54" t="s">
        <v>231</v>
      </c>
      <c r="C76" s="19" t="s">
        <v>137</v>
      </c>
      <c r="D76" s="19" t="s">
        <v>239</v>
      </c>
      <c r="E76" s="20">
        <v>10076000</v>
      </c>
      <c r="F76" s="31">
        <v>0</v>
      </c>
      <c r="G76" s="21" t="s">
        <v>16</v>
      </c>
      <c r="H76" s="32">
        <v>10076000</v>
      </c>
      <c r="I76" s="23" t="s">
        <v>240</v>
      </c>
      <c r="J76" s="24" t="s">
        <v>241</v>
      </c>
      <c r="K76" s="16">
        <v>33</v>
      </c>
      <c r="L76" s="16"/>
      <c r="M76" s="54" t="s">
        <v>25</v>
      </c>
      <c r="N76" s="16"/>
      <c r="O76" s="33"/>
      <c r="P76" s="52">
        <v>3</v>
      </c>
      <c r="Q76" s="53"/>
      <c r="R76" s="51"/>
      <c r="S76" s="53" t="s">
        <v>399</v>
      </c>
    </row>
    <row r="77" spans="1:19" ht="168.75" x14ac:dyDescent="0.15">
      <c r="A77" s="18">
        <v>130</v>
      </c>
      <c r="B77" s="54" t="s">
        <v>242</v>
      </c>
      <c r="C77" s="19" t="s">
        <v>75</v>
      </c>
      <c r="D77" s="19" t="s">
        <v>243</v>
      </c>
      <c r="E77" s="20">
        <v>22546000</v>
      </c>
      <c r="F77" s="31">
        <v>0</v>
      </c>
      <c r="G77" s="21" t="s">
        <v>16</v>
      </c>
      <c r="H77" s="32">
        <v>22762000</v>
      </c>
      <c r="I77" s="23" t="s">
        <v>244</v>
      </c>
      <c r="J77" s="24" t="s">
        <v>245</v>
      </c>
      <c r="K77" s="16">
        <v>33</v>
      </c>
      <c r="L77" s="16"/>
      <c r="M77" s="54" t="s">
        <v>25</v>
      </c>
      <c r="N77" s="16"/>
      <c r="O77" s="33"/>
      <c r="P77" s="52">
        <v>3</v>
      </c>
      <c r="Q77" s="53"/>
      <c r="R77" s="51"/>
      <c r="S77" s="53" t="s">
        <v>399</v>
      </c>
    </row>
    <row r="78" spans="1:19" ht="56.25" x14ac:dyDescent="0.15">
      <c r="A78" s="18">
        <v>131</v>
      </c>
      <c r="B78" s="54" t="s">
        <v>242</v>
      </c>
      <c r="C78" s="19" t="s">
        <v>42</v>
      </c>
      <c r="D78" s="19" t="s">
        <v>246</v>
      </c>
      <c r="E78" s="20">
        <v>7328000</v>
      </c>
      <c r="F78" s="31">
        <v>0</v>
      </c>
      <c r="G78" s="21" t="s">
        <v>16</v>
      </c>
      <c r="H78" s="32">
        <v>7328000</v>
      </c>
      <c r="I78" s="23" t="s">
        <v>247</v>
      </c>
      <c r="J78" s="24" t="s">
        <v>248</v>
      </c>
      <c r="K78" s="16">
        <v>33</v>
      </c>
      <c r="L78" s="16"/>
      <c r="M78" s="54" t="s">
        <v>25</v>
      </c>
      <c r="N78" s="16"/>
      <c r="O78" s="33"/>
      <c r="P78" s="52">
        <v>3</v>
      </c>
      <c r="Q78" s="53"/>
      <c r="R78" s="51"/>
      <c r="S78" s="53" t="s">
        <v>399</v>
      </c>
    </row>
    <row r="79" spans="1:19" ht="67.5" x14ac:dyDescent="0.15">
      <c r="A79" s="18">
        <v>132</v>
      </c>
      <c r="B79" s="54" t="s">
        <v>242</v>
      </c>
      <c r="C79" s="19" t="s">
        <v>47</v>
      </c>
      <c r="D79" s="19" t="s">
        <v>249</v>
      </c>
      <c r="E79" s="20">
        <v>800000</v>
      </c>
      <c r="F79" s="31">
        <v>0</v>
      </c>
      <c r="G79" s="21" t="s">
        <v>16</v>
      </c>
      <c r="H79" s="32">
        <v>160000</v>
      </c>
      <c r="I79" s="23" t="s">
        <v>250</v>
      </c>
      <c r="J79" s="24" t="s">
        <v>251</v>
      </c>
      <c r="K79" s="16">
        <v>33</v>
      </c>
      <c r="L79" s="16"/>
      <c r="M79" s="54" t="s">
        <v>25</v>
      </c>
      <c r="N79" s="16"/>
      <c r="O79" s="33"/>
      <c r="P79" s="52">
        <v>3</v>
      </c>
      <c r="Q79" s="53"/>
      <c r="R79" s="51"/>
      <c r="S79" s="53" t="s">
        <v>399</v>
      </c>
    </row>
    <row r="80" spans="1:19" ht="67.5" x14ac:dyDescent="0.15">
      <c r="A80" s="18">
        <v>148</v>
      </c>
      <c r="B80" s="16" t="s">
        <v>252</v>
      </c>
      <c r="C80" s="25" t="s">
        <v>253</v>
      </c>
      <c r="D80" s="25" t="s">
        <v>254</v>
      </c>
      <c r="E80" s="26">
        <v>10064000</v>
      </c>
      <c r="F80" s="27">
        <v>9262000</v>
      </c>
      <c r="G80" s="21" t="s">
        <v>22</v>
      </c>
      <c r="H80" s="28">
        <v>0</v>
      </c>
      <c r="I80" s="29" t="s">
        <v>255</v>
      </c>
      <c r="J80" s="30" t="s">
        <v>256</v>
      </c>
      <c r="K80" s="16">
        <v>3</v>
      </c>
      <c r="L80" s="16"/>
      <c r="M80" s="16" t="s">
        <v>25</v>
      </c>
      <c r="N80" s="16"/>
      <c r="O80" s="33"/>
      <c r="P80" s="52">
        <v>4</v>
      </c>
      <c r="Q80" s="53"/>
      <c r="R80" s="51"/>
      <c r="S80" s="53" t="s">
        <v>399</v>
      </c>
    </row>
    <row r="81" spans="1:19" ht="101.25" x14ac:dyDescent="0.15">
      <c r="A81" s="18">
        <v>163</v>
      </c>
      <c r="B81" s="54" t="s">
        <v>257</v>
      </c>
      <c r="C81" s="19" t="s">
        <v>258</v>
      </c>
      <c r="D81" s="19" t="s">
        <v>259</v>
      </c>
      <c r="E81" s="20">
        <v>7055000</v>
      </c>
      <c r="F81" s="31">
        <v>7055000</v>
      </c>
      <c r="G81" s="21" t="s">
        <v>18</v>
      </c>
      <c r="H81" s="32">
        <v>0</v>
      </c>
      <c r="I81" s="23" t="s">
        <v>260</v>
      </c>
      <c r="J81" s="24" t="s">
        <v>261</v>
      </c>
      <c r="K81" s="16">
        <v>3</v>
      </c>
      <c r="L81" s="16"/>
      <c r="M81" s="54" t="s">
        <v>27</v>
      </c>
      <c r="N81" s="16"/>
      <c r="O81" s="33"/>
      <c r="P81" s="52">
        <v>1</v>
      </c>
      <c r="Q81" s="53"/>
      <c r="R81" s="51"/>
      <c r="S81" s="53" t="s">
        <v>399</v>
      </c>
    </row>
    <row r="82" spans="1:19" ht="56.25" x14ac:dyDescent="0.15">
      <c r="A82" s="18">
        <v>177</v>
      </c>
      <c r="B82" s="54" t="s">
        <v>294</v>
      </c>
      <c r="C82" s="19" t="s">
        <v>392</v>
      </c>
      <c r="D82" s="19" t="s">
        <v>295</v>
      </c>
      <c r="E82" s="20">
        <v>47485000</v>
      </c>
      <c r="F82" s="31">
        <v>0</v>
      </c>
      <c r="G82" s="21" t="s">
        <v>16</v>
      </c>
      <c r="H82" s="32">
        <v>50259000</v>
      </c>
      <c r="I82" s="23" t="s">
        <v>296</v>
      </c>
      <c r="J82" s="24" t="s">
        <v>297</v>
      </c>
      <c r="K82" s="16">
        <v>3</v>
      </c>
      <c r="L82" s="16"/>
      <c r="M82" s="54" t="s">
        <v>298</v>
      </c>
      <c r="N82" s="16"/>
      <c r="O82" s="33"/>
      <c r="P82" s="52">
        <v>3</v>
      </c>
      <c r="Q82" s="53"/>
      <c r="R82" s="51"/>
      <c r="S82" s="53" t="s">
        <v>399</v>
      </c>
    </row>
    <row r="83" spans="1:19" ht="78.75" x14ac:dyDescent="0.15">
      <c r="A83" s="18">
        <v>191</v>
      </c>
      <c r="B83" s="54" t="s">
        <v>299</v>
      </c>
      <c r="C83" s="19" t="s">
        <v>300</v>
      </c>
      <c r="D83" s="19" t="s">
        <v>301</v>
      </c>
      <c r="E83" s="20">
        <v>100000000</v>
      </c>
      <c r="F83" s="31">
        <v>0</v>
      </c>
      <c r="G83" s="21" t="s">
        <v>16</v>
      </c>
      <c r="H83" s="32">
        <v>100000000</v>
      </c>
      <c r="I83" s="23" t="s">
        <v>302</v>
      </c>
      <c r="J83" s="24" t="s">
        <v>303</v>
      </c>
      <c r="K83" s="16">
        <v>3</v>
      </c>
      <c r="L83" s="16"/>
      <c r="M83" s="54" t="s">
        <v>304</v>
      </c>
      <c r="N83" s="16"/>
      <c r="O83" s="33" t="s">
        <v>17</v>
      </c>
      <c r="P83" s="52">
        <v>3</v>
      </c>
      <c r="Q83" s="51"/>
      <c r="R83" s="51"/>
      <c r="S83" s="53" t="s">
        <v>399</v>
      </c>
    </row>
    <row r="84" spans="1:19" ht="112.5" x14ac:dyDescent="0.15">
      <c r="A84" s="18">
        <v>195</v>
      </c>
      <c r="B84" s="16" t="s">
        <v>305</v>
      </c>
      <c r="C84" s="19" t="s">
        <v>306</v>
      </c>
      <c r="D84" s="19" t="s">
        <v>307</v>
      </c>
      <c r="E84" s="20">
        <v>44129000</v>
      </c>
      <c r="F84" s="27">
        <v>0</v>
      </c>
      <c r="G84" s="21" t="s">
        <v>16</v>
      </c>
      <c r="H84" s="22">
        <v>44129000</v>
      </c>
      <c r="I84" s="23" t="s">
        <v>308</v>
      </c>
      <c r="J84" s="24" t="s">
        <v>309</v>
      </c>
      <c r="K84" s="16">
        <v>3</v>
      </c>
      <c r="L84" s="16"/>
      <c r="M84" s="54" t="s">
        <v>271</v>
      </c>
      <c r="N84" s="16"/>
      <c r="O84" s="33"/>
      <c r="P84" s="52">
        <v>3</v>
      </c>
      <c r="Q84" s="53"/>
      <c r="R84" s="51"/>
      <c r="S84" s="53" t="s">
        <v>399</v>
      </c>
    </row>
    <row r="85" spans="1:19" ht="67.5" x14ac:dyDescent="0.15">
      <c r="A85" s="18">
        <v>196</v>
      </c>
      <c r="B85" s="16" t="s">
        <v>310</v>
      </c>
      <c r="C85" s="19" t="s">
        <v>311</v>
      </c>
      <c r="D85" s="19" t="s">
        <v>312</v>
      </c>
      <c r="E85" s="20">
        <v>0</v>
      </c>
      <c r="F85" s="27">
        <v>53865000</v>
      </c>
      <c r="G85" s="21" t="s">
        <v>18</v>
      </c>
      <c r="H85" s="22">
        <v>0</v>
      </c>
      <c r="I85" s="23" t="s">
        <v>313</v>
      </c>
      <c r="J85" s="24" t="s">
        <v>314</v>
      </c>
      <c r="K85" s="16">
        <v>3</v>
      </c>
      <c r="L85" s="16"/>
      <c r="M85" s="54" t="s">
        <v>315</v>
      </c>
      <c r="N85" s="16"/>
      <c r="O85" s="33"/>
      <c r="P85" s="52">
        <v>3</v>
      </c>
      <c r="Q85" s="53"/>
      <c r="R85" s="51"/>
      <c r="S85" s="53" t="s">
        <v>399</v>
      </c>
    </row>
    <row r="86" spans="1:19" ht="123.75" x14ac:dyDescent="0.15">
      <c r="A86" s="18">
        <v>302</v>
      </c>
      <c r="B86" s="54" t="s">
        <v>342</v>
      </c>
      <c r="C86" s="19" t="s">
        <v>343</v>
      </c>
      <c r="D86" s="19" t="s">
        <v>344</v>
      </c>
      <c r="E86" s="20">
        <v>2400000</v>
      </c>
      <c r="F86" s="31">
        <v>0</v>
      </c>
      <c r="G86" s="21" t="s">
        <v>16</v>
      </c>
      <c r="H86" s="32">
        <v>2400000</v>
      </c>
      <c r="I86" s="23" t="s">
        <v>345</v>
      </c>
      <c r="J86" s="24" t="s">
        <v>346</v>
      </c>
      <c r="K86" s="16">
        <v>3</v>
      </c>
      <c r="L86" s="16"/>
      <c r="M86" s="54" t="s">
        <v>25</v>
      </c>
      <c r="N86" s="16"/>
      <c r="O86" s="33"/>
      <c r="P86" s="52">
        <v>3</v>
      </c>
      <c r="Q86" s="53"/>
      <c r="R86" s="51"/>
      <c r="S86" s="53" t="s">
        <v>399</v>
      </c>
    </row>
    <row r="87" spans="1:19" ht="135" x14ac:dyDescent="0.15">
      <c r="A87" s="18">
        <v>303</v>
      </c>
      <c r="B87" s="54" t="s">
        <v>342</v>
      </c>
      <c r="C87" s="19" t="s">
        <v>347</v>
      </c>
      <c r="D87" s="19" t="s">
        <v>348</v>
      </c>
      <c r="E87" s="20">
        <v>1000000</v>
      </c>
      <c r="F87" s="31">
        <v>0</v>
      </c>
      <c r="G87" s="21" t="s">
        <v>16</v>
      </c>
      <c r="H87" s="32">
        <v>1000000</v>
      </c>
      <c r="I87" s="23" t="s">
        <v>349</v>
      </c>
      <c r="J87" s="24" t="s">
        <v>350</v>
      </c>
      <c r="K87" s="16">
        <v>3</v>
      </c>
      <c r="L87" s="16"/>
      <c r="M87" s="54" t="s">
        <v>25</v>
      </c>
      <c r="N87" s="16"/>
      <c r="O87" s="33"/>
      <c r="P87" s="52">
        <v>3</v>
      </c>
      <c r="Q87" s="53"/>
      <c r="R87" s="51"/>
      <c r="S87" s="53" t="s">
        <v>399</v>
      </c>
    </row>
    <row r="88" spans="1:19" ht="67.5" x14ac:dyDescent="0.15">
      <c r="A88" s="18">
        <v>310</v>
      </c>
      <c r="B88" s="54" t="s">
        <v>351</v>
      </c>
      <c r="C88" s="19" t="s">
        <v>352</v>
      </c>
      <c r="D88" s="19" t="s">
        <v>353</v>
      </c>
      <c r="E88" s="20">
        <v>617000</v>
      </c>
      <c r="F88" s="31">
        <v>617000</v>
      </c>
      <c r="G88" s="21" t="s">
        <v>18</v>
      </c>
      <c r="H88" s="32">
        <v>0</v>
      </c>
      <c r="I88" s="23" t="s">
        <v>400</v>
      </c>
      <c r="J88" s="24" t="s">
        <v>354</v>
      </c>
      <c r="K88" s="16">
        <v>3</v>
      </c>
      <c r="L88" s="16"/>
      <c r="M88" s="54" t="s">
        <v>325</v>
      </c>
      <c r="N88" s="16"/>
      <c r="O88" s="33"/>
      <c r="P88" s="52">
        <v>1</v>
      </c>
      <c r="Q88" s="53"/>
      <c r="R88" s="51"/>
      <c r="S88" s="53" t="s">
        <v>399</v>
      </c>
    </row>
    <row r="89" spans="1:19" ht="56.25" x14ac:dyDescent="0.15">
      <c r="A89" s="18">
        <v>329</v>
      </c>
      <c r="B89" s="54" t="s">
        <v>355</v>
      </c>
      <c r="C89" s="19" t="s">
        <v>356</v>
      </c>
      <c r="D89" s="19" t="s">
        <v>357</v>
      </c>
      <c r="E89" s="20">
        <v>77040000</v>
      </c>
      <c r="F89" s="31">
        <v>21386000</v>
      </c>
      <c r="G89" s="21" t="s">
        <v>22</v>
      </c>
      <c r="H89" s="32">
        <v>72040000</v>
      </c>
      <c r="I89" s="23" t="s">
        <v>358</v>
      </c>
      <c r="J89" s="24" t="s">
        <v>359</v>
      </c>
      <c r="K89" s="16">
        <v>3</v>
      </c>
      <c r="L89" s="16"/>
      <c r="M89" s="54" t="s">
        <v>34</v>
      </c>
      <c r="N89" s="16"/>
      <c r="O89" s="33"/>
      <c r="P89" s="52">
        <v>3</v>
      </c>
      <c r="Q89" s="53"/>
      <c r="R89" s="51"/>
      <c r="S89" s="53" t="s">
        <v>399</v>
      </c>
    </row>
    <row r="90" spans="1:19" ht="56.25" x14ac:dyDescent="0.15">
      <c r="A90" s="18">
        <v>330</v>
      </c>
      <c r="B90" s="54" t="s">
        <v>360</v>
      </c>
      <c r="C90" s="19" t="s">
        <v>361</v>
      </c>
      <c r="D90" s="19" t="s">
        <v>353</v>
      </c>
      <c r="E90" s="20">
        <v>52698000</v>
      </c>
      <c r="F90" s="31">
        <v>52698000</v>
      </c>
      <c r="G90" s="21" t="s">
        <v>18</v>
      </c>
      <c r="H90" s="32">
        <v>53174000</v>
      </c>
      <c r="I90" s="23" t="s">
        <v>362</v>
      </c>
      <c r="J90" s="24" t="s">
        <v>363</v>
      </c>
      <c r="K90" s="16">
        <v>3</v>
      </c>
      <c r="L90" s="16"/>
      <c r="M90" s="54" t="s">
        <v>69</v>
      </c>
      <c r="N90" s="16"/>
      <c r="O90" s="33"/>
      <c r="P90" s="52">
        <v>1</v>
      </c>
      <c r="Q90" s="53"/>
      <c r="R90" s="51"/>
      <c r="S90" s="53" t="s">
        <v>399</v>
      </c>
    </row>
    <row r="91" spans="1:19" ht="45" x14ac:dyDescent="0.15">
      <c r="A91" s="18">
        <v>341</v>
      </c>
      <c r="B91" s="54" t="s">
        <v>369</v>
      </c>
      <c r="C91" s="19" t="s">
        <v>370</v>
      </c>
      <c r="D91" s="19" t="s">
        <v>371</v>
      </c>
      <c r="E91" s="20">
        <v>1440000</v>
      </c>
      <c r="F91" s="31">
        <v>0</v>
      </c>
      <c r="G91" s="21" t="s">
        <v>16</v>
      </c>
      <c r="H91" s="32">
        <v>1440000</v>
      </c>
      <c r="I91" s="23" t="s">
        <v>372</v>
      </c>
      <c r="J91" s="24" t="s">
        <v>373</v>
      </c>
      <c r="K91" s="16">
        <v>3</v>
      </c>
      <c r="L91" s="16"/>
      <c r="M91" s="54" t="s">
        <v>85</v>
      </c>
      <c r="N91" s="16"/>
      <c r="O91" s="33"/>
      <c r="P91" s="52">
        <v>3</v>
      </c>
      <c r="Q91" s="51"/>
      <c r="R91" s="51"/>
      <c r="S91" s="53" t="s">
        <v>399</v>
      </c>
    </row>
    <row r="92" spans="1:19" ht="33.75" x14ac:dyDescent="0.15">
      <c r="A92" s="18">
        <v>380</v>
      </c>
      <c r="B92" s="54" t="s">
        <v>374</v>
      </c>
      <c r="C92" s="19" t="s">
        <v>375</v>
      </c>
      <c r="D92" s="19" t="s">
        <v>376</v>
      </c>
      <c r="E92" s="20">
        <v>1087000</v>
      </c>
      <c r="F92" s="20">
        <v>432000</v>
      </c>
      <c r="G92" s="21" t="s">
        <v>22</v>
      </c>
      <c r="H92" s="22">
        <v>1190000</v>
      </c>
      <c r="I92" s="23" t="s">
        <v>377</v>
      </c>
      <c r="J92" s="24" t="s">
        <v>378</v>
      </c>
      <c r="K92" s="16">
        <v>3</v>
      </c>
      <c r="L92" s="16"/>
      <c r="M92" s="54" t="s">
        <v>276</v>
      </c>
      <c r="N92" s="16"/>
      <c r="O92" s="33"/>
      <c r="P92" s="52">
        <v>4</v>
      </c>
      <c r="Q92" s="53"/>
      <c r="R92" s="51"/>
      <c r="S92" s="53" t="s">
        <v>399</v>
      </c>
    </row>
    <row r="94" spans="1:19" x14ac:dyDescent="0.15">
      <c r="C94" s="47" t="s">
        <v>422</v>
      </c>
      <c r="D94" s="47" t="s">
        <v>389</v>
      </c>
      <c r="F94" t="s">
        <v>424</v>
      </c>
      <c r="G94" t="s">
        <v>426</v>
      </c>
    </row>
    <row r="95" spans="1:19" x14ac:dyDescent="0.15">
      <c r="C95">
        <v>1</v>
      </c>
      <c r="D95" s="56">
        <f>COUNTIF($P$6:$P$92,C95)</f>
        <v>4</v>
      </c>
      <c r="E95" s="56"/>
      <c r="F95" s="56">
        <f>SUMIF($P$6:$P$92,C95,$F$6:$F$92)</f>
        <v>61350000</v>
      </c>
      <c r="G95" s="56">
        <f>SUMIF($P$6:$P$92,C95,$H$6:$H$92)</f>
        <v>54271000</v>
      </c>
    </row>
    <row r="96" spans="1:19" x14ac:dyDescent="0.15">
      <c r="C96">
        <v>2</v>
      </c>
      <c r="D96" s="56">
        <f t="shared" ref="D96:D98" si="0">COUNTIF($P$6:$P$92,C96)</f>
        <v>0</v>
      </c>
      <c r="E96" s="56"/>
      <c r="F96" s="56">
        <f t="shared" ref="F96:F98" si="1">SUMIF($P$6:$P$92,C96,$F$6:$F$92)</f>
        <v>0</v>
      </c>
      <c r="G96" s="56">
        <f t="shared" ref="G96:G98" si="2">SUMIF($P$6:$P$92,C96,$H$6:$H$92)</f>
        <v>0</v>
      </c>
    </row>
    <row r="97" spans="3:7" x14ac:dyDescent="0.15">
      <c r="C97">
        <v>3</v>
      </c>
      <c r="D97" s="56">
        <f t="shared" si="0"/>
        <v>81</v>
      </c>
      <c r="E97" s="56"/>
      <c r="F97" s="56">
        <f t="shared" si="1"/>
        <v>75251000</v>
      </c>
      <c r="G97" s="56">
        <f t="shared" si="2"/>
        <v>884637000</v>
      </c>
    </row>
    <row r="98" spans="3:7" x14ac:dyDescent="0.15">
      <c r="C98">
        <v>4</v>
      </c>
      <c r="D98" s="56">
        <f t="shared" si="0"/>
        <v>2</v>
      </c>
      <c r="E98" s="56"/>
      <c r="F98" s="56">
        <f t="shared" si="1"/>
        <v>9694000</v>
      </c>
      <c r="G98" s="56">
        <f t="shared" si="2"/>
        <v>1190000</v>
      </c>
    </row>
    <row r="99" spans="3:7" x14ac:dyDescent="0.15">
      <c r="D99" s="68">
        <f>SUM(D95:D98)</f>
        <v>87</v>
      </c>
      <c r="F99" s="68">
        <f>SUM(F95:F98)</f>
        <v>146295000</v>
      </c>
      <c r="G99" s="68">
        <f>SUM(G95:G98)</f>
        <v>940098000</v>
      </c>
    </row>
  </sheetData>
  <autoFilter ref="A3:S92" xr:uid="{00000000-0009-0000-0000-000003000000}"/>
  <mergeCells count="18">
    <mergeCell ref="S4:S5"/>
    <mergeCell ref="H4:H5"/>
    <mergeCell ref="I4:I5"/>
    <mergeCell ref="J4:J5"/>
    <mergeCell ref="K4:K5"/>
    <mergeCell ref="L4:L5"/>
    <mergeCell ref="M4:M5"/>
    <mergeCell ref="N4:N5"/>
    <mergeCell ref="O4:O5"/>
    <mergeCell ref="P4:P5"/>
    <mergeCell ref="Q4:Q5"/>
    <mergeCell ref="R4:R5"/>
    <mergeCell ref="F4:F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84"/>
  <sheetViews>
    <sheetView view="pageBreakPreview" topLeftCell="A76" zoomScale="85" zoomScaleNormal="100" zoomScaleSheetLayoutView="85" workbookViewId="0">
      <selection activeCell="I22" sqref="I22"/>
    </sheetView>
  </sheetViews>
  <sheetFormatPr defaultRowHeight="13.5" x14ac:dyDescent="0.15"/>
  <cols>
    <col min="1" max="1" width="4.5" bestFit="1" customWidth="1"/>
    <col min="2" max="2" width="11.375" customWidth="1"/>
    <col min="3" max="3" width="12.125" customWidth="1"/>
    <col min="4" max="4" width="15.375" customWidth="1"/>
    <col min="5" max="5" width="13.125" bestFit="1" customWidth="1"/>
    <col min="7" max="7" width="10.75" customWidth="1"/>
    <col min="8" max="9" width="32.125" customWidth="1"/>
    <col min="10" max="11" width="7.5" bestFit="1" customWidth="1"/>
    <col min="12" max="12" width="7.5" customWidth="1"/>
    <col min="13" max="13" width="6" bestFit="1" customWidth="1"/>
    <col min="14" max="14" width="5.25" bestFit="1" customWidth="1"/>
    <col min="15" max="15" width="4.5" bestFit="1" customWidth="1"/>
    <col min="16" max="16" width="6" bestFit="1" customWidth="1"/>
  </cols>
  <sheetData>
    <row r="1" spans="1:31" x14ac:dyDescent="0.15">
      <c r="A1" s="1"/>
      <c r="B1" s="7"/>
      <c r="C1" s="48"/>
      <c r="D1" s="48"/>
      <c r="E1" s="3"/>
      <c r="F1" s="3"/>
      <c r="G1" s="3"/>
      <c r="H1" s="14"/>
      <c r="I1" s="14"/>
      <c r="J1" s="7"/>
      <c r="L1" s="7"/>
      <c r="M1" s="9"/>
      <c r="N1" s="9"/>
      <c r="O1" s="9"/>
      <c r="P1" s="9"/>
    </row>
    <row r="2" spans="1:31" ht="17.25" x14ac:dyDescent="0.15">
      <c r="A2" s="1"/>
      <c r="B2" s="55" t="s">
        <v>390</v>
      </c>
      <c r="C2" s="2"/>
      <c r="D2" s="2"/>
      <c r="E2" s="3"/>
      <c r="F2" s="4"/>
      <c r="G2" s="3"/>
      <c r="H2" s="6"/>
      <c r="I2" s="4"/>
      <c r="J2" s="8"/>
      <c r="K2" s="8"/>
      <c r="L2" s="8" t="s">
        <v>0</v>
      </c>
      <c r="M2" s="9"/>
      <c r="N2" s="9"/>
      <c r="O2" s="9"/>
      <c r="P2" s="9"/>
    </row>
    <row r="3" spans="1:31" ht="14.25" thickBot="1" x14ac:dyDescent="0.2">
      <c r="A3" s="1"/>
      <c r="B3" s="10"/>
      <c r="C3" s="11"/>
      <c r="D3" s="11"/>
      <c r="E3" s="12"/>
      <c r="F3" s="13"/>
      <c r="G3" s="12"/>
      <c r="H3" s="14"/>
      <c r="I3" s="14"/>
      <c r="J3" s="5"/>
      <c r="K3" s="5"/>
      <c r="L3" s="5"/>
      <c r="M3" s="9"/>
      <c r="N3" s="9"/>
      <c r="O3" s="9"/>
      <c r="P3" s="9"/>
    </row>
    <row r="4" spans="1:31" ht="14.25" customHeight="1" thickTop="1" x14ac:dyDescent="0.15">
      <c r="A4" s="114" t="s">
        <v>1</v>
      </c>
      <c r="B4" s="116" t="s">
        <v>2</v>
      </c>
      <c r="C4" s="118" t="s">
        <v>3</v>
      </c>
      <c r="D4" s="118" t="s">
        <v>4</v>
      </c>
      <c r="E4" s="112" t="s">
        <v>6</v>
      </c>
      <c r="F4" s="15"/>
      <c r="G4" s="134" t="s">
        <v>7</v>
      </c>
      <c r="H4" s="124" t="s">
        <v>8</v>
      </c>
      <c r="I4" s="126" t="s">
        <v>9</v>
      </c>
      <c r="J4" s="127" t="s">
        <v>12</v>
      </c>
      <c r="K4" s="129" t="s">
        <v>13</v>
      </c>
      <c r="L4" s="131" t="s">
        <v>14</v>
      </c>
      <c r="M4" s="133" t="s">
        <v>433</v>
      </c>
      <c r="N4" s="120" t="s">
        <v>394</v>
      </c>
      <c r="O4" s="120" t="s">
        <v>398</v>
      </c>
      <c r="P4" s="120" t="s">
        <v>397</v>
      </c>
      <c r="AE4" s="69"/>
    </row>
    <row r="5" spans="1:31" ht="45" x14ac:dyDescent="0.15">
      <c r="A5" s="115"/>
      <c r="B5" s="117"/>
      <c r="C5" s="119"/>
      <c r="D5" s="119"/>
      <c r="E5" s="113"/>
      <c r="F5" s="17" t="s">
        <v>15</v>
      </c>
      <c r="G5" s="135"/>
      <c r="H5" s="125"/>
      <c r="I5" s="119"/>
      <c r="J5" s="128"/>
      <c r="K5" s="130"/>
      <c r="L5" s="132"/>
      <c r="M5" s="133"/>
      <c r="N5" s="121"/>
      <c r="O5" s="121"/>
      <c r="P5" s="121"/>
    </row>
    <row r="6" spans="1:31" ht="67.5" x14ac:dyDescent="0.15">
      <c r="A6" s="18">
        <v>43</v>
      </c>
      <c r="B6" s="54" t="s">
        <v>37</v>
      </c>
      <c r="C6" s="19" t="s">
        <v>38</v>
      </c>
      <c r="D6" s="19" t="s">
        <v>39</v>
      </c>
      <c r="E6" s="31">
        <v>0</v>
      </c>
      <c r="F6" s="21" t="s">
        <v>16</v>
      </c>
      <c r="G6" s="32">
        <v>21589000</v>
      </c>
      <c r="H6" s="23" t="s">
        <v>40</v>
      </c>
      <c r="I6" s="24" t="s">
        <v>41</v>
      </c>
      <c r="J6" s="54" t="s">
        <v>25</v>
      </c>
      <c r="K6" s="16"/>
      <c r="L6" s="33"/>
      <c r="M6" s="52">
        <v>3</v>
      </c>
      <c r="N6" s="53"/>
      <c r="O6" s="51"/>
      <c r="P6" s="53" t="s">
        <v>399</v>
      </c>
    </row>
    <row r="7" spans="1:31" ht="67.5" x14ac:dyDescent="0.15">
      <c r="A7" s="18">
        <v>44</v>
      </c>
      <c r="B7" s="54" t="s">
        <v>37</v>
      </c>
      <c r="C7" s="19" t="s">
        <v>42</v>
      </c>
      <c r="D7" s="19" t="s">
        <v>43</v>
      </c>
      <c r="E7" s="31">
        <v>0</v>
      </c>
      <c r="F7" s="21" t="s">
        <v>16</v>
      </c>
      <c r="G7" s="32">
        <v>8702000</v>
      </c>
      <c r="H7" s="23" t="s">
        <v>44</v>
      </c>
      <c r="I7" s="24" t="s">
        <v>45</v>
      </c>
      <c r="J7" s="54" t="s">
        <v>25</v>
      </c>
      <c r="K7" s="16"/>
      <c r="L7" s="33"/>
      <c r="M7" s="52">
        <v>3</v>
      </c>
      <c r="N7" s="53"/>
      <c r="O7" s="51"/>
      <c r="P7" s="53" t="s">
        <v>399</v>
      </c>
    </row>
    <row r="8" spans="1:31" ht="67.5" x14ac:dyDescent="0.15">
      <c r="A8" s="18">
        <v>45</v>
      </c>
      <c r="B8" s="54" t="s">
        <v>46</v>
      </c>
      <c r="C8" s="19" t="s">
        <v>47</v>
      </c>
      <c r="D8" s="19" t="s">
        <v>48</v>
      </c>
      <c r="E8" s="31">
        <v>0</v>
      </c>
      <c r="F8" s="21" t="s">
        <v>16</v>
      </c>
      <c r="G8" s="32">
        <v>800000</v>
      </c>
      <c r="H8" s="23" t="s">
        <v>49</v>
      </c>
      <c r="I8" s="24" t="s">
        <v>50</v>
      </c>
      <c r="J8" s="54" t="s">
        <v>25</v>
      </c>
      <c r="K8" s="16"/>
      <c r="L8" s="33"/>
      <c r="M8" s="52">
        <v>3</v>
      </c>
      <c r="N8" s="53"/>
      <c r="O8" s="51"/>
      <c r="P8" s="53" t="s">
        <v>399</v>
      </c>
    </row>
    <row r="9" spans="1:31" ht="45" x14ac:dyDescent="0.15">
      <c r="A9" s="18">
        <v>46</v>
      </c>
      <c r="B9" s="54" t="s">
        <v>51</v>
      </c>
      <c r="C9" s="19" t="s">
        <v>52</v>
      </c>
      <c r="D9" s="19" t="s">
        <v>39</v>
      </c>
      <c r="E9" s="31">
        <v>0</v>
      </c>
      <c r="F9" s="21" t="s">
        <v>16</v>
      </c>
      <c r="G9" s="32">
        <v>14165000</v>
      </c>
      <c r="H9" s="23" t="s">
        <v>411</v>
      </c>
      <c r="I9" s="24" t="s">
        <v>54</v>
      </c>
      <c r="J9" s="54" t="s">
        <v>25</v>
      </c>
      <c r="K9" s="16"/>
      <c r="L9" s="33"/>
      <c r="M9" s="52">
        <v>3</v>
      </c>
      <c r="N9" s="53"/>
      <c r="O9" s="51"/>
      <c r="P9" s="53" t="s">
        <v>399</v>
      </c>
    </row>
    <row r="10" spans="1:31" ht="67.5" x14ac:dyDescent="0.15">
      <c r="A10" s="18">
        <v>47</v>
      </c>
      <c r="B10" s="54" t="s">
        <v>55</v>
      </c>
      <c r="C10" s="19" t="s">
        <v>56</v>
      </c>
      <c r="D10" s="19" t="s">
        <v>57</v>
      </c>
      <c r="E10" s="31">
        <v>0</v>
      </c>
      <c r="F10" s="21" t="s">
        <v>16</v>
      </c>
      <c r="G10" s="32">
        <v>4122000</v>
      </c>
      <c r="H10" s="23" t="s">
        <v>58</v>
      </c>
      <c r="I10" s="24" t="s">
        <v>59</v>
      </c>
      <c r="J10" s="54" t="s">
        <v>25</v>
      </c>
      <c r="K10" s="16"/>
      <c r="L10" s="33"/>
      <c r="M10" s="52">
        <v>3</v>
      </c>
      <c r="N10" s="53"/>
      <c r="O10" s="51"/>
      <c r="P10" s="53" t="s">
        <v>399</v>
      </c>
    </row>
    <row r="11" spans="1:31" ht="45" x14ac:dyDescent="0.15">
      <c r="A11" s="18">
        <v>48</v>
      </c>
      <c r="B11" s="54" t="s">
        <v>55</v>
      </c>
      <c r="C11" s="19" t="s">
        <v>60</v>
      </c>
      <c r="D11" s="19" t="s">
        <v>61</v>
      </c>
      <c r="E11" s="31">
        <v>0</v>
      </c>
      <c r="F11" s="21" t="s">
        <v>16</v>
      </c>
      <c r="G11" s="32">
        <v>320000</v>
      </c>
      <c r="H11" s="23" t="s">
        <v>62</v>
      </c>
      <c r="I11" s="24" t="s">
        <v>63</v>
      </c>
      <c r="J11" s="54" t="s">
        <v>25</v>
      </c>
      <c r="K11" s="16"/>
      <c r="L11" s="33"/>
      <c r="M11" s="52">
        <v>3</v>
      </c>
      <c r="N11" s="53"/>
      <c r="O11" s="51"/>
      <c r="P11" s="53" t="s">
        <v>399</v>
      </c>
    </row>
    <row r="12" spans="1:31" ht="67.5" x14ac:dyDescent="0.15">
      <c r="A12" s="18">
        <v>50</v>
      </c>
      <c r="B12" s="54" t="s">
        <v>64</v>
      </c>
      <c r="C12" s="19" t="s">
        <v>412</v>
      </c>
      <c r="D12" s="19" t="s">
        <v>413</v>
      </c>
      <c r="E12" s="31">
        <v>0</v>
      </c>
      <c r="F12" s="21" t="s">
        <v>16</v>
      </c>
      <c r="G12" s="32">
        <v>4580000</v>
      </c>
      <c r="H12" s="23" t="s">
        <v>65</v>
      </c>
      <c r="I12" s="24" t="s">
        <v>66</v>
      </c>
      <c r="J12" s="54" t="s">
        <v>25</v>
      </c>
      <c r="K12" s="16"/>
      <c r="L12" s="33"/>
      <c r="M12" s="52">
        <v>3</v>
      </c>
      <c r="N12" s="53"/>
      <c r="O12" s="51"/>
      <c r="P12" s="53" t="s">
        <v>399</v>
      </c>
    </row>
    <row r="13" spans="1:31" ht="56.25" x14ac:dyDescent="0.15">
      <c r="A13" s="18">
        <v>51</v>
      </c>
      <c r="B13" s="54" t="s">
        <v>64</v>
      </c>
      <c r="C13" s="19" t="s">
        <v>47</v>
      </c>
      <c r="D13" s="19" t="s">
        <v>48</v>
      </c>
      <c r="E13" s="31">
        <v>0</v>
      </c>
      <c r="F13" s="21" t="s">
        <v>16</v>
      </c>
      <c r="G13" s="32">
        <v>160000</v>
      </c>
      <c r="H13" s="23" t="s">
        <v>67</v>
      </c>
      <c r="I13" s="24" t="s">
        <v>68</v>
      </c>
      <c r="J13" s="54" t="s">
        <v>25</v>
      </c>
      <c r="K13" s="16"/>
      <c r="L13" s="33"/>
      <c r="M13" s="52">
        <v>3</v>
      </c>
      <c r="N13" s="53"/>
      <c r="O13" s="51"/>
      <c r="P13" s="53" t="s">
        <v>399</v>
      </c>
    </row>
    <row r="14" spans="1:31" ht="67.5" x14ac:dyDescent="0.15">
      <c r="A14" s="18">
        <v>57</v>
      </c>
      <c r="B14" s="54" t="s">
        <v>64</v>
      </c>
      <c r="C14" s="19" t="s">
        <v>71</v>
      </c>
      <c r="D14" s="19" t="s">
        <v>39</v>
      </c>
      <c r="E14" s="31">
        <v>0</v>
      </c>
      <c r="F14" s="21" t="s">
        <v>16</v>
      </c>
      <c r="G14" s="32">
        <v>11775000</v>
      </c>
      <c r="H14" s="23" t="s">
        <v>72</v>
      </c>
      <c r="I14" s="24" t="s">
        <v>414</v>
      </c>
      <c r="J14" s="54" t="s">
        <v>25</v>
      </c>
      <c r="K14" s="16"/>
      <c r="L14" s="33"/>
      <c r="M14" s="52">
        <v>3</v>
      </c>
      <c r="N14" s="53"/>
      <c r="O14" s="51"/>
      <c r="P14" s="53" t="s">
        <v>399</v>
      </c>
    </row>
    <row r="15" spans="1:31" ht="67.5" x14ac:dyDescent="0.15">
      <c r="A15" s="18">
        <v>58</v>
      </c>
      <c r="B15" s="54" t="s">
        <v>74</v>
      </c>
      <c r="C15" s="19" t="s">
        <v>75</v>
      </c>
      <c r="D15" s="19" t="s">
        <v>39</v>
      </c>
      <c r="E15" s="31">
        <v>0</v>
      </c>
      <c r="F15" s="21" t="s">
        <v>16</v>
      </c>
      <c r="G15" s="32">
        <v>12656000</v>
      </c>
      <c r="H15" s="23" t="s">
        <v>72</v>
      </c>
      <c r="I15" s="24" t="s">
        <v>73</v>
      </c>
      <c r="J15" s="54" t="s">
        <v>25</v>
      </c>
      <c r="K15" s="16"/>
      <c r="L15" s="33"/>
      <c r="M15" s="52">
        <v>3</v>
      </c>
      <c r="N15" s="53"/>
      <c r="O15" s="51"/>
      <c r="P15" s="53" t="s">
        <v>399</v>
      </c>
    </row>
    <row r="16" spans="1:31" ht="67.5" x14ac:dyDescent="0.15">
      <c r="A16" s="18">
        <v>59</v>
      </c>
      <c r="B16" s="54" t="s">
        <v>415</v>
      </c>
      <c r="C16" s="19" t="s">
        <v>416</v>
      </c>
      <c r="D16" s="19" t="s">
        <v>417</v>
      </c>
      <c r="E16" s="31">
        <v>0</v>
      </c>
      <c r="F16" s="21" t="s">
        <v>16</v>
      </c>
      <c r="G16" s="32">
        <v>4580000</v>
      </c>
      <c r="H16" s="23" t="s">
        <v>77</v>
      </c>
      <c r="I16" s="24" t="s">
        <v>78</v>
      </c>
      <c r="J16" s="54" t="s">
        <v>25</v>
      </c>
      <c r="K16" s="16" t="s">
        <v>17</v>
      </c>
      <c r="L16" s="33"/>
      <c r="M16" s="52">
        <v>3</v>
      </c>
      <c r="N16" s="53"/>
      <c r="O16" s="51"/>
      <c r="P16" s="53" t="s">
        <v>399</v>
      </c>
    </row>
    <row r="17" spans="1:16" ht="56.25" x14ac:dyDescent="0.15">
      <c r="A17" s="18">
        <v>60</v>
      </c>
      <c r="B17" s="54" t="s">
        <v>415</v>
      </c>
      <c r="C17" s="19" t="s">
        <v>418</v>
      </c>
      <c r="D17" s="19" t="s">
        <v>419</v>
      </c>
      <c r="E17" s="31">
        <v>0</v>
      </c>
      <c r="F17" s="21" t="s">
        <v>16</v>
      </c>
      <c r="G17" s="32">
        <v>480000</v>
      </c>
      <c r="H17" s="23" t="s">
        <v>67</v>
      </c>
      <c r="I17" s="24" t="s">
        <v>68</v>
      </c>
      <c r="J17" s="54" t="s">
        <v>25</v>
      </c>
      <c r="K17" s="16"/>
      <c r="L17" s="33"/>
      <c r="M17" s="52">
        <v>3</v>
      </c>
      <c r="N17" s="53"/>
      <c r="O17" s="51"/>
      <c r="P17" s="53" t="s">
        <v>399</v>
      </c>
    </row>
    <row r="18" spans="1:16" ht="45" x14ac:dyDescent="0.15">
      <c r="A18" s="18">
        <v>63</v>
      </c>
      <c r="B18" s="54" t="s">
        <v>79</v>
      </c>
      <c r="C18" s="19" t="s">
        <v>38</v>
      </c>
      <c r="D18" s="19" t="s">
        <v>39</v>
      </c>
      <c r="E18" s="31">
        <v>0</v>
      </c>
      <c r="F18" s="21" t="s">
        <v>16</v>
      </c>
      <c r="G18" s="32">
        <v>26737000</v>
      </c>
      <c r="H18" s="23" t="s">
        <v>80</v>
      </c>
      <c r="I18" s="24" t="s">
        <v>420</v>
      </c>
      <c r="J18" s="54" t="s">
        <v>25</v>
      </c>
      <c r="K18" s="16"/>
      <c r="L18" s="33"/>
      <c r="M18" s="52">
        <v>3</v>
      </c>
      <c r="N18" s="53"/>
      <c r="O18" s="51"/>
      <c r="P18" s="53" t="s">
        <v>399</v>
      </c>
    </row>
    <row r="19" spans="1:16" ht="56.25" x14ac:dyDescent="0.15">
      <c r="A19" s="18">
        <v>64</v>
      </c>
      <c r="B19" s="54" t="s">
        <v>79</v>
      </c>
      <c r="C19" s="19" t="s">
        <v>42</v>
      </c>
      <c r="D19" s="19" t="s">
        <v>76</v>
      </c>
      <c r="E19" s="31">
        <v>0</v>
      </c>
      <c r="F19" s="21" t="s">
        <v>16</v>
      </c>
      <c r="G19" s="32">
        <v>7786000</v>
      </c>
      <c r="H19" s="23" t="s">
        <v>81</v>
      </c>
      <c r="I19" s="24" t="s">
        <v>82</v>
      </c>
      <c r="J19" s="54" t="s">
        <v>25</v>
      </c>
      <c r="K19" s="16" t="s">
        <v>17</v>
      </c>
      <c r="L19" s="33"/>
      <c r="M19" s="52">
        <v>3</v>
      </c>
      <c r="N19" s="53"/>
      <c r="O19" s="51"/>
      <c r="P19" s="53" t="s">
        <v>399</v>
      </c>
    </row>
    <row r="20" spans="1:16" ht="56.25" x14ac:dyDescent="0.15">
      <c r="A20" s="18">
        <v>65</v>
      </c>
      <c r="B20" s="54" t="s">
        <v>79</v>
      </c>
      <c r="C20" s="19" t="s">
        <v>47</v>
      </c>
      <c r="D20" s="19" t="s">
        <v>48</v>
      </c>
      <c r="E20" s="31">
        <v>0</v>
      </c>
      <c r="F20" s="21" t="s">
        <v>16</v>
      </c>
      <c r="G20" s="32">
        <v>960000</v>
      </c>
      <c r="H20" s="23" t="s">
        <v>83</v>
      </c>
      <c r="I20" s="24" t="s">
        <v>84</v>
      </c>
      <c r="J20" s="54" t="s">
        <v>25</v>
      </c>
      <c r="K20" s="16"/>
      <c r="L20" s="33"/>
      <c r="M20" s="52">
        <v>3</v>
      </c>
      <c r="N20" s="53"/>
      <c r="O20" s="51"/>
      <c r="P20" s="53" t="s">
        <v>399</v>
      </c>
    </row>
    <row r="21" spans="1:16" ht="78.75" x14ac:dyDescent="0.15">
      <c r="A21" s="18">
        <v>68</v>
      </c>
      <c r="B21" s="54" t="s">
        <v>86</v>
      </c>
      <c r="C21" s="19" t="s">
        <v>87</v>
      </c>
      <c r="D21" s="19" t="s">
        <v>88</v>
      </c>
      <c r="E21" s="31">
        <v>0</v>
      </c>
      <c r="F21" s="21" t="s">
        <v>16</v>
      </c>
      <c r="G21" s="32">
        <v>6412000</v>
      </c>
      <c r="H21" s="23" t="s">
        <v>89</v>
      </c>
      <c r="I21" s="24" t="s">
        <v>90</v>
      </c>
      <c r="J21" s="54" t="s">
        <v>25</v>
      </c>
      <c r="K21" s="16"/>
      <c r="L21" s="33"/>
      <c r="M21" s="52">
        <v>3</v>
      </c>
      <c r="N21" s="53"/>
      <c r="O21" s="51"/>
      <c r="P21" s="53" t="s">
        <v>399</v>
      </c>
    </row>
    <row r="22" spans="1:16" ht="56.25" x14ac:dyDescent="0.15">
      <c r="A22" s="18">
        <v>69</v>
      </c>
      <c r="B22" s="54" t="s">
        <v>86</v>
      </c>
      <c r="C22" s="19" t="s">
        <v>91</v>
      </c>
      <c r="D22" s="19" t="s">
        <v>92</v>
      </c>
      <c r="E22" s="31">
        <v>0</v>
      </c>
      <c r="F22" s="21" t="s">
        <v>16</v>
      </c>
      <c r="G22" s="32">
        <v>2240000</v>
      </c>
      <c r="H22" s="23" t="s">
        <v>93</v>
      </c>
      <c r="I22" s="24" t="s">
        <v>94</v>
      </c>
      <c r="J22" s="54" t="s">
        <v>25</v>
      </c>
      <c r="K22" s="16"/>
      <c r="L22" s="33"/>
      <c r="M22" s="52">
        <v>3</v>
      </c>
      <c r="N22" s="53"/>
      <c r="O22" s="51"/>
      <c r="P22" s="53" t="s">
        <v>399</v>
      </c>
    </row>
    <row r="23" spans="1:16" ht="67.5" x14ac:dyDescent="0.15">
      <c r="A23" s="18">
        <v>70</v>
      </c>
      <c r="B23" s="54" t="s">
        <v>86</v>
      </c>
      <c r="C23" s="19" t="s">
        <v>95</v>
      </c>
      <c r="D23" s="19" t="s">
        <v>96</v>
      </c>
      <c r="E23" s="31">
        <v>0</v>
      </c>
      <c r="F23" s="21" t="s">
        <v>16</v>
      </c>
      <c r="G23" s="32">
        <v>14457000</v>
      </c>
      <c r="H23" s="23" t="s">
        <v>97</v>
      </c>
      <c r="I23" s="24" t="s">
        <v>98</v>
      </c>
      <c r="J23" s="54" t="s">
        <v>25</v>
      </c>
      <c r="K23" s="16"/>
      <c r="L23" s="33"/>
      <c r="M23" s="52">
        <v>3</v>
      </c>
      <c r="N23" s="53"/>
      <c r="O23" s="51"/>
      <c r="P23" s="53" t="s">
        <v>399</v>
      </c>
    </row>
    <row r="24" spans="1:16" ht="112.5" x14ac:dyDescent="0.15">
      <c r="A24" s="18">
        <v>71</v>
      </c>
      <c r="B24" s="54" t="s">
        <v>99</v>
      </c>
      <c r="C24" s="19" t="s">
        <v>100</v>
      </c>
      <c r="D24" s="19" t="s">
        <v>101</v>
      </c>
      <c r="E24" s="31">
        <v>0</v>
      </c>
      <c r="F24" s="21" t="s">
        <v>16</v>
      </c>
      <c r="G24" s="32">
        <v>17593000</v>
      </c>
      <c r="H24" s="23" t="s">
        <v>53</v>
      </c>
      <c r="I24" s="24" t="s">
        <v>102</v>
      </c>
      <c r="J24" s="54" t="s">
        <v>25</v>
      </c>
      <c r="K24" s="16"/>
      <c r="L24" s="33"/>
      <c r="M24" s="52">
        <v>3</v>
      </c>
      <c r="N24" s="53"/>
      <c r="O24" s="51"/>
      <c r="P24" s="53" t="s">
        <v>399</v>
      </c>
    </row>
    <row r="25" spans="1:16" ht="45" x14ac:dyDescent="0.15">
      <c r="A25" s="18">
        <v>72</v>
      </c>
      <c r="B25" s="54" t="s">
        <v>99</v>
      </c>
      <c r="C25" s="19" t="s">
        <v>103</v>
      </c>
      <c r="D25" s="19" t="s">
        <v>104</v>
      </c>
      <c r="E25" s="31">
        <v>0</v>
      </c>
      <c r="F25" s="21" t="s">
        <v>16</v>
      </c>
      <c r="G25" s="32">
        <v>5038000</v>
      </c>
      <c r="H25" s="23" t="s">
        <v>105</v>
      </c>
      <c r="I25" s="24" t="s">
        <v>106</v>
      </c>
      <c r="J25" s="54" t="s">
        <v>25</v>
      </c>
      <c r="K25" s="16"/>
      <c r="L25" s="33"/>
      <c r="M25" s="52">
        <v>3</v>
      </c>
      <c r="N25" s="53"/>
      <c r="O25" s="51"/>
      <c r="P25" s="53" t="s">
        <v>399</v>
      </c>
    </row>
    <row r="26" spans="1:16" ht="45" x14ac:dyDescent="0.15">
      <c r="A26" s="18">
        <v>73</v>
      </c>
      <c r="B26" s="54" t="s">
        <v>99</v>
      </c>
      <c r="C26" s="19" t="s">
        <v>107</v>
      </c>
      <c r="D26" s="19" t="s">
        <v>108</v>
      </c>
      <c r="E26" s="31">
        <v>0</v>
      </c>
      <c r="F26" s="21" t="s">
        <v>16</v>
      </c>
      <c r="G26" s="32">
        <v>1440000</v>
      </c>
      <c r="H26" s="23" t="s">
        <v>109</v>
      </c>
      <c r="I26" s="24" t="s">
        <v>110</v>
      </c>
      <c r="J26" s="54" t="s">
        <v>25</v>
      </c>
      <c r="K26" s="16"/>
      <c r="L26" s="33"/>
      <c r="M26" s="52">
        <v>3</v>
      </c>
      <c r="N26" s="53"/>
      <c r="O26" s="51"/>
      <c r="P26" s="53" t="s">
        <v>399</v>
      </c>
    </row>
    <row r="27" spans="1:16" ht="56.25" x14ac:dyDescent="0.15">
      <c r="A27" s="18">
        <v>74</v>
      </c>
      <c r="B27" s="54" t="s">
        <v>111</v>
      </c>
      <c r="C27" s="19" t="s">
        <v>112</v>
      </c>
      <c r="D27" s="19" t="s">
        <v>113</v>
      </c>
      <c r="E27" s="31">
        <v>0</v>
      </c>
      <c r="F27" s="21" t="s">
        <v>16</v>
      </c>
      <c r="G27" s="32">
        <v>13575000</v>
      </c>
      <c r="H27" s="23" t="s">
        <v>114</v>
      </c>
      <c r="I27" s="24" t="s">
        <v>115</v>
      </c>
      <c r="J27" s="54" t="s">
        <v>25</v>
      </c>
      <c r="K27" s="16"/>
      <c r="L27" s="33"/>
      <c r="M27" s="52">
        <v>3</v>
      </c>
      <c r="N27" s="53"/>
      <c r="O27" s="51"/>
      <c r="P27" s="53" t="s">
        <v>399</v>
      </c>
    </row>
    <row r="28" spans="1:16" ht="56.25" x14ac:dyDescent="0.15">
      <c r="A28" s="18">
        <v>75</v>
      </c>
      <c r="B28" s="54" t="s">
        <v>111</v>
      </c>
      <c r="C28" s="19" t="s">
        <v>116</v>
      </c>
      <c r="D28" s="19" t="s">
        <v>117</v>
      </c>
      <c r="E28" s="31">
        <v>0</v>
      </c>
      <c r="F28" s="21" t="s">
        <v>16</v>
      </c>
      <c r="G28" s="32">
        <v>4580000</v>
      </c>
      <c r="H28" s="23" t="s">
        <v>118</v>
      </c>
      <c r="I28" s="24" t="s">
        <v>119</v>
      </c>
      <c r="J28" s="54" t="s">
        <v>25</v>
      </c>
      <c r="K28" s="16"/>
      <c r="L28" s="33"/>
      <c r="M28" s="52">
        <v>3</v>
      </c>
      <c r="N28" s="53"/>
      <c r="O28" s="51"/>
      <c r="P28" s="53" t="s">
        <v>399</v>
      </c>
    </row>
    <row r="29" spans="1:16" ht="45" x14ac:dyDescent="0.15">
      <c r="A29" s="18">
        <v>76</v>
      </c>
      <c r="B29" s="54" t="s">
        <v>111</v>
      </c>
      <c r="C29" s="19" t="s">
        <v>120</v>
      </c>
      <c r="D29" s="19" t="s">
        <v>121</v>
      </c>
      <c r="E29" s="31">
        <v>0</v>
      </c>
      <c r="F29" s="21" t="s">
        <v>16</v>
      </c>
      <c r="G29" s="32">
        <v>480000</v>
      </c>
      <c r="H29" s="23" t="s">
        <v>122</v>
      </c>
      <c r="I29" s="24" t="s">
        <v>123</v>
      </c>
      <c r="J29" s="54" t="s">
        <v>25</v>
      </c>
      <c r="K29" s="16"/>
      <c r="L29" s="33"/>
      <c r="M29" s="52">
        <v>3</v>
      </c>
      <c r="N29" s="53"/>
      <c r="O29" s="51"/>
      <c r="P29" s="53" t="s">
        <v>399</v>
      </c>
    </row>
    <row r="30" spans="1:16" ht="67.5" x14ac:dyDescent="0.15">
      <c r="A30" s="18">
        <v>80</v>
      </c>
      <c r="B30" s="54" t="s">
        <v>124</v>
      </c>
      <c r="C30" s="19" t="s">
        <v>125</v>
      </c>
      <c r="D30" s="19" t="s">
        <v>48</v>
      </c>
      <c r="E30" s="31">
        <v>0</v>
      </c>
      <c r="F30" s="21" t="s">
        <v>16</v>
      </c>
      <c r="G30" s="32">
        <v>640000</v>
      </c>
      <c r="H30" s="23" t="s">
        <v>126</v>
      </c>
      <c r="I30" s="24" t="s">
        <v>127</v>
      </c>
      <c r="J30" s="54" t="s">
        <v>25</v>
      </c>
      <c r="K30" s="16"/>
      <c r="L30" s="33"/>
      <c r="M30" s="52">
        <v>3</v>
      </c>
      <c r="N30" s="53"/>
      <c r="O30" s="51"/>
      <c r="P30" s="53" t="s">
        <v>399</v>
      </c>
    </row>
    <row r="31" spans="1:16" ht="67.5" x14ac:dyDescent="0.15">
      <c r="A31" s="18">
        <v>81</v>
      </c>
      <c r="B31" s="54" t="s">
        <v>124</v>
      </c>
      <c r="C31" s="19" t="s">
        <v>75</v>
      </c>
      <c r="D31" s="19" t="s">
        <v>128</v>
      </c>
      <c r="E31" s="31">
        <v>0</v>
      </c>
      <c r="F31" s="21" t="s">
        <v>16</v>
      </c>
      <c r="G31" s="32">
        <v>10324000</v>
      </c>
      <c r="H31" s="23" t="s">
        <v>53</v>
      </c>
      <c r="I31" s="24" t="s">
        <v>129</v>
      </c>
      <c r="J31" s="54" t="s">
        <v>25</v>
      </c>
      <c r="K31" s="16"/>
      <c r="L31" s="33"/>
      <c r="M31" s="52">
        <v>3</v>
      </c>
      <c r="N31" s="53"/>
      <c r="O31" s="51"/>
      <c r="P31" s="53" t="s">
        <v>399</v>
      </c>
    </row>
    <row r="32" spans="1:16" ht="56.25" x14ac:dyDescent="0.15">
      <c r="A32" s="18">
        <v>82</v>
      </c>
      <c r="B32" s="54" t="s">
        <v>124</v>
      </c>
      <c r="C32" s="19" t="s">
        <v>42</v>
      </c>
      <c r="D32" s="19" t="s">
        <v>130</v>
      </c>
      <c r="E32" s="31">
        <v>0</v>
      </c>
      <c r="F32" s="21" t="s">
        <v>16</v>
      </c>
      <c r="G32" s="32">
        <v>4122000</v>
      </c>
      <c r="H32" s="23" t="s">
        <v>131</v>
      </c>
      <c r="I32" s="24" t="s">
        <v>132</v>
      </c>
      <c r="J32" s="54" t="s">
        <v>25</v>
      </c>
      <c r="K32" s="16"/>
      <c r="L32" s="33"/>
      <c r="M32" s="52">
        <v>3</v>
      </c>
      <c r="N32" s="53"/>
      <c r="O32" s="51"/>
      <c r="P32" s="53" t="s">
        <v>399</v>
      </c>
    </row>
    <row r="33" spans="1:16" ht="45" x14ac:dyDescent="0.15">
      <c r="A33" s="18">
        <v>83</v>
      </c>
      <c r="B33" s="39" t="s">
        <v>133</v>
      </c>
      <c r="C33" s="40" t="s">
        <v>112</v>
      </c>
      <c r="D33" s="40" t="s">
        <v>134</v>
      </c>
      <c r="E33" s="42">
        <v>0</v>
      </c>
      <c r="F33" s="43" t="s">
        <v>16</v>
      </c>
      <c r="G33" s="44">
        <v>10708000</v>
      </c>
      <c r="H33" s="23" t="s">
        <v>135</v>
      </c>
      <c r="I33" s="24" t="s">
        <v>136</v>
      </c>
      <c r="J33" s="54" t="s">
        <v>25</v>
      </c>
      <c r="K33" s="16"/>
      <c r="L33" s="33"/>
      <c r="M33" s="52">
        <v>3</v>
      </c>
      <c r="N33" s="53"/>
      <c r="O33" s="51"/>
      <c r="P33" s="53" t="s">
        <v>399</v>
      </c>
    </row>
    <row r="34" spans="1:16" ht="56.25" x14ac:dyDescent="0.15">
      <c r="A34" s="18">
        <v>84</v>
      </c>
      <c r="B34" s="39" t="s">
        <v>133</v>
      </c>
      <c r="C34" s="19" t="s">
        <v>137</v>
      </c>
      <c r="D34" s="45" t="s">
        <v>117</v>
      </c>
      <c r="E34" s="20">
        <v>0</v>
      </c>
      <c r="F34" s="43" t="s">
        <v>16</v>
      </c>
      <c r="G34" s="22">
        <v>4580000</v>
      </c>
      <c r="H34" s="23" t="s">
        <v>81</v>
      </c>
      <c r="I34" s="24" t="s">
        <v>138</v>
      </c>
      <c r="J34" s="54" t="s">
        <v>25</v>
      </c>
      <c r="K34" s="16"/>
      <c r="L34" s="33"/>
      <c r="M34" s="52">
        <v>3</v>
      </c>
      <c r="N34" s="53"/>
      <c r="O34" s="51"/>
      <c r="P34" s="53" t="s">
        <v>399</v>
      </c>
    </row>
    <row r="35" spans="1:16" ht="56.25" x14ac:dyDescent="0.15">
      <c r="A35" s="18">
        <v>85</v>
      </c>
      <c r="B35" s="39" t="s">
        <v>133</v>
      </c>
      <c r="C35" s="19" t="s">
        <v>139</v>
      </c>
      <c r="D35" s="19" t="s">
        <v>48</v>
      </c>
      <c r="E35" s="20">
        <v>0</v>
      </c>
      <c r="F35" s="43" t="s">
        <v>16</v>
      </c>
      <c r="G35" s="22">
        <v>1440000</v>
      </c>
      <c r="H35" s="23" t="s">
        <v>140</v>
      </c>
      <c r="I35" s="24" t="s">
        <v>141</v>
      </c>
      <c r="J35" s="54" t="s">
        <v>25</v>
      </c>
      <c r="K35" s="16"/>
      <c r="L35" s="33"/>
      <c r="M35" s="52">
        <v>3</v>
      </c>
      <c r="N35" s="53"/>
      <c r="O35" s="51"/>
      <c r="P35" s="53" t="s">
        <v>399</v>
      </c>
    </row>
    <row r="36" spans="1:16" ht="67.5" x14ac:dyDescent="0.15">
      <c r="A36" s="18">
        <v>87</v>
      </c>
      <c r="B36" s="39" t="s">
        <v>142</v>
      </c>
      <c r="C36" s="40" t="s">
        <v>112</v>
      </c>
      <c r="D36" s="40" t="s">
        <v>143</v>
      </c>
      <c r="E36" s="42">
        <v>0</v>
      </c>
      <c r="F36" s="43" t="s">
        <v>16</v>
      </c>
      <c r="G36" s="46">
        <v>15791000</v>
      </c>
      <c r="H36" s="23" t="s">
        <v>144</v>
      </c>
      <c r="I36" s="24" t="s">
        <v>145</v>
      </c>
      <c r="J36" s="54" t="s">
        <v>25</v>
      </c>
      <c r="K36" s="16"/>
      <c r="L36" s="33"/>
      <c r="M36" s="52">
        <v>3</v>
      </c>
      <c r="N36" s="53"/>
      <c r="O36" s="51"/>
      <c r="P36" s="53" t="s">
        <v>399</v>
      </c>
    </row>
    <row r="37" spans="1:16" ht="67.5" x14ac:dyDescent="0.15">
      <c r="A37" s="18">
        <v>88</v>
      </c>
      <c r="B37" s="39" t="s">
        <v>142</v>
      </c>
      <c r="C37" s="19" t="s">
        <v>116</v>
      </c>
      <c r="D37" s="19" t="s">
        <v>117</v>
      </c>
      <c r="E37" s="20">
        <v>0</v>
      </c>
      <c r="F37" s="43" t="s">
        <v>16</v>
      </c>
      <c r="G37" s="22">
        <v>6412000</v>
      </c>
      <c r="H37" s="23" t="s">
        <v>146</v>
      </c>
      <c r="I37" s="24" t="s">
        <v>147</v>
      </c>
      <c r="J37" s="54" t="s">
        <v>25</v>
      </c>
      <c r="K37" s="16"/>
      <c r="L37" s="33"/>
      <c r="M37" s="52">
        <v>3</v>
      </c>
      <c r="N37" s="53"/>
      <c r="O37" s="51"/>
      <c r="P37" s="53" t="s">
        <v>399</v>
      </c>
    </row>
    <row r="38" spans="1:16" ht="45" x14ac:dyDescent="0.15">
      <c r="A38" s="18">
        <v>89</v>
      </c>
      <c r="B38" s="39" t="s">
        <v>142</v>
      </c>
      <c r="C38" s="19" t="s">
        <v>148</v>
      </c>
      <c r="D38" s="19" t="s">
        <v>149</v>
      </c>
      <c r="E38" s="20">
        <v>0</v>
      </c>
      <c r="F38" s="43" t="s">
        <v>16</v>
      </c>
      <c r="G38" s="22">
        <v>160000</v>
      </c>
      <c r="H38" s="23" t="s">
        <v>150</v>
      </c>
      <c r="I38" s="24" t="s">
        <v>151</v>
      </c>
      <c r="J38" s="54" t="s">
        <v>25</v>
      </c>
      <c r="K38" s="16"/>
      <c r="L38" s="33"/>
      <c r="M38" s="52">
        <v>3</v>
      </c>
      <c r="N38" s="53"/>
      <c r="O38" s="51"/>
      <c r="P38" s="53" t="s">
        <v>399</v>
      </c>
    </row>
    <row r="39" spans="1:16" ht="67.5" x14ac:dyDescent="0.15">
      <c r="A39" s="18">
        <v>90</v>
      </c>
      <c r="B39" s="39" t="s">
        <v>152</v>
      </c>
      <c r="C39" s="40" t="s">
        <v>38</v>
      </c>
      <c r="D39" s="19" t="s">
        <v>153</v>
      </c>
      <c r="E39" s="20">
        <v>0</v>
      </c>
      <c r="F39" s="43" t="s">
        <v>16</v>
      </c>
      <c r="G39" s="20">
        <v>23596000</v>
      </c>
      <c r="H39" s="23" t="s">
        <v>144</v>
      </c>
      <c r="I39" s="24" t="s">
        <v>154</v>
      </c>
      <c r="J39" s="54" t="s">
        <v>25</v>
      </c>
      <c r="K39" s="16"/>
      <c r="L39" s="33"/>
      <c r="M39" s="52">
        <v>3</v>
      </c>
      <c r="N39" s="53"/>
      <c r="O39" s="51"/>
      <c r="P39" s="53" t="s">
        <v>399</v>
      </c>
    </row>
    <row r="40" spans="1:16" ht="67.5" x14ac:dyDescent="0.15">
      <c r="A40" s="18">
        <v>91</v>
      </c>
      <c r="B40" s="39" t="s">
        <v>152</v>
      </c>
      <c r="C40" s="19" t="s">
        <v>42</v>
      </c>
      <c r="D40" s="40" t="s">
        <v>155</v>
      </c>
      <c r="E40" s="42">
        <v>0</v>
      </c>
      <c r="F40" s="43" t="s">
        <v>16</v>
      </c>
      <c r="G40" s="42">
        <v>8244000</v>
      </c>
      <c r="H40" s="23" t="s">
        <v>146</v>
      </c>
      <c r="I40" s="24" t="s">
        <v>156</v>
      </c>
      <c r="J40" s="54" t="s">
        <v>25</v>
      </c>
      <c r="K40" s="16"/>
      <c r="L40" s="33"/>
      <c r="M40" s="52">
        <v>3</v>
      </c>
      <c r="N40" s="53"/>
      <c r="O40" s="51"/>
      <c r="P40" s="53" t="s">
        <v>399</v>
      </c>
    </row>
    <row r="41" spans="1:16" ht="45" x14ac:dyDescent="0.15">
      <c r="A41" s="18">
        <v>92</v>
      </c>
      <c r="B41" s="39" t="s">
        <v>152</v>
      </c>
      <c r="C41" s="19" t="s">
        <v>47</v>
      </c>
      <c r="D41" s="19" t="s">
        <v>157</v>
      </c>
      <c r="E41" s="20">
        <v>0</v>
      </c>
      <c r="F41" s="43" t="s">
        <v>16</v>
      </c>
      <c r="G41" s="20">
        <v>320000</v>
      </c>
      <c r="H41" s="23" t="s">
        <v>150</v>
      </c>
      <c r="I41" s="24" t="s">
        <v>158</v>
      </c>
      <c r="J41" s="54" t="s">
        <v>25</v>
      </c>
      <c r="K41" s="16"/>
      <c r="L41" s="33"/>
      <c r="M41" s="52">
        <v>3</v>
      </c>
      <c r="N41" s="53"/>
      <c r="O41" s="51"/>
      <c r="P41" s="53" t="s">
        <v>399</v>
      </c>
    </row>
    <row r="42" spans="1:16" ht="33.75" x14ac:dyDescent="0.15">
      <c r="A42" s="18">
        <v>93</v>
      </c>
      <c r="B42" s="54" t="s">
        <v>159</v>
      </c>
      <c r="C42" s="19" t="s">
        <v>112</v>
      </c>
      <c r="D42" s="19" t="s">
        <v>160</v>
      </c>
      <c r="E42" s="31">
        <v>0</v>
      </c>
      <c r="F42" s="21" t="s">
        <v>16</v>
      </c>
      <c r="G42" s="32">
        <v>22911000</v>
      </c>
      <c r="H42" s="23" t="s">
        <v>161</v>
      </c>
      <c r="I42" s="24" t="s">
        <v>162</v>
      </c>
      <c r="J42" s="54" t="s">
        <v>25</v>
      </c>
      <c r="K42" s="16"/>
      <c r="L42" s="33"/>
      <c r="M42" s="52">
        <v>3</v>
      </c>
      <c r="N42" s="53"/>
      <c r="O42" s="51"/>
      <c r="P42" s="53" t="s">
        <v>399</v>
      </c>
    </row>
    <row r="43" spans="1:16" ht="33.75" x14ac:dyDescent="0.15">
      <c r="A43" s="18">
        <v>94</v>
      </c>
      <c r="B43" s="54" t="s">
        <v>159</v>
      </c>
      <c r="C43" s="19" t="s">
        <v>137</v>
      </c>
      <c r="D43" s="19" t="s">
        <v>163</v>
      </c>
      <c r="E43" s="31">
        <v>0</v>
      </c>
      <c r="F43" s="21" t="s">
        <v>16</v>
      </c>
      <c r="G43" s="32">
        <v>7786000</v>
      </c>
      <c r="H43" s="23" t="s">
        <v>164</v>
      </c>
      <c r="I43" s="24" t="s">
        <v>165</v>
      </c>
      <c r="J43" s="54" t="s">
        <v>25</v>
      </c>
      <c r="K43" s="16"/>
      <c r="L43" s="33"/>
      <c r="M43" s="52">
        <v>3</v>
      </c>
      <c r="N43" s="53"/>
      <c r="O43" s="51"/>
      <c r="P43" s="53" t="s">
        <v>399</v>
      </c>
    </row>
    <row r="44" spans="1:16" ht="45" x14ac:dyDescent="0.15">
      <c r="A44" s="18">
        <v>95</v>
      </c>
      <c r="B44" s="54" t="s">
        <v>159</v>
      </c>
      <c r="C44" s="19" t="s">
        <v>166</v>
      </c>
      <c r="D44" s="19" t="s">
        <v>167</v>
      </c>
      <c r="E44" s="31">
        <v>0</v>
      </c>
      <c r="F44" s="21" t="s">
        <v>16</v>
      </c>
      <c r="G44" s="32">
        <v>5700000</v>
      </c>
      <c r="H44" s="23" t="s">
        <v>168</v>
      </c>
      <c r="I44" s="24" t="s">
        <v>169</v>
      </c>
      <c r="J44" s="54" t="s">
        <v>25</v>
      </c>
      <c r="K44" s="16"/>
      <c r="L44" s="33"/>
      <c r="M44" s="52">
        <v>3</v>
      </c>
      <c r="N44" s="53"/>
      <c r="O44" s="51"/>
      <c r="P44" s="53" t="s">
        <v>399</v>
      </c>
    </row>
    <row r="45" spans="1:16" ht="56.25" x14ac:dyDescent="0.15">
      <c r="A45" s="18">
        <v>97</v>
      </c>
      <c r="B45" s="54" t="s">
        <v>170</v>
      </c>
      <c r="C45" s="19" t="s">
        <v>47</v>
      </c>
      <c r="D45" s="19" t="s">
        <v>171</v>
      </c>
      <c r="E45" s="31">
        <v>0</v>
      </c>
      <c r="F45" s="21" t="s">
        <v>16</v>
      </c>
      <c r="G45" s="32">
        <v>480000</v>
      </c>
      <c r="H45" s="23" t="s">
        <v>172</v>
      </c>
      <c r="I45" s="24" t="s">
        <v>173</v>
      </c>
      <c r="J45" s="54" t="s">
        <v>25</v>
      </c>
      <c r="K45" s="16"/>
      <c r="L45" s="33"/>
      <c r="M45" s="52">
        <v>3</v>
      </c>
      <c r="N45" s="53"/>
      <c r="O45" s="51"/>
      <c r="P45" s="53" t="s">
        <v>399</v>
      </c>
    </row>
    <row r="46" spans="1:16" ht="56.25" x14ac:dyDescent="0.15">
      <c r="A46" s="18">
        <v>98</v>
      </c>
      <c r="B46" s="54" t="s">
        <v>170</v>
      </c>
      <c r="C46" s="19" t="s">
        <v>42</v>
      </c>
      <c r="D46" s="19" t="s">
        <v>174</v>
      </c>
      <c r="E46" s="31">
        <v>0</v>
      </c>
      <c r="F46" s="21" t="s">
        <v>16</v>
      </c>
      <c r="G46" s="32">
        <v>5038000</v>
      </c>
      <c r="H46" s="23" t="s">
        <v>175</v>
      </c>
      <c r="I46" s="24" t="s">
        <v>176</v>
      </c>
      <c r="J46" s="54" t="s">
        <v>25</v>
      </c>
      <c r="K46" s="16"/>
      <c r="L46" s="33"/>
      <c r="M46" s="52">
        <v>3</v>
      </c>
      <c r="N46" s="53"/>
      <c r="O46" s="51"/>
      <c r="P46" s="53" t="s">
        <v>399</v>
      </c>
    </row>
    <row r="47" spans="1:16" ht="67.5" x14ac:dyDescent="0.15">
      <c r="A47" s="18">
        <v>99</v>
      </c>
      <c r="B47" s="54" t="s">
        <v>170</v>
      </c>
      <c r="C47" s="19" t="s">
        <v>38</v>
      </c>
      <c r="D47" s="19" t="s">
        <v>177</v>
      </c>
      <c r="E47" s="31">
        <v>0</v>
      </c>
      <c r="F47" s="21" t="s">
        <v>16</v>
      </c>
      <c r="G47" s="32">
        <v>16140000</v>
      </c>
      <c r="H47" s="23" t="s">
        <v>178</v>
      </c>
      <c r="I47" s="24" t="s">
        <v>129</v>
      </c>
      <c r="J47" s="54" t="s">
        <v>25</v>
      </c>
      <c r="K47" s="16"/>
      <c r="L47" s="33"/>
      <c r="M47" s="52">
        <v>3</v>
      </c>
      <c r="N47" s="53"/>
      <c r="O47" s="51"/>
      <c r="P47" s="53" t="s">
        <v>399</v>
      </c>
    </row>
    <row r="48" spans="1:16" ht="45" x14ac:dyDescent="0.15">
      <c r="A48" s="18">
        <v>101</v>
      </c>
      <c r="B48" s="54" t="s">
        <v>179</v>
      </c>
      <c r="C48" s="19" t="s">
        <v>112</v>
      </c>
      <c r="D48" s="19" t="s">
        <v>180</v>
      </c>
      <c r="E48" s="31">
        <v>0</v>
      </c>
      <c r="F48" s="21" t="s">
        <v>16</v>
      </c>
      <c r="G48" s="32">
        <v>23508000</v>
      </c>
      <c r="H48" s="23" t="s">
        <v>80</v>
      </c>
      <c r="I48" s="24" t="s">
        <v>181</v>
      </c>
      <c r="J48" s="54" t="s">
        <v>25</v>
      </c>
      <c r="K48" s="16"/>
      <c r="L48" s="33"/>
      <c r="M48" s="52">
        <v>3</v>
      </c>
      <c r="N48" s="53"/>
      <c r="O48" s="51"/>
      <c r="P48" s="53" t="s">
        <v>399</v>
      </c>
    </row>
    <row r="49" spans="1:16" ht="56.25" x14ac:dyDescent="0.15">
      <c r="A49" s="18">
        <v>102</v>
      </c>
      <c r="B49" s="54" t="s">
        <v>179</v>
      </c>
      <c r="C49" s="19" t="s">
        <v>116</v>
      </c>
      <c r="D49" s="19" t="s">
        <v>182</v>
      </c>
      <c r="E49" s="31">
        <v>0</v>
      </c>
      <c r="F49" s="21" t="s">
        <v>16</v>
      </c>
      <c r="G49" s="32">
        <v>8702000</v>
      </c>
      <c r="H49" s="23" t="s">
        <v>183</v>
      </c>
      <c r="I49" s="24" t="s">
        <v>184</v>
      </c>
      <c r="J49" s="54" t="s">
        <v>25</v>
      </c>
      <c r="K49" s="16"/>
      <c r="L49" s="33"/>
      <c r="M49" s="52">
        <v>3</v>
      </c>
      <c r="N49" s="53"/>
      <c r="O49" s="51"/>
      <c r="P49" s="53" t="s">
        <v>399</v>
      </c>
    </row>
    <row r="50" spans="1:16" ht="45" x14ac:dyDescent="0.15">
      <c r="A50" s="18">
        <v>103</v>
      </c>
      <c r="B50" s="54" t="s">
        <v>179</v>
      </c>
      <c r="C50" s="19" t="s">
        <v>148</v>
      </c>
      <c r="D50" s="19" t="s">
        <v>48</v>
      </c>
      <c r="E50" s="31">
        <v>0</v>
      </c>
      <c r="F50" s="21" t="s">
        <v>16</v>
      </c>
      <c r="G50" s="32">
        <v>480000</v>
      </c>
      <c r="H50" s="23" t="s">
        <v>185</v>
      </c>
      <c r="I50" s="24" t="s">
        <v>186</v>
      </c>
      <c r="J50" s="54" t="s">
        <v>25</v>
      </c>
      <c r="K50" s="16"/>
      <c r="L50" s="33"/>
      <c r="M50" s="52">
        <v>3</v>
      </c>
      <c r="N50" s="53"/>
      <c r="O50" s="51"/>
      <c r="P50" s="53" t="s">
        <v>399</v>
      </c>
    </row>
    <row r="51" spans="1:16" ht="67.5" x14ac:dyDescent="0.15">
      <c r="A51" s="18">
        <v>104</v>
      </c>
      <c r="B51" s="54" t="s">
        <v>187</v>
      </c>
      <c r="C51" s="19" t="s">
        <v>188</v>
      </c>
      <c r="D51" s="19" t="s">
        <v>189</v>
      </c>
      <c r="E51" s="31">
        <v>0</v>
      </c>
      <c r="F51" s="21" t="s">
        <v>16</v>
      </c>
      <c r="G51" s="32">
        <v>15390000</v>
      </c>
      <c r="H51" s="23" t="s">
        <v>190</v>
      </c>
      <c r="I51" s="24" t="s">
        <v>191</v>
      </c>
      <c r="J51" s="54">
        <v>23</v>
      </c>
      <c r="K51" s="16"/>
      <c r="L51" s="33"/>
      <c r="M51" s="52">
        <v>3</v>
      </c>
      <c r="N51" s="53"/>
      <c r="O51" s="51"/>
      <c r="P51" s="53" t="s">
        <v>399</v>
      </c>
    </row>
    <row r="52" spans="1:16" ht="112.5" x14ac:dyDescent="0.15">
      <c r="A52" s="18">
        <v>105</v>
      </c>
      <c r="B52" s="54" t="s">
        <v>187</v>
      </c>
      <c r="C52" s="19" t="s">
        <v>192</v>
      </c>
      <c r="D52" s="19" t="s">
        <v>193</v>
      </c>
      <c r="E52" s="31">
        <v>0</v>
      </c>
      <c r="F52" s="21" t="s">
        <v>16</v>
      </c>
      <c r="G52" s="32">
        <v>4580000</v>
      </c>
      <c r="H52" s="23" t="s">
        <v>131</v>
      </c>
      <c r="I52" s="24" t="s">
        <v>194</v>
      </c>
      <c r="J52" s="54">
        <v>23</v>
      </c>
      <c r="K52" s="16"/>
      <c r="L52" s="33"/>
      <c r="M52" s="52">
        <v>3</v>
      </c>
      <c r="N52" s="53"/>
      <c r="O52" s="51"/>
      <c r="P52" s="53" t="s">
        <v>399</v>
      </c>
    </row>
    <row r="53" spans="1:16" ht="78.75" x14ac:dyDescent="0.15">
      <c r="A53" s="18">
        <v>106</v>
      </c>
      <c r="B53" s="54" t="s">
        <v>187</v>
      </c>
      <c r="C53" s="19" t="s">
        <v>195</v>
      </c>
      <c r="D53" s="19" t="s">
        <v>196</v>
      </c>
      <c r="E53" s="31">
        <v>0</v>
      </c>
      <c r="F53" s="21" t="s">
        <v>16</v>
      </c>
      <c r="G53" s="32">
        <v>480000</v>
      </c>
      <c r="H53" s="23" t="s">
        <v>197</v>
      </c>
      <c r="I53" s="24" t="s">
        <v>198</v>
      </c>
      <c r="J53" s="54">
        <v>23</v>
      </c>
      <c r="K53" s="16"/>
      <c r="L53" s="33"/>
      <c r="M53" s="52">
        <v>3</v>
      </c>
      <c r="N53" s="53"/>
      <c r="O53" s="51"/>
      <c r="P53" s="53" t="s">
        <v>399</v>
      </c>
    </row>
    <row r="54" spans="1:16" ht="45" x14ac:dyDescent="0.15">
      <c r="A54" s="18">
        <v>107</v>
      </c>
      <c r="B54" s="54" t="s">
        <v>199</v>
      </c>
      <c r="C54" s="19" t="s">
        <v>75</v>
      </c>
      <c r="D54" s="19" t="s">
        <v>200</v>
      </c>
      <c r="E54" s="31">
        <v>0</v>
      </c>
      <c r="F54" s="21" t="s">
        <v>16</v>
      </c>
      <c r="G54" s="32">
        <v>24661000</v>
      </c>
      <c r="H54" s="23" t="s">
        <v>80</v>
      </c>
      <c r="I54" s="24" t="s">
        <v>181</v>
      </c>
      <c r="J54" s="54">
        <v>23</v>
      </c>
      <c r="K54" s="16"/>
      <c r="L54" s="33"/>
      <c r="M54" s="52">
        <v>3</v>
      </c>
      <c r="N54" s="53"/>
      <c r="O54" s="51"/>
      <c r="P54" s="53" t="s">
        <v>399</v>
      </c>
    </row>
    <row r="55" spans="1:16" ht="56.25" x14ac:dyDescent="0.15">
      <c r="A55" s="18">
        <v>108</v>
      </c>
      <c r="B55" s="54" t="s">
        <v>199</v>
      </c>
      <c r="C55" s="19" t="s">
        <v>42</v>
      </c>
      <c r="D55" s="19" t="s">
        <v>201</v>
      </c>
      <c r="E55" s="31">
        <v>0</v>
      </c>
      <c r="F55" s="21" t="s">
        <v>16</v>
      </c>
      <c r="G55" s="32">
        <v>7328000</v>
      </c>
      <c r="H55" s="23" t="s">
        <v>81</v>
      </c>
      <c r="I55" s="24" t="s">
        <v>184</v>
      </c>
      <c r="J55" s="54">
        <v>23</v>
      </c>
      <c r="K55" s="16" t="s">
        <v>17</v>
      </c>
      <c r="L55" s="33"/>
      <c r="M55" s="52">
        <v>3</v>
      </c>
      <c r="N55" s="53"/>
      <c r="O55" s="51"/>
      <c r="P55" s="53" t="s">
        <v>399</v>
      </c>
    </row>
    <row r="56" spans="1:16" ht="56.25" x14ac:dyDescent="0.15">
      <c r="A56" s="18">
        <v>109</v>
      </c>
      <c r="B56" s="54" t="s">
        <v>199</v>
      </c>
      <c r="C56" s="19" t="s">
        <v>47</v>
      </c>
      <c r="D56" s="19" t="s">
        <v>202</v>
      </c>
      <c r="E56" s="31">
        <v>0</v>
      </c>
      <c r="F56" s="21" t="s">
        <v>16</v>
      </c>
      <c r="G56" s="32">
        <v>320000</v>
      </c>
      <c r="H56" s="23" t="s">
        <v>203</v>
      </c>
      <c r="I56" s="24" t="s">
        <v>204</v>
      </c>
      <c r="J56" s="54">
        <v>23</v>
      </c>
      <c r="K56" s="16"/>
      <c r="L56" s="33"/>
      <c r="M56" s="52">
        <v>3</v>
      </c>
      <c r="N56" s="53"/>
      <c r="O56" s="51"/>
      <c r="P56" s="53" t="s">
        <v>399</v>
      </c>
    </row>
    <row r="57" spans="1:16" ht="45" x14ac:dyDescent="0.15">
      <c r="A57" s="18">
        <v>110</v>
      </c>
      <c r="B57" s="54" t="s">
        <v>205</v>
      </c>
      <c r="C57" s="19" t="s">
        <v>38</v>
      </c>
      <c r="D57" s="19" t="s">
        <v>39</v>
      </c>
      <c r="E57" s="31">
        <v>0</v>
      </c>
      <c r="F57" s="21" t="s">
        <v>16</v>
      </c>
      <c r="G57" s="32">
        <v>17365000</v>
      </c>
      <c r="H57" s="23" t="s">
        <v>206</v>
      </c>
      <c r="I57" s="24" t="s">
        <v>181</v>
      </c>
      <c r="J57" s="54" t="s">
        <v>25</v>
      </c>
      <c r="K57" s="16"/>
      <c r="L57" s="33"/>
      <c r="M57" s="52">
        <v>3</v>
      </c>
      <c r="N57" s="53"/>
      <c r="O57" s="51"/>
      <c r="P57" s="53" t="s">
        <v>399</v>
      </c>
    </row>
    <row r="58" spans="1:16" ht="56.25" x14ac:dyDescent="0.15">
      <c r="A58" s="18">
        <v>111</v>
      </c>
      <c r="B58" s="54" t="s">
        <v>205</v>
      </c>
      <c r="C58" s="19" t="s">
        <v>42</v>
      </c>
      <c r="D58" s="19" t="s">
        <v>76</v>
      </c>
      <c r="E58" s="31">
        <v>0</v>
      </c>
      <c r="F58" s="21" t="s">
        <v>16</v>
      </c>
      <c r="G58" s="32">
        <v>5496000</v>
      </c>
      <c r="H58" s="23" t="s">
        <v>207</v>
      </c>
      <c r="I58" s="24" t="s">
        <v>184</v>
      </c>
      <c r="J58" s="54" t="s">
        <v>25</v>
      </c>
      <c r="K58" s="16" t="s">
        <v>17</v>
      </c>
      <c r="L58" s="33"/>
      <c r="M58" s="52">
        <v>3</v>
      </c>
      <c r="N58" s="53"/>
      <c r="O58" s="51"/>
      <c r="P58" s="53" t="s">
        <v>399</v>
      </c>
    </row>
    <row r="59" spans="1:16" ht="56.25" x14ac:dyDescent="0.15">
      <c r="A59" s="18">
        <v>112</v>
      </c>
      <c r="B59" s="54" t="s">
        <v>205</v>
      </c>
      <c r="C59" s="19" t="s">
        <v>47</v>
      </c>
      <c r="D59" s="19" t="s">
        <v>48</v>
      </c>
      <c r="E59" s="31">
        <v>0</v>
      </c>
      <c r="F59" s="21" t="s">
        <v>16</v>
      </c>
      <c r="G59" s="32">
        <v>1920000</v>
      </c>
      <c r="H59" s="23" t="s">
        <v>140</v>
      </c>
      <c r="I59" s="24" t="s">
        <v>186</v>
      </c>
      <c r="J59" s="54" t="s">
        <v>25</v>
      </c>
      <c r="K59" s="16"/>
      <c r="L59" s="33"/>
      <c r="M59" s="52">
        <v>3</v>
      </c>
      <c r="N59" s="53"/>
      <c r="O59" s="51"/>
      <c r="P59" s="53" t="s">
        <v>399</v>
      </c>
    </row>
    <row r="60" spans="1:16" ht="45" x14ac:dyDescent="0.15">
      <c r="A60" s="18">
        <v>113</v>
      </c>
      <c r="B60" s="54" t="s">
        <v>208</v>
      </c>
      <c r="C60" s="19" t="s">
        <v>38</v>
      </c>
      <c r="D60" s="19" t="s">
        <v>39</v>
      </c>
      <c r="E60" s="31">
        <v>0</v>
      </c>
      <c r="F60" s="21" t="s">
        <v>16</v>
      </c>
      <c r="G60" s="32">
        <v>16478000</v>
      </c>
      <c r="H60" s="23" t="s">
        <v>206</v>
      </c>
      <c r="I60" s="24" t="s">
        <v>181</v>
      </c>
      <c r="J60" s="54" t="s">
        <v>25</v>
      </c>
      <c r="K60" s="16"/>
      <c r="L60" s="33"/>
      <c r="M60" s="52">
        <v>3</v>
      </c>
      <c r="N60" s="53"/>
      <c r="O60" s="51"/>
      <c r="P60" s="53" t="s">
        <v>399</v>
      </c>
    </row>
    <row r="61" spans="1:16" ht="56.25" x14ac:dyDescent="0.15">
      <c r="A61" s="18">
        <v>114</v>
      </c>
      <c r="B61" s="54" t="s">
        <v>208</v>
      </c>
      <c r="C61" s="19" t="s">
        <v>42</v>
      </c>
      <c r="D61" s="19" t="s">
        <v>209</v>
      </c>
      <c r="E61" s="31">
        <v>0</v>
      </c>
      <c r="F61" s="21" t="s">
        <v>16</v>
      </c>
      <c r="G61" s="32">
        <v>4580000</v>
      </c>
      <c r="H61" s="23" t="s">
        <v>207</v>
      </c>
      <c r="I61" s="24" t="s">
        <v>184</v>
      </c>
      <c r="J61" s="54" t="s">
        <v>25</v>
      </c>
      <c r="K61" s="16"/>
      <c r="L61" s="33"/>
      <c r="M61" s="52">
        <v>3</v>
      </c>
      <c r="N61" s="53"/>
      <c r="O61" s="51"/>
      <c r="P61" s="53" t="s">
        <v>399</v>
      </c>
    </row>
    <row r="62" spans="1:16" ht="56.25" x14ac:dyDescent="0.15">
      <c r="A62" s="18">
        <v>115</v>
      </c>
      <c r="B62" s="54" t="s">
        <v>210</v>
      </c>
      <c r="C62" s="19" t="s">
        <v>47</v>
      </c>
      <c r="D62" s="19" t="s">
        <v>48</v>
      </c>
      <c r="E62" s="31">
        <v>0</v>
      </c>
      <c r="F62" s="21" t="s">
        <v>16</v>
      </c>
      <c r="G62" s="32">
        <v>160000</v>
      </c>
      <c r="H62" s="23" t="s">
        <v>140</v>
      </c>
      <c r="I62" s="24" t="s">
        <v>186</v>
      </c>
      <c r="J62" s="54" t="s">
        <v>25</v>
      </c>
      <c r="K62" s="16"/>
      <c r="L62" s="33"/>
      <c r="M62" s="52">
        <v>3</v>
      </c>
      <c r="N62" s="53"/>
      <c r="O62" s="51"/>
      <c r="P62" s="53" t="s">
        <v>399</v>
      </c>
    </row>
    <row r="63" spans="1:16" ht="135" x14ac:dyDescent="0.15">
      <c r="A63" s="18">
        <v>116</v>
      </c>
      <c r="B63" s="54" t="s">
        <v>211</v>
      </c>
      <c r="C63" s="19" t="s">
        <v>75</v>
      </c>
      <c r="D63" s="19" t="s">
        <v>212</v>
      </c>
      <c r="E63" s="31">
        <v>0</v>
      </c>
      <c r="F63" s="21" t="s">
        <v>16</v>
      </c>
      <c r="G63" s="32">
        <v>18533000</v>
      </c>
      <c r="H63" s="23" t="s">
        <v>190</v>
      </c>
      <c r="I63" s="24" t="s">
        <v>213</v>
      </c>
      <c r="J63" s="54" t="s">
        <v>25</v>
      </c>
      <c r="K63" s="16"/>
      <c r="L63" s="33"/>
      <c r="M63" s="52">
        <v>3</v>
      </c>
      <c r="N63" s="53"/>
      <c r="O63" s="51"/>
      <c r="P63" s="53" t="s">
        <v>399</v>
      </c>
    </row>
    <row r="64" spans="1:16" ht="157.5" x14ac:dyDescent="0.15">
      <c r="A64" s="18">
        <v>117</v>
      </c>
      <c r="B64" s="54" t="s">
        <v>211</v>
      </c>
      <c r="C64" s="19" t="s">
        <v>116</v>
      </c>
      <c r="D64" s="19" t="s">
        <v>117</v>
      </c>
      <c r="E64" s="31">
        <v>0</v>
      </c>
      <c r="F64" s="21" t="s">
        <v>16</v>
      </c>
      <c r="G64" s="32">
        <v>6412000</v>
      </c>
      <c r="H64" s="23" t="s">
        <v>131</v>
      </c>
      <c r="I64" s="24" t="s">
        <v>214</v>
      </c>
      <c r="J64" s="54" t="s">
        <v>25</v>
      </c>
      <c r="K64" s="16"/>
      <c r="L64" s="33"/>
      <c r="M64" s="52">
        <v>3</v>
      </c>
      <c r="N64" s="53"/>
      <c r="O64" s="51"/>
      <c r="P64" s="53" t="s">
        <v>399</v>
      </c>
    </row>
    <row r="65" spans="1:16" ht="90" x14ac:dyDescent="0.15">
      <c r="A65" s="18">
        <v>118</v>
      </c>
      <c r="B65" s="54" t="s">
        <v>211</v>
      </c>
      <c r="C65" s="19" t="s">
        <v>139</v>
      </c>
      <c r="D65" s="19" t="s">
        <v>48</v>
      </c>
      <c r="E65" s="31">
        <v>0</v>
      </c>
      <c r="F65" s="21" t="s">
        <v>16</v>
      </c>
      <c r="G65" s="32">
        <v>1280000</v>
      </c>
      <c r="H65" s="23" t="s">
        <v>215</v>
      </c>
      <c r="I65" s="24" t="s">
        <v>216</v>
      </c>
      <c r="J65" s="54" t="s">
        <v>25</v>
      </c>
      <c r="K65" s="16"/>
      <c r="L65" s="33"/>
      <c r="M65" s="52">
        <v>3</v>
      </c>
      <c r="N65" s="53"/>
      <c r="O65" s="51"/>
      <c r="P65" s="53" t="s">
        <v>399</v>
      </c>
    </row>
    <row r="66" spans="1:16" ht="33.75" x14ac:dyDescent="0.15">
      <c r="A66" s="18">
        <v>120</v>
      </c>
      <c r="B66" s="54" t="s">
        <v>217</v>
      </c>
      <c r="C66" s="19" t="s">
        <v>120</v>
      </c>
      <c r="D66" s="19" t="s">
        <v>218</v>
      </c>
      <c r="E66" s="31">
        <v>0</v>
      </c>
      <c r="F66" s="21" t="s">
        <v>16</v>
      </c>
      <c r="G66" s="32">
        <v>320000</v>
      </c>
      <c r="H66" s="23" t="s">
        <v>219</v>
      </c>
      <c r="I66" s="24" t="s">
        <v>220</v>
      </c>
      <c r="J66" s="54" t="s">
        <v>25</v>
      </c>
      <c r="K66" s="16"/>
      <c r="L66" s="33"/>
      <c r="M66" s="52">
        <v>3</v>
      </c>
      <c r="N66" s="53"/>
      <c r="O66" s="51"/>
      <c r="P66" s="53" t="s">
        <v>399</v>
      </c>
    </row>
    <row r="67" spans="1:16" ht="135" x14ac:dyDescent="0.15">
      <c r="A67" s="18">
        <v>121</v>
      </c>
      <c r="B67" s="54" t="s">
        <v>217</v>
      </c>
      <c r="C67" s="19" t="s">
        <v>112</v>
      </c>
      <c r="D67" s="19" t="s">
        <v>221</v>
      </c>
      <c r="E67" s="31">
        <v>0</v>
      </c>
      <c r="F67" s="21" t="s">
        <v>16</v>
      </c>
      <c r="G67" s="32">
        <v>15605000</v>
      </c>
      <c r="H67" s="23" t="s">
        <v>222</v>
      </c>
      <c r="I67" s="24" t="s">
        <v>223</v>
      </c>
      <c r="J67" s="54" t="s">
        <v>25</v>
      </c>
      <c r="K67" s="16"/>
      <c r="L67" s="33"/>
      <c r="M67" s="52">
        <v>3</v>
      </c>
      <c r="N67" s="53"/>
      <c r="O67" s="51"/>
      <c r="P67" s="53" t="s">
        <v>399</v>
      </c>
    </row>
    <row r="68" spans="1:16" ht="78.75" x14ac:dyDescent="0.15">
      <c r="A68" s="18">
        <v>122</v>
      </c>
      <c r="B68" s="54" t="s">
        <v>217</v>
      </c>
      <c r="C68" s="19" t="s">
        <v>116</v>
      </c>
      <c r="D68" s="19" t="s">
        <v>43</v>
      </c>
      <c r="E68" s="31">
        <v>0</v>
      </c>
      <c r="F68" s="21" t="s">
        <v>16</v>
      </c>
      <c r="G68" s="32">
        <v>5496000</v>
      </c>
      <c r="H68" s="23" t="s">
        <v>224</v>
      </c>
      <c r="I68" s="24" t="s">
        <v>225</v>
      </c>
      <c r="J68" s="54" t="s">
        <v>25</v>
      </c>
      <c r="K68" s="16"/>
      <c r="L68" s="33"/>
      <c r="M68" s="52">
        <v>3</v>
      </c>
      <c r="N68" s="53"/>
      <c r="O68" s="51"/>
      <c r="P68" s="53" t="s">
        <v>399</v>
      </c>
    </row>
    <row r="69" spans="1:16" ht="45" x14ac:dyDescent="0.15">
      <c r="A69" s="18">
        <v>123</v>
      </c>
      <c r="B69" s="54" t="s">
        <v>226</v>
      </c>
      <c r="C69" s="19" t="s">
        <v>227</v>
      </c>
      <c r="D69" s="19" t="s">
        <v>39</v>
      </c>
      <c r="E69" s="31">
        <v>0</v>
      </c>
      <c r="F69" s="21" t="s">
        <v>16</v>
      </c>
      <c r="G69" s="32">
        <v>22439000</v>
      </c>
      <c r="H69" s="23" t="s">
        <v>80</v>
      </c>
      <c r="I69" s="24" t="s">
        <v>228</v>
      </c>
      <c r="J69" s="54" t="s">
        <v>25</v>
      </c>
      <c r="K69" s="16"/>
      <c r="L69" s="33"/>
      <c r="M69" s="52">
        <v>3</v>
      </c>
      <c r="N69" s="53"/>
      <c r="O69" s="51"/>
      <c r="P69" s="53" t="s">
        <v>399</v>
      </c>
    </row>
    <row r="70" spans="1:16" ht="56.25" x14ac:dyDescent="0.15">
      <c r="A70" s="18">
        <v>124</v>
      </c>
      <c r="B70" s="54" t="s">
        <v>226</v>
      </c>
      <c r="C70" s="19" t="s">
        <v>116</v>
      </c>
      <c r="D70" s="19" t="s">
        <v>43</v>
      </c>
      <c r="E70" s="31">
        <v>0</v>
      </c>
      <c r="F70" s="21" t="s">
        <v>16</v>
      </c>
      <c r="G70" s="32">
        <v>6412000</v>
      </c>
      <c r="H70" s="23" t="s">
        <v>183</v>
      </c>
      <c r="I70" s="24" t="s">
        <v>229</v>
      </c>
      <c r="J70" s="54" t="s">
        <v>25</v>
      </c>
      <c r="K70" s="16"/>
      <c r="L70" s="33"/>
      <c r="M70" s="52">
        <v>3</v>
      </c>
      <c r="N70" s="53"/>
      <c r="O70" s="51"/>
      <c r="P70" s="53" t="s">
        <v>399</v>
      </c>
    </row>
    <row r="71" spans="1:16" ht="56.25" x14ac:dyDescent="0.15">
      <c r="A71" s="18">
        <v>125</v>
      </c>
      <c r="B71" s="54" t="s">
        <v>226</v>
      </c>
      <c r="C71" s="19" t="s">
        <v>148</v>
      </c>
      <c r="D71" s="19" t="s">
        <v>48</v>
      </c>
      <c r="E71" s="31">
        <v>0</v>
      </c>
      <c r="F71" s="21" t="s">
        <v>16</v>
      </c>
      <c r="G71" s="32">
        <v>3640000</v>
      </c>
      <c r="H71" s="23" t="s">
        <v>140</v>
      </c>
      <c r="I71" s="24" t="s">
        <v>230</v>
      </c>
      <c r="J71" s="54" t="s">
        <v>25</v>
      </c>
      <c r="K71" s="16"/>
      <c r="L71" s="33"/>
      <c r="M71" s="52">
        <v>3</v>
      </c>
      <c r="N71" s="53"/>
      <c r="O71" s="51"/>
      <c r="P71" s="53" t="s">
        <v>399</v>
      </c>
    </row>
    <row r="72" spans="1:16" ht="45" x14ac:dyDescent="0.15">
      <c r="A72" s="18">
        <v>127</v>
      </c>
      <c r="B72" s="54" t="s">
        <v>231</v>
      </c>
      <c r="C72" s="19" t="s">
        <v>232</v>
      </c>
      <c r="D72" s="19" t="s">
        <v>233</v>
      </c>
      <c r="E72" s="31">
        <v>0</v>
      </c>
      <c r="F72" s="21" t="s">
        <v>16</v>
      </c>
      <c r="G72" s="32">
        <v>5000000</v>
      </c>
      <c r="H72" s="23" t="s">
        <v>234</v>
      </c>
      <c r="I72" s="24" t="s">
        <v>235</v>
      </c>
      <c r="J72" s="54" t="s">
        <v>25</v>
      </c>
      <c r="K72" s="16"/>
      <c r="L72" s="33"/>
      <c r="M72" s="52">
        <v>3</v>
      </c>
      <c r="N72" s="53"/>
      <c r="O72" s="51"/>
      <c r="P72" s="53" t="s">
        <v>399</v>
      </c>
    </row>
    <row r="73" spans="1:16" ht="67.5" x14ac:dyDescent="0.15">
      <c r="A73" s="18">
        <v>128</v>
      </c>
      <c r="B73" s="54" t="s">
        <v>231</v>
      </c>
      <c r="C73" s="19" t="s">
        <v>112</v>
      </c>
      <c r="D73" s="19" t="s">
        <v>236</v>
      </c>
      <c r="E73" s="31">
        <v>0</v>
      </c>
      <c r="F73" s="21" t="s">
        <v>16</v>
      </c>
      <c r="G73" s="32">
        <v>26791000</v>
      </c>
      <c r="H73" s="23" t="s">
        <v>237</v>
      </c>
      <c r="I73" s="24" t="s">
        <v>238</v>
      </c>
      <c r="J73" s="54" t="s">
        <v>25</v>
      </c>
      <c r="K73" s="16"/>
      <c r="L73" s="33"/>
      <c r="M73" s="52">
        <v>3</v>
      </c>
      <c r="N73" s="53"/>
      <c r="O73" s="51"/>
      <c r="P73" s="53" t="s">
        <v>399</v>
      </c>
    </row>
    <row r="74" spans="1:16" ht="67.5" x14ac:dyDescent="0.15">
      <c r="A74" s="18">
        <v>129</v>
      </c>
      <c r="B74" s="54" t="s">
        <v>231</v>
      </c>
      <c r="C74" s="19" t="s">
        <v>137</v>
      </c>
      <c r="D74" s="19" t="s">
        <v>239</v>
      </c>
      <c r="E74" s="31">
        <v>0</v>
      </c>
      <c r="F74" s="21" t="s">
        <v>16</v>
      </c>
      <c r="G74" s="32">
        <v>10076000</v>
      </c>
      <c r="H74" s="23" t="s">
        <v>240</v>
      </c>
      <c r="I74" s="24" t="s">
        <v>241</v>
      </c>
      <c r="J74" s="54" t="s">
        <v>25</v>
      </c>
      <c r="K74" s="16"/>
      <c r="L74" s="33"/>
      <c r="M74" s="52">
        <v>3</v>
      </c>
      <c r="N74" s="53"/>
      <c r="O74" s="51"/>
      <c r="P74" s="53" t="s">
        <v>399</v>
      </c>
    </row>
    <row r="75" spans="1:16" ht="168.75" x14ac:dyDescent="0.15">
      <c r="A75" s="18">
        <v>130</v>
      </c>
      <c r="B75" s="54" t="s">
        <v>242</v>
      </c>
      <c r="C75" s="19" t="s">
        <v>75</v>
      </c>
      <c r="D75" s="19" t="s">
        <v>243</v>
      </c>
      <c r="E75" s="31">
        <v>0</v>
      </c>
      <c r="F75" s="21" t="s">
        <v>16</v>
      </c>
      <c r="G75" s="32">
        <v>22762000</v>
      </c>
      <c r="H75" s="23" t="s">
        <v>244</v>
      </c>
      <c r="I75" s="24" t="s">
        <v>245</v>
      </c>
      <c r="J75" s="54" t="s">
        <v>25</v>
      </c>
      <c r="K75" s="16"/>
      <c r="L75" s="33"/>
      <c r="M75" s="52">
        <v>3</v>
      </c>
      <c r="N75" s="53"/>
      <c r="O75" s="51"/>
      <c r="P75" s="53" t="s">
        <v>399</v>
      </c>
    </row>
    <row r="76" spans="1:16" ht="67.5" x14ac:dyDescent="0.15">
      <c r="A76" s="18">
        <v>131</v>
      </c>
      <c r="B76" s="54" t="s">
        <v>242</v>
      </c>
      <c r="C76" s="19" t="s">
        <v>42</v>
      </c>
      <c r="D76" s="19" t="s">
        <v>246</v>
      </c>
      <c r="E76" s="31">
        <v>0</v>
      </c>
      <c r="F76" s="21" t="s">
        <v>16</v>
      </c>
      <c r="G76" s="32">
        <v>7328000</v>
      </c>
      <c r="H76" s="23" t="s">
        <v>247</v>
      </c>
      <c r="I76" s="24" t="s">
        <v>248</v>
      </c>
      <c r="J76" s="54" t="s">
        <v>25</v>
      </c>
      <c r="K76" s="16"/>
      <c r="L76" s="33"/>
      <c r="M76" s="52">
        <v>3</v>
      </c>
      <c r="N76" s="53"/>
      <c r="O76" s="51"/>
      <c r="P76" s="53" t="s">
        <v>399</v>
      </c>
    </row>
    <row r="77" spans="1:16" ht="67.5" x14ac:dyDescent="0.15">
      <c r="A77" s="18">
        <v>132</v>
      </c>
      <c r="B77" s="54" t="s">
        <v>242</v>
      </c>
      <c r="C77" s="19" t="s">
        <v>47</v>
      </c>
      <c r="D77" s="19" t="s">
        <v>249</v>
      </c>
      <c r="E77" s="31">
        <v>0</v>
      </c>
      <c r="F77" s="21" t="s">
        <v>16</v>
      </c>
      <c r="G77" s="32">
        <v>160000</v>
      </c>
      <c r="H77" s="23" t="s">
        <v>250</v>
      </c>
      <c r="I77" s="24" t="s">
        <v>251</v>
      </c>
      <c r="J77" s="54" t="s">
        <v>25</v>
      </c>
      <c r="K77" s="16"/>
      <c r="L77" s="33"/>
      <c r="M77" s="52">
        <v>3</v>
      </c>
      <c r="N77" s="53"/>
      <c r="O77" s="51"/>
      <c r="P77" s="53" t="s">
        <v>399</v>
      </c>
    </row>
    <row r="80" spans="1:16" x14ac:dyDescent="0.15">
      <c r="B80" s="47" t="s">
        <v>422</v>
      </c>
      <c r="C80" s="47" t="s">
        <v>389</v>
      </c>
      <c r="D80" t="s">
        <v>424</v>
      </c>
      <c r="E80" t="s">
        <v>426</v>
      </c>
    </row>
    <row r="81" spans="2:5" x14ac:dyDescent="0.15">
      <c r="B81">
        <v>1</v>
      </c>
      <c r="C81" s="56">
        <f>COUNTIF($M$6:$M$77,B81)</f>
        <v>0</v>
      </c>
      <c r="D81" s="56">
        <f>SUMIF($M$6:$M$77,B81,$E$6:$E$77)</f>
        <v>0</v>
      </c>
      <c r="E81" s="56">
        <f>SUMIF($M$6:$M$77,B81,$G$6:$G$77)</f>
        <v>0</v>
      </c>
    </row>
    <row r="82" spans="2:5" x14ac:dyDescent="0.15">
      <c r="B82">
        <v>2</v>
      </c>
      <c r="C82" s="56">
        <f t="shared" ref="C82:C84" si="0">COUNTIF($M$6:$M$77,B82)</f>
        <v>0</v>
      </c>
      <c r="D82" s="56">
        <f t="shared" ref="D82:D84" si="1">SUMIF($M$6:$M$77,B82,$E$6:$E$77)</f>
        <v>0</v>
      </c>
      <c r="E82" s="56">
        <f t="shared" ref="E82:E84" si="2">SUMIF($M$6:$M$77,B82,$G$6:$G$77)</f>
        <v>0</v>
      </c>
    </row>
    <row r="83" spans="2:5" x14ac:dyDescent="0.15">
      <c r="B83">
        <v>3</v>
      </c>
      <c r="C83" s="56">
        <f t="shared" si="0"/>
        <v>72</v>
      </c>
      <c r="D83" s="56">
        <f t="shared" si="1"/>
        <v>0</v>
      </c>
      <c r="E83" s="56">
        <f t="shared" si="2"/>
        <v>613321000</v>
      </c>
    </row>
    <row r="84" spans="2:5" x14ac:dyDescent="0.15">
      <c r="B84">
        <v>4</v>
      </c>
      <c r="C84" s="56">
        <f t="shared" si="0"/>
        <v>0</v>
      </c>
      <c r="D84" s="56">
        <f t="shared" si="1"/>
        <v>0</v>
      </c>
      <c r="E84" s="56">
        <f t="shared" si="2"/>
        <v>0</v>
      </c>
    </row>
  </sheetData>
  <mergeCells count="15">
    <mergeCell ref="P4:P5"/>
    <mergeCell ref="G4:G5"/>
    <mergeCell ref="H4:H5"/>
    <mergeCell ref="I4:I5"/>
    <mergeCell ref="J4:J5"/>
    <mergeCell ref="K4:K5"/>
    <mergeCell ref="L4:L5"/>
    <mergeCell ref="M4:M5"/>
    <mergeCell ref="N4:N5"/>
    <mergeCell ref="O4:O5"/>
    <mergeCell ref="A4:A5"/>
    <mergeCell ref="B4:B5"/>
    <mergeCell ref="C4:C5"/>
    <mergeCell ref="D4:D5"/>
    <mergeCell ref="E4:E5"/>
  </mergeCells>
  <phoneticPr fontId="2"/>
  <pageMargins left="0.70866141732283472" right="0.70866141732283472" top="0.74803149606299213" bottom="0.74803149606299213" header="0.31496062992125984" footer="0.31496062992125984"/>
  <pageSetup paperSize="9" scale="7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補助金</vt:lpstr>
      <vt:lpstr>集約</vt:lpstr>
      <vt:lpstr>PT・府市</vt:lpstr>
      <vt:lpstr>見直し対象</vt:lpstr>
      <vt:lpstr>見直し対象のうち地域交付金</vt:lpstr>
      <vt:lpstr>見直し対象!Print_Area</vt:lpstr>
      <vt:lpstr>補助金!Print_Area</vt:lpstr>
      <vt:lpstr>PT・府市!Print_Titles</vt:lpstr>
      <vt:lpstr>見直し対象!Print_Titles</vt:lpstr>
      <vt:lpstr>見直し対象のうち地域交付金!Print_Titles</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2021-01-28T05:47:29Z</cp:lastPrinted>
  <dcterms:created xsi:type="dcterms:W3CDTF">2012-02-23T11:17:05Z</dcterms:created>
  <dcterms:modified xsi:type="dcterms:W3CDTF">2024-02-09T02:55:46Z</dcterms:modified>
</cp:coreProperties>
</file>