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B80EAA20-3EFD-455F-A746-FD017E175EDC}" xr6:coauthVersionLast="47" xr6:coauthVersionMax="47" xr10:uidLastSave="{00000000-0000-0000-0000-000000000000}"/>
  <bookViews>
    <workbookView xWindow="-108" yWindow="-108" windowWidth="23256" windowHeight="12720"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委託料支出一覧!$A$82:$E$92</definedName>
    <definedName name="AAA" localSheetId="0">[1]APP価格!#REF!</definedName>
    <definedName name="AAA">[1]APP価格!#REF!</definedName>
    <definedName name="BBB">[1]APP価格!#REF!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委託料支出一覧!$A$1:$F$92</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委託料支出一覧!$A$4:$F$23</definedName>
    <definedName name="Z_01861984_F6CF_4772_AA0A_2B6157221AC2_.wvu.FilterData" localSheetId="0" hidden="1">委託料支出一覧!$A$4:$F$23</definedName>
    <definedName name="Z_05D8E8D0_8AEC_4296_897D_974A15178679_.wvu.FilterData" localSheetId="0" hidden="1">委託料支出一覧!$A$4:$F$23</definedName>
    <definedName name="Z_125D2721_B6FD_4173_B763_82747310422D_.wvu.FilterData" localSheetId="0" hidden="1">委託料支出一覧!$A$4:$F$23</definedName>
    <definedName name="Z_1734C9BF_4633_42E5_A258_E83D5FC85BDD_.wvu.FilterData" localSheetId="0" hidden="1">委託料支出一覧!$A$4:$F$23</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EEE5B19_999F_42D8_BBDA_DD044F22B05A_.wvu.FilterData" localSheetId="0" hidden="1">委託料支出一覧!$A$4:$F$23</definedName>
    <definedName name="Z_20B03370_A9A7_47AC_A0DB_85C2011EA70A_.wvu.FilterData" localSheetId="0" hidden="1">委託料支出一覧!$A$4:$F$23</definedName>
    <definedName name="Z_21FC65F8_9914_4585_90AF_A00EE3463597_.wvu.FilterData" localSheetId="0" hidden="1">委託料支出一覧!$A$4:$F$23</definedName>
    <definedName name="Z_261563C4_10C5_41C2_AA69_0888E524912C_.wvu.FilterData" localSheetId="0" hidden="1">委託料支出一覧!$A$4:$F$23</definedName>
    <definedName name="Z_26F4FA0C_26D1_4602_B44C_88A47227D214_.wvu.FilterData" localSheetId="0" hidden="1">委託料支出一覧!$A$4:$F$23</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委託料支出一覧!$A$4:$F$23</definedName>
    <definedName name="Z_2EE00EDD_A664_4A32_9029_1A8662176B52_.wvu.FilterData" localSheetId="0" hidden="1">委託料支出一覧!$A$4:$F$23</definedName>
    <definedName name="Z_323C7CA6_5B75_4FC7_8BF5_6960759E522F_.wvu.FilterData" localSheetId="0" hidden="1">委託料支出一覧!$A$4:$F$23</definedName>
    <definedName name="Z_32E8BB21_264F_4FA1_ACD6_2B2A4CC6599F_.wvu.FilterData" localSheetId="0" hidden="1">委託料支出一覧!$A$4:$F$23</definedName>
    <definedName name="Z_366193B7_515F_4E8E_B6B3_3C10204FFEB4_.wvu.FilterData" localSheetId="0" hidden="1">委託料支出一覧!$A$4:$F$23</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委託料支出一覧!$A$4:$F$23</definedName>
    <definedName name="Z_3F902C3D_246B_4DFD_BED0_7FBC950FBA84_.wvu.FilterData" localSheetId="0" hidden="1">委託料支出一覧!$A$4:$F$23</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委託料支出一覧!$A$4:$F$23</definedName>
    <definedName name="Z_45EA684E_0DBC_42CF_9801_5ACCADE6B1C5_.wvu.FilterData" localSheetId="0" hidden="1">委託料支出一覧!$A$4:$F$23</definedName>
    <definedName name="Z_475A1739_6786_4CD7_B022_F4CCFD570429_.wvu.FilterData" localSheetId="0" hidden="1">委託料支出一覧!$A$4:$F$23</definedName>
    <definedName name="Z_4AFA3E2C_4405_4B44_A9E8_DB64B4860EB1_.wvu.FilterData" localSheetId="0" hidden="1">委託料支出一覧!$A$4:$F$23</definedName>
    <definedName name="Z_4C8949B6_9C26_492B_959F_0779BC4BBEAA_.wvu.FilterData" localSheetId="0" hidden="1">委託料支出一覧!$A$4:$F$23</definedName>
    <definedName name="Z_4CF4D751_28E3_4B4C_BAA9_58C0269BAAF6_.wvu.FilterData" localSheetId="0" hidden="1">委託料支出一覧!$A$4:$F$23</definedName>
    <definedName name="Z_5128EF7F_156A_4EB1_9EA1_B4C8844A7633_.wvu.FilterData" localSheetId="0" hidden="1">委託料支出一覧!$A$4:$F$23</definedName>
    <definedName name="Z_5550DBBC_4815_4DAB_937F_7C62DA5F1144_.wvu.FilterData" localSheetId="0" hidden="1">委託料支出一覧!$A$4:$F$23</definedName>
    <definedName name="Z_56E27382_3FA3_4BA1_90FC_C27ACB491421_.wvu.FilterData" localSheetId="0" hidden="1">委託料支出一覧!$A$4:$F$23</definedName>
    <definedName name="Z_619A491E_ABD2_46A4_968E_A89999FA1DFD_.wvu.FilterData" localSheetId="0" hidden="1">委託料支出一覧!$A$4:$F$23</definedName>
    <definedName name="Z_6493F7BA_CCC8_44B0_AD30_AFA1A2BD0947_.wvu.FilterData" localSheetId="0" hidden="1">委託料支出一覧!$A$4:$F$23</definedName>
    <definedName name="Z_6926EB01_B5C3_4972_A68F_E30052702C5C_.wvu.FilterData" localSheetId="0" hidden="1">委託料支出一覧!$A$4:$F$23</definedName>
    <definedName name="Z_6A911F75_FCD5_4F5C_9F77_401D41C7CA2F_.wvu.FilterData" localSheetId="0" hidden="1">委託料支出一覧!$A$4:$F$23</definedName>
    <definedName name="Z_774CE9F3_B276_4E89_8142_59042DE66CD1_.wvu.FilterData" localSheetId="0" hidden="1">委託料支出一覧!$A$4:$F$23</definedName>
    <definedName name="Z_7A9DD16E_F903_4863_B829_4796CE894ED0_.wvu.FilterData" localSheetId="0" hidden="1">委託料支出一覧!$A$4:$F$23</definedName>
    <definedName name="Z_8E098FB6_79F5_4218_8CFD_D5C4145EF04C_.wvu.FilterData" localSheetId="0" hidden="1">委託料支出一覧!$A$4:$F$23</definedName>
    <definedName name="Z_958DC23D_65D9_45EB_BCE2_23C1F33BF0E3_.wvu.FilterData" localSheetId="0" hidden="1">委託料支出一覧!$A$4:$F$23</definedName>
    <definedName name="Z_973EE690_0B31_4D59_B7AB_FA497BA3F53C_.wvu.FilterData" localSheetId="0" hidden="1">委託料支出一覧!$A$4:$F$23</definedName>
    <definedName name="Z_977235F8_48D3_4499_A0D1_031044790F81_.wvu.FilterData" localSheetId="0" hidden="1">委託料支出一覧!$A$4:$F$23</definedName>
    <definedName name="Z_99685710_72AE_4B5D_8870_53975EB781F5_.wvu.FilterData" localSheetId="0" hidden="1">委託料支出一覧!$A$4:$F$23</definedName>
    <definedName name="Z_9DBC28CF_F252_4212_B07E_05ADE2A691D3_.wvu.FilterData" localSheetId="0" hidden="1">委託料支出一覧!$A$4:$F$23</definedName>
    <definedName name="Z_A11322EF_73F6_40DE_B0AC_6E42B3D76055_.wvu.FilterData" localSheetId="0" hidden="1">委託料支出一覧!$A$4:$F$23</definedName>
    <definedName name="Z_A11E4C00_0394_4CE6_B73E_221C7BA742F6_.wvu.FilterData" localSheetId="0" hidden="1">委託料支出一覧!$A$4:$F$23</definedName>
    <definedName name="Z_A1F478E3_F435_447F_B2CC_6E9C174DA928_.wvu.FilterData" localSheetId="0" hidden="1">委託料支出一覧!$A$4:$F$23</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委託料支出一覧!$A$4:$F$23</definedName>
    <definedName name="Z_AAB712E3_C5D9_4902_A117_C12BE7FDD63D_.wvu.FilterData" localSheetId="0" hidden="1">委託料支出一覧!$A$4:$F$23</definedName>
    <definedName name="Z_AC924E32_4F5F_41AD_8889_A0469107E927_.wvu.FilterData" localSheetId="0" hidden="1">委託料支出一覧!$A$4:$F$23</definedName>
    <definedName name="Z_AD51D3A2_A23B_4D02_92C2_113F69CB176E_.wvu.FilterData" localSheetId="0" hidden="1">委託料支出一覧!$A$4:$F$23</definedName>
    <definedName name="Z_AFEB9B81_C902_4151_A96F_74FCF405D0C7_.wvu.FilterData" localSheetId="0" hidden="1">委託料支出一覧!$A$4:$F$23</definedName>
    <definedName name="Z_B47A04AA_FBBF_4ADA_AD65_5912F0410B3F_.wvu.FilterData" localSheetId="0" hidden="1">委託料支出一覧!$A$4:$F$23</definedName>
    <definedName name="Z_B503762D_2683_4889_91D1_277AA3465232_.wvu.FilterData" localSheetId="0" hidden="1">委託料支出一覧!$A$4:$F$23</definedName>
    <definedName name="Z_B63AB35D_2734_41D8_AD39_37CEDCB6A450_.wvu.FilterData" localSheetId="0" hidden="1">委託料支出一覧!$A$4:$F$23</definedName>
    <definedName name="Z_B7AD6FA8_2E6F_467A_8B52_8DFFF6709E3D_.wvu.FilterData" localSheetId="0" hidden="1">委託料支出一覧!$A$4:$F$23</definedName>
    <definedName name="Z_B840A286_FFCA_40A6_95BA_A4DE2CB336D2_.wvu.FilterData" localSheetId="0" hidden="1">委託料支出一覧!$A$4:$F$23</definedName>
    <definedName name="Z_B8C86F7B_41C1_488F_9456_72016DBEF174_.wvu.FilterData" localSheetId="0" hidden="1">委託料支出一覧!$A$4:$F$23</definedName>
    <definedName name="Z_C4E29B43_824C_4688_8110_836DEB9AB50D_.wvu.FilterData" localSheetId="0" hidden="1">委託料支出一覧!$A$4:$F$23</definedName>
    <definedName name="Z_CA06432B_2E2B_4D66_ADB9_5BD4D2910E24_.wvu.FilterData" localSheetId="0" hidden="1">委託料支出一覧!$A$4:$F$23</definedName>
    <definedName name="Z_CC1D9902_3864_460A_ABFA_C7483E29000C_.wvu.FilterData" localSheetId="0" hidden="1">委託料支出一覧!$A$4:$F$23</definedName>
    <definedName name="Z_CE11686E_76FD_46AE_AE20_58B11C27BBEB_.wvu.FilterData" localSheetId="0" hidden="1">委託料支出一覧!$A$4:$F$23</definedName>
    <definedName name="Z_D7FA1AA0_8E2E_4FB7_B53D_398A08064C34_.wvu.FilterData" localSheetId="0" hidden="1">委託料支出一覧!$A$4:$F$23</definedName>
    <definedName name="Z_E224131C_929E_4511_9B55_908B141309EC_.wvu.FilterData" localSheetId="0" hidden="1">委託料支出一覧!$A$4:$F$23</definedName>
    <definedName name="Z_E6B538EC_DDB6_4621_851B_30EF958B4889_.wvu.FilterData" localSheetId="0" hidden="1">委託料支出一覧!$A$4:$F$23</definedName>
    <definedName name="Z_F0A27403_2F2C_40D5_BAA4_1D46F6DD15EA_.wvu.FilterData" localSheetId="0" hidden="1">委託料支出一覧!$A$4:$F$23</definedName>
    <definedName name="Z_F9D5DC69_95A6_492F_BDFA_A86E1A732B18_.wvu.FilterData" localSheetId="0" hidden="1">委託料支出一覧!$A$4:$F$23</definedName>
    <definedName name="Z_FBE09FA5_238F_4F70_A3CA_8368A90182C9_.wvu.FilterData" localSheetId="0" hidden="1">委託料支出一覧!$A$4:$F$23</definedName>
    <definedName name="Z_FC3119B4_86F6_4319_BA10_90B20A8DC217_.wvu.FilterData" localSheetId="0" hidden="1">委託料支出一覧!$A$4:$F$23</definedName>
    <definedName name="Z_FCB39946_212B_44BC_A514_8AE1A1DE07F6_.wvu.FilterData" localSheetId="0" hidden="1">委託料支出一覧!$A$4:$F$23</definedName>
    <definedName name="Z_FE42E0E1_E5DC_4DA7_AF41_E80BEF31D5E6_.wvu.FilterData" localSheetId="0" hidden="1">委託料支出一覧!$A$4:$F$23</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6" i="3" l="1"/>
  <c r="D87" i="3"/>
  <c r="D88" i="3"/>
  <c r="D89" i="3"/>
  <c r="D90" i="3"/>
  <c r="D85" i="3"/>
  <c r="D84" i="3"/>
  <c r="D92" i="3" s="1"/>
  <c r="D82" i="3"/>
  <c r="D91" i="3" l="1"/>
</calcChain>
</file>

<file path=xl/sharedStrings.xml><?xml version="1.0" encoding="utf-8"?>
<sst xmlns="http://schemas.openxmlformats.org/spreadsheetml/2006/main" count="345" uniqueCount="160">
  <si>
    <t>所管</t>
    <rPh sb="0" eb="2">
      <t>ショカン</t>
    </rPh>
    <phoneticPr fontId="6"/>
  </si>
  <si>
    <t>委託名称</t>
    <rPh sb="0" eb="2">
      <t>イタク</t>
    </rPh>
    <rPh sb="2" eb="4">
      <t>メイショウ</t>
    </rPh>
    <phoneticPr fontId="6"/>
  </si>
  <si>
    <t>委託先</t>
    <rPh sb="0" eb="1">
      <t>イ</t>
    </rPh>
    <rPh sb="1" eb="2">
      <t>コトヅケ</t>
    </rPh>
    <rPh sb="2" eb="3">
      <t>サキ</t>
    </rPh>
    <phoneticPr fontId="6"/>
  </si>
  <si>
    <t>支出金額</t>
    <rPh sb="0" eb="2">
      <t>シシュツ</t>
    </rPh>
    <rPh sb="2" eb="4">
      <t>キンガク</t>
    </rPh>
    <phoneticPr fontId="6"/>
  </si>
  <si>
    <t>契約
方法</t>
    <rPh sb="0" eb="2">
      <t>ケイヤク</t>
    </rPh>
    <rPh sb="3" eb="5">
      <t>ホウホウ</t>
    </rPh>
    <phoneticPr fontId="6"/>
  </si>
  <si>
    <t>再委託
有り＝○</t>
    <rPh sb="0" eb="3">
      <t>サイイタク</t>
    </rPh>
    <rPh sb="4" eb="5">
      <t>ア</t>
    </rPh>
    <phoneticPr fontId="6"/>
  </si>
  <si>
    <t>一般</t>
  </si>
  <si>
    <t>比随</t>
  </si>
  <si>
    <t>(単位：円)</t>
    <rPh sb="1" eb="3">
      <t>タンイ</t>
    </rPh>
    <rPh sb="4" eb="5">
      <t>エン</t>
    </rPh>
    <phoneticPr fontId="6"/>
  </si>
  <si>
    <t>所属計</t>
    <rPh sb="0" eb="2">
      <t>ショゾク</t>
    </rPh>
    <rPh sb="2" eb="3">
      <t>ケイ</t>
    </rPh>
    <phoneticPr fontId="2"/>
  </si>
  <si>
    <t>（再掲）契約方法別支出額</t>
    <phoneticPr fontId="6"/>
  </si>
  <si>
    <t>一般競争入札</t>
    <phoneticPr fontId="6"/>
  </si>
  <si>
    <t>指名競争入札</t>
    <phoneticPr fontId="6"/>
  </si>
  <si>
    <t>指名</t>
    <rPh sb="0" eb="2">
      <t>シメイ</t>
    </rPh>
    <phoneticPr fontId="0"/>
  </si>
  <si>
    <t>公募型指名競争入札</t>
    <phoneticPr fontId="6"/>
  </si>
  <si>
    <t>公募
指名</t>
    <rPh sb="0" eb="2">
      <t>コウボ</t>
    </rPh>
    <rPh sb="3" eb="5">
      <t>シメイ</t>
    </rPh>
    <phoneticPr fontId="1"/>
  </si>
  <si>
    <t>公募</t>
    <rPh sb="0" eb="2">
      <t>コウボ</t>
    </rPh>
    <phoneticPr fontId="5"/>
  </si>
  <si>
    <t>非公募</t>
    <rPh sb="0" eb="1">
      <t>ヒ</t>
    </rPh>
    <rPh sb="1" eb="3">
      <t>コウボ</t>
    </rPh>
    <phoneticPr fontId="1"/>
  </si>
  <si>
    <t>特随</t>
    <rPh sb="0" eb="1">
      <t>トク</t>
    </rPh>
    <rPh sb="1" eb="2">
      <t>ズイ</t>
    </rPh>
    <phoneticPr fontId="1"/>
  </si>
  <si>
    <t>合計</t>
    <phoneticPr fontId="6"/>
  </si>
  <si>
    <t>公募による指定管理者選定</t>
    <phoneticPr fontId="6"/>
  </si>
  <si>
    <t>特名による指定管理者選定</t>
    <phoneticPr fontId="6"/>
  </si>
  <si>
    <t>随意契約(比較見積)</t>
    <rPh sb="5" eb="9">
      <t>ヒカクミツモリ</t>
    </rPh>
    <phoneticPr fontId="6"/>
  </si>
  <si>
    <t>特名随意契約</t>
    <rPh sb="0" eb="1">
      <t>トク</t>
    </rPh>
    <rPh sb="1" eb="2">
      <t>メイ</t>
    </rPh>
    <phoneticPr fontId="6"/>
  </si>
  <si>
    <t>（特名随意契約の割合）</t>
    <phoneticPr fontId="6"/>
  </si>
  <si>
    <t>令和６年度　委託料支出一覧</t>
    <rPh sb="0" eb="2">
      <t>レイワ</t>
    </rPh>
    <rPh sb="3" eb="5">
      <t>ネンド</t>
    </rPh>
    <rPh sb="6" eb="9">
      <t>イタクリョウ</t>
    </rPh>
    <rPh sb="9" eb="11">
      <t>シシュツ</t>
    </rPh>
    <rPh sb="11" eb="13">
      <t>イチラン</t>
    </rPh>
    <phoneticPr fontId="6"/>
  </si>
  <si>
    <t>住吉区役所</t>
    <rPh sb="0" eb="3">
      <t>スミヨシク</t>
    </rPh>
    <rPh sb="3" eb="5">
      <t>ヤクショ</t>
    </rPh>
    <phoneticPr fontId="6"/>
  </si>
  <si>
    <t>一般会計</t>
    <rPh sb="0" eb="2">
      <t>イッパン</t>
    </rPh>
    <rPh sb="2" eb="4">
      <t>カイケイ</t>
    </rPh>
    <phoneticPr fontId="6"/>
  </si>
  <si>
    <t>苅田南地域活動協議会</t>
    <phoneticPr fontId="6"/>
  </si>
  <si>
    <t>コミ協・住吉区社協共同体</t>
  </si>
  <si>
    <t>青空宣伝社</t>
  </si>
  <si>
    <t>山之内スマイル協議会</t>
  </si>
  <si>
    <t>苅田北ほほえみ協議会</t>
  </si>
  <si>
    <t>苅田地域活動協議会　</t>
  </si>
  <si>
    <t>地活協東粉浜</t>
  </si>
  <si>
    <t>苅田南地域活動協議会</t>
  </si>
  <si>
    <t>ＦＰＭ－α</t>
  </si>
  <si>
    <t>特随</t>
  </si>
  <si>
    <t>〇</t>
    <phoneticPr fontId="6"/>
  </si>
  <si>
    <t>証明書発行手数料等の徴収にかかる指定納付等業務委託長期継続(概算契約)</t>
  </si>
  <si>
    <t>(株)寺岡精工</t>
  </si>
  <si>
    <t>証明書交付対応行政サービス(マルチコピー機)端末(市民局)に係るサービス導入試験・設定等業務委託</t>
  </si>
  <si>
    <t>京セラドキュメントソリューションズジャパン(株)</t>
    <rPh sb="22" eb="23">
      <t>カブ</t>
    </rPh>
    <phoneticPr fontId="36"/>
  </si>
  <si>
    <t>証明書交付対応行政サービス(マルチコピー機)端末(市民局)に係る機器保守業務委託</t>
    <rPh sb="32" eb="36">
      <t>キキホシュ</t>
    </rPh>
    <rPh sb="36" eb="40">
      <t>ギョウムイタク</t>
    </rPh>
    <phoneticPr fontId="36"/>
  </si>
  <si>
    <t>区役所附設会館等予約システム　サービス提供業務委託</t>
  </si>
  <si>
    <t>区役所附設会館等予約システムにおける通信サービス提供業務委託（長期継続）</t>
  </si>
  <si>
    <t>住吉区役所他空調設備他保守点検業務（南エリア）【仕様書・監理】</t>
    <rPh sb="24" eb="27">
      <t>シヨウショ</t>
    </rPh>
    <rPh sb="28" eb="30">
      <t>カンリ</t>
    </rPh>
    <phoneticPr fontId="6"/>
  </si>
  <si>
    <t>令和６年度【区分Ｄ】南エリア　特定建築物等定期点検業務（建築設備・防火設備）</t>
    <phoneticPr fontId="6"/>
  </si>
  <si>
    <t>令和６年度【区分Ｄ】南エリア　電気工作物保守点検業務</t>
    <phoneticPr fontId="6"/>
  </si>
  <si>
    <t>令和６年度【区分Ｄ】南エリア　通信設備保守点検業務</t>
    <phoneticPr fontId="6"/>
  </si>
  <si>
    <t>令和６年度【区分Ｄ】南エリア　消防用設備等点検業務</t>
    <phoneticPr fontId="6"/>
  </si>
  <si>
    <t>令和６年度【区分Ｄ】南エリア　給水・衛生ポンプ等保守点検業務</t>
    <phoneticPr fontId="6"/>
  </si>
  <si>
    <t>令和６年度【区分Ｄ】南エリア　中央監視制御装置保守点検業務</t>
    <phoneticPr fontId="6"/>
  </si>
  <si>
    <t>令和６年度【区分Ｄ】南エリア　空気環境測定業務</t>
    <phoneticPr fontId="6"/>
  </si>
  <si>
    <t>令和６年度【区分Ｄ】南エリア　空調設備保守点検・遠隔監視業務</t>
    <phoneticPr fontId="6"/>
  </si>
  <si>
    <t>令和６年度【区分Ｄ】南エリア　空調設備保守点検業務</t>
    <phoneticPr fontId="6"/>
  </si>
  <si>
    <t>令和６年度【区分Ｄ】南エリア　昇降機設備保守点検業務</t>
    <phoneticPr fontId="6"/>
  </si>
  <si>
    <t>令和６年度地域見守り支援（各地域における相談・支援体制の構築）業務委託</t>
    <phoneticPr fontId="6"/>
  </si>
  <si>
    <t>令和６年度住吉区災害時要援護者管理システム保守業務委託</t>
    <phoneticPr fontId="6"/>
  </si>
  <si>
    <t>住吉区災害時要援護者管理システム改修業務委託（地図データ更新）の業務委託</t>
    <phoneticPr fontId="6"/>
  </si>
  <si>
    <t>災害に備えた自助・共助・公助の対策事業用　「住吉区防災情報紙」配布業務委託（概算契約）</t>
    <phoneticPr fontId="6"/>
  </si>
  <si>
    <t>令和６年度住吉区における防犯カメラ保守管理業務委託</t>
    <phoneticPr fontId="6"/>
  </si>
  <si>
    <t>防犯カメラ設置にかかる配電柱への共架事前調査委託</t>
    <rPh sb="22" eb="24">
      <t>イタク</t>
    </rPh>
    <phoneticPr fontId="6"/>
  </si>
  <si>
    <t>令和６年度「Osaka Metro あびこ駅周辺地域自転車利用適正化協働パートナー事業」業務委託</t>
    <phoneticPr fontId="6"/>
  </si>
  <si>
    <t>令和６年度住吉区における啓発指導員の配置等による放置自転車対策業務委託</t>
    <phoneticPr fontId="6"/>
  </si>
  <si>
    <t>障がい者虐待予防事業用「住吉区障がい者・児　活動応援マップ（別冊）」作成業務委託</t>
    <rPh sb="38" eb="40">
      <t>イタク</t>
    </rPh>
    <phoneticPr fontId="37"/>
  </si>
  <si>
    <t>令和６年度児童虐待防止対策事業「住吉区子育て情報誌」発行業務委託</t>
    <rPh sb="30" eb="32">
      <t>イタク</t>
    </rPh>
    <phoneticPr fontId="6"/>
  </si>
  <si>
    <t>令和６年度児童虐待防止対策事業「子育て応援マップ」発行業務委託</t>
    <rPh sb="29" eb="31">
      <t>イタク</t>
    </rPh>
    <phoneticPr fontId="6"/>
  </si>
  <si>
    <t>令和６年度専門的家庭訪問支援事業の延長事業業務委託</t>
    <phoneticPr fontId="6"/>
  </si>
  <si>
    <t>令和６年度もうすぐパパママ応援事業委託</t>
    <phoneticPr fontId="6"/>
  </si>
  <si>
    <t>令和６年度住吉区地域見守り支援事業委託</t>
    <phoneticPr fontId="6"/>
  </si>
  <si>
    <t>「令和６年度　すみよし学びあいサポート事業」の事業運営業務委託</t>
    <phoneticPr fontId="6"/>
  </si>
  <si>
    <t>令和６年度住吉区子ども・若者育成支援事業委託</t>
    <rPh sb="20" eb="22">
      <t>イタク</t>
    </rPh>
    <phoneticPr fontId="6"/>
  </si>
  <si>
    <t>大阪市住吉区役所　行政キオスク端末・申請書作成支援システムの案内等業務委託</t>
    <phoneticPr fontId="6"/>
  </si>
  <si>
    <t>令和６年度住吉区役所、住吉区民センター受水槽清掃及び水質検査業務委託</t>
    <phoneticPr fontId="6"/>
  </si>
  <si>
    <t>令和６年度住吉区民センター空冷パッケージ型エアコン保守点検業務委託</t>
    <rPh sb="31" eb="33">
      <t>イタク</t>
    </rPh>
    <phoneticPr fontId="6"/>
  </si>
  <si>
    <t>令和６年度住吉区民センター自動扉開閉装置保守点検整備業務委託</t>
    <rPh sb="28" eb="30">
      <t>イタク</t>
    </rPh>
    <phoneticPr fontId="6"/>
  </si>
  <si>
    <t>住吉区民センター（図書館棟）屋根上部リベット抜け箇所修繕監理業務委託</t>
    <phoneticPr fontId="6"/>
  </si>
  <si>
    <t>住吉区民センター（図書館棟）ケラバ屋根修繕監理業務委託経費</t>
    <phoneticPr fontId="6"/>
  </si>
  <si>
    <t>住吉区民センター漏水対応工事監理業務委託</t>
    <phoneticPr fontId="6"/>
  </si>
  <si>
    <t>令和６年度住吉区役所、住吉区民センター害虫等駆除業務委託</t>
    <phoneticPr fontId="6"/>
  </si>
  <si>
    <t>吸収式冷温水発生機ポンプ（住吉区民センター）整備業務委託</t>
    <phoneticPr fontId="6"/>
  </si>
  <si>
    <t>令和６年度大阪市立住吉区民センター施設管理運営業務委託</t>
    <rPh sb="25" eb="27">
      <t>イタク</t>
    </rPh>
    <phoneticPr fontId="6"/>
  </si>
  <si>
    <t>令和６年度簡易専用水道法定検査業務委託</t>
    <rPh sb="17" eb="19">
      <t>イタク</t>
    </rPh>
    <phoneticPr fontId="6"/>
  </si>
  <si>
    <t>令和６年度住吉区役所空冷パッケージ型エアコン保守点検業務委託</t>
    <rPh sb="28" eb="30">
      <t>イタク</t>
    </rPh>
    <phoneticPr fontId="6"/>
  </si>
  <si>
    <t>令和６年度住吉区役所自動扉開閉装置保守点検整備業務委託</t>
    <rPh sb="25" eb="27">
      <t>イタク</t>
    </rPh>
    <phoneticPr fontId="6"/>
  </si>
  <si>
    <t>令和６年度住吉区役所電動防火シャッター保守点検業務委託</t>
    <rPh sb="25" eb="27">
      <t>イタク</t>
    </rPh>
    <phoneticPr fontId="6"/>
  </si>
  <si>
    <t>「大阪・関西万博」広報用物品設置に伴う住吉区役所　正面玄関電源コンセント設置工事業務委託</t>
    <rPh sb="40" eb="44">
      <t>ギョウムイタク</t>
    </rPh>
    <phoneticPr fontId="6"/>
  </si>
  <si>
    <t>令和６年度住吉区役所混合廃棄物収集運搬及び処分業務委託</t>
    <phoneticPr fontId="6"/>
  </si>
  <si>
    <t>大阪市住吉区役所庁舎清掃業務委託 長期継続</t>
    <phoneticPr fontId="6"/>
  </si>
  <si>
    <t>令和６年度住吉区役所産業廃棄物収集運搬処分業務委託（概算契約）</t>
    <rPh sb="23" eb="25">
      <t>イタク</t>
    </rPh>
    <phoneticPr fontId="6"/>
  </si>
  <si>
    <t>住吉区役所保健福祉課 電子番号表示機にかかるシステム変更業務委託</t>
    <phoneticPr fontId="6"/>
  </si>
  <si>
    <t>住吉区役所テラス改修工事業務委託（南エリア）【工事調整】</t>
    <rPh sb="12" eb="16">
      <t>ギョウムイタク</t>
    </rPh>
    <phoneticPr fontId="6"/>
  </si>
  <si>
    <t>令和６年度区民アンケート調査業務委託</t>
    <rPh sb="16" eb="18">
      <t>イタク</t>
    </rPh>
    <phoneticPr fontId="6"/>
  </si>
  <si>
    <t>令和６年度 第27回すみよし区文化フェスティバル開催会場設営・撤去業務委託</t>
    <rPh sb="35" eb="37">
      <t>イタク</t>
    </rPh>
    <phoneticPr fontId="6"/>
  </si>
  <si>
    <t>すみよしじんけんシアターに伴う業務委託</t>
    <phoneticPr fontId="6"/>
  </si>
  <si>
    <t>令和６年度「つながりの場づくり推進事業」業務委託</t>
    <phoneticPr fontId="6"/>
  </si>
  <si>
    <t>令和６年度　大阪市住吉区における地域コミュニティ支援事業業務委託</t>
    <phoneticPr fontId="6"/>
  </si>
  <si>
    <t>大阪市住吉区役所　アドバルーン広告業務委託</t>
    <phoneticPr fontId="6"/>
  </si>
  <si>
    <t>令和６年度住吉区区民意識調査業務委託</t>
    <phoneticPr fontId="6"/>
  </si>
  <si>
    <t>大阪市住吉区役所住民情報業務等委託（長期継続契約）</t>
    <phoneticPr fontId="6"/>
  </si>
  <si>
    <t>令和６年度住吉区役所点字版「広報すみよし」製作業務委託（概算契約）（令和６年５月号～令和７年４月号）</t>
    <phoneticPr fontId="6"/>
  </si>
  <si>
    <t>令和６年度住吉区広報紙「広報すみよし」配布を活用した地域見守り業務委託（山之内地域）</t>
    <phoneticPr fontId="6"/>
  </si>
  <si>
    <t>令和６年度住吉区役所広報紙「広報すみよし」全戸配布業務委託（概算契約）（令和６年４月号～令和７年３月号）</t>
    <phoneticPr fontId="6"/>
  </si>
  <si>
    <t>令和６年度住吉区広報紙「広報すみよし」企画・編集業務委託</t>
    <phoneticPr fontId="6"/>
  </si>
  <si>
    <t>令和６年度住吉区広報紙「広報すみよし」配布を活用した地域見守り業務委託（苅田北地域）</t>
    <phoneticPr fontId="6"/>
  </si>
  <si>
    <t>令和６年度住吉区広報紙「広報すみよし」配布を活用した地域見守り業務委託（苅田地域）</t>
    <phoneticPr fontId="6"/>
  </si>
  <si>
    <t>令和６年度住吉区広報紙「広報すみよし」配布を活用した地域見守り業務委託（東粉浜地域）</t>
    <phoneticPr fontId="6"/>
  </si>
  <si>
    <t>令和６年度住吉区広報紙「広報すみよし」配布を活用した地域見守り業務委託（苅田南地域）</t>
    <phoneticPr fontId="6"/>
  </si>
  <si>
    <t>令和６年度　大阪市住吉区役所接遇研修等業務委託</t>
    <phoneticPr fontId="6"/>
  </si>
  <si>
    <t>公募</t>
  </si>
  <si>
    <t>大阪市住吉区役所庁舎清掃業務委託　長期継続</t>
    <phoneticPr fontId="6"/>
  </si>
  <si>
    <t>住吉区役所電話回線移設等業務委託</t>
    <phoneticPr fontId="6"/>
  </si>
  <si>
    <t>パッケージエアコン室外機（住吉区役所・住吉区民センター）予防保全整備作業業務委託</t>
    <phoneticPr fontId="6"/>
  </si>
  <si>
    <t>住吉区民センター小ホールＡＭＸプログラム変更業務委託</t>
    <phoneticPr fontId="6"/>
  </si>
  <si>
    <t>中央監視装置廻り消耗部品交換等業務委託(住吉区役所、住吉区民センター)</t>
    <rPh sb="20" eb="25">
      <t>スミヨシクヤクショ</t>
    </rPh>
    <rPh sb="26" eb="28">
      <t>スミヨシ</t>
    </rPh>
    <rPh sb="28" eb="30">
      <t>クミン</t>
    </rPh>
    <phoneticPr fontId="6"/>
  </si>
  <si>
    <t>扶桑電通(株)</t>
    <rPh sb="5" eb="6">
      <t>カブ</t>
    </rPh>
    <phoneticPr fontId="6"/>
  </si>
  <si>
    <t>(社福)大阪市住吉区社会福祉協議会</t>
    <rPh sb="1" eb="2">
      <t>シャ</t>
    </rPh>
    <phoneticPr fontId="6"/>
  </si>
  <si>
    <t>(同)ＲＫ</t>
    <phoneticPr fontId="6"/>
  </si>
  <si>
    <t>(株)トーホーセキュリティサービス</t>
    <phoneticPr fontId="6"/>
  </si>
  <si>
    <t>関西電力送配電(株)</t>
    <rPh sb="8" eb="9">
      <t>カブ</t>
    </rPh>
    <phoneticPr fontId="6"/>
  </si>
  <si>
    <t>(公社)大阪市シルバー人材センター</t>
    <rPh sb="1" eb="2">
      <t>コウ</t>
    </rPh>
    <phoneticPr fontId="6"/>
  </si>
  <si>
    <t>(社福)大阪市住吉区社会福祉協議会</t>
    <phoneticPr fontId="6"/>
  </si>
  <si>
    <t>アート印刷(株)</t>
    <phoneticPr fontId="6"/>
  </si>
  <si>
    <t>(一社)大阪府助産師会</t>
    <phoneticPr fontId="6"/>
  </si>
  <si>
    <t>(株)キズキ</t>
    <phoneticPr fontId="6"/>
  </si>
  <si>
    <t>(一社)ｏｆｆｉｃｅドーナツトーク</t>
    <phoneticPr fontId="6"/>
  </si>
  <si>
    <t>ダイキチレントオール(株)</t>
    <rPh sb="11" eb="12">
      <t>カブ</t>
    </rPh>
    <phoneticPr fontId="6"/>
  </si>
  <si>
    <t>セントラル映電(株)</t>
    <phoneticPr fontId="6"/>
  </si>
  <si>
    <t>(一財)大阪市コミュニティ協会</t>
    <phoneticPr fontId="6"/>
  </si>
  <si>
    <t>ＴＯＳＥＩ(株)</t>
    <phoneticPr fontId="6"/>
  </si>
  <si>
    <t>(株)エイジェック</t>
    <phoneticPr fontId="6"/>
  </si>
  <si>
    <t>(有)リブート</t>
    <phoneticPr fontId="6"/>
  </si>
  <si>
    <t>(同)ＲＫ</t>
    <rPh sb="1" eb="2">
      <t>ドウ</t>
    </rPh>
    <phoneticPr fontId="6"/>
  </si>
  <si>
    <t>(株)インターブレーン</t>
    <phoneticPr fontId="6"/>
  </si>
  <si>
    <t>(株)ベッセル</t>
    <phoneticPr fontId="6"/>
  </si>
  <si>
    <t>大東衛生(株)</t>
    <phoneticPr fontId="6"/>
  </si>
  <si>
    <t>アサカ・パーソナル・リレーションズ(株)</t>
    <phoneticPr fontId="6"/>
  </si>
  <si>
    <t>早川電気通信(株)</t>
    <phoneticPr fontId="6"/>
  </si>
  <si>
    <t>ダイキン工業(株)</t>
    <phoneticPr fontId="6"/>
  </si>
  <si>
    <t>(株)博明社</t>
    <phoneticPr fontId="6"/>
  </si>
  <si>
    <t>東テク(株)</t>
    <phoneticPr fontId="6"/>
  </si>
  <si>
    <t>大代ゼンテックス(株)</t>
    <phoneticPr fontId="6"/>
  </si>
  <si>
    <t>(株)クリーンクニナカ</t>
    <phoneticPr fontId="6"/>
  </si>
  <si>
    <t>三宅電気(株)</t>
    <rPh sb="0" eb="2">
      <t>ミヤケ</t>
    </rPh>
    <rPh sb="2" eb="4">
      <t>デンキ</t>
    </rPh>
    <phoneticPr fontId="6"/>
  </si>
  <si>
    <t>三和シヤッター工業(株)</t>
    <phoneticPr fontId="6"/>
  </si>
  <si>
    <t>ナブコドア(株)</t>
    <phoneticPr fontId="6"/>
  </si>
  <si>
    <t>ダイセイ美建(株)</t>
    <phoneticPr fontId="6"/>
  </si>
  <si>
    <t>(株)大阪水道総合サービス</t>
    <phoneticPr fontId="6"/>
  </si>
  <si>
    <t>(一財)大阪市コミュニティ協会</t>
    <phoneticPr fontId="6"/>
  </si>
  <si>
    <t>管財サービス(株)</t>
    <phoneticPr fontId="6"/>
  </si>
  <si>
    <t>ＴＯＡエンジニアリング(株)</t>
    <phoneticPr fontId="6"/>
  </si>
  <si>
    <t>(株)ザイマックス関西</t>
    <phoneticPr fontId="6"/>
  </si>
  <si>
    <t>富士テレコム(株)</t>
    <phoneticPr fontId="6"/>
  </si>
  <si>
    <t>(株)オプテージ</t>
    <phoneticPr fontId="6"/>
  </si>
  <si>
    <t>(株)ザイマックス関西</t>
    <rPh sb="1" eb="2">
      <t>カブ</t>
    </rPh>
    <rPh sb="9" eb="11">
      <t>カンサイ</t>
    </rPh>
    <phoneticPr fontId="6"/>
  </si>
  <si>
    <t>(一財)大阪建築技術協会</t>
    <rPh sb="10" eb="12">
      <t>キョウカイ</t>
    </rPh>
    <phoneticPr fontId="6"/>
  </si>
  <si>
    <t>ＴＯＳＥＩ(株)</t>
    <phoneticPr fontId="6"/>
  </si>
  <si>
    <t>パッケージエアコン室内機（住吉区役所・住吉区民センター）洗浄等業務委託</t>
    <phoneticPr fontId="6"/>
  </si>
  <si>
    <t>(社福)あさか会はぁとらんど浅香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</si>
</sst>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9">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
      <sz val="11"/>
      <color theme="1"/>
      <name val="Meiryo UI"/>
      <family val="3"/>
      <charset val="128"/>
    </font>
    <font>
      <sz val="6"/>
      <name val="ＭＳ Ｐゴシック"/>
      <family val="2"/>
      <charset val="128"/>
      <scheme val="minor"/>
    </font>
    <font>
      <sz val="10.5"/>
      <name val="ＭＳ 明朝"/>
      <family val="1"/>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4">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thin">
        <color auto="1"/>
      </right>
      <top style="thin">
        <color auto="1"/>
      </top>
      <bottom style="thin">
        <color auto="1"/>
      </bottom>
      <diagonal/>
    </border>
  </borders>
  <cellStyleXfs count="88">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179" fontId="14" fillId="0" borderId="0" applyFill="0" applyBorder="0" applyAlignment="0"/>
    <xf numFmtId="38" fontId="10" fillId="0" borderId="0" applyFont="0" applyFill="0" applyBorder="0" applyAlignment="0" applyProtection="0"/>
    <xf numFmtId="40" fontId="10" fillId="0" borderId="0" applyFont="0" applyFill="0" applyBorder="0" applyAlignment="0" applyProtection="0"/>
    <xf numFmtId="180" fontId="10" fillId="0" borderId="0" applyFont="0" applyFill="0" applyBorder="0" applyAlignment="0" applyProtection="0"/>
    <xf numFmtId="181" fontId="10" fillId="0" borderId="0" applyFont="0" applyFill="0" applyBorder="0" applyAlignment="0" applyProtection="0"/>
    <xf numFmtId="38" fontId="12" fillId="2" borderId="0" applyNumberFormat="0" applyBorder="0" applyAlignment="0" applyProtection="0"/>
    <xf numFmtId="0" fontId="13" fillId="0" borderId="10" applyNumberFormat="0" applyAlignment="0" applyProtection="0">
      <alignment horizontal="left" vertical="center"/>
    </xf>
    <xf numFmtId="0" fontId="13" fillId="0" borderId="8">
      <alignment horizontal="left" vertical="center"/>
    </xf>
    <xf numFmtId="10" fontId="12" fillId="3" borderId="3" applyNumberFormat="0" applyBorder="0" applyAlignment="0" applyProtection="0"/>
    <xf numFmtId="182" fontId="15" fillId="0" borderId="0"/>
    <xf numFmtId="0" fontId="16" fillId="0" borderId="0"/>
    <xf numFmtId="10" fontId="16" fillId="0" borderId="0" applyFont="0" applyFill="0" applyBorder="0" applyAlignment="0" applyProtection="0"/>
    <xf numFmtId="183" fontId="17" fillId="0" borderId="0" applyBorder="0">
      <alignment horizontal="right"/>
    </xf>
    <xf numFmtId="49" fontId="4" fillId="0" borderId="0" applyFont="0"/>
    <xf numFmtId="49" fontId="4" fillId="0" borderId="0" applyFont="0"/>
    <xf numFmtId="38" fontId="4" fillId="0" borderId="0" applyFont="0" applyFill="0" applyBorder="0" applyAlignment="0" applyProtection="0"/>
    <xf numFmtId="184" fontId="17" fillId="0" borderId="0" applyFill="0" applyBorder="0"/>
    <xf numFmtId="183" fontId="17" fillId="0" borderId="0" applyFill="0" applyBorder="0"/>
    <xf numFmtId="185" fontId="17" fillId="0" borderId="0" applyBorder="0">
      <alignment horizontal="left"/>
    </xf>
    <xf numFmtId="49" fontId="17" fillId="4" borderId="11">
      <alignment horizontal="center"/>
    </xf>
    <xf numFmtId="177" fontId="17" fillId="4" borderId="11">
      <alignment horizontal="right"/>
    </xf>
    <xf numFmtId="14" fontId="17" fillId="4" borderId="0" applyBorder="0">
      <alignment horizontal="center"/>
    </xf>
    <xf numFmtId="49" fontId="17" fillId="0" borderId="11"/>
    <xf numFmtId="14" fontId="17" fillId="0" borderId="6" applyBorder="0">
      <alignment horizontal="left"/>
    </xf>
    <xf numFmtId="14" fontId="17" fillId="0" borderId="0" applyFill="0" applyBorder="0"/>
    <xf numFmtId="0" fontId="7" fillId="0" borderId="0"/>
    <xf numFmtId="0" fontId="7" fillId="0" borderId="0"/>
    <xf numFmtId="49" fontId="17" fillId="0" borderId="0"/>
    <xf numFmtId="0" fontId="9" fillId="0" borderId="0"/>
    <xf numFmtId="0" fontId="7" fillId="0" borderId="0"/>
    <xf numFmtId="0" fontId="7" fillId="0" borderId="0"/>
    <xf numFmtId="38" fontId="4" fillId="0" borderId="0" applyFont="0" applyFill="0" applyBorder="0" applyAlignment="0" applyProtection="0"/>
    <xf numFmtId="0" fontId="7" fillId="0" borderId="0"/>
    <xf numFmtId="0" fontId="1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4" fillId="0" borderId="0" applyFont="0" applyFill="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8" fillId="14"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25" fillId="0" borderId="0" applyNumberFormat="0" applyFill="0" applyBorder="0" applyAlignment="0" applyProtection="0">
      <alignment vertical="center"/>
    </xf>
    <xf numFmtId="0" fontId="26" fillId="23" borderId="12" applyNumberFormat="0" applyAlignment="0" applyProtection="0">
      <alignment vertical="center"/>
    </xf>
    <xf numFmtId="0" fontId="21" fillId="24" borderId="0" applyNumberFormat="0" applyBorder="0" applyAlignment="0" applyProtection="0">
      <alignment vertical="center"/>
    </xf>
    <xf numFmtId="0" fontId="7" fillId="25" borderId="13" applyNumberFormat="0" applyFont="0" applyAlignment="0" applyProtection="0">
      <alignment vertical="center"/>
    </xf>
    <xf numFmtId="0" fontId="27" fillId="0" borderId="14" applyNumberFormat="0" applyFill="0" applyAlignment="0" applyProtection="0">
      <alignment vertical="center"/>
    </xf>
    <xf numFmtId="0" fontId="19" fillId="6" borderId="0" applyNumberFormat="0" applyBorder="0" applyAlignment="0" applyProtection="0">
      <alignment vertical="center"/>
    </xf>
    <xf numFmtId="0" fontId="28" fillId="26" borderId="15" applyNumberFormat="0" applyAlignment="0" applyProtection="0">
      <alignment vertical="center"/>
    </xf>
    <xf numFmtId="0" fontId="29" fillId="0" borderId="0" applyNumberFormat="0" applyFill="0" applyBorder="0" applyAlignment="0" applyProtection="0">
      <alignment vertical="center"/>
    </xf>
    <xf numFmtId="0" fontId="23" fillId="0" borderId="16" applyNumberFormat="0" applyFill="0" applyAlignment="0" applyProtection="0">
      <alignment vertical="center"/>
    </xf>
    <xf numFmtId="0" fontId="22"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24" fillId="26" borderId="20" applyNumberFormat="0" applyAlignment="0" applyProtection="0">
      <alignment vertical="center"/>
    </xf>
    <xf numFmtId="0" fontId="20" fillId="0" borderId="0" applyNumberFormat="0" applyFill="0" applyBorder="0" applyAlignment="0" applyProtection="0">
      <alignment vertical="center"/>
    </xf>
    <xf numFmtId="0" fontId="32" fillId="10" borderId="15" applyNumberFormat="0" applyAlignment="0" applyProtection="0">
      <alignment vertical="center"/>
    </xf>
    <xf numFmtId="0" fontId="33" fillId="7" borderId="0" applyNumberFormat="0" applyBorder="0" applyAlignment="0" applyProtection="0">
      <alignment vertical="center"/>
    </xf>
  </cellStyleXfs>
  <cellXfs count="61">
    <xf numFmtId="0" fontId="0" fillId="0" borderId="0" xfId="0"/>
    <xf numFmtId="0" fontId="8" fillId="0" borderId="3" xfId="3" applyFont="1" applyBorder="1" applyAlignment="1">
      <alignment horizontal="center" vertical="center" wrapText="1"/>
    </xf>
    <xf numFmtId="0" fontId="8" fillId="0" borderId="3" xfId="3" applyFont="1" applyBorder="1" applyAlignment="1">
      <alignment horizontal="distributed" vertical="center" wrapText="1" justifyLastLine="1"/>
    </xf>
    <xf numFmtId="0" fontId="8" fillId="0" borderId="3" xfId="3" applyFont="1" applyBorder="1" applyAlignment="1">
      <alignment vertical="center" wrapText="1"/>
    </xf>
    <xf numFmtId="0" fontId="8" fillId="0" borderId="0" xfId="3" applyFont="1" applyAlignment="1">
      <alignment vertical="center" wrapText="1"/>
    </xf>
    <xf numFmtId="176" fontId="8" fillId="0" borderId="0" xfId="3" applyNumberFormat="1" applyFont="1" applyAlignment="1">
      <alignment vertical="center" wrapText="1"/>
    </xf>
    <xf numFmtId="0" fontId="8" fillId="0" borderId="7" xfId="3" applyFont="1" applyBorder="1" applyAlignment="1">
      <alignment horizontal="distributed" vertical="center" wrapText="1" justifyLastLine="1"/>
    </xf>
    <xf numFmtId="0" fontId="8" fillId="0" borderId="7" xfId="3" applyFont="1" applyBorder="1" applyAlignment="1">
      <alignment vertical="center" wrapText="1"/>
    </xf>
    <xf numFmtId="176" fontId="8" fillId="0" borderId="7" xfId="3" applyNumberFormat="1" applyFont="1" applyBorder="1" applyAlignment="1">
      <alignment vertical="center" wrapText="1"/>
    </xf>
    <xf numFmtId="176" fontId="8" fillId="0" borderId="7" xfId="3" applyNumberFormat="1" applyFont="1" applyBorder="1" applyAlignment="1">
      <alignment horizontal="right" vertical="center"/>
    </xf>
    <xf numFmtId="176" fontId="8" fillId="0" borderId="3" xfId="0" applyNumberFormat="1" applyFont="1" applyBorder="1" applyAlignment="1">
      <alignment horizontal="center" vertical="center" wrapText="1"/>
    </xf>
    <xf numFmtId="178" fontId="8" fillId="0" borderId="3" xfId="3" applyNumberFormat="1" applyFont="1" applyBorder="1" applyAlignment="1">
      <alignment horizontal="right" vertical="center" wrapText="1"/>
    </xf>
    <xf numFmtId="176" fontId="8" fillId="0" borderId="3" xfId="1" applyNumberFormat="1" applyFont="1" applyFill="1" applyBorder="1" applyAlignment="1">
      <alignment horizontal="right" vertical="center" wrapText="1"/>
    </xf>
    <xf numFmtId="0" fontId="8" fillId="0" borderId="0" xfId="4" applyFont="1" applyAlignment="1">
      <alignment vertical="center"/>
    </xf>
    <xf numFmtId="178" fontId="8" fillId="0" borderId="3" xfId="0" applyNumberFormat="1" applyFont="1" applyBorder="1" applyAlignment="1">
      <alignment horizontal="center" vertical="center" wrapText="1"/>
    </xf>
    <xf numFmtId="178" fontId="8" fillId="0" borderId="0" xfId="3" applyNumberFormat="1" applyFont="1" applyAlignment="1">
      <alignment vertical="center" wrapText="1"/>
    </xf>
    <xf numFmtId="178" fontId="8" fillId="0" borderId="7" xfId="3" applyNumberFormat="1" applyFont="1" applyBorder="1" applyAlignment="1">
      <alignment vertical="center" wrapText="1"/>
    </xf>
    <xf numFmtId="0" fontId="8" fillId="0" borderId="0" xfId="3" applyFont="1" applyAlignment="1">
      <alignment horizontal="distributed" vertical="center" wrapText="1" justifyLastLine="1"/>
    </xf>
    <xf numFmtId="0" fontId="8" fillId="0" borderId="3" xfId="0" applyFont="1" applyBorder="1" applyAlignment="1">
      <alignment horizontal="center" vertical="center" wrapText="1"/>
    </xf>
    <xf numFmtId="0" fontId="8" fillId="0" borderId="3" xfId="0" applyFont="1" applyBorder="1" applyAlignment="1">
      <alignment horizontal="distributed" vertical="center" wrapText="1" justifyLastLine="1"/>
    </xf>
    <xf numFmtId="176" fontId="8" fillId="0" borderId="7" xfId="3" applyNumberFormat="1" applyFont="1" applyBorder="1" applyAlignment="1">
      <alignment horizontal="center" vertical="center"/>
    </xf>
    <xf numFmtId="0" fontId="8" fillId="0" borderId="1" xfId="3" applyFont="1" applyBorder="1" applyAlignment="1">
      <alignment horizontal="center" vertical="center" wrapText="1"/>
    </xf>
    <xf numFmtId="176" fontId="8" fillId="0" borderId="1" xfId="1" applyNumberFormat="1" applyFont="1" applyFill="1" applyBorder="1" applyAlignment="1">
      <alignment horizontal="right" vertical="center" wrapText="1"/>
    </xf>
    <xf numFmtId="0" fontId="34" fillId="0" borderId="21" xfId="0" applyFont="1" applyBorder="1" applyAlignment="1">
      <alignment horizontal="distributed" vertical="center" wrapText="1" justifyLastLine="1"/>
    </xf>
    <xf numFmtId="0" fontId="34" fillId="0" borderId="21" xfId="0" applyFont="1" applyBorder="1" applyAlignment="1">
      <alignment horizontal="left" vertical="center" wrapText="1"/>
    </xf>
    <xf numFmtId="0" fontId="34" fillId="0" borderId="21" xfId="0" applyFont="1" applyBorder="1" applyAlignment="1">
      <alignment horizontal="left" wrapText="1"/>
    </xf>
    <xf numFmtId="186" fontId="34" fillId="0" borderId="21" xfId="0" applyNumberFormat="1" applyFont="1" applyBorder="1" applyAlignment="1">
      <alignment vertical="center" wrapText="1"/>
    </xf>
    <xf numFmtId="0" fontId="34" fillId="0" borderId="0" xfId="0" applyFont="1" applyAlignment="1">
      <alignment horizontal="center" vertical="center" wrapText="1"/>
    </xf>
    <xf numFmtId="186" fontId="34" fillId="0" borderId="0" xfId="0" applyNumberFormat="1" applyFont="1" applyAlignment="1">
      <alignment horizontal="center" vertical="center" wrapText="1"/>
    </xf>
    <xf numFmtId="0" fontId="34" fillId="0" borderId="0" xfId="0" applyFont="1" applyAlignment="1">
      <alignment horizontal="distributed" vertical="center" wrapText="1" justifyLastLine="1"/>
    </xf>
    <xf numFmtId="0" fontId="34" fillId="0" borderId="0" xfId="0" applyFont="1" applyAlignment="1">
      <alignment horizontal="left" vertical="center" wrapText="1"/>
    </xf>
    <xf numFmtId="0" fontId="34" fillId="0" borderId="3" xfId="0" applyFont="1" applyBorder="1" applyAlignment="1">
      <alignment horizontal="left" vertical="center" shrinkToFit="1"/>
    </xf>
    <xf numFmtId="186" fontId="34" fillId="0" borderId="3" xfId="0" applyNumberFormat="1" applyFont="1" applyBorder="1" applyAlignment="1">
      <alignment vertical="center" shrinkToFit="1"/>
    </xf>
    <xf numFmtId="178" fontId="8" fillId="0" borderId="3" xfId="0" applyNumberFormat="1" applyFont="1" applyBorder="1" applyAlignment="1">
      <alignment horizontal="center" vertical="center" wrapText="1" shrinkToFit="1"/>
    </xf>
    <xf numFmtId="186" fontId="35" fillId="0" borderId="0" xfId="0" applyNumberFormat="1" applyFont="1" applyAlignment="1">
      <alignment horizontal="center" vertical="center" wrapText="1"/>
    </xf>
    <xf numFmtId="187" fontId="34" fillId="0" borderId="3" xfId="0" applyNumberFormat="1" applyFont="1" applyBorder="1" applyAlignment="1">
      <alignment vertical="center" shrinkToFit="1"/>
    </xf>
    <xf numFmtId="0" fontId="8" fillId="0" borderId="22" xfId="0" applyFont="1" applyBorder="1" applyAlignment="1">
      <alignment horizontal="center" vertical="center" wrapText="1"/>
    </xf>
    <xf numFmtId="0" fontId="34" fillId="0" borderId="22" xfId="0" applyFont="1" applyBorder="1" applyAlignment="1">
      <alignment horizontal="center" vertical="center" wrapText="1"/>
    </xf>
    <xf numFmtId="186" fontId="34" fillId="0" borderId="0" xfId="0" applyNumberFormat="1" applyFont="1" applyAlignment="1">
      <alignment vertical="center" wrapText="1"/>
    </xf>
    <xf numFmtId="176" fontId="8" fillId="0" borderId="23" xfId="1" applyNumberFormat="1" applyFont="1" applyFill="1" applyBorder="1" applyAlignment="1">
      <alignment horizontal="center" vertical="center" wrapText="1"/>
    </xf>
    <xf numFmtId="0" fontId="8" fillId="0" borderId="23" xfId="0" applyFont="1" applyFill="1" applyBorder="1" applyAlignment="1">
      <alignment horizontal="distributed" vertical="center" wrapText="1" justifyLastLine="1"/>
    </xf>
    <xf numFmtId="0" fontId="8" fillId="0" borderId="23" xfId="0" applyFont="1" applyFill="1" applyBorder="1" applyAlignment="1">
      <alignment horizontal="left" vertical="center" wrapText="1"/>
    </xf>
    <xf numFmtId="178" fontId="8" fillId="0" borderId="23" xfId="0" applyNumberFormat="1" applyFont="1" applyFill="1" applyBorder="1" applyAlignment="1">
      <alignment horizontal="right" vertical="center" wrapText="1"/>
    </xf>
    <xf numFmtId="0" fontId="8" fillId="0" borderId="23" xfId="0" applyFont="1" applyFill="1" applyBorder="1" applyAlignment="1">
      <alignment horizontal="center" vertical="center" wrapText="1"/>
    </xf>
    <xf numFmtId="0" fontId="8" fillId="0" borderId="0" xfId="5" applyFont="1" applyFill="1" applyAlignment="1">
      <alignment vertical="center"/>
    </xf>
    <xf numFmtId="0" fontId="8" fillId="0" borderId="23" xfId="5" applyFont="1" applyFill="1" applyBorder="1" applyAlignment="1">
      <alignment vertical="center"/>
    </xf>
    <xf numFmtId="178" fontId="8" fillId="0" borderId="0" xfId="5" applyNumberFormat="1" applyFont="1" applyFill="1" applyAlignment="1">
      <alignment vertical="center"/>
    </xf>
    <xf numFmtId="0" fontId="38" fillId="0" borderId="23" xfId="0" applyFont="1" applyFill="1" applyBorder="1" applyAlignment="1">
      <alignment horizontal="justify" vertical="center"/>
    </xf>
    <xf numFmtId="0" fontId="34" fillId="0" borderId="23" xfId="0" applyFont="1" applyFill="1" applyBorder="1" applyAlignment="1">
      <alignment vertical="center" wrapText="1" shrinkToFit="1"/>
    </xf>
    <xf numFmtId="176" fontId="8" fillId="0" borderId="1" xfId="1" applyNumberFormat="1" applyFont="1" applyFill="1" applyBorder="1" applyAlignment="1">
      <alignment horizontal="center" vertical="center" wrapText="1"/>
    </xf>
    <xf numFmtId="0" fontId="38" fillId="0" borderId="23" xfId="0" applyFont="1" applyFill="1" applyBorder="1" applyAlignment="1">
      <alignment horizontal="justify" vertical="center" wrapText="1"/>
    </xf>
    <xf numFmtId="0" fontId="8" fillId="0" borderId="0" xfId="5" applyFont="1" applyFill="1" applyAlignment="1">
      <alignment vertical="center" wrapText="1"/>
    </xf>
    <xf numFmtId="0" fontId="8" fillId="0" borderId="4" xfId="3" applyFont="1" applyBorder="1" applyAlignment="1">
      <alignment horizontal="center" vertical="center" wrapText="1"/>
    </xf>
    <xf numFmtId="0" fontId="7" fillId="0" borderId="9" xfId="0" applyFont="1" applyBorder="1" applyAlignment="1">
      <alignment vertical="center" wrapText="1"/>
    </xf>
    <xf numFmtId="176" fontId="8" fillId="0" borderId="2" xfId="3" applyNumberFormat="1" applyFont="1" applyBorder="1" applyAlignment="1">
      <alignment horizontal="distributed" vertical="center" wrapText="1"/>
    </xf>
    <xf numFmtId="176" fontId="8" fillId="0" borderId="5" xfId="3" applyNumberFormat="1" applyFont="1" applyBorder="1" applyAlignment="1">
      <alignment horizontal="distributed" vertical="center" wrapText="1"/>
    </xf>
    <xf numFmtId="0" fontId="9" fillId="0" borderId="0" xfId="3" applyFont="1" applyAlignment="1">
      <alignment horizontal="center" vertical="center"/>
    </xf>
    <xf numFmtId="178" fontId="9" fillId="0" borderId="0" xfId="3" applyNumberFormat="1" applyFont="1" applyAlignment="1">
      <alignment horizontal="center" vertical="center"/>
    </xf>
    <xf numFmtId="0" fontId="8" fillId="0" borderId="2" xfId="0" applyFont="1" applyBorder="1" applyAlignment="1">
      <alignment horizontal="center" vertical="center" wrapText="1"/>
    </xf>
    <xf numFmtId="0" fontId="7" fillId="0" borderId="8" xfId="0" applyFont="1" applyBorder="1" applyAlignment="1">
      <alignment horizontal="center" vertical="center"/>
    </xf>
    <xf numFmtId="0" fontId="7" fillId="0" borderId="5" xfId="0" applyFont="1" applyBorder="1" applyAlignment="1">
      <alignment horizontal="center" vertical="center"/>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4"/>
  <sheetViews>
    <sheetView tabSelected="1" view="pageBreakPreview" zoomScaleNormal="100" zoomScaleSheetLayoutView="100" workbookViewId="0"/>
  </sheetViews>
  <sheetFormatPr defaultColWidth="9" defaultRowHeight="13.2"/>
  <cols>
    <col min="1" max="1" width="11.6640625" style="2" customWidth="1"/>
    <col min="2" max="2" width="87" style="3" customWidth="1"/>
    <col min="3" max="3" width="31.33203125" style="3" customWidth="1"/>
    <col min="4" max="4" width="14.77734375" style="11" customWidth="1"/>
    <col min="5" max="5" width="7" style="1" customWidth="1"/>
    <col min="6" max="6" width="8.88671875" style="12" customWidth="1"/>
    <col min="7" max="7" width="11.6640625" style="13" bestFit="1" customWidth="1"/>
    <col min="8" max="16384" width="9" style="13"/>
  </cols>
  <sheetData>
    <row r="1" spans="1:6" ht="22.5" customHeight="1">
      <c r="A1" s="17"/>
      <c r="B1" s="4"/>
      <c r="C1" s="5"/>
      <c r="D1" s="15"/>
      <c r="E1" s="54" t="s">
        <v>27</v>
      </c>
      <c r="F1" s="55"/>
    </row>
    <row r="2" spans="1:6" ht="17.25" customHeight="1">
      <c r="A2" s="56" t="s">
        <v>25</v>
      </c>
      <c r="B2" s="56"/>
      <c r="C2" s="56"/>
      <c r="D2" s="57"/>
      <c r="E2" s="56"/>
      <c r="F2" s="56"/>
    </row>
    <row r="3" spans="1:6">
      <c r="A3" s="6"/>
      <c r="B3" s="7"/>
      <c r="C3" s="8"/>
      <c r="D3" s="16"/>
      <c r="E3" s="20"/>
      <c r="F3" s="9" t="s">
        <v>8</v>
      </c>
    </row>
    <row r="4" spans="1:6" ht="40.5" customHeight="1">
      <c r="A4" s="19" t="s">
        <v>0</v>
      </c>
      <c r="B4" s="18" t="s">
        <v>1</v>
      </c>
      <c r="C4" s="18" t="s">
        <v>2</v>
      </c>
      <c r="D4" s="14" t="s">
        <v>3</v>
      </c>
      <c r="E4" s="18" t="s">
        <v>4</v>
      </c>
      <c r="F4" s="10" t="s">
        <v>5</v>
      </c>
    </row>
    <row r="5" spans="1:6" s="44" customFormat="1" ht="45.75" customHeight="1">
      <c r="A5" s="40" t="s">
        <v>26</v>
      </c>
      <c r="B5" s="41" t="s">
        <v>57</v>
      </c>
      <c r="C5" s="41" t="s">
        <v>117</v>
      </c>
      <c r="D5" s="42">
        <v>11138853</v>
      </c>
      <c r="E5" s="43" t="s">
        <v>18</v>
      </c>
      <c r="F5" s="39"/>
    </row>
    <row r="6" spans="1:6" s="44" customFormat="1" ht="45.75" customHeight="1">
      <c r="A6" s="40" t="s">
        <v>26</v>
      </c>
      <c r="B6" s="41" t="s">
        <v>58</v>
      </c>
      <c r="C6" s="41" t="s">
        <v>116</v>
      </c>
      <c r="D6" s="42">
        <v>924000</v>
      </c>
      <c r="E6" s="43" t="s">
        <v>18</v>
      </c>
      <c r="F6" s="39"/>
    </row>
    <row r="7" spans="1:6" s="44" customFormat="1" ht="45.75" customHeight="1">
      <c r="A7" s="40" t="s">
        <v>26</v>
      </c>
      <c r="B7" s="41" t="s">
        <v>59</v>
      </c>
      <c r="C7" s="41" t="s">
        <v>116</v>
      </c>
      <c r="D7" s="42">
        <v>561000</v>
      </c>
      <c r="E7" s="43" t="s">
        <v>18</v>
      </c>
      <c r="F7" s="39"/>
    </row>
    <row r="8" spans="1:6" s="44" customFormat="1" ht="45.75" customHeight="1">
      <c r="A8" s="40" t="s">
        <v>26</v>
      </c>
      <c r="B8" s="41" t="s">
        <v>60</v>
      </c>
      <c r="C8" s="41" t="s">
        <v>118</v>
      </c>
      <c r="D8" s="42">
        <v>755550</v>
      </c>
      <c r="E8" s="43" t="s">
        <v>7</v>
      </c>
      <c r="F8" s="39"/>
    </row>
    <row r="9" spans="1:6" s="44" customFormat="1" ht="45.75" customHeight="1">
      <c r="A9" s="40" t="s">
        <v>26</v>
      </c>
      <c r="B9" s="41" t="s">
        <v>61</v>
      </c>
      <c r="C9" s="41" t="s">
        <v>119</v>
      </c>
      <c r="D9" s="42">
        <v>1463000</v>
      </c>
      <c r="E9" s="43" t="s">
        <v>6</v>
      </c>
      <c r="F9" s="39"/>
    </row>
    <row r="10" spans="1:6" s="44" customFormat="1" ht="45.75" customHeight="1">
      <c r="A10" s="40" t="s">
        <v>26</v>
      </c>
      <c r="B10" s="41" t="s">
        <v>62</v>
      </c>
      <c r="C10" s="41" t="s">
        <v>120</v>
      </c>
      <c r="D10" s="42">
        <v>9680</v>
      </c>
      <c r="E10" s="43" t="s">
        <v>37</v>
      </c>
      <c r="F10" s="39"/>
    </row>
    <row r="11" spans="1:6" s="44" customFormat="1" ht="45.75" customHeight="1">
      <c r="A11" s="40" t="s">
        <v>26</v>
      </c>
      <c r="B11" s="41" t="s">
        <v>62</v>
      </c>
      <c r="C11" s="41" t="s">
        <v>120</v>
      </c>
      <c r="D11" s="42">
        <v>5445</v>
      </c>
      <c r="E11" s="43" t="s">
        <v>37</v>
      </c>
      <c r="F11" s="39"/>
    </row>
    <row r="12" spans="1:6" s="44" customFormat="1" ht="45.75" customHeight="1">
      <c r="A12" s="40" t="s">
        <v>26</v>
      </c>
      <c r="B12" s="41" t="s">
        <v>63</v>
      </c>
      <c r="C12" s="41" t="s">
        <v>28</v>
      </c>
      <c r="D12" s="42">
        <v>2118328</v>
      </c>
      <c r="E12" s="43" t="s">
        <v>37</v>
      </c>
      <c r="F12" s="39"/>
    </row>
    <row r="13" spans="1:6" s="44" customFormat="1" ht="45.75" customHeight="1">
      <c r="A13" s="40" t="s">
        <v>26</v>
      </c>
      <c r="B13" s="41" t="s">
        <v>64</v>
      </c>
      <c r="C13" s="41" t="s">
        <v>121</v>
      </c>
      <c r="D13" s="42">
        <v>2236500</v>
      </c>
      <c r="E13" s="43" t="s">
        <v>6</v>
      </c>
      <c r="F13" s="39"/>
    </row>
    <row r="14" spans="1:6" s="44" customFormat="1" ht="45.75" customHeight="1">
      <c r="A14" s="40" t="s">
        <v>26</v>
      </c>
      <c r="B14" s="41" t="s">
        <v>70</v>
      </c>
      <c r="C14" s="41" t="s">
        <v>122</v>
      </c>
      <c r="D14" s="42">
        <v>8473493</v>
      </c>
      <c r="E14" s="43" t="s">
        <v>37</v>
      </c>
      <c r="F14" s="39" t="s">
        <v>38</v>
      </c>
    </row>
    <row r="15" spans="1:6" s="44" customFormat="1" ht="45.75" customHeight="1">
      <c r="A15" s="40" t="s">
        <v>26</v>
      </c>
      <c r="B15" s="48" t="s">
        <v>65</v>
      </c>
      <c r="C15" s="41" t="s">
        <v>159</v>
      </c>
      <c r="D15" s="42">
        <v>297500</v>
      </c>
      <c r="E15" s="43" t="s">
        <v>7</v>
      </c>
      <c r="F15" s="39"/>
    </row>
    <row r="16" spans="1:6" s="44" customFormat="1" ht="45.75" customHeight="1">
      <c r="A16" s="40" t="s">
        <v>26</v>
      </c>
      <c r="B16" s="48" t="s">
        <v>66</v>
      </c>
      <c r="C16" s="41" t="s">
        <v>159</v>
      </c>
      <c r="D16" s="42">
        <v>270300</v>
      </c>
      <c r="E16" s="43" t="s">
        <v>7</v>
      </c>
      <c r="F16" s="39"/>
    </row>
    <row r="17" spans="1:6" s="44" customFormat="1" ht="45.75" customHeight="1">
      <c r="A17" s="40" t="s">
        <v>26</v>
      </c>
      <c r="B17" s="48" t="s">
        <v>67</v>
      </c>
      <c r="C17" s="41" t="s">
        <v>123</v>
      </c>
      <c r="D17" s="42">
        <v>154000</v>
      </c>
      <c r="E17" s="43" t="s">
        <v>7</v>
      </c>
      <c r="F17" s="39"/>
    </row>
    <row r="18" spans="1:6" s="44" customFormat="1" ht="45.75" customHeight="1">
      <c r="A18" s="40" t="s">
        <v>26</v>
      </c>
      <c r="B18" s="48" t="s">
        <v>68</v>
      </c>
      <c r="C18" s="41" t="s">
        <v>124</v>
      </c>
      <c r="D18" s="42">
        <v>642238</v>
      </c>
      <c r="E18" s="43" t="s">
        <v>37</v>
      </c>
      <c r="F18" s="39"/>
    </row>
    <row r="19" spans="1:6" s="44" customFormat="1" ht="45.75" customHeight="1">
      <c r="A19" s="40" t="s">
        <v>26</v>
      </c>
      <c r="B19" s="48" t="s">
        <v>69</v>
      </c>
      <c r="C19" s="41" t="s">
        <v>124</v>
      </c>
      <c r="D19" s="42">
        <v>2901910</v>
      </c>
      <c r="E19" s="43" t="s">
        <v>37</v>
      </c>
      <c r="F19" s="39"/>
    </row>
    <row r="20" spans="1:6" s="44" customFormat="1" ht="45.75" customHeight="1">
      <c r="A20" s="40" t="s">
        <v>26</v>
      </c>
      <c r="B20" s="48" t="s">
        <v>71</v>
      </c>
      <c r="C20" s="41" t="s">
        <v>125</v>
      </c>
      <c r="D20" s="42">
        <v>4401003</v>
      </c>
      <c r="E20" s="43" t="s">
        <v>37</v>
      </c>
      <c r="F20" s="39"/>
    </row>
    <row r="21" spans="1:6" s="44" customFormat="1" ht="45.75" customHeight="1">
      <c r="A21" s="40" t="s">
        <v>26</v>
      </c>
      <c r="B21" s="48" t="s">
        <v>72</v>
      </c>
      <c r="C21" s="41" t="s">
        <v>126</v>
      </c>
      <c r="D21" s="42">
        <v>5722200</v>
      </c>
      <c r="E21" s="43" t="s">
        <v>37</v>
      </c>
      <c r="F21" s="39"/>
    </row>
    <row r="22" spans="1:6" s="44" customFormat="1" ht="45.75" customHeight="1">
      <c r="A22" s="40" t="s">
        <v>26</v>
      </c>
      <c r="B22" s="48" t="s">
        <v>94</v>
      </c>
      <c r="C22" s="41" t="s">
        <v>127</v>
      </c>
      <c r="D22" s="42">
        <v>594000</v>
      </c>
      <c r="E22" s="43" t="s">
        <v>7</v>
      </c>
      <c r="F22" s="39"/>
    </row>
    <row r="23" spans="1:6" s="44" customFormat="1" ht="45.75" customHeight="1">
      <c r="A23" s="40" t="s">
        <v>26</v>
      </c>
      <c r="B23" s="48" t="s">
        <v>95</v>
      </c>
      <c r="C23" s="41" t="s">
        <v>128</v>
      </c>
      <c r="D23" s="42">
        <v>231000</v>
      </c>
      <c r="E23" s="43" t="s">
        <v>7</v>
      </c>
      <c r="F23" s="39"/>
    </row>
    <row r="24" spans="1:6" s="44" customFormat="1" ht="45.75" customHeight="1">
      <c r="A24" s="40" t="s">
        <v>26</v>
      </c>
      <c r="B24" s="48" t="s">
        <v>96</v>
      </c>
      <c r="C24" s="41" t="s">
        <v>129</v>
      </c>
      <c r="D24" s="42">
        <v>9411875</v>
      </c>
      <c r="E24" s="43" t="s">
        <v>37</v>
      </c>
      <c r="F24" s="39" t="s">
        <v>38</v>
      </c>
    </row>
    <row r="25" spans="1:6" s="44" customFormat="1" ht="45.75" customHeight="1">
      <c r="A25" s="40" t="s">
        <v>26</v>
      </c>
      <c r="B25" s="48" t="s">
        <v>97</v>
      </c>
      <c r="C25" s="41" t="s">
        <v>29</v>
      </c>
      <c r="D25" s="42">
        <v>13755957</v>
      </c>
      <c r="E25" s="43" t="s">
        <v>37</v>
      </c>
      <c r="F25" s="39"/>
    </row>
    <row r="26" spans="1:6" s="44" customFormat="1" ht="45.75" customHeight="1">
      <c r="A26" s="40" t="s">
        <v>26</v>
      </c>
      <c r="B26" s="48" t="s">
        <v>98</v>
      </c>
      <c r="C26" s="41" t="s">
        <v>30</v>
      </c>
      <c r="D26" s="42">
        <v>407000</v>
      </c>
      <c r="E26" s="43" t="s">
        <v>7</v>
      </c>
      <c r="F26" s="39"/>
    </row>
    <row r="27" spans="1:6" s="44" customFormat="1" ht="45.75" customHeight="1">
      <c r="A27" s="40" t="s">
        <v>26</v>
      </c>
      <c r="B27" s="48" t="s">
        <v>99</v>
      </c>
      <c r="C27" s="41" t="s">
        <v>130</v>
      </c>
      <c r="D27" s="42">
        <v>1490932</v>
      </c>
      <c r="E27" s="43" t="s">
        <v>6</v>
      </c>
      <c r="F27" s="39"/>
    </row>
    <row r="28" spans="1:6" s="44" customFormat="1" ht="45.75" customHeight="1">
      <c r="A28" s="40" t="s">
        <v>26</v>
      </c>
      <c r="B28" s="48" t="s">
        <v>100</v>
      </c>
      <c r="C28" s="41" t="s">
        <v>131</v>
      </c>
      <c r="D28" s="42">
        <v>60992348</v>
      </c>
      <c r="E28" s="43" t="s">
        <v>37</v>
      </c>
      <c r="F28" s="39"/>
    </row>
    <row r="29" spans="1:6" s="44" customFormat="1" ht="45.75" customHeight="1">
      <c r="A29" s="40" t="s">
        <v>26</v>
      </c>
      <c r="B29" s="48" t="s">
        <v>101</v>
      </c>
      <c r="C29" s="41" t="s">
        <v>132</v>
      </c>
      <c r="D29" s="42">
        <v>2548810</v>
      </c>
      <c r="E29" s="43" t="s">
        <v>6</v>
      </c>
      <c r="F29" s="39"/>
    </row>
    <row r="30" spans="1:6" s="44" customFormat="1" ht="45.75" customHeight="1">
      <c r="A30" s="40" t="s">
        <v>26</v>
      </c>
      <c r="B30" s="48" t="s">
        <v>102</v>
      </c>
      <c r="C30" s="41" t="s">
        <v>31</v>
      </c>
      <c r="D30" s="42">
        <v>877800</v>
      </c>
      <c r="E30" s="43" t="s">
        <v>37</v>
      </c>
      <c r="F30" s="39"/>
    </row>
    <row r="31" spans="1:6" s="44" customFormat="1" ht="45.75" customHeight="1">
      <c r="A31" s="40" t="s">
        <v>26</v>
      </c>
      <c r="B31" s="48" t="s">
        <v>103</v>
      </c>
      <c r="C31" s="41" t="s">
        <v>133</v>
      </c>
      <c r="D31" s="42">
        <v>6586761</v>
      </c>
      <c r="E31" s="43" t="s">
        <v>6</v>
      </c>
      <c r="F31" s="39"/>
    </row>
    <row r="32" spans="1:6" s="44" customFormat="1" ht="45.75" customHeight="1">
      <c r="A32" s="40" t="s">
        <v>26</v>
      </c>
      <c r="B32" s="48" t="s">
        <v>104</v>
      </c>
      <c r="C32" s="41" t="s">
        <v>134</v>
      </c>
      <c r="D32" s="42">
        <v>3797200</v>
      </c>
      <c r="E32" s="43" t="s">
        <v>37</v>
      </c>
      <c r="F32" s="39" t="s">
        <v>38</v>
      </c>
    </row>
    <row r="33" spans="1:6" s="44" customFormat="1" ht="45.75" customHeight="1">
      <c r="A33" s="40" t="s">
        <v>26</v>
      </c>
      <c r="B33" s="48" t="s">
        <v>105</v>
      </c>
      <c r="C33" s="41" t="s">
        <v>32</v>
      </c>
      <c r="D33" s="42">
        <v>614460</v>
      </c>
      <c r="E33" s="43" t="s">
        <v>37</v>
      </c>
      <c r="F33" s="39"/>
    </row>
    <row r="34" spans="1:6" s="44" customFormat="1" ht="45.75" customHeight="1">
      <c r="A34" s="40" t="s">
        <v>26</v>
      </c>
      <c r="B34" s="48" t="s">
        <v>106</v>
      </c>
      <c r="C34" s="41" t="s">
        <v>33</v>
      </c>
      <c r="D34" s="42">
        <v>1113156</v>
      </c>
      <c r="E34" s="43" t="s">
        <v>37</v>
      </c>
      <c r="F34" s="39"/>
    </row>
    <row r="35" spans="1:6" s="44" customFormat="1" ht="45.75" customHeight="1">
      <c r="A35" s="40" t="s">
        <v>26</v>
      </c>
      <c r="B35" s="48" t="s">
        <v>107</v>
      </c>
      <c r="C35" s="41" t="s">
        <v>34</v>
      </c>
      <c r="D35" s="42">
        <v>337128</v>
      </c>
      <c r="E35" s="43" t="s">
        <v>37</v>
      </c>
      <c r="F35" s="39"/>
    </row>
    <row r="36" spans="1:6" s="44" customFormat="1" ht="45.75" customHeight="1">
      <c r="A36" s="40" t="s">
        <v>26</v>
      </c>
      <c r="B36" s="48" t="s">
        <v>108</v>
      </c>
      <c r="C36" s="41" t="s">
        <v>35</v>
      </c>
      <c r="D36" s="42">
        <v>526680</v>
      </c>
      <c r="E36" s="43" t="s">
        <v>37</v>
      </c>
      <c r="F36" s="39"/>
    </row>
    <row r="37" spans="1:6" s="44" customFormat="1" ht="45.75" customHeight="1">
      <c r="A37" s="40" t="s">
        <v>26</v>
      </c>
      <c r="B37" s="48" t="s">
        <v>109</v>
      </c>
      <c r="C37" s="45" t="s">
        <v>36</v>
      </c>
      <c r="D37" s="42">
        <v>369600</v>
      </c>
      <c r="E37" s="43" t="s">
        <v>7</v>
      </c>
      <c r="F37" s="39"/>
    </row>
    <row r="38" spans="1:6" s="44" customFormat="1" ht="45.75" customHeight="1">
      <c r="A38" s="40" t="s">
        <v>26</v>
      </c>
      <c r="B38" s="48" t="s">
        <v>91</v>
      </c>
      <c r="C38" s="41" t="s">
        <v>135</v>
      </c>
      <c r="D38" s="42">
        <v>33660</v>
      </c>
      <c r="E38" s="43" t="s">
        <v>37</v>
      </c>
      <c r="F38" s="39"/>
    </row>
    <row r="39" spans="1:6" s="44" customFormat="1" ht="45.75" customHeight="1">
      <c r="A39" s="40" t="s">
        <v>26</v>
      </c>
      <c r="B39" s="48" t="s">
        <v>90</v>
      </c>
      <c r="C39" s="41" t="s">
        <v>136</v>
      </c>
      <c r="D39" s="42">
        <v>319352</v>
      </c>
      <c r="E39" s="43" t="s">
        <v>7</v>
      </c>
      <c r="F39" s="39"/>
    </row>
    <row r="40" spans="1:6" s="44" customFormat="1" ht="45.75" customHeight="1">
      <c r="A40" s="40" t="s">
        <v>26</v>
      </c>
      <c r="B40" s="48" t="s">
        <v>111</v>
      </c>
      <c r="C40" s="41" t="s">
        <v>137</v>
      </c>
      <c r="D40" s="42">
        <v>7008537</v>
      </c>
      <c r="E40" s="43" t="s">
        <v>6</v>
      </c>
      <c r="F40" s="39"/>
    </row>
    <row r="41" spans="1:6" s="44" customFormat="1" ht="45.75" customHeight="1">
      <c r="A41" s="40" t="s">
        <v>26</v>
      </c>
      <c r="B41" s="48" t="s">
        <v>112</v>
      </c>
      <c r="C41" s="41" t="s">
        <v>138</v>
      </c>
      <c r="D41" s="42">
        <v>49500</v>
      </c>
      <c r="E41" s="43" t="s">
        <v>37</v>
      </c>
      <c r="F41" s="39"/>
    </row>
    <row r="42" spans="1:6" s="44" customFormat="1" ht="45.75" customHeight="1">
      <c r="A42" s="40" t="s">
        <v>26</v>
      </c>
      <c r="B42" s="48" t="s">
        <v>113</v>
      </c>
      <c r="C42" s="41" t="s">
        <v>139</v>
      </c>
      <c r="D42" s="42">
        <v>3630000</v>
      </c>
      <c r="E42" s="43" t="s">
        <v>37</v>
      </c>
      <c r="F42" s="39"/>
    </row>
    <row r="43" spans="1:6" s="44" customFormat="1" ht="45.75" customHeight="1">
      <c r="A43" s="40" t="s">
        <v>26</v>
      </c>
      <c r="B43" s="48" t="s">
        <v>80</v>
      </c>
      <c r="C43" s="41" t="s">
        <v>140</v>
      </c>
      <c r="D43" s="42">
        <v>77000</v>
      </c>
      <c r="E43" s="43" t="s">
        <v>7</v>
      </c>
      <c r="F43" s="39"/>
    </row>
    <row r="44" spans="1:6" s="44" customFormat="1" ht="45.75" customHeight="1">
      <c r="A44" s="40" t="s">
        <v>26</v>
      </c>
      <c r="B44" s="48" t="s">
        <v>158</v>
      </c>
      <c r="C44" s="41" t="s">
        <v>139</v>
      </c>
      <c r="D44" s="42">
        <v>4620000</v>
      </c>
      <c r="E44" s="43" t="s">
        <v>37</v>
      </c>
      <c r="F44" s="39"/>
    </row>
    <row r="45" spans="1:6" s="44" customFormat="1" ht="45.75" customHeight="1">
      <c r="A45" s="40" t="s">
        <v>26</v>
      </c>
      <c r="B45" s="48" t="s">
        <v>115</v>
      </c>
      <c r="C45" s="41" t="s">
        <v>141</v>
      </c>
      <c r="D45" s="42">
        <v>1914000</v>
      </c>
      <c r="E45" s="43" t="s">
        <v>37</v>
      </c>
      <c r="F45" s="39"/>
    </row>
    <row r="46" spans="1:6" s="44" customFormat="1" ht="45.75" customHeight="1">
      <c r="A46" s="40" t="s">
        <v>26</v>
      </c>
      <c r="B46" s="48" t="s">
        <v>89</v>
      </c>
      <c r="C46" s="41" t="s">
        <v>142</v>
      </c>
      <c r="D46" s="42">
        <v>2070952</v>
      </c>
      <c r="E46" s="43" t="s">
        <v>6</v>
      </c>
      <c r="F46" s="39"/>
    </row>
    <row r="47" spans="1:6" s="44" customFormat="1" ht="45.75" customHeight="1">
      <c r="A47" s="40" t="s">
        <v>26</v>
      </c>
      <c r="B47" s="48" t="s">
        <v>88</v>
      </c>
      <c r="C47" s="41" t="s">
        <v>143</v>
      </c>
      <c r="D47" s="42">
        <v>622600</v>
      </c>
      <c r="E47" s="43" t="s">
        <v>7</v>
      </c>
      <c r="F47" s="39"/>
    </row>
    <row r="48" spans="1:6" s="44" customFormat="1" ht="45.75" customHeight="1">
      <c r="A48" s="40" t="s">
        <v>26</v>
      </c>
      <c r="B48" s="48" t="s">
        <v>87</v>
      </c>
      <c r="C48" s="41" t="s">
        <v>144</v>
      </c>
      <c r="D48" s="42">
        <v>63800</v>
      </c>
      <c r="E48" s="43" t="s">
        <v>7</v>
      </c>
      <c r="F48" s="39"/>
    </row>
    <row r="49" spans="1:7" s="44" customFormat="1" ht="45.75" customHeight="1">
      <c r="A49" s="40" t="s">
        <v>26</v>
      </c>
      <c r="B49" s="48" t="s">
        <v>86</v>
      </c>
      <c r="C49" s="41" t="s">
        <v>145</v>
      </c>
      <c r="D49" s="42">
        <v>113300</v>
      </c>
      <c r="E49" s="43" t="s">
        <v>37</v>
      </c>
      <c r="F49" s="39"/>
    </row>
    <row r="50" spans="1:7" s="44" customFormat="1" ht="45.75" customHeight="1">
      <c r="A50" s="40" t="s">
        <v>26</v>
      </c>
      <c r="B50" s="48" t="s">
        <v>85</v>
      </c>
      <c r="C50" s="41" t="s">
        <v>146</v>
      </c>
      <c r="D50" s="42">
        <v>231000</v>
      </c>
      <c r="E50" s="43" t="s">
        <v>37</v>
      </c>
      <c r="F50" s="39"/>
    </row>
    <row r="51" spans="1:7" s="44" customFormat="1" ht="45.75" customHeight="1">
      <c r="A51" s="40" t="s">
        <v>26</v>
      </c>
      <c r="B51" s="48" t="s">
        <v>84</v>
      </c>
      <c r="C51" s="41" t="s">
        <v>139</v>
      </c>
      <c r="D51" s="42">
        <v>1078000</v>
      </c>
      <c r="E51" s="43" t="s">
        <v>37</v>
      </c>
      <c r="F51" s="39"/>
    </row>
    <row r="52" spans="1:7" s="44" customFormat="1" ht="45.75" customHeight="1">
      <c r="A52" s="40" t="s">
        <v>26</v>
      </c>
      <c r="B52" s="48" t="s">
        <v>74</v>
      </c>
      <c r="C52" s="41" t="s">
        <v>147</v>
      </c>
      <c r="D52" s="42">
        <v>89100</v>
      </c>
      <c r="E52" s="43" t="s">
        <v>7</v>
      </c>
      <c r="F52" s="39"/>
    </row>
    <row r="53" spans="1:7" s="44" customFormat="1" ht="45.75" customHeight="1">
      <c r="A53" s="40" t="s">
        <v>26</v>
      </c>
      <c r="B53" s="48" t="s">
        <v>83</v>
      </c>
      <c r="C53" s="41" t="s">
        <v>148</v>
      </c>
      <c r="D53" s="42">
        <v>8800</v>
      </c>
      <c r="E53" s="43" t="s">
        <v>7</v>
      </c>
      <c r="F53" s="39"/>
    </row>
    <row r="54" spans="1:7" s="44" customFormat="1" ht="45.75" customHeight="1">
      <c r="A54" s="40" t="s">
        <v>26</v>
      </c>
      <c r="B54" s="48" t="s">
        <v>82</v>
      </c>
      <c r="C54" s="41" t="s">
        <v>149</v>
      </c>
      <c r="D54" s="42">
        <v>36938562</v>
      </c>
      <c r="E54" s="43" t="s">
        <v>110</v>
      </c>
      <c r="F54" s="39" t="s">
        <v>38</v>
      </c>
    </row>
    <row r="55" spans="1:7" s="44" customFormat="1" ht="45.75" customHeight="1">
      <c r="A55" s="40" t="s">
        <v>26</v>
      </c>
      <c r="B55" s="48" t="s">
        <v>81</v>
      </c>
      <c r="C55" s="41" t="s">
        <v>150</v>
      </c>
      <c r="D55" s="42">
        <v>704000</v>
      </c>
      <c r="E55" s="43" t="s">
        <v>37</v>
      </c>
      <c r="F55" s="39"/>
    </row>
    <row r="56" spans="1:7" s="44" customFormat="1" ht="45.75" customHeight="1">
      <c r="A56" s="40" t="s">
        <v>26</v>
      </c>
      <c r="B56" s="48" t="s">
        <v>114</v>
      </c>
      <c r="C56" s="41" t="s">
        <v>151</v>
      </c>
      <c r="D56" s="42">
        <v>299200</v>
      </c>
      <c r="E56" s="43" t="s">
        <v>37</v>
      </c>
      <c r="F56" s="39"/>
    </row>
    <row r="57" spans="1:7" s="44" customFormat="1" ht="45.75" customHeight="1">
      <c r="A57" s="40" t="s">
        <v>26</v>
      </c>
      <c r="B57" s="48" t="s">
        <v>79</v>
      </c>
      <c r="C57" s="41" t="s">
        <v>152</v>
      </c>
      <c r="D57" s="42">
        <v>671000</v>
      </c>
      <c r="E57" s="43" t="s">
        <v>37</v>
      </c>
      <c r="F57" s="39"/>
    </row>
    <row r="58" spans="1:7" s="44" customFormat="1" ht="45.75" customHeight="1">
      <c r="A58" s="40" t="s">
        <v>26</v>
      </c>
      <c r="B58" s="48" t="s">
        <v>78</v>
      </c>
      <c r="C58" s="41" t="s">
        <v>152</v>
      </c>
      <c r="D58" s="42">
        <v>409200</v>
      </c>
      <c r="E58" s="43" t="s">
        <v>37</v>
      </c>
      <c r="F58" s="39"/>
    </row>
    <row r="59" spans="1:7" s="44" customFormat="1" ht="45.75" customHeight="1">
      <c r="A59" s="40" t="s">
        <v>26</v>
      </c>
      <c r="B59" s="48" t="s">
        <v>77</v>
      </c>
      <c r="C59" s="41" t="s">
        <v>152</v>
      </c>
      <c r="D59" s="42">
        <v>309100</v>
      </c>
      <c r="E59" s="43" t="s">
        <v>37</v>
      </c>
      <c r="F59" s="39"/>
    </row>
    <row r="60" spans="1:7" s="44" customFormat="1" ht="45.75" customHeight="1">
      <c r="A60" s="40" t="s">
        <v>26</v>
      </c>
      <c r="B60" s="48" t="s">
        <v>76</v>
      </c>
      <c r="C60" s="41" t="s">
        <v>146</v>
      </c>
      <c r="D60" s="42">
        <v>297000</v>
      </c>
      <c r="E60" s="43" t="s">
        <v>37</v>
      </c>
      <c r="F60" s="39"/>
    </row>
    <row r="61" spans="1:7" s="44" customFormat="1" ht="45.75" customHeight="1">
      <c r="A61" s="40" t="s">
        <v>26</v>
      </c>
      <c r="B61" s="48" t="s">
        <v>75</v>
      </c>
      <c r="C61" s="41" t="s">
        <v>139</v>
      </c>
      <c r="D61" s="42">
        <v>1056000</v>
      </c>
      <c r="E61" s="43" t="s">
        <v>37</v>
      </c>
      <c r="F61" s="39"/>
    </row>
    <row r="62" spans="1:7" s="44" customFormat="1" ht="45.6" customHeight="1">
      <c r="A62" s="40" t="s">
        <v>26</v>
      </c>
      <c r="B62" s="48" t="s">
        <v>73</v>
      </c>
      <c r="C62" s="41" t="s">
        <v>131</v>
      </c>
      <c r="D62" s="42">
        <v>3197052</v>
      </c>
      <c r="E62" s="43" t="s">
        <v>37</v>
      </c>
      <c r="F62" s="39"/>
    </row>
    <row r="63" spans="1:7" s="44" customFormat="1" ht="45.6" customHeight="1">
      <c r="A63" s="40" t="s">
        <v>26</v>
      </c>
      <c r="B63" s="48" t="s">
        <v>39</v>
      </c>
      <c r="C63" s="41" t="s">
        <v>40</v>
      </c>
      <c r="D63" s="42">
        <v>5940</v>
      </c>
      <c r="E63" s="43" t="s">
        <v>6</v>
      </c>
      <c r="F63" s="39"/>
      <c r="G63" s="46"/>
    </row>
    <row r="64" spans="1:7" s="44" customFormat="1" ht="45.6" customHeight="1">
      <c r="A64" s="40" t="s">
        <v>26</v>
      </c>
      <c r="B64" s="48" t="s">
        <v>41</v>
      </c>
      <c r="C64" s="41" t="s">
        <v>42</v>
      </c>
      <c r="D64" s="42">
        <v>476850</v>
      </c>
      <c r="E64" s="43" t="s">
        <v>37</v>
      </c>
      <c r="F64" s="39"/>
    </row>
    <row r="65" spans="1:6" s="44" customFormat="1" ht="45.6" customHeight="1">
      <c r="A65" s="40" t="s">
        <v>26</v>
      </c>
      <c r="B65" s="48" t="s">
        <v>43</v>
      </c>
      <c r="C65" s="41" t="s">
        <v>42</v>
      </c>
      <c r="D65" s="42">
        <v>509432</v>
      </c>
      <c r="E65" s="43" t="s">
        <v>37</v>
      </c>
      <c r="F65" s="39"/>
    </row>
    <row r="66" spans="1:6" s="44" customFormat="1" ht="45.6" customHeight="1">
      <c r="A66" s="40" t="s">
        <v>26</v>
      </c>
      <c r="B66" s="50" t="s">
        <v>44</v>
      </c>
      <c r="C66" s="47" t="s">
        <v>153</v>
      </c>
      <c r="D66" s="42">
        <v>242076</v>
      </c>
      <c r="E66" s="43" t="s">
        <v>6</v>
      </c>
      <c r="F66" s="39"/>
    </row>
    <row r="67" spans="1:6" s="44" customFormat="1" ht="45.6" customHeight="1">
      <c r="A67" s="40" t="s">
        <v>26</v>
      </c>
      <c r="B67" s="50" t="s">
        <v>45</v>
      </c>
      <c r="C67" s="47" t="s">
        <v>154</v>
      </c>
      <c r="D67" s="42">
        <v>218616</v>
      </c>
      <c r="E67" s="43" t="s">
        <v>6</v>
      </c>
      <c r="F67" s="39"/>
    </row>
    <row r="68" spans="1:6" s="44" customFormat="1" ht="45.75" customHeight="1">
      <c r="A68" s="40" t="s">
        <v>26</v>
      </c>
      <c r="B68" s="41" t="s">
        <v>56</v>
      </c>
      <c r="C68" s="45" t="s">
        <v>155</v>
      </c>
      <c r="D68" s="42">
        <v>2280740</v>
      </c>
      <c r="E68" s="43" t="s">
        <v>37</v>
      </c>
      <c r="F68" s="39" t="s">
        <v>38</v>
      </c>
    </row>
    <row r="69" spans="1:6" s="44" customFormat="1" ht="45.75" customHeight="1">
      <c r="A69" s="40" t="s">
        <v>26</v>
      </c>
      <c r="B69" s="48" t="s">
        <v>55</v>
      </c>
      <c r="C69" s="45" t="s">
        <v>155</v>
      </c>
      <c r="D69" s="42">
        <v>8832890</v>
      </c>
      <c r="E69" s="43" t="s">
        <v>37</v>
      </c>
      <c r="F69" s="39" t="s">
        <v>38</v>
      </c>
    </row>
    <row r="70" spans="1:6" s="44" customFormat="1" ht="45.75" customHeight="1">
      <c r="A70" s="40" t="s">
        <v>26</v>
      </c>
      <c r="B70" s="48" t="s">
        <v>54</v>
      </c>
      <c r="C70" s="45" t="s">
        <v>155</v>
      </c>
      <c r="D70" s="42">
        <v>503140</v>
      </c>
      <c r="E70" s="43" t="s">
        <v>37</v>
      </c>
      <c r="F70" s="39" t="s">
        <v>38</v>
      </c>
    </row>
    <row r="71" spans="1:6" s="44" customFormat="1" ht="45.75" customHeight="1">
      <c r="A71" s="40" t="s">
        <v>26</v>
      </c>
      <c r="B71" s="48" t="s">
        <v>53</v>
      </c>
      <c r="C71" s="45" t="s">
        <v>155</v>
      </c>
      <c r="D71" s="42">
        <v>31020</v>
      </c>
      <c r="E71" s="43" t="s">
        <v>37</v>
      </c>
      <c r="F71" s="39" t="s">
        <v>38</v>
      </c>
    </row>
    <row r="72" spans="1:6" s="44" customFormat="1" ht="45.75" customHeight="1">
      <c r="A72" s="40" t="s">
        <v>26</v>
      </c>
      <c r="B72" s="48" t="s">
        <v>52</v>
      </c>
      <c r="C72" s="45" t="s">
        <v>155</v>
      </c>
      <c r="D72" s="42">
        <v>1683220</v>
      </c>
      <c r="E72" s="43" t="s">
        <v>37</v>
      </c>
      <c r="F72" s="39" t="s">
        <v>38</v>
      </c>
    </row>
    <row r="73" spans="1:6" s="44" customFormat="1" ht="45.75" customHeight="1">
      <c r="A73" s="40" t="s">
        <v>26</v>
      </c>
      <c r="B73" s="48" t="s">
        <v>51</v>
      </c>
      <c r="C73" s="45" t="s">
        <v>155</v>
      </c>
      <c r="D73" s="42">
        <v>351560</v>
      </c>
      <c r="E73" s="43" t="s">
        <v>37</v>
      </c>
      <c r="F73" s="39" t="s">
        <v>38</v>
      </c>
    </row>
    <row r="74" spans="1:6" s="44" customFormat="1" ht="45.75" customHeight="1">
      <c r="A74" s="40" t="s">
        <v>26</v>
      </c>
      <c r="B74" s="48" t="s">
        <v>50</v>
      </c>
      <c r="C74" s="45" t="s">
        <v>155</v>
      </c>
      <c r="D74" s="42">
        <v>2125860</v>
      </c>
      <c r="E74" s="43" t="s">
        <v>37</v>
      </c>
      <c r="F74" s="39" t="s">
        <v>38</v>
      </c>
    </row>
    <row r="75" spans="1:6" s="44" customFormat="1" ht="45.75" customHeight="1">
      <c r="A75" s="40" t="s">
        <v>26</v>
      </c>
      <c r="B75" s="48" t="s">
        <v>49</v>
      </c>
      <c r="C75" s="45" t="s">
        <v>155</v>
      </c>
      <c r="D75" s="42">
        <v>1694880</v>
      </c>
      <c r="E75" s="43" t="s">
        <v>37</v>
      </c>
      <c r="F75" s="39" t="s">
        <v>38</v>
      </c>
    </row>
    <row r="76" spans="1:6" s="44" customFormat="1" ht="45.75" customHeight="1">
      <c r="A76" s="40" t="s">
        <v>26</v>
      </c>
      <c r="B76" s="48" t="s">
        <v>48</v>
      </c>
      <c r="C76" s="45" t="s">
        <v>155</v>
      </c>
      <c r="D76" s="42">
        <v>1867800</v>
      </c>
      <c r="E76" s="43" t="s">
        <v>37</v>
      </c>
      <c r="F76" s="39" t="s">
        <v>38</v>
      </c>
    </row>
    <row r="77" spans="1:6" s="44" customFormat="1" ht="45.75" customHeight="1">
      <c r="A77" s="40" t="s">
        <v>26</v>
      </c>
      <c r="B77" s="48" t="s">
        <v>47</v>
      </c>
      <c r="C77" s="45" t="s">
        <v>155</v>
      </c>
      <c r="D77" s="42">
        <v>265100</v>
      </c>
      <c r="E77" s="43" t="s">
        <v>37</v>
      </c>
      <c r="F77" s="39" t="s">
        <v>38</v>
      </c>
    </row>
    <row r="78" spans="1:6" s="44" customFormat="1" ht="45.75" customHeight="1">
      <c r="A78" s="40" t="s">
        <v>26</v>
      </c>
      <c r="B78" s="48" t="s">
        <v>46</v>
      </c>
      <c r="C78" s="45" t="s">
        <v>155</v>
      </c>
      <c r="D78" s="42">
        <v>1309220</v>
      </c>
      <c r="E78" s="43" t="s">
        <v>37</v>
      </c>
      <c r="F78" s="39"/>
    </row>
    <row r="79" spans="1:6" s="44" customFormat="1" ht="45.75" customHeight="1">
      <c r="A79" s="40" t="s">
        <v>26</v>
      </c>
      <c r="B79" s="48" t="s">
        <v>92</v>
      </c>
      <c r="C79" s="45" t="s">
        <v>156</v>
      </c>
      <c r="D79" s="42">
        <v>1535050</v>
      </c>
      <c r="E79" s="43" t="s">
        <v>37</v>
      </c>
      <c r="F79" s="39"/>
    </row>
    <row r="80" spans="1:6" s="44" customFormat="1" ht="45.75" customHeight="1">
      <c r="A80" s="40" t="s">
        <v>26</v>
      </c>
      <c r="B80" s="48" t="s">
        <v>93</v>
      </c>
      <c r="C80" s="45" t="s">
        <v>157</v>
      </c>
      <c r="D80" s="42">
        <v>410454</v>
      </c>
      <c r="E80" s="43" t="s">
        <v>6</v>
      </c>
      <c r="F80" s="39"/>
    </row>
    <row r="81" spans="1:6" s="44" customFormat="1" ht="45.75" customHeight="1">
      <c r="B81" s="51"/>
      <c r="F81" s="49"/>
    </row>
    <row r="82" spans="1:6" ht="45.75" customHeight="1">
      <c r="A82" s="58" t="s">
        <v>9</v>
      </c>
      <c r="B82" s="59"/>
      <c r="C82" s="60"/>
      <c r="D82" s="11">
        <f>SUM(D5:D80)</f>
        <v>235884270</v>
      </c>
      <c r="E82" s="52"/>
      <c r="F82" s="53"/>
    </row>
    <row r="83" spans="1:6" ht="45" customHeight="1">
      <c r="A83" s="23"/>
      <c r="B83" s="24"/>
      <c r="C83" s="25" t="s">
        <v>10</v>
      </c>
      <c r="D83" s="26"/>
      <c r="E83" s="27"/>
      <c r="F83" s="28"/>
    </row>
    <row r="84" spans="1:6" ht="45" customHeight="1">
      <c r="A84" s="29"/>
      <c r="B84" s="30"/>
      <c r="C84" s="31" t="s">
        <v>11</v>
      </c>
      <c r="D84" s="32">
        <f t="shared" ref="D84:D90" si="0">SUMIF(E$5:E$80,E84,D$5:D$80)</f>
        <v>24282578</v>
      </c>
      <c r="E84" s="18" t="s">
        <v>6</v>
      </c>
      <c r="F84" s="28"/>
    </row>
    <row r="85" spans="1:6" ht="45" customHeight="1">
      <c r="A85" s="29"/>
      <c r="B85" s="30"/>
      <c r="C85" s="31" t="s">
        <v>12</v>
      </c>
      <c r="D85" s="32">
        <f t="shared" si="0"/>
        <v>0</v>
      </c>
      <c r="E85" s="33" t="s">
        <v>13</v>
      </c>
      <c r="F85" s="28"/>
    </row>
    <row r="86" spans="1:6" ht="45" customHeight="1">
      <c r="A86" s="29"/>
      <c r="B86" s="30"/>
      <c r="C86" s="31" t="s">
        <v>14</v>
      </c>
      <c r="D86" s="32">
        <f t="shared" si="0"/>
        <v>0</v>
      </c>
      <c r="E86" s="18" t="s">
        <v>15</v>
      </c>
      <c r="F86" s="28"/>
    </row>
    <row r="87" spans="1:6" ht="45" customHeight="1">
      <c r="A87" s="29"/>
      <c r="B87" s="30"/>
      <c r="C87" s="31" t="s">
        <v>20</v>
      </c>
      <c r="D87" s="32">
        <f t="shared" si="0"/>
        <v>36938562</v>
      </c>
      <c r="E87" s="18" t="s">
        <v>16</v>
      </c>
      <c r="F87" s="28"/>
    </row>
    <row r="88" spans="1:6" ht="45" customHeight="1">
      <c r="A88" s="29"/>
      <c r="B88" s="30"/>
      <c r="C88" s="31" t="s">
        <v>21</v>
      </c>
      <c r="D88" s="32">
        <f t="shared" si="0"/>
        <v>0</v>
      </c>
      <c r="E88" s="18" t="s">
        <v>17</v>
      </c>
      <c r="F88" s="28"/>
    </row>
    <row r="89" spans="1:6" ht="45" customHeight="1">
      <c r="A89" s="29"/>
      <c r="B89" s="30"/>
      <c r="C89" s="31" t="s">
        <v>22</v>
      </c>
      <c r="D89" s="32">
        <f t="shared" si="0"/>
        <v>4259602</v>
      </c>
      <c r="E89" s="18" t="s">
        <v>7</v>
      </c>
      <c r="F89" s="34"/>
    </row>
    <row r="90" spans="1:6" ht="45" customHeight="1">
      <c r="A90" s="29"/>
      <c r="B90" s="30"/>
      <c r="C90" s="31" t="s">
        <v>23</v>
      </c>
      <c r="D90" s="32">
        <f t="shared" si="0"/>
        <v>170403528</v>
      </c>
      <c r="E90" s="18" t="s">
        <v>18</v>
      </c>
      <c r="F90" s="28"/>
    </row>
    <row r="91" spans="1:6" ht="45" customHeight="1">
      <c r="A91" s="29"/>
      <c r="B91" s="30"/>
      <c r="C91" s="31" t="s">
        <v>24</v>
      </c>
      <c r="D91" s="35">
        <f>IFERROR(D90/D92,"")</f>
        <v>0.72240310046956502</v>
      </c>
      <c r="E91" s="36"/>
      <c r="F91" s="28"/>
    </row>
    <row r="92" spans="1:6" ht="45" customHeight="1">
      <c r="A92" s="29"/>
      <c r="B92" s="30"/>
      <c r="C92" s="31" t="s">
        <v>19</v>
      </c>
      <c r="D92" s="32">
        <f>SUM(D84:D90)</f>
        <v>235884270</v>
      </c>
      <c r="E92" s="37"/>
      <c r="F92" s="28"/>
    </row>
    <row r="93" spans="1:6" ht="45" customHeight="1">
      <c r="A93" s="29"/>
      <c r="B93" s="30"/>
      <c r="C93" s="30"/>
      <c r="D93" s="38"/>
      <c r="E93" s="27"/>
      <c r="F93" s="28"/>
    </row>
    <row r="94" spans="1:6">
      <c r="E94" s="21"/>
      <c r="F94" s="22"/>
    </row>
  </sheetData>
  <autoFilter ref="A82:E92" xr:uid="{00000000-0001-0000-0000-000000000000}">
    <filterColumn colId="0" showButton="0"/>
    <filterColumn colId="1" showButton="0"/>
  </autoFilter>
  <mergeCells count="4">
    <mergeCell ref="E82:F82"/>
    <mergeCell ref="E1:F1"/>
    <mergeCell ref="A2:F2"/>
    <mergeCell ref="A82:C82"/>
  </mergeCells>
  <phoneticPr fontId="6"/>
  <dataValidations count="2">
    <dataValidation type="list" allowBlank="1" showInputMessage="1" showErrorMessage="1" sqref="E5:E7" xr:uid="{00000000-0002-0000-0000-000001000000}">
      <formula1>$E$84:$E$90</formula1>
    </dataValidation>
    <dataValidation type="list" allowBlank="1" showInputMessage="1" showErrorMessage="1" sqref="E8:E80" xr:uid="{00000000-0002-0000-0000-000000000000}">
      <formula1>"公募,非公募,一般,公募指名,指名,比随,特随"</formula1>
    </dataValidation>
  </dataValidations>
  <printOptions horizontalCentered="1"/>
  <pageMargins left="0.39370078740157483" right="0.39370078740157483" top="0.39370078740157483" bottom="0.59055118110236227" header="0.51181102362204722" footer="0.27559055118110237"/>
  <pageSetup paperSize="9" scale="57" fitToHeight="0" orientation="portrait" useFirstPageNumber="1" r:id="rId1"/>
  <headerFooter scaleWithDoc="0" alignWithMargins="0">
    <oddFooter>&amp;C&amp;"ＭＳ 明朝,標準"&amp;10－&amp;P－</oddFooter>
  </headerFooter>
  <rowBreaks count="3" manualBreakCount="3">
    <brk id="33" max="5" man="1"/>
    <brk id="64" max="5" man="1"/>
    <brk id="9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2025-10-10T00:08:05Z</dcterms:created>
  <dcterms:modified xsi:type="dcterms:W3CDTF">2025-10-10T02:26:32Z</dcterms:modified>
</cp:coreProperties>
</file>