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56E42CD8-86C1-4A32-AFDC-994DF674FEA5}"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委託料支出一覧!$B$4:$G$87</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委託料支出一覧!$A$1:$F$88</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委託料支出一覧!$A$4:$F$68</definedName>
    <definedName name="Z_01861984_F6CF_4772_AA0A_2B6157221AC2_.wvu.FilterData" localSheetId="0" hidden="1">委託料支出一覧!$A$4:$F$68</definedName>
    <definedName name="Z_05D8E8D0_8AEC_4296_897D_974A15178679_.wvu.FilterData" localSheetId="0" hidden="1">委託料支出一覧!$A$4:$F$68</definedName>
    <definedName name="Z_125D2721_B6FD_4173_B763_82747310422D_.wvu.FilterData" localSheetId="0" hidden="1">委託料支出一覧!$A$4:$F$68</definedName>
    <definedName name="Z_1734C9BF_4633_42E5_A258_E83D5FC85BDD_.wvu.FilterData" localSheetId="0" hidden="1">委託料支出一覧!$A$4:$F$68</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委託料支出一覧!$A$4:$F$68</definedName>
    <definedName name="Z_20B03370_A9A7_47AC_A0DB_85C2011EA70A_.wvu.FilterData" localSheetId="0" hidden="1">委託料支出一覧!$A$4:$F$68</definedName>
    <definedName name="Z_21FC65F8_9914_4585_90AF_A00EE3463597_.wvu.FilterData" localSheetId="0" hidden="1">委託料支出一覧!$A$4:$F$68</definedName>
    <definedName name="Z_261563C4_10C5_41C2_AA69_0888E524912C_.wvu.FilterData" localSheetId="0" hidden="1">委託料支出一覧!$A$4:$F$68</definedName>
    <definedName name="Z_26F4FA0C_26D1_4602_B44C_88A47227D214_.wvu.FilterData" localSheetId="0" hidden="1">委託料支出一覧!$A$4:$F$68</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委託料支出一覧!$A$4:$F$68</definedName>
    <definedName name="Z_2EE00EDD_A664_4A32_9029_1A8662176B52_.wvu.FilterData" localSheetId="0" hidden="1">委託料支出一覧!$A$4:$F$68</definedName>
    <definedName name="Z_323C7CA6_5B75_4FC7_8BF5_6960759E522F_.wvu.FilterData" localSheetId="0" hidden="1">委託料支出一覧!$A$4:$F$68</definedName>
    <definedName name="Z_32E8BB21_264F_4FA1_ACD6_2B2A4CC6599F_.wvu.FilterData" localSheetId="0" hidden="1">委託料支出一覧!$A$4:$F$68</definedName>
    <definedName name="Z_366193B7_515F_4E8E_B6B3_3C10204FFEB4_.wvu.FilterData" localSheetId="0" hidden="1">委託料支出一覧!$A$4:$F$68</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委託料支出一覧!$A$4:$F$68</definedName>
    <definedName name="Z_3F902C3D_246B_4DFD_BED0_7FBC950FBA84_.wvu.FilterData" localSheetId="0" hidden="1">委託料支出一覧!$A$4:$F$68</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委託料支出一覧!$A$4:$F$68</definedName>
    <definedName name="Z_45EA684E_0DBC_42CF_9801_5ACCADE6B1C5_.wvu.FilterData" localSheetId="0" hidden="1">委託料支出一覧!$A$4:$F$68</definedName>
    <definedName name="Z_475A1739_6786_4CD7_B022_F4CCFD570429_.wvu.FilterData" localSheetId="0" hidden="1">委託料支出一覧!$A$4:$F$68</definedName>
    <definedName name="Z_4AFA3E2C_4405_4B44_A9E8_DB64B4860EB1_.wvu.FilterData" localSheetId="0" hidden="1">委託料支出一覧!$A$4:$F$68</definedName>
    <definedName name="Z_4C8949B6_9C26_492B_959F_0779BC4BBEAA_.wvu.FilterData" localSheetId="0" hidden="1">委託料支出一覧!$A$4:$F$68</definedName>
    <definedName name="Z_4CF4D751_28E3_4B4C_BAA9_58C0269BAAF6_.wvu.FilterData" localSheetId="0" hidden="1">委託料支出一覧!$A$4:$F$68</definedName>
    <definedName name="Z_5128EF7F_156A_4EB1_9EA1_B4C8844A7633_.wvu.FilterData" localSheetId="0" hidden="1">委託料支出一覧!$A$4:$F$68</definedName>
    <definedName name="Z_5550DBBC_4815_4DAB_937F_7C62DA5F1144_.wvu.FilterData" localSheetId="0" hidden="1">委託料支出一覧!$A$4:$F$68</definedName>
    <definedName name="Z_56E27382_3FA3_4BA1_90FC_C27ACB491421_.wvu.FilterData" localSheetId="0" hidden="1">委託料支出一覧!$A$4:$F$68</definedName>
    <definedName name="Z_619A491E_ABD2_46A4_968E_A89999FA1DFD_.wvu.FilterData" localSheetId="0" hidden="1">委託料支出一覧!$A$4:$F$68</definedName>
    <definedName name="Z_6493F7BA_CCC8_44B0_AD30_AFA1A2BD0947_.wvu.FilterData" localSheetId="0" hidden="1">委託料支出一覧!$A$4:$F$68</definedName>
    <definedName name="Z_6926EB01_B5C3_4972_A68F_E30052702C5C_.wvu.FilterData" localSheetId="0" hidden="1">委託料支出一覧!$A$4:$F$68</definedName>
    <definedName name="Z_6A911F75_FCD5_4F5C_9F77_401D41C7CA2F_.wvu.FilterData" localSheetId="0" hidden="1">委託料支出一覧!$A$4:$F$68</definedName>
    <definedName name="Z_774CE9F3_B276_4E89_8142_59042DE66CD1_.wvu.FilterData" localSheetId="0" hidden="1">委託料支出一覧!$A$4:$F$68</definedName>
    <definedName name="Z_7A9DD16E_F903_4863_B829_4796CE894ED0_.wvu.FilterData" localSheetId="0" hidden="1">委託料支出一覧!$A$4:$F$68</definedName>
    <definedName name="Z_8E098FB6_79F5_4218_8CFD_D5C4145EF04C_.wvu.FilterData" localSheetId="0" hidden="1">委託料支出一覧!$A$4:$F$68</definedName>
    <definedName name="Z_958DC23D_65D9_45EB_BCE2_23C1F33BF0E3_.wvu.FilterData" localSheetId="0" hidden="1">委託料支出一覧!$A$4:$F$68</definedName>
    <definedName name="Z_973EE690_0B31_4D59_B7AB_FA497BA3F53C_.wvu.FilterData" localSheetId="0" hidden="1">委託料支出一覧!$A$4:$F$68</definedName>
    <definedName name="Z_977235F8_48D3_4499_A0D1_031044790F81_.wvu.FilterData" localSheetId="0" hidden="1">委託料支出一覧!$A$4:$F$68</definedName>
    <definedName name="Z_99685710_72AE_4B5D_8870_53975EB781F5_.wvu.FilterData" localSheetId="0" hidden="1">委託料支出一覧!$A$4:$F$68</definedName>
    <definedName name="Z_9DBC28CF_F252_4212_B07E_05ADE2A691D3_.wvu.FilterData" localSheetId="0" hidden="1">委託料支出一覧!$A$4:$F$68</definedName>
    <definedName name="Z_A11322EF_73F6_40DE_B0AC_6E42B3D76055_.wvu.FilterData" localSheetId="0" hidden="1">委託料支出一覧!$A$4:$F$68</definedName>
    <definedName name="Z_A11E4C00_0394_4CE6_B73E_221C7BA742F6_.wvu.FilterData" localSheetId="0" hidden="1">委託料支出一覧!$A$4:$F$68</definedName>
    <definedName name="Z_A1F478E3_F435_447F_B2CC_6E9C174DA928_.wvu.FilterData" localSheetId="0" hidden="1">委託料支出一覧!$A$4:$F$68</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委託料支出一覧!$A$4:$F$68</definedName>
    <definedName name="Z_AAB712E3_C5D9_4902_A117_C12BE7FDD63D_.wvu.FilterData" localSheetId="0" hidden="1">委託料支出一覧!$A$4:$F$68</definedName>
    <definedName name="Z_AC924E32_4F5F_41AD_8889_A0469107E927_.wvu.FilterData" localSheetId="0" hidden="1">委託料支出一覧!$A$4:$F$68</definedName>
    <definedName name="Z_AD51D3A2_A23B_4D02_92C2_113F69CB176E_.wvu.FilterData" localSheetId="0" hidden="1">委託料支出一覧!$A$4:$F$68</definedName>
    <definedName name="Z_AFEB9B81_C902_4151_A96F_74FCF405D0C7_.wvu.FilterData" localSheetId="0" hidden="1">委託料支出一覧!$A$4:$F$68</definedName>
    <definedName name="Z_B47A04AA_FBBF_4ADA_AD65_5912F0410B3F_.wvu.FilterData" localSheetId="0" hidden="1">委託料支出一覧!$A$4:$F$68</definedName>
    <definedName name="Z_B503762D_2683_4889_91D1_277AA3465232_.wvu.FilterData" localSheetId="0" hidden="1">委託料支出一覧!$A$4:$F$68</definedName>
    <definedName name="Z_B63AB35D_2734_41D8_AD39_37CEDCB6A450_.wvu.FilterData" localSheetId="0" hidden="1">委託料支出一覧!$A$4:$F$68</definedName>
    <definedName name="Z_B7AD6FA8_2E6F_467A_8B52_8DFFF6709E3D_.wvu.FilterData" localSheetId="0" hidden="1">委託料支出一覧!$A$4:$F$68</definedName>
    <definedName name="Z_B840A286_FFCA_40A6_95BA_A4DE2CB336D2_.wvu.FilterData" localSheetId="0" hidden="1">委託料支出一覧!$A$4:$F$68</definedName>
    <definedName name="Z_B8C86F7B_41C1_488F_9456_72016DBEF174_.wvu.FilterData" localSheetId="0" hidden="1">委託料支出一覧!$A$4:$F$68</definedName>
    <definedName name="Z_C4E29B43_824C_4688_8110_836DEB9AB50D_.wvu.FilterData" localSheetId="0" hidden="1">委託料支出一覧!$A$4:$F$68</definedName>
    <definedName name="Z_CA06432B_2E2B_4D66_ADB9_5BD4D2910E24_.wvu.FilterData" localSheetId="0" hidden="1">委託料支出一覧!$A$4:$F$68</definedName>
    <definedName name="Z_CC1D9902_3864_460A_ABFA_C7483E29000C_.wvu.FilterData" localSheetId="0" hidden="1">委託料支出一覧!$A$4:$F$68</definedName>
    <definedName name="Z_CE11686E_76FD_46AE_AE20_58B11C27BBEB_.wvu.FilterData" localSheetId="0" hidden="1">委託料支出一覧!$A$4:$F$68</definedName>
    <definedName name="Z_D7FA1AA0_8E2E_4FB7_B53D_398A08064C34_.wvu.FilterData" localSheetId="0" hidden="1">委託料支出一覧!$A$4:$F$68</definedName>
    <definedName name="Z_E224131C_929E_4511_9B55_908B141309EC_.wvu.FilterData" localSheetId="0" hidden="1">委託料支出一覧!$A$4:$F$68</definedName>
    <definedName name="Z_E6B538EC_DDB6_4621_851B_30EF958B4889_.wvu.FilterData" localSheetId="0" hidden="1">委託料支出一覧!$A$4:$F$68</definedName>
    <definedName name="Z_F0A27403_2F2C_40D5_BAA4_1D46F6DD15EA_.wvu.FilterData" localSheetId="0" hidden="1">委託料支出一覧!$A$4:$F$68</definedName>
    <definedName name="Z_F9D5DC69_95A6_492F_BDFA_A86E1A732B18_.wvu.FilterData" localSheetId="0" hidden="1">委託料支出一覧!$A$4:$F$68</definedName>
    <definedName name="Z_FBE09FA5_238F_4F70_A3CA_8368A90182C9_.wvu.FilterData" localSheetId="0" hidden="1">委託料支出一覧!$A$4:$F$68</definedName>
    <definedName name="Z_FC3119B4_86F6_4319_BA10_90B20A8DC217_.wvu.FilterData" localSheetId="0" hidden="1">委託料支出一覧!$A$4:$F$68</definedName>
    <definedName name="Z_FCB39946_212B_44BC_A514_8AE1A1DE07F6_.wvu.FilterData" localSheetId="0" hidden="1">委託料支出一覧!$A$4:$F$68</definedName>
    <definedName name="Z_FE42E0E1_E5DC_4DA7_AF41_E80BEF31D5E6_.wvu.FilterData" localSheetId="0" hidden="1">委託料支出一覧!$A$4:$F$68</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7" i="3" l="1"/>
  <c r="D85" i="3" l="1"/>
  <c r="D84" i="3"/>
  <c r="D83" i="3"/>
  <c r="D82" i="3"/>
  <c r="D81" i="3"/>
  <c r="D80" i="3"/>
  <c r="D79" i="3" l="1"/>
  <c r="D87" i="3" s="1"/>
  <c r="D86" i="3" s="1"/>
</calcChain>
</file>

<file path=xl/sharedStrings.xml><?xml version="1.0" encoding="utf-8"?>
<sst xmlns="http://schemas.openxmlformats.org/spreadsheetml/2006/main" count="320" uniqueCount="154">
  <si>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</si>
  <si>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</si>
  <si>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</si>
  <si>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</si>
  <si>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</si>
  <si>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</si>
  <si>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</si>
  <si>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</si>
  <si>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</si>
  <si>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</si>
  <si>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</si>
  <si>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</si>
  <si>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</si>
  <si>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</si>
  <si>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</si>
  <si>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</si>
  <si>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</si>
  <si>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</si>
  <si>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</si>
  <si>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</si>
  <si>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</si>
  <si>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</si>
  <si>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</si>
  <si>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</si>
  <si>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</si>
  <si>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</si>
  <si>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住吉区役所</t>
    <rPh sb="0" eb="5">
      <t>スミヨシクヤクショ</t>
    </rPh>
    <phoneticPr fontId="6"/>
  </si>
  <si>
    <t>住吉区役所所管施設　保守点検・修繕等包括業務委託　長期継続</t>
  </si>
  <si>
    <t>大阪市住吉区役所庁舎清掃業務委託 長期継続</t>
  </si>
  <si>
    <t>令和７年度大阪市立住吉区民センター施設管理運営業務委託</t>
    <rPh sb="25" eb="27">
      <t>イタク</t>
    </rPh>
    <phoneticPr fontId="18"/>
  </si>
  <si>
    <t>電子番号表示機にかかるシステム仕様変更業務委託</t>
  </si>
  <si>
    <t>住吉区役所外１施設電気工作物保守点検業務他14件</t>
  </si>
  <si>
    <t>令和７年度住吉区役所産業廃棄物収集運搬処分業務（概算契約）</t>
  </si>
  <si>
    <t>住吉区民センターＩＴＶ設備更新業務委託</t>
  </si>
  <si>
    <t>ＣＤプレーヤー更新業務委託</t>
  </si>
  <si>
    <t>令和７年度　大阪市住吉区役所接遇研修等業務委託</t>
  </si>
  <si>
    <t>住吉区役所高圧受電設備機器修繕</t>
  </si>
  <si>
    <t>住吉区役所等多目的トイレ扉スライドレール不具合修繕</t>
  </si>
  <si>
    <t>住吉区役所１階防火扉ホース通過孔窓修繕</t>
  </si>
  <si>
    <t>住吉区役所等水道子メーター取替</t>
  </si>
  <si>
    <t>住吉区民センター小ホール舞台機構設備修繕業務委託</t>
  </si>
  <si>
    <t>エレベータ（住吉区役所・住吉区民センター）予防保全業務委託</t>
  </si>
  <si>
    <t>住吉区制１００周年記念誌作成業務委託</t>
    <rPh sb="16" eb="18">
      <t>イタク</t>
    </rPh>
    <phoneticPr fontId="18"/>
  </si>
  <si>
    <t>住吉区役所給排水衛生機器修繕業務</t>
  </si>
  <si>
    <t>住吉区役所駐車場入口横屋外公示板鍵修繕</t>
  </si>
  <si>
    <t>令和７年度住吉区役所広報紙「広報すみよし」全戸配布業務委託（概算契約）（令和７年４月号～令和８年３月号）</t>
  </si>
  <si>
    <t>令和７年度住吉区広報紙「広報すみよし」企画・編集業務委託</t>
  </si>
  <si>
    <t>令和７年度住吉区役所点字版「広報すみよし」製作業務委託（概算契約）（令和７年５月号～令和８年４月号）</t>
  </si>
  <si>
    <t>令和７年度住吉区広報紙「広報すみよし」配布を活用した地域見守り業務委託（山之内地域）</t>
  </si>
  <si>
    <t>2025 大阪・関西万博魅力発信動画制作業務委託</t>
    <rPh sb="22" eb="24">
      <t>イタク</t>
    </rPh>
    <phoneticPr fontId="18"/>
  </si>
  <si>
    <t>住吉区広報板の撤去請負業務委託</t>
    <rPh sb="11" eb="15">
      <t>ギョウムイタク</t>
    </rPh>
    <phoneticPr fontId="18"/>
  </si>
  <si>
    <t>令和７年度住吉区広報紙「広報すみよし」配布を活用した地域見守り業務委託（東粉浜地域）</t>
  </si>
  <si>
    <t>令和７年度住吉区広報紙「広報すみよし」配布を活用した地域見守り業務委託（苅田南地域）</t>
  </si>
  <si>
    <t>令和７年度住吉区広報紙「広報すみよし」配布を活用した地域見守り業務委託（苅田地域）</t>
  </si>
  <si>
    <t>令和７年度住吉区広報紙「広報すみよし」配布を活用した地域見守り業務委託（苅田北地域）</t>
  </si>
  <si>
    <t>すみよし歴史探検地図「住吉歩けば歴史に当たる」冊子の編集および印刷業務委託</t>
  </si>
  <si>
    <t>「区制100周年記念すみよしじんけんシアター」開催に伴う業務委託</t>
  </si>
  <si>
    <t>令和７年度 区制１００周年記念すみよし区文化フェスティバル（第２８回）開催会場設営・撤去業務委託</t>
    <rPh sb="46" eb="48">
      <t>イタク</t>
    </rPh>
    <phoneticPr fontId="18"/>
  </si>
  <si>
    <t>令和７年度住吉区における防犯カメラ保守管理業務委託</t>
  </si>
  <si>
    <t>令和７年度住吉区災害時要援護者管理システム保守業務委託</t>
  </si>
  <si>
    <t>令和７年度「Osaka Metro あびこ駅周辺地域住民による安全・安心・快適な駅前構築事業」業務委託</t>
  </si>
  <si>
    <t>令和７年度　大阪市住吉区における地域コミュニティ支援事業業務委託</t>
  </si>
  <si>
    <t>令和７年度地域見守り支援（各地域における相談・支援体制の構築）業務委託</t>
    <rPh sb="33" eb="35">
      <t>イタク</t>
    </rPh>
    <phoneticPr fontId="18"/>
  </si>
  <si>
    <t>令和７年度「つながりの場づくり推進事業」業務委託</t>
    <rPh sb="22" eb="24">
      <t>イタク</t>
    </rPh>
    <phoneticPr fontId="18"/>
  </si>
  <si>
    <t>令和７年度住吉区における啓発指導員の配置等による放置自転車対策業務委託</t>
  </si>
  <si>
    <t>住吉区制100周年記念事業業務委託</t>
  </si>
  <si>
    <t>災害に備えた自助・共助・公助の対策事業用　「住吉区防災情報紙」配布業務委託料（概算契約）</t>
  </si>
  <si>
    <t>住吉区制100周年記念事業　住吉区制100周年記念アート看板制作及び設置業務委託</t>
  </si>
  <si>
    <t>防犯カメラ設置にかかる配電柱への共架事前調査委託</t>
    <rPh sb="22" eb="24">
      <t>イタク</t>
    </rPh>
    <phoneticPr fontId="18"/>
  </si>
  <si>
    <t>大阪市住吉区役所　行政キオスク端末・申請書作成支援システムの案内等業務委託</t>
  </si>
  <si>
    <t>大阪市住吉区役所住民情報業務等委託（長期継続契約）</t>
  </si>
  <si>
    <t>令和７年度住吉区地域見守り支援事業業務委託</t>
    <rPh sb="17" eb="19">
      <t>ギョウム</t>
    </rPh>
    <rPh sb="19" eb="21">
      <t>イタク</t>
    </rPh>
    <phoneticPr fontId="18"/>
  </si>
  <si>
    <t>令和７年度住吉区子ども・若者育成支援事業委託</t>
    <rPh sb="20" eb="22">
      <t>イタク</t>
    </rPh>
    <phoneticPr fontId="18"/>
  </si>
  <si>
    <t>障がい者虐待予防事業用「障がい福祉サービスハンドブック」作成業務委託</t>
    <rPh sb="32" eb="34">
      <t>イタク</t>
    </rPh>
    <phoneticPr fontId="18"/>
  </si>
  <si>
    <t>令和７年度もうすぐパパママ応援事業委託</t>
    <rPh sb="17" eb="19">
      <t>イタク</t>
    </rPh>
    <phoneticPr fontId="18"/>
  </si>
  <si>
    <t>令和７年度専門的家庭訪問支援事業の延長事業業務委託</t>
  </si>
  <si>
    <t>令和７年度児童虐待防止対策事業　住吉区子育て情報誌「すみちゃん子育てネット」発行業務委託</t>
    <rPh sb="42" eb="44">
      <t>イタク</t>
    </rPh>
    <phoneticPr fontId="18"/>
  </si>
  <si>
    <t>令和７年度児童虐待防止対策事業「子育て応援マップ」発行業務委託</t>
    <rPh sb="29" eb="31">
      <t>イタク</t>
    </rPh>
    <phoneticPr fontId="18"/>
  </si>
  <si>
    <t>「令和７年度　すみよし学びあいサポート事業」の事業運営業務委託</t>
    <rPh sb="23" eb="25">
      <t>ジギョウ</t>
    </rPh>
    <rPh sb="25" eb="27">
      <t>ウンエイ</t>
    </rPh>
    <rPh sb="27" eb="31">
      <t>ギョウムイタク</t>
    </rPh>
    <phoneticPr fontId="18"/>
  </si>
  <si>
    <t>(株)ザイマックス関西</t>
    <rPh sb="1" eb="2">
      <t>カブ</t>
    </rPh>
    <phoneticPr fontId="18"/>
  </si>
  <si>
    <t>大代ゼンテックス(株)</t>
  </si>
  <si>
    <t>(一財)大阪市コミュニティ協会</t>
  </si>
  <si>
    <t>(株)ベッセル</t>
  </si>
  <si>
    <t>(株)ザイマックス関西</t>
  </si>
  <si>
    <t>(株)クリーンクニナカ</t>
  </si>
  <si>
    <t>ＴＯＡエンジニアリング(株)</t>
  </si>
  <si>
    <t>ＦＰＭ－α</t>
  </si>
  <si>
    <t>三精テクノロジーズ(株)</t>
  </si>
  <si>
    <t>ダイキン工業(株)</t>
  </si>
  <si>
    <t>フジテック(株)</t>
    <rPh sb="6" eb="7">
      <t>カブ</t>
    </rPh>
    <phoneticPr fontId="18"/>
  </si>
  <si>
    <t>大都保全興業(株)</t>
  </si>
  <si>
    <t>早川電気通信(株)</t>
  </si>
  <si>
    <t>東テク(株)</t>
  </si>
  <si>
    <t>管財サービス(株)</t>
  </si>
  <si>
    <t>(株)ヨシテック</t>
  </si>
  <si>
    <t>三和シヤッター工業(株)</t>
  </si>
  <si>
    <t>東洋紙業高速印刷(株)</t>
  </si>
  <si>
    <t>中西電設工業(株)</t>
  </si>
  <si>
    <t>(同)ＲＫ</t>
  </si>
  <si>
    <t>(株)インターブレーン</t>
  </si>
  <si>
    <t>(有)リブート</t>
  </si>
  <si>
    <t>山之内スマイル協議会</t>
  </si>
  <si>
    <t>(株)ジェイコムウエスト</t>
  </si>
  <si>
    <t>(株)松口工務店</t>
  </si>
  <si>
    <t>地活協東粉浜</t>
  </si>
  <si>
    <t>苅田南地域活動協議会</t>
  </si>
  <si>
    <t>苅田地域活動協議会</t>
  </si>
  <si>
    <t>苅田北ほほえみ協議会</t>
  </si>
  <si>
    <t>(株)フォーラムＫ</t>
  </si>
  <si>
    <t>セントラル映電(株)</t>
  </si>
  <si>
    <t>山王スペース＆レンタル(株)</t>
  </si>
  <si>
    <t>(株)トーホーセキュリティサービス</t>
  </si>
  <si>
    <t>扶桑電通(株)</t>
  </si>
  <si>
    <t>(社福)大阪市住吉区社会福祉協議会</t>
    <rPh sb="1" eb="2">
      <t>シャ</t>
    </rPh>
    <phoneticPr fontId="18"/>
  </si>
  <si>
    <t>(公社)大阪市シルバー人材センター</t>
    <rPh sb="4" eb="6">
      <t>オオサカ</t>
    </rPh>
    <phoneticPr fontId="18"/>
  </si>
  <si>
    <t>(株)ライトエスピー</t>
  </si>
  <si>
    <t>デコラティブシステム(株)</t>
  </si>
  <si>
    <t>関西電力送配電株式会社　大阪南本部　配電グループ</t>
  </si>
  <si>
    <t>(株)エイジェック</t>
  </si>
  <si>
    <t>(社福)大阪市住吉区社会福祉協議会</t>
  </si>
  <si>
    <t>(一社)ｏｆｆｉｃｅドーナツトーク</t>
  </si>
  <si>
    <t>(社福)あさか会はぁとらんど浅香</t>
  </si>
  <si>
    <t>(一社)大阪府助産師会</t>
  </si>
  <si>
    <t>リースト大阪(株)</t>
  </si>
  <si>
    <t>(株)キズキ</t>
  </si>
  <si>
    <t>特随</t>
  </si>
  <si>
    <t>〇</t>
  </si>
  <si>
    <t>一般会計</t>
    <rPh sb="0" eb="2">
      <t>イッパン</t>
    </rPh>
    <rPh sb="2" eb="4">
      <t>カイケイ</t>
    </rPh>
    <phoneticPr fontId="6"/>
  </si>
  <si>
    <t>証明書発行手数料等の徴収にかかる指定納付等業務委託長期継続(概算契約)</t>
  </si>
  <si>
    <t>(株)寺岡精工関西第一支店大阪営業所</t>
  </si>
  <si>
    <t>ＰＯＳレジ関連機器保守業務委託　長期継続</t>
    <rPh sb="16" eb="20">
      <t>チョウキケイゾク</t>
    </rPh>
    <phoneticPr fontId="36"/>
  </si>
  <si>
    <t>証明書交付対応行政サービス(マルチコピー機)端末(市民局)に係る機器保守業務委託</t>
    <rPh sb="32" eb="36">
      <t>キキホシュ</t>
    </rPh>
    <rPh sb="36" eb="40">
      <t>ギョウムイタク</t>
    </rPh>
    <phoneticPr fontId="36"/>
  </si>
  <si>
    <t>京セラドキュメントソリューションズジャパン(株)</t>
    <rPh sb="22" eb="23">
      <t>カブ</t>
    </rPh>
    <phoneticPr fontId="36"/>
  </si>
  <si>
    <t>ＴＯＳＥＩ(株)</t>
    <rPh sb="6" eb="7">
      <t>カブ</t>
    </rPh>
    <phoneticPr fontId="6"/>
  </si>
  <si>
    <t>区役所附設会館等予約システム　サービス提供業務委託</t>
    <rPh sb="0" eb="3">
      <t>クヤクショ</t>
    </rPh>
    <rPh sb="3" eb="7">
      <t>フセツカイカン</t>
    </rPh>
    <rPh sb="7" eb="8">
      <t>トウ</t>
    </rPh>
    <rPh sb="8" eb="10">
      <t>ヨヤク</t>
    </rPh>
    <rPh sb="19" eb="25">
      <t>テイキョウギョウムイタク</t>
    </rPh>
    <phoneticPr fontId="6"/>
  </si>
  <si>
    <t>区役所附設会館等予約システムにおける通信サービス提供業務委託（長期継続）</t>
    <rPh sb="0" eb="3">
      <t>クヤクショ</t>
    </rPh>
    <rPh sb="3" eb="7">
      <t>フセツカイカン</t>
    </rPh>
    <rPh sb="7" eb="8">
      <t>トウ</t>
    </rPh>
    <rPh sb="8" eb="10">
      <t>ヨヤク</t>
    </rPh>
    <rPh sb="18" eb="20">
      <t>ツウシン</t>
    </rPh>
    <rPh sb="24" eb="28">
      <t>テイキョウギョウム</t>
    </rPh>
    <rPh sb="28" eb="30">
      <t>イタク</t>
    </rPh>
    <rPh sb="31" eb="35">
      <t>チョウキケイゾク</t>
    </rPh>
    <phoneticPr fontId="6"/>
  </si>
  <si>
    <t>富士テレコム(株)</t>
    <rPh sb="0" eb="2">
      <t>フジ</t>
    </rPh>
    <rPh sb="7" eb="8">
      <t>カブ</t>
    </rPh>
    <phoneticPr fontId="6"/>
  </si>
  <si>
    <t>(株)オプテージ</t>
    <rPh sb="1" eb="2">
      <t>カブ</t>
    </rPh>
    <phoneticPr fontId="6"/>
  </si>
  <si>
    <t>令和７年度　区役所受電自動応答システム構築・運用保守業務委託</t>
    <phoneticPr fontId="6"/>
  </si>
  <si>
    <t>富士通Japan(株)</t>
    <rPh sb="0" eb="3">
      <t>フジツウ</t>
    </rPh>
    <rPh sb="9" eb="10">
      <t>カブ</t>
    </rPh>
    <phoneticPr fontId="6"/>
  </si>
  <si>
    <t>（仮称）大阪ウィーク実施にかかる企画調整及び実施運営等業務委託</t>
  </si>
  <si>
    <t>ＪＣＤ・ＤＮＰ・ＮＥＰ共同事業体</t>
  </si>
  <si>
    <t>○</t>
  </si>
  <si>
    <t>令和７年度区民アンケート調査業務委託</t>
    <phoneticPr fontId="6"/>
  </si>
  <si>
    <t>ブライン温度サーミスタ更新業務</t>
    <phoneticPr fontId="18"/>
  </si>
  <si>
    <t>住吉区役所自動水栓取替業務</t>
    <phoneticPr fontId="18"/>
  </si>
  <si>
    <t>住吉区役所空調制御基板更新業務</t>
    <phoneticPr fontId="18"/>
  </si>
  <si>
    <t>庁内電話機移設業務</t>
    <phoneticPr fontId="18"/>
  </si>
  <si>
    <t>中央監視装置廻りリモートユニット交換業務</t>
    <rPh sb="4" eb="6">
      <t>ソウチ</t>
    </rPh>
    <phoneticPr fontId="18"/>
  </si>
  <si>
    <t>空調機用プレフィルターろ材等更新業務</t>
    <phoneticPr fontId="18"/>
  </si>
  <si>
    <t>住吉区役所煙感知器更新業務</t>
    <phoneticPr fontId="18"/>
  </si>
  <si>
    <t>防火シャッター連動中継器バッテリー交換業務</t>
    <phoneticPr fontId="18"/>
  </si>
  <si>
    <t>保健こども家庭課室内機修繕業務</t>
    <phoneticPr fontId="18"/>
  </si>
  <si>
    <t>住吉区役所　４階ｺﾝｾﾝﾄ回路調査・修繕</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</si>
</sst>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7">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b/>
      <sz val="15"/>
      <color theme="3"/>
      <name val="ＭＳ Ｐゴシック"/>
      <family val="2"/>
      <charset val="128"/>
      <scheme val="minor"/>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52">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0" fontId="8" fillId="0" borderId="0" xfId="5" applyFont="1" applyAlignment="1">
      <alignment vertical="center"/>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7" xfId="3" applyNumberFormat="1" applyFont="1" applyBorder="1" applyAlignment="1">
      <alignment vertical="center" wrapText="1"/>
    </xf>
    <xf numFmtId="178" fontId="8" fillId="0" borderId="3" xfId="0" applyNumberFormat="1" applyFont="1" applyBorder="1" applyAlignment="1">
      <alignment horizontal="righ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0" fontId="8" fillId="0" borderId="3" xfId="0" applyFont="1" applyBorder="1" applyAlignment="1">
      <alignment horizontal="left" vertical="center" wrapText="1"/>
    </xf>
    <xf numFmtId="176" fontId="8" fillId="0" borderId="7"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21" xfId="0" applyFont="1" applyBorder="1" applyAlignment="1">
      <alignment horizontal="left" wrapText="1"/>
    </xf>
    <xf numFmtId="186" fontId="34" fillId="0" borderId="21"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2" xfId="0" applyFont="1" applyBorder="1" applyAlignment="1">
      <alignment horizontal="center" vertical="center" wrapText="1"/>
    </xf>
    <xf numFmtId="0" fontId="34" fillId="0" borderId="22" xfId="0" applyFont="1" applyBorder="1" applyAlignment="1">
      <alignment horizontal="center" vertical="center" wrapText="1"/>
    </xf>
    <xf numFmtId="186" fontId="34" fillId="0" borderId="0" xfId="0" applyNumberFormat="1" applyFont="1" applyAlignment="1">
      <alignment vertical="center"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9"/>
  <sheetViews>
    <sheetView tabSelected="1" view="pageBreakPreview" zoomScaleNormal="100" zoomScaleSheetLayoutView="100" workbookViewId="0"/>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16384" width="9" style="14"/>
  </cols>
  <sheetData>
    <row r="1" spans="1:6" ht="22.5" customHeight="1">
      <c r="A1" s="19"/>
      <c r="B1" s="4"/>
      <c r="C1" s="5"/>
      <c r="D1" s="16"/>
      <c r="E1" s="45" t="s">
        <v>127</v>
      </c>
      <c r="F1" s="46"/>
    </row>
    <row r="2" spans="1:6" ht="17.25" customHeight="1">
      <c r="A2" s="47" t="s">
        <v>25</v>
      </c>
      <c r="B2" s="47"/>
      <c r="C2" s="47"/>
      <c r="D2" s="48"/>
      <c r="E2" s="47"/>
      <c r="F2" s="47"/>
    </row>
    <row r="3" spans="1:6">
      <c r="A3" s="6"/>
      <c r="B3" s="7"/>
      <c r="C3" s="8"/>
      <c r="D3" s="17"/>
      <c r="E3" s="24"/>
      <c r="F3" s="9" t="s">
        <v>8</v>
      </c>
    </row>
    <row r="4" spans="1:6" ht="40.5" customHeight="1">
      <c r="A4" s="21" t="s">
        <v>0</v>
      </c>
      <c r="B4" s="20" t="s">
        <v>1</v>
      </c>
      <c r="C4" s="20" t="s">
        <v>2</v>
      </c>
      <c r="D4" s="15" t="s">
        <v>3</v>
      </c>
      <c r="E4" s="20" t="s">
        <v>4</v>
      </c>
      <c r="F4" s="10" t="s">
        <v>5</v>
      </c>
    </row>
    <row r="5" spans="1:6" s="11" customFormat="1" ht="45.75" customHeight="1">
      <c r="A5" s="21" t="s">
        <v>26</v>
      </c>
      <c r="B5" s="23" t="s">
        <v>27</v>
      </c>
      <c r="C5" s="23" t="s">
        <v>79</v>
      </c>
      <c r="D5" s="18">
        <v>554400</v>
      </c>
      <c r="E5" s="20" t="s">
        <v>125</v>
      </c>
      <c r="F5" s="22" t="s">
        <v>126</v>
      </c>
    </row>
    <row r="6" spans="1:6" s="11" customFormat="1" ht="45.75" customHeight="1">
      <c r="A6" s="21" t="s">
        <v>26</v>
      </c>
      <c r="B6" s="23" t="s">
        <v>28</v>
      </c>
      <c r="C6" s="23" t="s">
        <v>80</v>
      </c>
      <c r="D6" s="18">
        <v>12425710</v>
      </c>
      <c r="E6" s="20" t="s">
        <v>6</v>
      </c>
      <c r="F6" s="22"/>
    </row>
    <row r="7" spans="1:6" s="11" customFormat="1" ht="45.75" customHeight="1">
      <c r="A7" s="21" t="s">
        <v>26</v>
      </c>
      <c r="B7" s="23" t="s">
        <v>29</v>
      </c>
      <c r="C7" s="23" t="s">
        <v>81</v>
      </c>
      <c r="D7" s="18">
        <v>34577215</v>
      </c>
      <c r="E7" s="20" t="s">
        <v>125</v>
      </c>
      <c r="F7" s="22" t="s">
        <v>126</v>
      </c>
    </row>
    <row r="8" spans="1:6" s="11" customFormat="1" ht="45.75" customHeight="1">
      <c r="A8" s="21" t="s">
        <v>26</v>
      </c>
      <c r="B8" s="23" t="s">
        <v>30</v>
      </c>
      <c r="C8" s="23" t="s">
        <v>82</v>
      </c>
      <c r="D8" s="18">
        <v>33660</v>
      </c>
      <c r="E8" s="20" t="s">
        <v>125</v>
      </c>
      <c r="F8" s="22"/>
    </row>
    <row r="9" spans="1:6" s="11" customFormat="1" ht="45.75" customHeight="1">
      <c r="A9" s="21" t="s">
        <v>26</v>
      </c>
      <c r="B9" s="23" t="s">
        <v>31</v>
      </c>
      <c r="C9" s="23" t="s">
        <v>83</v>
      </c>
      <c r="D9" s="18">
        <v>31412375</v>
      </c>
      <c r="E9" s="20" t="s">
        <v>125</v>
      </c>
      <c r="F9" s="22"/>
    </row>
    <row r="10" spans="1:6" s="11" customFormat="1" ht="45.75" customHeight="1">
      <c r="A10" s="21" t="s">
        <v>26</v>
      </c>
      <c r="B10" s="23" t="s">
        <v>32</v>
      </c>
      <c r="C10" s="23" t="s">
        <v>84</v>
      </c>
      <c r="D10" s="18">
        <v>411226</v>
      </c>
      <c r="E10" s="20" t="s">
        <v>7</v>
      </c>
      <c r="F10" s="22"/>
    </row>
    <row r="11" spans="1:6" s="11" customFormat="1" ht="45.75" customHeight="1">
      <c r="A11" s="21" t="s">
        <v>26</v>
      </c>
      <c r="B11" s="23" t="s">
        <v>33</v>
      </c>
      <c r="C11" s="23" t="s">
        <v>85</v>
      </c>
      <c r="D11" s="18">
        <v>1029171</v>
      </c>
      <c r="E11" s="20" t="s">
        <v>125</v>
      </c>
      <c r="F11" s="22"/>
    </row>
    <row r="12" spans="1:6" s="11" customFormat="1" ht="45.75" customHeight="1">
      <c r="A12" s="21" t="s">
        <v>26</v>
      </c>
      <c r="B12" s="23" t="s">
        <v>34</v>
      </c>
      <c r="C12" s="23" t="s">
        <v>85</v>
      </c>
      <c r="D12" s="18">
        <v>143431</v>
      </c>
      <c r="E12" s="20" t="s">
        <v>7</v>
      </c>
      <c r="F12" s="22"/>
    </row>
    <row r="13" spans="1:6" s="11" customFormat="1" ht="45.75" customHeight="1">
      <c r="A13" s="21" t="s">
        <v>26</v>
      </c>
      <c r="B13" s="23" t="s">
        <v>35</v>
      </c>
      <c r="C13" s="23" t="s">
        <v>86</v>
      </c>
      <c r="D13" s="18">
        <v>237600</v>
      </c>
      <c r="E13" s="20" t="s">
        <v>7</v>
      </c>
      <c r="F13" s="22"/>
    </row>
    <row r="14" spans="1:6" s="11" customFormat="1" ht="45.75" customHeight="1">
      <c r="A14" s="21" t="s">
        <v>26</v>
      </c>
      <c r="B14" s="23" t="s">
        <v>36</v>
      </c>
      <c r="C14" s="23" t="s">
        <v>83</v>
      </c>
      <c r="D14" s="18">
        <v>4370725</v>
      </c>
      <c r="E14" s="20" t="s">
        <v>125</v>
      </c>
      <c r="F14" s="22"/>
    </row>
    <row r="15" spans="1:6" s="11" customFormat="1" ht="45.75" customHeight="1">
      <c r="A15" s="21" t="s">
        <v>26</v>
      </c>
      <c r="B15" s="23" t="s">
        <v>37</v>
      </c>
      <c r="C15" s="23" t="s">
        <v>83</v>
      </c>
      <c r="D15" s="18">
        <v>211420</v>
      </c>
      <c r="E15" s="20" t="s">
        <v>125</v>
      </c>
      <c r="F15" s="22"/>
    </row>
    <row r="16" spans="1:6" s="11" customFormat="1" ht="45.75" customHeight="1">
      <c r="A16" s="21" t="s">
        <v>26</v>
      </c>
      <c r="B16" s="23" t="s">
        <v>38</v>
      </c>
      <c r="C16" s="23" t="s">
        <v>83</v>
      </c>
      <c r="D16" s="18">
        <v>131780</v>
      </c>
      <c r="E16" s="20" t="s">
        <v>125</v>
      </c>
      <c r="F16" s="22"/>
    </row>
    <row r="17" spans="1:6" s="11" customFormat="1" ht="45.75" customHeight="1">
      <c r="A17" s="21" t="s">
        <v>26</v>
      </c>
      <c r="B17" s="23" t="s">
        <v>39</v>
      </c>
      <c r="C17" s="23" t="s">
        <v>83</v>
      </c>
      <c r="D17" s="18">
        <v>3505200</v>
      </c>
      <c r="E17" s="20" t="s">
        <v>125</v>
      </c>
      <c r="F17" s="22"/>
    </row>
    <row r="18" spans="1:6" s="11" customFormat="1" ht="45.75" customHeight="1">
      <c r="A18" s="21" t="s">
        <v>26</v>
      </c>
      <c r="B18" s="23" t="s">
        <v>40</v>
      </c>
      <c r="C18" s="23" t="s">
        <v>87</v>
      </c>
      <c r="D18" s="18">
        <v>385000</v>
      </c>
      <c r="E18" s="20" t="s">
        <v>125</v>
      </c>
      <c r="F18" s="22"/>
    </row>
    <row r="19" spans="1:6" s="11" customFormat="1" ht="45.75" customHeight="1">
      <c r="A19" s="21" t="s">
        <v>26</v>
      </c>
      <c r="B19" s="23" t="s">
        <v>144</v>
      </c>
      <c r="C19" s="23" t="s">
        <v>88</v>
      </c>
      <c r="D19" s="18">
        <v>110000</v>
      </c>
      <c r="E19" s="20" t="s">
        <v>125</v>
      </c>
      <c r="F19" s="22"/>
    </row>
    <row r="20" spans="1:6" s="11" customFormat="1" ht="45.75" customHeight="1">
      <c r="A20" s="21" t="s">
        <v>26</v>
      </c>
      <c r="B20" s="23" t="s">
        <v>41</v>
      </c>
      <c r="C20" s="23" t="s">
        <v>89</v>
      </c>
      <c r="D20" s="18">
        <v>1573000</v>
      </c>
      <c r="E20" s="20" t="s">
        <v>125</v>
      </c>
      <c r="F20" s="22"/>
    </row>
    <row r="21" spans="1:6" s="11" customFormat="1" ht="45.75" customHeight="1">
      <c r="A21" s="21" t="s">
        <v>26</v>
      </c>
      <c r="B21" s="23" t="s">
        <v>145</v>
      </c>
      <c r="C21" s="23" t="s">
        <v>90</v>
      </c>
      <c r="D21" s="18">
        <v>97900</v>
      </c>
      <c r="E21" s="20" t="s">
        <v>7</v>
      </c>
      <c r="F21" s="22"/>
    </row>
    <row r="22" spans="1:6" s="11" customFormat="1" ht="45.75" customHeight="1">
      <c r="A22" s="21" t="s">
        <v>26</v>
      </c>
      <c r="B22" s="23" t="s">
        <v>146</v>
      </c>
      <c r="C22" s="23" t="s">
        <v>88</v>
      </c>
      <c r="D22" s="18">
        <v>308000</v>
      </c>
      <c r="E22" s="20" t="s">
        <v>125</v>
      </c>
      <c r="F22" s="22"/>
    </row>
    <row r="23" spans="1:6" s="11" customFormat="1" ht="45.75" customHeight="1">
      <c r="A23" s="21" t="s">
        <v>26</v>
      </c>
      <c r="B23" s="23" t="s">
        <v>147</v>
      </c>
      <c r="C23" s="23" t="s">
        <v>91</v>
      </c>
      <c r="D23" s="18">
        <v>55000</v>
      </c>
      <c r="E23" s="20" t="s">
        <v>125</v>
      </c>
      <c r="F23" s="22"/>
    </row>
    <row r="24" spans="1:6" s="11" customFormat="1" ht="45.75" customHeight="1">
      <c r="A24" s="21" t="s">
        <v>26</v>
      </c>
      <c r="B24" s="23" t="s">
        <v>148</v>
      </c>
      <c r="C24" s="23" t="s">
        <v>92</v>
      </c>
      <c r="D24" s="18">
        <v>1395240</v>
      </c>
      <c r="E24" s="20" t="s">
        <v>125</v>
      </c>
      <c r="F24" s="22"/>
    </row>
    <row r="25" spans="1:6" s="11" customFormat="1" ht="45.75" customHeight="1">
      <c r="A25" s="21" t="s">
        <v>26</v>
      </c>
      <c r="B25" s="23" t="s">
        <v>149</v>
      </c>
      <c r="C25" s="23" t="s">
        <v>93</v>
      </c>
      <c r="D25" s="18">
        <v>972840</v>
      </c>
      <c r="E25" s="20" t="s">
        <v>125</v>
      </c>
      <c r="F25" s="22"/>
    </row>
    <row r="26" spans="1:6" s="11" customFormat="1" ht="45.75" customHeight="1">
      <c r="A26" s="21" t="s">
        <v>26</v>
      </c>
      <c r="B26" s="23" t="s">
        <v>150</v>
      </c>
      <c r="C26" s="23" t="s">
        <v>94</v>
      </c>
      <c r="D26" s="18">
        <v>93500</v>
      </c>
      <c r="E26" s="20" t="s">
        <v>7</v>
      </c>
      <c r="F26" s="22"/>
    </row>
    <row r="27" spans="1:6" s="11" customFormat="1" ht="45.75" customHeight="1">
      <c r="A27" s="21" t="s">
        <v>26</v>
      </c>
      <c r="B27" s="23" t="s">
        <v>151</v>
      </c>
      <c r="C27" s="23" t="s">
        <v>95</v>
      </c>
      <c r="D27" s="18">
        <v>31130</v>
      </c>
      <c r="E27" s="20" t="s">
        <v>125</v>
      </c>
      <c r="F27" s="22"/>
    </row>
    <row r="28" spans="1:6" s="11" customFormat="1" ht="45.75" customHeight="1">
      <c r="A28" s="21" t="s">
        <v>26</v>
      </c>
      <c r="B28" s="23" t="s">
        <v>42</v>
      </c>
      <c r="C28" s="23" t="s">
        <v>96</v>
      </c>
      <c r="D28" s="18">
        <v>253000</v>
      </c>
      <c r="E28" s="20" t="s">
        <v>7</v>
      </c>
      <c r="F28" s="22"/>
    </row>
    <row r="29" spans="1:6" s="11" customFormat="1" ht="45.75" customHeight="1">
      <c r="A29" s="21" t="s">
        <v>26</v>
      </c>
      <c r="B29" s="23" t="s">
        <v>43</v>
      </c>
      <c r="C29" s="23" t="s">
        <v>83</v>
      </c>
      <c r="D29" s="18">
        <v>1425600</v>
      </c>
      <c r="E29" s="20" t="s">
        <v>125</v>
      </c>
      <c r="F29" s="22"/>
    </row>
    <row r="30" spans="1:6" s="11" customFormat="1" ht="45.75" customHeight="1">
      <c r="A30" s="21" t="s">
        <v>26</v>
      </c>
      <c r="B30" s="23" t="s">
        <v>44</v>
      </c>
      <c r="C30" s="23" t="s">
        <v>83</v>
      </c>
      <c r="D30" s="18">
        <v>98560</v>
      </c>
      <c r="E30" s="20" t="s">
        <v>125</v>
      </c>
      <c r="F30" s="22"/>
    </row>
    <row r="31" spans="1:6" s="11" customFormat="1" ht="45.75" customHeight="1">
      <c r="A31" s="21" t="s">
        <v>26</v>
      </c>
      <c r="B31" s="23" t="s">
        <v>152</v>
      </c>
      <c r="C31" s="23" t="s">
        <v>88</v>
      </c>
      <c r="D31" s="18">
        <v>154000</v>
      </c>
      <c r="E31" s="20" t="s">
        <v>125</v>
      </c>
      <c r="F31" s="22"/>
    </row>
    <row r="32" spans="1:6" s="11" customFormat="1" ht="45.75" customHeight="1">
      <c r="A32" s="21" t="s">
        <v>26</v>
      </c>
      <c r="B32" s="23" t="s">
        <v>153</v>
      </c>
      <c r="C32" s="23" t="s">
        <v>97</v>
      </c>
      <c r="D32" s="18">
        <v>66000</v>
      </c>
      <c r="E32" s="20" t="s">
        <v>7</v>
      </c>
      <c r="F32" s="22"/>
    </row>
    <row r="33" spans="1:6" s="11" customFormat="1" ht="45.75" customHeight="1">
      <c r="A33" s="21" t="s">
        <v>26</v>
      </c>
      <c r="B33" s="23" t="s">
        <v>45</v>
      </c>
      <c r="C33" s="23" t="s">
        <v>98</v>
      </c>
      <c r="D33" s="18">
        <v>6467050</v>
      </c>
      <c r="E33" s="20" t="s">
        <v>6</v>
      </c>
      <c r="F33" s="22"/>
    </row>
    <row r="34" spans="1:6" s="11" customFormat="1" ht="45.75" customHeight="1">
      <c r="A34" s="21" t="s">
        <v>26</v>
      </c>
      <c r="B34" s="23" t="s">
        <v>46</v>
      </c>
      <c r="C34" s="23" t="s">
        <v>99</v>
      </c>
      <c r="D34" s="18">
        <v>5475800</v>
      </c>
      <c r="E34" s="20" t="s">
        <v>125</v>
      </c>
      <c r="F34" s="22"/>
    </row>
    <row r="35" spans="1:6" s="11" customFormat="1" ht="45.75" customHeight="1">
      <c r="A35" s="21" t="s">
        <v>26</v>
      </c>
      <c r="B35" s="23" t="s">
        <v>47</v>
      </c>
      <c r="C35" s="23" t="s">
        <v>100</v>
      </c>
      <c r="D35" s="18">
        <v>2942720</v>
      </c>
      <c r="E35" s="20" t="s">
        <v>6</v>
      </c>
      <c r="F35" s="22"/>
    </row>
    <row r="36" spans="1:6" s="11" customFormat="1" ht="45.75" customHeight="1">
      <c r="A36" s="21" t="s">
        <v>26</v>
      </c>
      <c r="B36" s="23" t="s">
        <v>48</v>
      </c>
      <c r="C36" s="23" t="s">
        <v>101</v>
      </c>
      <c r="D36" s="18">
        <v>914760</v>
      </c>
      <c r="E36" s="20" t="s">
        <v>125</v>
      </c>
      <c r="F36" s="22"/>
    </row>
    <row r="37" spans="1:6" s="11" customFormat="1" ht="45.75" customHeight="1">
      <c r="A37" s="21" t="s">
        <v>26</v>
      </c>
      <c r="B37" s="23" t="s">
        <v>49</v>
      </c>
      <c r="C37" s="23" t="s">
        <v>102</v>
      </c>
      <c r="D37" s="18">
        <v>719400</v>
      </c>
      <c r="E37" s="20" t="s">
        <v>7</v>
      </c>
      <c r="F37" s="22"/>
    </row>
    <row r="38" spans="1:6" s="11" customFormat="1" ht="45.75" customHeight="1">
      <c r="A38" s="21" t="s">
        <v>26</v>
      </c>
      <c r="B38" s="23" t="s">
        <v>50</v>
      </c>
      <c r="C38" s="23" t="s">
        <v>103</v>
      </c>
      <c r="D38" s="18">
        <v>81400</v>
      </c>
      <c r="E38" s="20" t="s">
        <v>7</v>
      </c>
      <c r="F38" s="22"/>
    </row>
    <row r="39" spans="1:6" s="11" customFormat="1" ht="45.75" customHeight="1">
      <c r="A39" s="21" t="s">
        <v>26</v>
      </c>
      <c r="B39" s="23" t="s">
        <v>51</v>
      </c>
      <c r="C39" s="23" t="s">
        <v>104</v>
      </c>
      <c r="D39" s="18">
        <v>375117</v>
      </c>
      <c r="E39" s="20" t="s">
        <v>125</v>
      </c>
      <c r="F39" s="22"/>
    </row>
    <row r="40" spans="1:6" s="11" customFormat="1" ht="45.75" customHeight="1">
      <c r="A40" s="21" t="s">
        <v>26</v>
      </c>
      <c r="B40" s="23" t="s">
        <v>52</v>
      </c>
      <c r="C40" s="23" t="s">
        <v>105</v>
      </c>
      <c r="D40" s="18">
        <v>548856</v>
      </c>
      <c r="E40" s="20" t="s">
        <v>125</v>
      </c>
      <c r="F40" s="22"/>
    </row>
    <row r="41" spans="1:6" s="11" customFormat="1" ht="45.75" customHeight="1">
      <c r="A41" s="21" t="s">
        <v>26</v>
      </c>
      <c r="B41" s="23" t="s">
        <v>53</v>
      </c>
      <c r="C41" s="23" t="s">
        <v>106</v>
      </c>
      <c r="D41" s="18">
        <v>1207615</v>
      </c>
      <c r="E41" s="20" t="s">
        <v>125</v>
      </c>
      <c r="F41" s="22"/>
    </row>
    <row r="42" spans="1:6" s="11" customFormat="1" ht="45.75" customHeight="1">
      <c r="A42" s="21" t="s">
        <v>26</v>
      </c>
      <c r="B42" s="23" t="s">
        <v>54</v>
      </c>
      <c r="C42" s="23" t="s">
        <v>107</v>
      </c>
      <c r="D42" s="18">
        <v>640332</v>
      </c>
      <c r="E42" s="20" t="s">
        <v>125</v>
      </c>
      <c r="F42" s="22"/>
    </row>
    <row r="43" spans="1:6" s="11" customFormat="1" ht="45.75" customHeight="1">
      <c r="A43" s="21" t="s">
        <v>26</v>
      </c>
      <c r="B43" s="23" t="s">
        <v>55</v>
      </c>
      <c r="C43" s="23" t="s">
        <v>108</v>
      </c>
      <c r="D43" s="18">
        <v>228800</v>
      </c>
      <c r="E43" s="20" t="s">
        <v>7</v>
      </c>
      <c r="F43" s="22"/>
    </row>
    <row r="44" spans="1:6" s="11" customFormat="1" ht="45.75" customHeight="1">
      <c r="A44" s="21" t="s">
        <v>26</v>
      </c>
      <c r="B44" s="23" t="s">
        <v>56</v>
      </c>
      <c r="C44" s="23" t="s">
        <v>109</v>
      </c>
      <c r="D44" s="18">
        <v>207790</v>
      </c>
      <c r="E44" s="20" t="s">
        <v>7</v>
      </c>
      <c r="F44" s="22"/>
    </row>
    <row r="45" spans="1:6" s="11" customFormat="1" ht="45.75" customHeight="1">
      <c r="A45" s="21" t="s">
        <v>26</v>
      </c>
      <c r="B45" s="23" t="s">
        <v>57</v>
      </c>
      <c r="C45" s="23" t="s">
        <v>110</v>
      </c>
      <c r="D45" s="18">
        <v>605000</v>
      </c>
      <c r="E45" s="20" t="s">
        <v>7</v>
      </c>
      <c r="F45" s="22"/>
    </row>
    <row r="46" spans="1:6" s="11" customFormat="1" ht="45.75" customHeight="1">
      <c r="A46" s="21" t="s">
        <v>26</v>
      </c>
      <c r="B46" s="23" t="s">
        <v>58</v>
      </c>
      <c r="C46" s="23" t="s">
        <v>111</v>
      </c>
      <c r="D46" s="18">
        <v>1685200</v>
      </c>
      <c r="E46" s="20" t="s">
        <v>6</v>
      </c>
      <c r="F46" s="22"/>
    </row>
    <row r="47" spans="1:6" s="11" customFormat="1" ht="45.75" customHeight="1">
      <c r="A47" s="21" t="s">
        <v>26</v>
      </c>
      <c r="B47" s="23" t="s">
        <v>59</v>
      </c>
      <c r="C47" s="23" t="s">
        <v>112</v>
      </c>
      <c r="D47" s="18">
        <v>924000</v>
      </c>
      <c r="E47" s="20" t="s">
        <v>125</v>
      </c>
      <c r="F47" s="22"/>
    </row>
    <row r="48" spans="1:6" s="11" customFormat="1" ht="45.75" customHeight="1">
      <c r="A48" s="21" t="s">
        <v>26</v>
      </c>
      <c r="B48" s="23" t="s">
        <v>60</v>
      </c>
      <c r="C48" s="23" t="s">
        <v>105</v>
      </c>
      <c r="D48" s="18">
        <v>2185662</v>
      </c>
      <c r="E48" s="20" t="s">
        <v>125</v>
      </c>
      <c r="F48" s="22"/>
    </row>
    <row r="49" spans="1:6" s="11" customFormat="1" ht="45.75" customHeight="1">
      <c r="A49" s="21" t="s">
        <v>26</v>
      </c>
      <c r="B49" s="23" t="s">
        <v>61</v>
      </c>
      <c r="C49" s="23" t="s">
        <v>81</v>
      </c>
      <c r="D49" s="18">
        <v>13755232</v>
      </c>
      <c r="E49" s="20" t="s">
        <v>125</v>
      </c>
      <c r="F49" s="22"/>
    </row>
    <row r="50" spans="1:6" s="11" customFormat="1" ht="45.75" customHeight="1">
      <c r="A50" s="21" t="s">
        <v>26</v>
      </c>
      <c r="B50" s="23" t="s">
        <v>62</v>
      </c>
      <c r="C50" s="23" t="s">
        <v>113</v>
      </c>
      <c r="D50" s="18">
        <v>11033619</v>
      </c>
      <c r="E50" s="20" t="s">
        <v>125</v>
      </c>
      <c r="F50" s="22"/>
    </row>
    <row r="51" spans="1:6" s="11" customFormat="1" ht="45.75" customHeight="1">
      <c r="A51" s="21" t="s">
        <v>26</v>
      </c>
      <c r="B51" s="23" t="s">
        <v>63</v>
      </c>
      <c r="C51" s="23" t="s">
        <v>81</v>
      </c>
      <c r="D51" s="18">
        <v>9911150</v>
      </c>
      <c r="E51" s="20" t="s">
        <v>125</v>
      </c>
      <c r="F51" s="22" t="s">
        <v>126</v>
      </c>
    </row>
    <row r="52" spans="1:6" s="11" customFormat="1" ht="45.75" customHeight="1">
      <c r="A52" s="21" t="s">
        <v>26</v>
      </c>
      <c r="B52" s="23" t="s">
        <v>64</v>
      </c>
      <c r="C52" s="23" t="s">
        <v>114</v>
      </c>
      <c r="D52" s="18">
        <v>2158548</v>
      </c>
      <c r="E52" s="20" t="s">
        <v>6</v>
      </c>
      <c r="F52" s="22"/>
    </row>
    <row r="53" spans="1:6" s="11" customFormat="1" ht="45.75" customHeight="1">
      <c r="A53" s="21" t="s">
        <v>26</v>
      </c>
      <c r="B53" s="23" t="s">
        <v>65</v>
      </c>
      <c r="C53" s="23" t="s">
        <v>81</v>
      </c>
      <c r="D53" s="18">
        <v>1072786</v>
      </c>
      <c r="E53" s="20" t="s">
        <v>125</v>
      </c>
      <c r="F53" s="22"/>
    </row>
    <row r="54" spans="1:6" s="11" customFormat="1" ht="45.75" customHeight="1">
      <c r="A54" s="21" t="s">
        <v>26</v>
      </c>
      <c r="B54" s="23" t="s">
        <v>66</v>
      </c>
      <c r="C54" s="23" t="s">
        <v>115</v>
      </c>
      <c r="D54" s="18">
        <v>849878</v>
      </c>
      <c r="E54" s="20" t="s">
        <v>6</v>
      </c>
      <c r="F54" s="22"/>
    </row>
    <row r="55" spans="1:6" s="11" customFormat="1" ht="45.75" customHeight="1">
      <c r="A55" s="21" t="s">
        <v>26</v>
      </c>
      <c r="B55" s="23" t="s">
        <v>67</v>
      </c>
      <c r="C55" s="23" t="s">
        <v>116</v>
      </c>
      <c r="D55" s="18">
        <v>399300</v>
      </c>
      <c r="E55" s="20" t="s">
        <v>7</v>
      </c>
      <c r="F55" s="22"/>
    </row>
    <row r="56" spans="1:6" s="11" customFormat="1" ht="45.75" customHeight="1">
      <c r="A56" s="21" t="s">
        <v>26</v>
      </c>
      <c r="B56" s="23" t="s">
        <v>68</v>
      </c>
      <c r="C56" s="23" t="s">
        <v>117</v>
      </c>
      <c r="D56" s="18">
        <v>4840</v>
      </c>
      <c r="E56" s="20" t="s">
        <v>125</v>
      </c>
      <c r="F56" s="22"/>
    </row>
    <row r="57" spans="1:6" s="11" customFormat="1" ht="45.75" customHeight="1">
      <c r="A57" s="21" t="s">
        <v>26</v>
      </c>
      <c r="B57" s="23" t="s">
        <v>68</v>
      </c>
      <c r="C57" s="23" t="s">
        <v>117</v>
      </c>
      <c r="D57" s="18">
        <v>10285</v>
      </c>
      <c r="E57" s="20" t="s">
        <v>125</v>
      </c>
      <c r="F57" s="22"/>
    </row>
    <row r="58" spans="1:6" s="11" customFormat="1" ht="45.75" customHeight="1">
      <c r="A58" s="21" t="s">
        <v>26</v>
      </c>
      <c r="B58" s="23" t="s">
        <v>69</v>
      </c>
      <c r="C58" s="23" t="s">
        <v>118</v>
      </c>
      <c r="D58" s="18">
        <v>3653744</v>
      </c>
      <c r="E58" s="20" t="s">
        <v>125</v>
      </c>
      <c r="F58" s="22"/>
    </row>
    <row r="59" spans="1:6" s="11" customFormat="1" ht="45.75" customHeight="1">
      <c r="A59" s="21" t="s">
        <v>26</v>
      </c>
      <c r="B59" s="23" t="s">
        <v>70</v>
      </c>
      <c r="C59" s="23" t="s">
        <v>118</v>
      </c>
      <c r="D59" s="18">
        <v>40661566</v>
      </c>
      <c r="E59" s="20" t="s">
        <v>125</v>
      </c>
      <c r="F59" s="22"/>
    </row>
    <row r="60" spans="1:6" s="11" customFormat="1" ht="45.75" customHeight="1">
      <c r="A60" s="21" t="s">
        <v>26</v>
      </c>
      <c r="B60" s="23" t="s">
        <v>70</v>
      </c>
      <c r="C60" s="23" t="s">
        <v>118</v>
      </c>
      <c r="D60" s="18">
        <v>27387796</v>
      </c>
      <c r="E60" s="20" t="s">
        <v>125</v>
      </c>
      <c r="F60" s="22"/>
    </row>
    <row r="61" spans="1:6" s="11" customFormat="1" ht="45.75" customHeight="1">
      <c r="A61" s="21" t="s">
        <v>26</v>
      </c>
      <c r="B61" s="23" t="s">
        <v>71</v>
      </c>
      <c r="C61" s="23" t="s">
        <v>119</v>
      </c>
      <c r="D61" s="18">
        <v>8473493</v>
      </c>
      <c r="E61" s="20" t="s">
        <v>125</v>
      </c>
      <c r="F61" s="22" t="s">
        <v>126</v>
      </c>
    </row>
    <row r="62" spans="1:6" s="11" customFormat="1" ht="45.75" customHeight="1">
      <c r="A62" s="21" t="s">
        <v>26</v>
      </c>
      <c r="B62" s="23" t="s">
        <v>72</v>
      </c>
      <c r="C62" s="23" t="s">
        <v>120</v>
      </c>
      <c r="D62" s="18">
        <v>5711200</v>
      </c>
      <c r="E62" s="20" t="s">
        <v>125</v>
      </c>
      <c r="F62" s="22"/>
    </row>
    <row r="63" spans="1:6" s="11" customFormat="1" ht="45.75" customHeight="1">
      <c r="A63" s="21" t="s">
        <v>26</v>
      </c>
      <c r="B63" s="23" t="s">
        <v>73</v>
      </c>
      <c r="C63" s="23" t="s">
        <v>121</v>
      </c>
      <c r="D63" s="18">
        <v>160000</v>
      </c>
      <c r="E63" s="20" t="s">
        <v>7</v>
      </c>
      <c r="F63" s="22"/>
    </row>
    <row r="64" spans="1:6" s="11" customFormat="1" ht="45.75" customHeight="1">
      <c r="A64" s="21" t="s">
        <v>26</v>
      </c>
      <c r="B64" s="23" t="s">
        <v>74</v>
      </c>
      <c r="C64" s="23" t="s">
        <v>122</v>
      </c>
      <c r="D64" s="18">
        <v>3051510</v>
      </c>
      <c r="E64" s="20" t="s">
        <v>125</v>
      </c>
      <c r="F64" s="22"/>
    </row>
    <row r="65" spans="1:6" s="11" customFormat="1" ht="45.75" customHeight="1">
      <c r="A65" s="21" t="s">
        <v>26</v>
      </c>
      <c r="B65" s="23" t="s">
        <v>75</v>
      </c>
      <c r="C65" s="23" t="s">
        <v>122</v>
      </c>
      <c r="D65" s="18">
        <v>693946</v>
      </c>
      <c r="E65" s="20" t="s">
        <v>125</v>
      </c>
      <c r="F65" s="22"/>
    </row>
    <row r="66" spans="1:6" s="11" customFormat="1" ht="45.75" customHeight="1">
      <c r="A66" s="21" t="s">
        <v>26</v>
      </c>
      <c r="B66" s="23" t="s">
        <v>76</v>
      </c>
      <c r="C66" s="23" t="s">
        <v>121</v>
      </c>
      <c r="D66" s="18">
        <v>275400</v>
      </c>
      <c r="E66" s="20" t="s">
        <v>7</v>
      </c>
      <c r="F66" s="22"/>
    </row>
    <row r="67" spans="1:6" s="11" customFormat="1" ht="45.75" customHeight="1">
      <c r="A67" s="21" t="s">
        <v>26</v>
      </c>
      <c r="B67" s="23" t="s">
        <v>77</v>
      </c>
      <c r="C67" s="23" t="s">
        <v>123</v>
      </c>
      <c r="D67" s="18">
        <v>117810</v>
      </c>
      <c r="E67" s="20" t="s">
        <v>7</v>
      </c>
      <c r="F67" s="22"/>
    </row>
    <row r="68" spans="1:6" s="11" customFormat="1" ht="45.75" customHeight="1">
      <c r="A68" s="21" t="s">
        <v>26</v>
      </c>
      <c r="B68" s="23" t="s">
        <v>78</v>
      </c>
      <c r="C68" s="23" t="s">
        <v>124</v>
      </c>
      <c r="D68" s="18">
        <v>4419717</v>
      </c>
      <c r="E68" s="20" t="s">
        <v>125</v>
      </c>
      <c r="F68" s="22"/>
    </row>
    <row r="69" spans="1:6" s="11" customFormat="1" ht="45.75" customHeight="1">
      <c r="A69" s="21" t="s">
        <v>26</v>
      </c>
      <c r="B69" s="23" t="s">
        <v>128</v>
      </c>
      <c r="C69" s="23" t="s">
        <v>129</v>
      </c>
      <c r="D69" s="18">
        <v>23760</v>
      </c>
      <c r="E69" s="20" t="s">
        <v>6</v>
      </c>
      <c r="F69" s="22"/>
    </row>
    <row r="70" spans="1:6" s="11" customFormat="1" ht="45.75" customHeight="1">
      <c r="A70" s="21" t="s">
        <v>26</v>
      </c>
      <c r="B70" s="23" t="s">
        <v>130</v>
      </c>
      <c r="C70" s="23" t="s">
        <v>129</v>
      </c>
      <c r="D70" s="18">
        <v>163350</v>
      </c>
      <c r="E70" s="20" t="s">
        <v>125</v>
      </c>
      <c r="F70" s="22"/>
    </row>
    <row r="71" spans="1:6" s="11" customFormat="1" ht="45.75" customHeight="1">
      <c r="A71" s="21" t="s">
        <v>26</v>
      </c>
      <c r="B71" s="23" t="s">
        <v>131</v>
      </c>
      <c r="C71" s="23" t="s">
        <v>132</v>
      </c>
      <c r="D71" s="18">
        <v>873312</v>
      </c>
      <c r="E71" s="20" t="s">
        <v>125</v>
      </c>
      <c r="F71" s="22"/>
    </row>
    <row r="72" spans="1:6" s="11" customFormat="1" ht="45.75" customHeight="1">
      <c r="A72" s="21" t="s">
        <v>26</v>
      </c>
      <c r="B72" s="23" t="s">
        <v>143</v>
      </c>
      <c r="C72" s="23" t="s">
        <v>133</v>
      </c>
      <c r="D72" s="18">
        <v>474344</v>
      </c>
      <c r="E72" s="20" t="s">
        <v>6</v>
      </c>
      <c r="F72" s="22"/>
    </row>
    <row r="73" spans="1:6" s="11" customFormat="1" ht="45.75" customHeight="1">
      <c r="A73" s="21" t="s">
        <v>26</v>
      </c>
      <c r="B73" s="23" t="s">
        <v>134</v>
      </c>
      <c r="C73" s="23" t="s">
        <v>136</v>
      </c>
      <c r="D73" s="18">
        <v>242076</v>
      </c>
      <c r="E73" s="20" t="s">
        <v>6</v>
      </c>
      <c r="F73" s="22"/>
    </row>
    <row r="74" spans="1:6" s="11" customFormat="1" ht="45.75" customHeight="1">
      <c r="A74" s="21" t="s">
        <v>26</v>
      </c>
      <c r="B74" s="23" t="s">
        <v>135</v>
      </c>
      <c r="C74" s="23" t="s">
        <v>137</v>
      </c>
      <c r="D74" s="18">
        <v>218616</v>
      </c>
      <c r="E74" s="20" t="s">
        <v>6</v>
      </c>
      <c r="F74" s="22"/>
    </row>
    <row r="75" spans="1:6" s="11" customFormat="1" ht="45.75" customHeight="1">
      <c r="A75" s="21" t="s">
        <v>26</v>
      </c>
      <c r="B75" s="23" t="s">
        <v>138</v>
      </c>
      <c r="C75" s="23" t="s">
        <v>139</v>
      </c>
      <c r="D75" s="18">
        <v>9658000</v>
      </c>
      <c r="E75" s="20" t="s">
        <v>125</v>
      </c>
      <c r="F75" s="22"/>
    </row>
    <row r="76" spans="1:6" s="11" customFormat="1" ht="45.75" customHeight="1">
      <c r="A76" s="21" t="s">
        <v>26</v>
      </c>
      <c r="B76" s="23" t="s">
        <v>140</v>
      </c>
      <c r="C76" s="23" t="s">
        <v>141</v>
      </c>
      <c r="D76" s="18">
        <v>1914000</v>
      </c>
      <c r="E76" s="20" t="s">
        <v>18</v>
      </c>
      <c r="F76" s="22" t="s">
        <v>142</v>
      </c>
    </row>
    <row r="77" spans="1:6" ht="45.75" customHeight="1">
      <c r="A77" s="49" t="s">
        <v>9</v>
      </c>
      <c r="B77" s="50"/>
      <c r="C77" s="51"/>
      <c r="D77" s="12">
        <f>SUM(D5:D68)</f>
        <v>255074005</v>
      </c>
      <c r="E77" s="43"/>
      <c r="F77" s="44"/>
    </row>
    <row r="78" spans="1:6" ht="45" customHeight="1">
      <c r="A78" s="27"/>
      <c r="B78" s="28"/>
      <c r="C78" s="29" t="s">
        <v>10</v>
      </c>
      <c r="D78" s="30"/>
      <c r="E78" s="31"/>
      <c r="F78" s="32"/>
    </row>
    <row r="79" spans="1:6" ht="45" customHeight="1">
      <c r="A79" s="33"/>
      <c r="B79" s="34"/>
      <c r="C79" s="35" t="s">
        <v>11</v>
      </c>
      <c r="D79" s="36">
        <f t="shared" ref="D79:D85" si="0">SUMIF(E$5:E$68,E79,D$5:D$68)</f>
        <v>26529106</v>
      </c>
      <c r="E79" s="20" t="s">
        <v>6</v>
      </c>
      <c r="F79" s="32"/>
    </row>
    <row r="80" spans="1:6" ht="45" customHeight="1">
      <c r="A80" s="33"/>
      <c r="B80" s="34"/>
      <c r="C80" s="35" t="s">
        <v>12</v>
      </c>
      <c r="D80" s="36">
        <f t="shared" si="0"/>
        <v>0</v>
      </c>
      <c r="E80" s="37" t="s">
        <v>13</v>
      </c>
      <c r="F80" s="32"/>
    </row>
    <row r="81" spans="1:6" ht="45" customHeight="1">
      <c r="A81" s="33"/>
      <c r="B81" s="34"/>
      <c r="C81" s="35" t="s">
        <v>14</v>
      </c>
      <c r="D81" s="36">
        <f t="shared" si="0"/>
        <v>0</v>
      </c>
      <c r="E81" s="20" t="s">
        <v>15</v>
      </c>
      <c r="F81" s="32"/>
    </row>
    <row r="82" spans="1:6" ht="45" customHeight="1">
      <c r="A82" s="33"/>
      <c r="B82" s="34"/>
      <c r="C82" s="35" t="s">
        <v>20</v>
      </c>
      <c r="D82" s="36">
        <f t="shared" si="0"/>
        <v>0</v>
      </c>
      <c r="E82" s="20" t="s">
        <v>16</v>
      </c>
      <c r="F82" s="32"/>
    </row>
    <row r="83" spans="1:6" ht="45" customHeight="1">
      <c r="A83" s="33"/>
      <c r="B83" s="34"/>
      <c r="C83" s="35" t="s">
        <v>21</v>
      </c>
      <c r="D83" s="36">
        <f t="shared" si="0"/>
        <v>0</v>
      </c>
      <c r="E83" s="20" t="s">
        <v>17</v>
      </c>
      <c r="F83" s="32"/>
    </row>
    <row r="84" spans="1:6" ht="45" customHeight="1">
      <c r="A84" s="33"/>
      <c r="B84" s="34"/>
      <c r="C84" s="35" t="s">
        <v>22</v>
      </c>
      <c r="D84" s="36">
        <f t="shared" si="0"/>
        <v>4097557</v>
      </c>
      <c r="E84" s="20" t="s">
        <v>7</v>
      </c>
      <c r="F84" s="38"/>
    </row>
    <row r="85" spans="1:6" ht="45" customHeight="1">
      <c r="A85" s="33"/>
      <c r="B85" s="34"/>
      <c r="C85" s="35" t="s">
        <v>23</v>
      </c>
      <c r="D85" s="36">
        <f t="shared" si="0"/>
        <v>224447342</v>
      </c>
      <c r="E85" s="20" t="s">
        <v>18</v>
      </c>
      <c r="F85" s="32"/>
    </row>
    <row r="86" spans="1:6" ht="45" customHeight="1">
      <c r="A86" s="33"/>
      <c r="B86" s="34"/>
      <c r="C86" s="35" t="s">
        <v>24</v>
      </c>
      <c r="D86" s="39">
        <f>IFERROR(D85/D87,"")</f>
        <v>0.87993028533032991</v>
      </c>
      <c r="E86" s="40"/>
      <c r="F86" s="32"/>
    </row>
    <row r="87" spans="1:6" ht="45" customHeight="1">
      <c r="A87" s="33"/>
      <c r="B87" s="34"/>
      <c r="C87" s="35" t="s">
        <v>19</v>
      </c>
      <c r="D87" s="36">
        <f>SUM(D79:D85)</f>
        <v>255074005</v>
      </c>
      <c r="E87" s="41"/>
      <c r="F87" s="32"/>
    </row>
    <row r="88" spans="1:6" ht="45" customHeight="1">
      <c r="A88" s="33"/>
      <c r="B88" s="34"/>
      <c r="C88" s="34"/>
      <c r="D88" s="42"/>
      <c r="E88" s="31"/>
      <c r="F88" s="32"/>
    </row>
    <row r="89" spans="1:6">
      <c r="E89" s="25"/>
      <c r="F89" s="26"/>
    </row>
  </sheetData>
  <mergeCells count="4">
    <mergeCell ref="E77:F77"/>
    <mergeCell ref="E1:F1"/>
    <mergeCell ref="A2:F2"/>
    <mergeCell ref="A77:C77"/>
  </mergeCells>
  <phoneticPr fontId="6"/>
  <dataValidations count="2">
    <dataValidation type="list" allowBlank="1" showInputMessage="1" showErrorMessage="1" sqref="E6:E76" xr:uid="{00000000-0002-0000-0000-000000000000}">
      <formula1>"公募,非公募,一般,公募指名,指名,比随,特随"</formula1>
    </dataValidation>
    <dataValidation type="list" allowBlank="1" showInputMessage="1" showErrorMessage="1" sqref="E5" xr:uid="{00000000-0002-0000-0000-000001000000}">
      <formula1>$E$79:$E$85</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oddFooter>&amp;R（様式5）</oddFooter>
  </headerFooter>
  <rowBreaks count="1" manualBreakCount="1">
    <brk id="72"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2026-10-05T00:30:30Z</dcterms:created>
  <dcterms:modified xsi:type="dcterms:W3CDTF">2026-10-05T00:31:01Z</dcterms:modified>
</cp:coreProperties>
</file>