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DE5BAB89-8862-4F24-9396-4586C16ACF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様式4" sheetId="1" r:id="rId1"/>
  </sheets>
  <definedNames>
    <definedName name="_xlnm.Print_Area" localSheetId="0">様式4!$A$1:$G$75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5" i="1" l="1"/>
  <c r="E74" i="1"/>
  <c r="C53" i="1"/>
  <c r="C49" i="1"/>
  <c r="D17" i="1" l="1"/>
  <c r="D22" i="1"/>
  <c r="E69" i="1"/>
  <c r="E68" i="1"/>
  <c r="C75" i="1" l="1"/>
  <c r="C74" i="1"/>
  <c r="D74" i="1" l="1"/>
  <c r="D75" i="1"/>
  <c r="E71" i="1" l="1"/>
  <c r="E70" i="1"/>
  <c r="E45" i="1" l="1"/>
  <c r="E44" i="1"/>
  <c r="E17" i="1" l="1"/>
  <c r="E16" i="1"/>
  <c r="E15" i="1" l="1"/>
  <c r="E14" i="1"/>
  <c r="E65" i="1" l="1"/>
  <c r="E64" i="1"/>
  <c r="E21" i="1" l="1"/>
  <c r="E20" i="1"/>
  <c r="E19" i="1"/>
  <c r="E18" i="1"/>
  <c r="E73" i="1" l="1"/>
  <c r="E72" i="1"/>
  <c r="E13" i="1"/>
  <c r="E12" i="1"/>
  <c r="E11" i="1"/>
  <c r="E10" i="1"/>
  <c r="E39" i="1" l="1"/>
  <c r="E38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3" i="1"/>
  <c r="E42" i="1"/>
  <c r="E31" i="1"/>
  <c r="E30" i="1"/>
  <c r="E67" i="1"/>
  <c r="E66" i="1"/>
  <c r="E41" i="1"/>
  <c r="E40" i="1"/>
  <c r="E37" i="1"/>
  <c r="E36" i="1"/>
  <c r="E35" i="1"/>
  <c r="E34" i="1"/>
  <c r="E29" i="1"/>
  <c r="E28" i="1"/>
  <c r="E33" i="1"/>
  <c r="E32" i="1"/>
  <c r="E27" i="1"/>
  <c r="E26" i="1"/>
  <c r="E25" i="1"/>
  <c r="E24" i="1"/>
  <c r="E23" i="1"/>
  <c r="E22" i="1"/>
  <c r="E8" i="1"/>
  <c r="E9" i="1"/>
</calcChain>
</file>

<file path=xl/sharedStrings.xml><?xml version="1.0" encoding="utf-8"?>
<sst xmlns="http://schemas.openxmlformats.org/spreadsheetml/2006/main" count="150" uniqueCount="58">
  <si>
    <t>備  考</t>
    <phoneticPr fontId="8"/>
  </si>
  <si>
    <t>増  減</t>
    <rPh sb="0" eb="1">
      <t>ゾウ</t>
    </rPh>
    <rPh sb="3" eb="4">
      <t>ゲン</t>
    </rPh>
    <phoneticPr fontId="8"/>
  </si>
  <si>
    <t>税</t>
    <rPh sb="0" eb="1">
      <t>ゼイ</t>
    </rPh>
    <phoneticPr fontId="8"/>
  </si>
  <si>
    <t>出</t>
    <rPh sb="0" eb="1">
      <t>デ</t>
    </rPh>
    <phoneticPr fontId="8"/>
  </si>
  <si>
    <t>（② - ①）</t>
    <phoneticPr fontId="8"/>
  </si>
  <si>
    <t>算 定 ②</t>
    <rPh sb="0" eb="1">
      <t>サン</t>
    </rPh>
    <rPh sb="2" eb="3">
      <t>サダム</t>
    </rPh>
    <phoneticPr fontId="8"/>
  </si>
  <si>
    <t>当 初 ①</t>
    <phoneticPr fontId="8"/>
  </si>
  <si>
    <t>担 当 課</t>
    <rPh sb="0" eb="1">
      <t>タン</t>
    </rPh>
    <rPh sb="2" eb="3">
      <t>トウ</t>
    </rPh>
    <rPh sb="4" eb="5">
      <t>カ</t>
    </rPh>
    <phoneticPr fontId="8"/>
  </si>
  <si>
    <t>事  業  名</t>
    <phoneticPr fontId="8"/>
  </si>
  <si>
    <t>(単位：千円)</t>
    <phoneticPr fontId="8"/>
  </si>
  <si>
    <t>上段：歳  　出 　 額
(下段：所要一般財源)</t>
    <rPh sb="0" eb="1">
      <t>ウワ</t>
    </rPh>
    <rPh sb="1" eb="2">
      <t>ダン</t>
    </rPh>
    <rPh sb="3" eb="4">
      <t>サイ</t>
    </rPh>
    <rPh sb="7" eb="8">
      <t>デ</t>
    </rPh>
    <rPh sb="11" eb="12">
      <t>ガク</t>
    </rPh>
    <rPh sb="14" eb="16">
      <t>ゲダン</t>
    </rPh>
    <rPh sb="17" eb="19">
      <t>ショヨウ</t>
    </rPh>
    <rPh sb="19" eb="21">
      <t>イッパン</t>
    </rPh>
    <rPh sb="21" eb="23">
      <t>ザイゲン</t>
    </rPh>
    <phoneticPr fontId="8"/>
  </si>
  <si>
    <t>（様式4）</t>
    <rPh sb="1" eb="3">
      <t>ヨウシキ</t>
    </rPh>
    <phoneticPr fontId="5"/>
  </si>
  <si>
    <t>広聴事業</t>
    <rPh sb="0" eb="2">
      <t>コウチョウ</t>
    </rPh>
    <rPh sb="2" eb="4">
      <t>ジギョウ</t>
    </rPh>
    <phoneticPr fontId="8"/>
  </si>
  <si>
    <t>総務課</t>
    <rPh sb="0" eb="2">
      <t>ソウム</t>
    </rPh>
    <rPh sb="2" eb="3">
      <t>カ</t>
    </rPh>
    <phoneticPr fontId="5"/>
  </si>
  <si>
    <t>一般管理経費</t>
    <rPh sb="0" eb="2">
      <t>イッパン</t>
    </rPh>
    <rPh sb="2" eb="4">
      <t>カンリ</t>
    </rPh>
    <rPh sb="4" eb="6">
      <t>ケイヒ</t>
    </rPh>
    <phoneticPr fontId="5"/>
  </si>
  <si>
    <t>区庁舎設備維持費</t>
    <rPh sb="0" eb="1">
      <t>ク</t>
    </rPh>
    <rPh sb="1" eb="2">
      <t>チョウ</t>
    </rPh>
    <rPh sb="2" eb="3">
      <t>シャ</t>
    </rPh>
    <rPh sb="3" eb="5">
      <t>セツビ</t>
    </rPh>
    <rPh sb="5" eb="7">
      <t>イジ</t>
    </rPh>
    <rPh sb="7" eb="8">
      <t>ヒ</t>
    </rPh>
    <phoneticPr fontId="8"/>
  </si>
  <si>
    <t>区庁舎設備及び区附設会館設備保守点検経費</t>
    <phoneticPr fontId="5"/>
  </si>
  <si>
    <t>広報・情報・魅力発信事業</t>
    <rPh sb="0" eb="2">
      <t>コウホウ</t>
    </rPh>
    <rPh sb="3" eb="5">
      <t>ジョウホウ</t>
    </rPh>
    <rPh sb="6" eb="8">
      <t>ミリョク</t>
    </rPh>
    <rPh sb="8" eb="10">
      <t>ハッシン</t>
    </rPh>
    <rPh sb="10" eb="12">
      <t>ジギョウ</t>
    </rPh>
    <phoneticPr fontId="8"/>
  </si>
  <si>
    <t>人権啓発推進事業</t>
    <rPh sb="0" eb="2">
      <t>ジンケン</t>
    </rPh>
    <rPh sb="2" eb="4">
      <t>ケイハツ</t>
    </rPh>
    <rPh sb="4" eb="6">
      <t>スイシン</t>
    </rPh>
    <rPh sb="6" eb="8">
      <t>ジギョウ</t>
    </rPh>
    <phoneticPr fontId="5"/>
  </si>
  <si>
    <t>区民協働による魅力活性化事業</t>
    <rPh sb="0" eb="2">
      <t>クミン</t>
    </rPh>
    <rPh sb="2" eb="4">
      <t>キョウドウ</t>
    </rPh>
    <rPh sb="7" eb="9">
      <t>ミリョク</t>
    </rPh>
    <rPh sb="9" eb="11">
      <t>カッセイ</t>
    </rPh>
    <rPh sb="11" eb="12">
      <t>カ</t>
    </rPh>
    <rPh sb="12" eb="14">
      <t>ジギョウ</t>
    </rPh>
    <phoneticPr fontId="5"/>
  </si>
  <si>
    <t>地域防犯・安全対策事業</t>
    <rPh sb="0" eb="2">
      <t>チイキ</t>
    </rPh>
    <rPh sb="2" eb="4">
      <t>ボウハン</t>
    </rPh>
    <rPh sb="5" eb="7">
      <t>アンゼン</t>
    </rPh>
    <rPh sb="7" eb="9">
      <t>タイサク</t>
    </rPh>
    <rPh sb="9" eb="11">
      <t>ジギョウ</t>
    </rPh>
    <phoneticPr fontId="8"/>
  </si>
  <si>
    <t>地域防災対策事業</t>
    <rPh sb="0" eb="2">
      <t>チイキ</t>
    </rPh>
    <rPh sb="2" eb="4">
      <t>ボウサイ</t>
    </rPh>
    <rPh sb="4" eb="6">
      <t>タイサク</t>
    </rPh>
    <rPh sb="6" eb="8">
      <t>ジギョウ</t>
    </rPh>
    <phoneticPr fontId="5"/>
  </si>
  <si>
    <t>地域活動協議会に対する支援事業</t>
    <rPh sb="0" eb="2">
      <t>チイキ</t>
    </rPh>
    <rPh sb="2" eb="4">
      <t>カツドウ</t>
    </rPh>
    <rPh sb="4" eb="7">
      <t>キョウギカイ</t>
    </rPh>
    <rPh sb="8" eb="9">
      <t>タイ</t>
    </rPh>
    <rPh sb="11" eb="13">
      <t>シエン</t>
    </rPh>
    <rPh sb="13" eb="15">
      <t>ジギョウ</t>
    </rPh>
    <phoneticPr fontId="5"/>
  </si>
  <si>
    <t>地域見守り体制づくり推進事業</t>
    <rPh sb="0" eb="2">
      <t>チイキ</t>
    </rPh>
    <rPh sb="2" eb="4">
      <t>ミマモ</t>
    </rPh>
    <rPh sb="5" eb="7">
      <t>タイセイ</t>
    </rPh>
    <rPh sb="10" eb="12">
      <t>スイシン</t>
    </rPh>
    <rPh sb="12" eb="14">
      <t>ジギョウ</t>
    </rPh>
    <phoneticPr fontId="8"/>
  </si>
  <si>
    <t>保健福祉課</t>
    <rPh sb="0" eb="2">
      <t>ホケン</t>
    </rPh>
    <rPh sb="2" eb="4">
      <t>フクシ</t>
    </rPh>
    <rPh sb="4" eb="5">
      <t>カ</t>
    </rPh>
    <phoneticPr fontId="5"/>
  </si>
  <si>
    <t>健康増進普及啓発事業</t>
    <rPh sb="0" eb="2">
      <t>ケンコウ</t>
    </rPh>
    <rPh sb="2" eb="4">
      <t>ゾウシン</t>
    </rPh>
    <rPh sb="4" eb="6">
      <t>フキュウ</t>
    </rPh>
    <rPh sb="6" eb="8">
      <t>ケイハツ</t>
    </rPh>
    <rPh sb="8" eb="10">
      <t>ジギョウ</t>
    </rPh>
    <phoneticPr fontId="5"/>
  </si>
  <si>
    <t>青少年育成推進事業</t>
    <rPh sb="0" eb="3">
      <t>セイショウネン</t>
    </rPh>
    <rPh sb="3" eb="5">
      <t>イクセイ</t>
    </rPh>
    <rPh sb="5" eb="7">
      <t>スイシン</t>
    </rPh>
    <rPh sb="7" eb="9">
      <t>ジギョウ</t>
    </rPh>
    <phoneticPr fontId="5"/>
  </si>
  <si>
    <t>生涯学習推進事業</t>
    <rPh sb="0" eb="2">
      <t>ショウガイ</t>
    </rPh>
    <rPh sb="2" eb="4">
      <t>ガクシュウ</t>
    </rPh>
    <rPh sb="4" eb="6">
      <t>スイシン</t>
    </rPh>
    <rPh sb="6" eb="8">
      <t>ジギョウ</t>
    </rPh>
    <phoneticPr fontId="5"/>
  </si>
  <si>
    <t>区政会議等運営事業</t>
    <rPh sb="0" eb="2">
      <t>クセイ</t>
    </rPh>
    <rPh sb="2" eb="4">
      <t>カイギ</t>
    </rPh>
    <rPh sb="4" eb="5">
      <t>トウ</t>
    </rPh>
    <rPh sb="5" eb="7">
      <t>ウンエイ</t>
    </rPh>
    <rPh sb="7" eb="9">
      <t>ジギョウ</t>
    </rPh>
    <phoneticPr fontId="8"/>
  </si>
  <si>
    <t>区役所附設会館管理運営業務</t>
    <rPh sb="0" eb="3">
      <t>クヤクショ</t>
    </rPh>
    <rPh sb="3" eb="5">
      <t>フセツ</t>
    </rPh>
    <rPh sb="5" eb="7">
      <t>カイカン</t>
    </rPh>
    <rPh sb="7" eb="9">
      <t>カンリ</t>
    </rPh>
    <rPh sb="9" eb="11">
      <t>ウンエイ</t>
    </rPh>
    <rPh sb="11" eb="13">
      <t>ギョウム</t>
    </rPh>
    <phoneticPr fontId="5"/>
  </si>
  <si>
    <t>福祉事務所運営費</t>
    <rPh sb="0" eb="2">
      <t>フクシ</t>
    </rPh>
    <rPh sb="2" eb="4">
      <t>ジム</t>
    </rPh>
    <rPh sb="4" eb="5">
      <t>ショ</t>
    </rPh>
    <rPh sb="5" eb="7">
      <t>ウンエイ</t>
    </rPh>
    <rPh sb="7" eb="8">
      <t>ヒ</t>
    </rPh>
    <phoneticPr fontId="5"/>
  </si>
  <si>
    <t>保健福祉センター事業用経費</t>
    <rPh sb="0" eb="2">
      <t>ホケン</t>
    </rPh>
    <rPh sb="2" eb="4">
      <t>フクシ</t>
    </rPh>
    <rPh sb="8" eb="11">
      <t>ジギョウヨウ</t>
    </rPh>
    <rPh sb="11" eb="13">
      <t>ケイヒ</t>
    </rPh>
    <phoneticPr fontId="5"/>
  </si>
  <si>
    <t>住民情報業務等民間委託</t>
    <phoneticPr fontId="3"/>
  </si>
  <si>
    <t>窓口サービス課</t>
    <rPh sb="0" eb="2">
      <t>マドグチ</t>
    </rPh>
    <rPh sb="6" eb="7">
      <t>カ</t>
    </rPh>
    <phoneticPr fontId="5"/>
  </si>
  <si>
    <t>学習・登校サポート事業</t>
    <phoneticPr fontId="3"/>
  </si>
  <si>
    <t>音楽振興事業</t>
    <phoneticPr fontId="5"/>
  </si>
  <si>
    <t>「TUGBOAT_TAISHO」運営事業</t>
    <rPh sb="16" eb="18">
      <t>ウンエイ</t>
    </rPh>
    <rPh sb="18" eb="20">
      <t>ジギョウ</t>
    </rPh>
    <phoneticPr fontId="5"/>
  </si>
  <si>
    <t>児童発達相談体制強化事業</t>
    <rPh sb="0" eb="2">
      <t>ジドウ</t>
    </rPh>
    <rPh sb="2" eb="4">
      <t>ハッタツ</t>
    </rPh>
    <rPh sb="4" eb="6">
      <t>ソウダン</t>
    </rPh>
    <rPh sb="6" eb="8">
      <t>タイセイ</t>
    </rPh>
    <rPh sb="8" eb="10">
      <t>キョウカ</t>
    </rPh>
    <rPh sb="10" eb="12">
      <t>ジギョウ</t>
    </rPh>
    <phoneticPr fontId="5"/>
  </si>
  <si>
    <t>就学前(４・５歳児)こどもサポートネット事業（大正区版ネウボラ）</t>
    <phoneticPr fontId="5"/>
  </si>
  <si>
    <t>ものづくり企業連携事業</t>
    <rPh sb="5" eb="7">
      <t>キギョウ</t>
    </rPh>
    <rPh sb="7" eb="9">
      <t>レンケイ</t>
    </rPh>
    <rPh sb="9" eb="11">
      <t>ジギョウ</t>
    </rPh>
    <phoneticPr fontId="4"/>
  </si>
  <si>
    <t>エリア価値の向上に向けた地域活性化事業</t>
    <phoneticPr fontId="3"/>
  </si>
  <si>
    <t>地域・防災関係事務費</t>
    <rPh sb="0" eb="2">
      <t>チイキ</t>
    </rPh>
    <rPh sb="3" eb="5">
      <t>ボウサイ</t>
    </rPh>
    <rPh sb="5" eb="7">
      <t>カンケイ</t>
    </rPh>
    <rPh sb="7" eb="9">
      <t>ジム</t>
    </rPh>
    <rPh sb="9" eb="10">
      <t>ヒ</t>
    </rPh>
    <phoneticPr fontId="5"/>
  </si>
  <si>
    <t>コミュニティ育成事業</t>
    <rPh sb="6" eb="8">
      <t>イクセイ</t>
    </rPh>
    <rPh sb="8" eb="10">
      <t>ジギョウ</t>
    </rPh>
    <phoneticPr fontId="5"/>
  </si>
  <si>
    <t>４歳児訪問事業</t>
    <rPh sb="1" eb="3">
      <t>サイジ</t>
    </rPh>
    <rPh sb="3" eb="5">
      <t>ホウモン</t>
    </rPh>
    <rPh sb="5" eb="7">
      <t>ジギョウ</t>
    </rPh>
    <phoneticPr fontId="5"/>
  </si>
  <si>
    <t>使用料の還付金</t>
    <rPh sb="0" eb="3">
      <t>シヨウリョウ</t>
    </rPh>
    <rPh sb="4" eb="7">
      <t>カンプキン</t>
    </rPh>
    <phoneticPr fontId="5"/>
  </si>
  <si>
    <t>地域協働課</t>
    <rPh sb="0" eb="2">
      <t>チイキ</t>
    </rPh>
    <rPh sb="2" eb="4">
      <t>キョウドウ</t>
    </rPh>
    <rPh sb="4" eb="5">
      <t>カ</t>
    </rPh>
    <phoneticPr fontId="5"/>
  </si>
  <si>
    <t>総務課
保健福祉課</t>
    <rPh sb="0" eb="3">
      <t>ソウムカ</t>
    </rPh>
    <rPh sb="4" eb="6">
      <t>ホケン</t>
    </rPh>
    <rPh sb="6" eb="8">
      <t>フクシ</t>
    </rPh>
    <rPh sb="8" eb="9">
      <t>カ</t>
    </rPh>
    <phoneticPr fontId="5"/>
  </si>
  <si>
    <t>地域協働課</t>
    <phoneticPr fontId="5"/>
  </si>
  <si>
    <t>総務課
地域協働課</t>
    <rPh sb="0" eb="3">
      <t>ソウムカ</t>
    </rPh>
    <phoneticPr fontId="5"/>
  </si>
  <si>
    <t>特定空家等の是正</t>
    <rPh sb="0" eb="2">
      <t>トクテイ</t>
    </rPh>
    <rPh sb="2" eb="4">
      <t>アキヤ</t>
    </rPh>
    <rPh sb="4" eb="5">
      <t>ナド</t>
    </rPh>
    <rPh sb="6" eb="8">
      <t>ゼセイ</t>
    </rPh>
    <phoneticPr fontId="3"/>
  </si>
  <si>
    <t>5 年 度</t>
    <phoneticPr fontId="8"/>
  </si>
  <si>
    <t>6  年 度</t>
    <rPh sb="3" eb="4">
      <t>ネン</t>
    </rPh>
    <rPh sb="5" eb="6">
      <t>ド</t>
    </rPh>
    <phoneticPr fontId="5"/>
  </si>
  <si>
    <t>住民票等発行手数料のキャッシュレス化・住民情報待合への行政キオスク端末導入による利便性向上事業</t>
    <rPh sb="0" eb="3">
      <t>ジュウミンヒョウ</t>
    </rPh>
    <rPh sb="3" eb="4">
      <t>ナド</t>
    </rPh>
    <rPh sb="4" eb="6">
      <t>ハッコウ</t>
    </rPh>
    <rPh sb="6" eb="9">
      <t>テスウリョウ</t>
    </rPh>
    <rPh sb="17" eb="18">
      <t>カ</t>
    </rPh>
    <rPh sb="19" eb="21">
      <t>ジュウミン</t>
    </rPh>
    <rPh sb="21" eb="23">
      <t>ジョウホウ</t>
    </rPh>
    <rPh sb="23" eb="25">
      <t>マチアイ</t>
    </rPh>
    <rPh sb="27" eb="29">
      <t>ギョウセイ</t>
    </rPh>
    <rPh sb="33" eb="35">
      <t>タンマツ</t>
    </rPh>
    <rPh sb="35" eb="37">
      <t>ドウニュウ</t>
    </rPh>
    <rPh sb="40" eb="43">
      <t>リベンセイ</t>
    </rPh>
    <rPh sb="43" eb="45">
      <t>コウジョウ</t>
    </rPh>
    <rPh sb="45" eb="47">
      <t>ジギョウ</t>
    </rPh>
    <phoneticPr fontId="5"/>
  </si>
  <si>
    <t>所属名　　大正区役所</t>
    <rPh sb="0" eb="2">
      <t>ショゾク</t>
    </rPh>
    <rPh sb="2" eb="3">
      <t>メイ</t>
    </rPh>
    <rPh sb="5" eb="7">
      <t>タイショウ</t>
    </rPh>
    <rPh sb="7" eb="8">
      <t>ク</t>
    </rPh>
    <rPh sb="8" eb="10">
      <t>ヤクショ</t>
    </rPh>
    <phoneticPr fontId="8"/>
  </si>
  <si>
    <t>所属計</t>
    <phoneticPr fontId="3"/>
  </si>
  <si>
    <t>会計名　　一般会計　</t>
    <phoneticPr fontId="3"/>
  </si>
  <si>
    <t>予算事業一覧</t>
    <phoneticPr fontId="3"/>
  </si>
  <si>
    <t>万博に向けた機運盛り上げ等の取組</t>
    <rPh sb="3" eb="4">
      <t>ム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</si>
</sst>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#,##0\);\(&quot;△ &quot;#,##0\)"/>
    <numFmt numFmtId="177" formatCode="#,##0;&quot;△ &quot;#,##0"/>
    <numFmt numFmtId="178" formatCode="\(#,##0\)"/>
  </numFmts>
  <fonts count="15">
    <font>
      <sz val="11"/>
      <name val="ＭＳ Ｐゴシック"/>
      <family val="3"/>
      <charset val="128"/>
    </font>
    <font>
      <sz val="10.5"/>
      <name val="明朝体"/>
      <family val="3"/>
      <charset val="128"/>
    </font>
    <font>
      <sz val="10.5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明朝体"/>
      <family val="3"/>
      <charset val="128"/>
    </font>
    <font>
      <u/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  <font>
      <u/>
      <sz val="8"/>
      <color theme="10"/>
      <name val="ＭＳ Ｐゴシック"/>
      <family val="3"/>
      <charset val="128"/>
    </font>
    <font>
      <u/>
      <sz val="9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38" fontId="4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68">
    <xf numFmtId="0" fontId="0" fillId="0" borderId="0" xfId="0"/>
    <xf numFmtId="0" fontId="2" fillId="0" borderId="0" xfId="1" applyFont="1" applyFill="1" applyAlignment="1">
      <alignment vertical="center"/>
    </xf>
    <xf numFmtId="0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Alignment="1">
      <alignment horizontal="center" vertical="center"/>
    </xf>
    <xf numFmtId="0" fontId="2" fillId="0" borderId="0" xfId="1" applyNumberFormat="1" applyFont="1" applyFill="1" applyAlignment="1">
      <alignment horizontal="left" vertical="center"/>
    </xf>
    <xf numFmtId="0" fontId="2" fillId="0" borderId="0" xfId="1" applyNumberFormat="1" applyFont="1" applyFill="1" applyAlignment="1">
      <alignment horizontal="right" vertical="center"/>
    </xf>
    <xf numFmtId="0" fontId="7" fillId="0" borderId="0" xfId="1" applyNumberFormat="1" applyFont="1" applyFill="1" applyAlignment="1">
      <alignment vertical="center"/>
    </xf>
    <xf numFmtId="176" fontId="2" fillId="0" borderId="3" xfId="1" applyNumberFormat="1" applyFont="1" applyFill="1" applyBorder="1" applyAlignment="1">
      <alignment vertical="center" shrinkToFit="1"/>
    </xf>
    <xf numFmtId="177" fontId="2" fillId="0" borderId="6" xfId="1" applyNumberFormat="1" applyFont="1" applyFill="1" applyBorder="1" applyAlignment="1">
      <alignment horizontal="right" vertical="center" shrinkToFit="1"/>
    </xf>
    <xf numFmtId="0" fontId="7" fillId="0" borderId="0" xfId="1" applyFont="1" applyFill="1" applyAlignment="1">
      <alignment vertical="center"/>
    </xf>
    <xf numFmtId="176" fontId="2" fillId="0" borderId="1" xfId="1" applyNumberFormat="1" applyFont="1" applyFill="1" applyBorder="1" applyAlignment="1">
      <alignment vertical="center" shrinkToFit="1"/>
    </xf>
    <xf numFmtId="178" fontId="2" fillId="0" borderId="3" xfId="1" applyNumberFormat="1" applyFont="1" applyFill="1" applyBorder="1" applyAlignment="1">
      <alignment vertical="center" shrinkToFit="1"/>
    </xf>
    <xf numFmtId="38" fontId="2" fillId="0" borderId="4" xfId="2" applyFont="1" applyBorder="1" applyAlignment="1">
      <alignment vertical="center"/>
    </xf>
    <xf numFmtId="177" fontId="2" fillId="0" borderId="6" xfId="1" applyNumberFormat="1" applyFont="1" applyFill="1" applyBorder="1" applyAlignment="1">
      <alignment vertical="center" shrinkToFit="1"/>
    </xf>
    <xf numFmtId="0" fontId="2" fillId="0" borderId="7" xfId="0" applyFont="1" applyBorder="1" applyAlignment="1">
      <alignment vertical="center"/>
    </xf>
    <xf numFmtId="176" fontId="2" fillId="0" borderId="9" xfId="1" applyNumberFormat="1" applyFont="1" applyFill="1" applyBorder="1" applyAlignment="1">
      <alignment vertical="center" shrinkToFit="1"/>
    </xf>
    <xf numFmtId="178" fontId="2" fillId="0" borderId="9" xfId="1" applyNumberFormat="1" applyFont="1" applyFill="1" applyBorder="1" applyAlignment="1">
      <alignment vertical="center" shrinkToFit="1"/>
    </xf>
    <xf numFmtId="0" fontId="2" fillId="0" borderId="4" xfId="0" applyFont="1" applyBorder="1" applyAlignment="1">
      <alignment vertical="center"/>
    </xf>
    <xf numFmtId="177" fontId="2" fillId="0" borderId="21" xfId="1" applyNumberFormat="1" applyFont="1" applyFill="1" applyBorder="1" applyAlignment="1">
      <alignment vertical="center" shrinkToFit="1"/>
    </xf>
    <xf numFmtId="178" fontId="2" fillId="0" borderId="21" xfId="1" applyNumberFormat="1" applyFont="1" applyFill="1" applyBorder="1" applyAlignment="1">
      <alignment vertical="center" shrinkToFit="1"/>
    </xf>
    <xf numFmtId="178" fontId="2" fillId="0" borderId="7" xfId="1" applyNumberFormat="1" applyFont="1" applyFill="1" applyBorder="1" applyAlignment="1">
      <alignment vertical="center" shrinkToFit="1"/>
    </xf>
    <xf numFmtId="177" fontId="2" fillId="0" borderId="4" xfId="1" applyNumberFormat="1" applyFont="1" applyFill="1" applyBorder="1" applyAlignment="1">
      <alignment vertical="center" shrinkToFit="1"/>
    </xf>
    <xf numFmtId="176" fontId="2" fillId="0" borderId="7" xfId="1" applyNumberFormat="1" applyFont="1" applyFill="1" applyBorder="1" applyAlignment="1">
      <alignment vertical="center" shrinkToFit="1"/>
    </xf>
    <xf numFmtId="0" fontId="6" fillId="0" borderId="0" xfId="1" applyNumberFormat="1" applyFont="1" applyFill="1" applyAlignment="1">
      <alignment horizontal="right" vertical="center"/>
    </xf>
    <xf numFmtId="0" fontId="9" fillId="0" borderId="0" xfId="1" applyNumberFormat="1" applyFont="1" applyFill="1" applyAlignment="1">
      <alignment horizontal="left" vertical="center"/>
    </xf>
    <xf numFmtId="0" fontId="9" fillId="0" borderId="0" xfId="1" applyNumberFormat="1" applyFont="1" applyFill="1" applyAlignment="1">
      <alignment horizontal="right" vertical="center"/>
    </xf>
    <xf numFmtId="0" fontId="2" fillId="2" borderId="0" xfId="1" applyNumberFormat="1" applyFont="1" applyFill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4" fillId="0" borderId="0" xfId="0" applyFont="1"/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7" fillId="0" borderId="13" xfId="1" applyNumberFormat="1" applyFont="1" applyFill="1" applyBorder="1" applyAlignment="1">
      <alignment horizontal="center" vertical="center"/>
    </xf>
    <xf numFmtId="0" fontId="7" fillId="0" borderId="9" xfId="1" applyNumberFormat="1" applyFont="1" applyFill="1" applyBorder="1" applyAlignment="1">
      <alignment horizontal="center" vertical="center"/>
    </xf>
    <xf numFmtId="0" fontId="10" fillId="0" borderId="0" xfId="1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/>
    </xf>
    <xf numFmtId="0" fontId="2" fillId="0" borderId="0" xfId="1" applyFont="1" applyFill="1" applyAlignment="1">
      <alignment horizontal="right" vertical="center"/>
    </xf>
    <xf numFmtId="0" fontId="2" fillId="0" borderId="0" xfId="1" applyFont="1" applyFill="1" applyAlignment="1">
      <alignment horizontal="center" vertical="center"/>
    </xf>
    <xf numFmtId="0" fontId="7" fillId="0" borderId="20" xfId="1" applyNumberFormat="1" applyFont="1" applyFill="1" applyBorder="1" applyAlignment="1">
      <alignment horizontal="center" vertical="center"/>
    </xf>
    <xf numFmtId="0" fontId="7" fillId="0" borderId="19" xfId="1" applyNumberFormat="1" applyFont="1" applyFill="1" applyBorder="1" applyAlignment="1">
      <alignment horizontal="center" vertical="center"/>
    </xf>
    <xf numFmtId="0" fontId="7" fillId="0" borderId="18" xfId="1" applyNumberFormat="1" applyFont="1" applyFill="1" applyBorder="1" applyAlignment="1">
      <alignment horizontal="center" vertical="center"/>
    </xf>
    <xf numFmtId="0" fontId="7" fillId="0" borderId="17" xfId="1" applyNumberFormat="1" applyFont="1" applyFill="1" applyBorder="1" applyAlignment="1">
      <alignment horizontal="center" vertical="center"/>
    </xf>
    <xf numFmtId="0" fontId="12" fillId="0" borderId="22" xfId="3" applyNumberFormat="1" applyFont="1" applyFill="1" applyBorder="1" applyAlignment="1">
      <alignment horizontal="left" vertical="center" wrapText="1"/>
    </xf>
    <xf numFmtId="0" fontId="12" fillId="0" borderId="10" xfId="3" applyNumberFormat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177" fontId="7" fillId="0" borderId="6" xfId="1" applyNumberFormat="1" applyFont="1" applyFill="1" applyBorder="1" applyAlignment="1">
      <alignment horizontal="center" vertical="center" wrapText="1"/>
    </xf>
    <xf numFmtId="177" fontId="7" fillId="0" borderId="9" xfId="1" applyNumberFormat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/>
    </xf>
    <xf numFmtId="0" fontId="7" fillId="0" borderId="22" xfId="1" applyNumberFormat="1" applyFont="1" applyFill="1" applyBorder="1" applyAlignment="1">
      <alignment horizontal="left" vertical="center" wrapText="1"/>
    </xf>
    <xf numFmtId="0" fontId="7" fillId="0" borderId="10" xfId="1" applyNumberFormat="1" applyFont="1" applyFill="1" applyBorder="1" applyAlignment="1">
      <alignment horizontal="left" vertical="center" wrapText="1"/>
    </xf>
    <xf numFmtId="0" fontId="14" fillId="0" borderId="22" xfId="3" applyNumberFormat="1" applyFont="1" applyFill="1" applyBorder="1" applyAlignment="1">
      <alignment horizontal="left" vertical="center" wrapText="1"/>
    </xf>
    <xf numFmtId="0" fontId="14" fillId="0" borderId="10" xfId="3" applyNumberFormat="1" applyFont="1" applyFill="1" applyBorder="1" applyAlignment="1">
      <alignment horizontal="left" vertical="center" wrapText="1"/>
    </xf>
    <xf numFmtId="0" fontId="2" fillId="0" borderId="0" xfId="1" applyFont="1" applyFill="1" applyAlignment="1">
      <alignment horizontal="right" vertical="center"/>
    </xf>
    <xf numFmtId="0" fontId="6" fillId="0" borderId="16" xfId="1" applyNumberFormat="1" applyFont="1" applyFill="1" applyBorder="1" applyAlignment="1">
      <alignment horizontal="center" vertical="center" wrapText="1"/>
    </xf>
    <xf numFmtId="0" fontId="7" fillId="0" borderId="15" xfId="1" applyNumberFormat="1" applyFont="1" applyFill="1" applyBorder="1" applyAlignment="1">
      <alignment horizontal="center" vertical="center"/>
    </xf>
    <xf numFmtId="0" fontId="7" fillId="0" borderId="10" xfId="1" applyNumberFormat="1" applyFont="1" applyFill="1" applyBorder="1" applyAlignment="1">
      <alignment horizontal="center" vertical="center"/>
    </xf>
    <xf numFmtId="0" fontId="7" fillId="0" borderId="13" xfId="1" applyNumberFormat="1" applyFont="1" applyFill="1" applyBorder="1" applyAlignment="1">
      <alignment horizontal="center" vertical="center" wrapText="1"/>
    </xf>
    <xf numFmtId="0" fontId="7" fillId="0" borderId="9" xfId="1" applyNumberFormat="1" applyFont="1" applyFill="1" applyBorder="1" applyAlignment="1">
      <alignment horizontal="center" vertical="center"/>
    </xf>
    <xf numFmtId="0" fontId="7" fillId="0" borderId="12" xfId="1" applyNumberFormat="1" applyFont="1" applyFill="1" applyBorder="1" applyAlignment="1">
      <alignment horizontal="center" vertical="center"/>
    </xf>
    <xf numFmtId="0" fontId="7" fillId="0" borderId="11" xfId="1" applyNumberFormat="1" applyFont="1" applyFill="1" applyBorder="1" applyAlignment="1">
      <alignment horizontal="center" vertical="center"/>
    </xf>
    <xf numFmtId="0" fontId="7" fillId="0" borderId="8" xfId="1" applyNumberFormat="1" applyFont="1" applyFill="1" applyBorder="1" applyAlignment="1">
      <alignment horizontal="center" vertical="center"/>
    </xf>
    <xf numFmtId="0" fontId="7" fillId="0" borderId="7" xfId="1" applyNumberFormat="1" applyFont="1" applyFill="1" applyBorder="1" applyAlignment="1">
      <alignment horizontal="center" vertical="center"/>
    </xf>
    <xf numFmtId="0" fontId="12" fillId="0" borderId="23" xfId="3" applyNumberFormat="1" applyFont="1" applyFill="1" applyBorder="1" applyAlignment="1">
      <alignment horizontal="left" vertical="center" wrapText="1"/>
    </xf>
    <xf numFmtId="0" fontId="13" fillId="0" borderId="22" xfId="3" applyNumberFormat="1" applyFont="1" applyFill="1" applyBorder="1" applyAlignment="1">
      <alignment horizontal="left" vertical="center" wrapText="1"/>
    </xf>
    <xf numFmtId="0" fontId="13" fillId="0" borderId="10" xfId="3" applyNumberFormat="1" applyFont="1" applyFill="1" applyBorder="1" applyAlignment="1">
      <alignment horizontal="left" vertical="center" wrapText="1"/>
    </xf>
  </cellXfs>
  <cellStyles count="4">
    <cellStyle name="ハイパーリンク" xfId="3" builtinId="8"/>
    <cellStyle name="桁区切り 2" xfId="2" xr:uid="{00000000-0005-0000-0000-000000000000}"/>
    <cellStyle name="標準" xfId="0" builtinId="0"/>
    <cellStyle name="標準_③予算事業別調書(目次様式)" xfId="1" xr:uid="{00000000-0005-0000-0000-000002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ity.osaka.lg.jp/taisho/cmsfiles/contents/0000614/614934/09.xlsx" TargetMode="External"/><Relationship Id="rId13" Type="http://schemas.openxmlformats.org/officeDocument/2006/relationships/hyperlink" Target="http://www.city.osaka.lg.jp/taisho/cmsfiles/contents/0000614/614934/14.xlsx" TargetMode="External"/><Relationship Id="rId18" Type="http://schemas.openxmlformats.org/officeDocument/2006/relationships/hyperlink" Target="http://www.city.osaka.lg.jp/taisho/cmsfiles/contents/0000614/614934/19.xlsx" TargetMode="External"/><Relationship Id="rId26" Type="http://schemas.openxmlformats.org/officeDocument/2006/relationships/hyperlink" Target="http://www.city.osaka.lg.jp/taisho/cmsfiles/contents/0000614/614934/27.xlsx" TargetMode="External"/><Relationship Id="rId3" Type="http://schemas.openxmlformats.org/officeDocument/2006/relationships/hyperlink" Target="http://www.city.osaka.lg.jp/taisho/cmsfiles/contents/0000614/614934/04.xlsx" TargetMode="External"/><Relationship Id="rId21" Type="http://schemas.openxmlformats.org/officeDocument/2006/relationships/hyperlink" Target="http://www.city.osaka.lg.jp/taisho/cmsfiles/contents/0000614/614934/22.xlsx" TargetMode="External"/><Relationship Id="rId7" Type="http://schemas.openxmlformats.org/officeDocument/2006/relationships/hyperlink" Target="http://www.city.osaka.lg.jp/taisho/cmsfiles/contents/0000614/614934/08.xlsx" TargetMode="External"/><Relationship Id="rId12" Type="http://schemas.openxmlformats.org/officeDocument/2006/relationships/hyperlink" Target="http://www.city.osaka.lg.jp/taisho/cmsfiles/contents/0000614/614934/13.xlsx" TargetMode="External"/><Relationship Id="rId17" Type="http://schemas.openxmlformats.org/officeDocument/2006/relationships/hyperlink" Target="http://www.city.osaka.lg.jp/taisho/cmsfiles/contents/0000614/614934/18.xlsx" TargetMode="External"/><Relationship Id="rId25" Type="http://schemas.openxmlformats.org/officeDocument/2006/relationships/hyperlink" Target="http://www.city.osaka.lg.jp/taisho/cmsfiles/contents/0000614/614934/26.xlsx" TargetMode="External"/><Relationship Id="rId2" Type="http://schemas.openxmlformats.org/officeDocument/2006/relationships/hyperlink" Target="http://www.city.osaka.lg.jp/taisho/cmsfiles/contents/0000614/614934/03.xlsx" TargetMode="External"/><Relationship Id="rId16" Type="http://schemas.openxmlformats.org/officeDocument/2006/relationships/hyperlink" Target="http://www.city.osaka.lg.jp/taisho/cmsfiles/contents/0000614/614934/17.xlsx" TargetMode="External"/><Relationship Id="rId20" Type="http://schemas.openxmlformats.org/officeDocument/2006/relationships/hyperlink" Target="http://www.city.osaka.lg.jp/taisho/cmsfiles/contents/0000614/614934/21.xlsx" TargetMode="External"/><Relationship Id="rId29" Type="http://schemas.openxmlformats.org/officeDocument/2006/relationships/hyperlink" Target="http://www.city.osaka.lg.jp/taisho/cmsfiles/contents/0000614/614934/30.xlsx" TargetMode="External"/><Relationship Id="rId1" Type="http://schemas.openxmlformats.org/officeDocument/2006/relationships/hyperlink" Target="http://www.city.osaka.lg.jp/taisho/cmsfiles/contents/0000614/614934/02.xlsx" TargetMode="External"/><Relationship Id="rId6" Type="http://schemas.openxmlformats.org/officeDocument/2006/relationships/hyperlink" Target="http://www.city.osaka.lg.jp/taisho/cmsfiles/contents/0000614/614934/07.xlsx" TargetMode="External"/><Relationship Id="rId11" Type="http://schemas.openxmlformats.org/officeDocument/2006/relationships/hyperlink" Target="http://www.city.osaka.lg.jp/taisho/cmsfiles/contents/0000614/614934/12.xlsx" TargetMode="External"/><Relationship Id="rId24" Type="http://schemas.openxmlformats.org/officeDocument/2006/relationships/hyperlink" Target="http://www.city.osaka.lg.jp/taisho/cmsfiles/contents/0000614/614934/25.xlsx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://www.city.osaka.lg.jp/taisho/cmsfiles/contents/0000614/614934/06.xlsx" TargetMode="External"/><Relationship Id="rId15" Type="http://schemas.openxmlformats.org/officeDocument/2006/relationships/hyperlink" Target="http://www.city.osaka.lg.jp/taisho/cmsfiles/contents/0000614/614934/16.xlsx" TargetMode="External"/><Relationship Id="rId23" Type="http://schemas.openxmlformats.org/officeDocument/2006/relationships/hyperlink" Target="http://www.city.osaka.lg.jp/taisho/cmsfiles/contents/0000614/614934/24.xlsx" TargetMode="External"/><Relationship Id="rId28" Type="http://schemas.openxmlformats.org/officeDocument/2006/relationships/hyperlink" Target="http://www.city.osaka.lg.jp/taisho/cmsfiles/contents/0000614/614934/29.xlsx" TargetMode="External"/><Relationship Id="rId10" Type="http://schemas.openxmlformats.org/officeDocument/2006/relationships/hyperlink" Target="http://www.city.osaka.lg.jp/taisho/cmsfiles/contents/0000614/614934/11.xlsx" TargetMode="External"/><Relationship Id="rId19" Type="http://schemas.openxmlformats.org/officeDocument/2006/relationships/hyperlink" Target="http://www.city.osaka.lg.jp/taisho/cmsfiles/contents/0000614/614934/20.xlsx" TargetMode="External"/><Relationship Id="rId31" Type="http://schemas.openxmlformats.org/officeDocument/2006/relationships/hyperlink" Target="http://www.city.osaka.lg.jp/taisho/cmsfiles/contents/0000614/614934/32.xls" TargetMode="External"/><Relationship Id="rId4" Type="http://schemas.openxmlformats.org/officeDocument/2006/relationships/hyperlink" Target="http://www.city.osaka.lg.jp/taisho/cmsfiles/contents/0000614/614934/05.xlsx" TargetMode="External"/><Relationship Id="rId9" Type="http://schemas.openxmlformats.org/officeDocument/2006/relationships/hyperlink" Target="http://www.city.osaka.lg.jp/taisho/cmsfiles/contents/0000614/614934/10.xlsx" TargetMode="External"/><Relationship Id="rId14" Type="http://schemas.openxmlformats.org/officeDocument/2006/relationships/hyperlink" Target="http://www.city.osaka.lg.jp/taisho/cmsfiles/contents/0000614/614934/15.xlsx" TargetMode="External"/><Relationship Id="rId22" Type="http://schemas.openxmlformats.org/officeDocument/2006/relationships/hyperlink" Target="http://www.city.osaka.lg.jp/taisho/cmsfiles/contents/0000614/614934/23.xlsx" TargetMode="External"/><Relationship Id="rId27" Type="http://schemas.openxmlformats.org/officeDocument/2006/relationships/hyperlink" Target="http://www.city.osaka.lg.jp/taisho/cmsfiles/contents/0000614/614934/28.xlsx" TargetMode="External"/><Relationship Id="rId30" Type="http://schemas.openxmlformats.org/officeDocument/2006/relationships/hyperlink" Target="http://www.city.osaka.lg.jp/taisho/cmsfiles/contents/0000614/614934/3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2"/>
  <sheetViews>
    <sheetView showGridLines="0" tabSelected="1" view="pageBreakPreview" topLeftCell="A58" zoomScale="85" zoomScaleNormal="100" zoomScaleSheetLayoutView="85" workbookViewId="0">
      <selection activeCell="P67" sqref="P67:P68"/>
    </sheetView>
  </sheetViews>
  <sheetFormatPr defaultColWidth="8.625" defaultRowHeight="12.75"/>
  <cols>
    <col min="1" max="1" width="23.75" style="2" customWidth="1"/>
    <col min="2" max="2" width="17.5" style="2" customWidth="1"/>
    <col min="3" max="3" width="12.5" style="2" customWidth="1"/>
    <col min="4" max="4" width="12.5" style="26" customWidth="1"/>
    <col min="5" max="5" width="12.5" style="3" customWidth="1"/>
    <col min="6" max="6" width="6.25" style="1" customWidth="1"/>
    <col min="7" max="7" width="9.375" style="1" customWidth="1"/>
    <col min="8" max="8" width="3.25" style="1" bestFit="1" customWidth="1"/>
    <col min="9" max="200" width="8.625" style="1" customWidth="1"/>
    <col min="201" max="16384" width="8.625" style="1"/>
  </cols>
  <sheetData>
    <row r="1" spans="1:8" ht="18" customHeight="1">
      <c r="A1" s="36" t="s">
        <v>56</v>
      </c>
      <c r="D1" s="3"/>
      <c r="F1" s="55" t="s">
        <v>11</v>
      </c>
      <c r="G1" s="55"/>
    </row>
    <row r="2" spans="1:8" ht="15" customHeight="1">
      <c r="D2" s="3"/>
    </row>
    <row r="3" spans="1:8" ht="18" customHeight="1">
      <c r="A3" s="37" t="s">
        <v>55</v>
      </c>
      <c r="B3" s="1"/>
      <c r="C3" s="1"/>
      <c r="D3" s="3"/>
      <c r="E3" s="24"/>
      <c r="G3" s="25" t="s">
        <v>53</v>
      </c>
    </row>
    <row r="4" spans="1:8" ht="10.5" customHeight="1">
      <c r="B4" s="1"/>
      <c r="C4" s="1"/>
      <c r="D4" s="24"/>
      <c r="E4" s="24"/>
    </row>
    <row r="5" spans="1:8" ht="27" customHeight="1" thickBot="1">
      <c r="C5" s="56" t="s">
        <v>10</v>
      </c>
      <c r="D5" s="56"/>
      <c r="E5" s="56"/>
      <c r="G5" s="23" t="s">
        <v>9</v>
      </c>
    </row>
    <row r="6" spans="1:8" ht="15" customHeight="1">
      <c r="A6" s="57" t="s">
        <v>8</v>
      </c>
      <c r="B6" s="59" t="s">
        <v>7</v>
      </c>
      <c r="C6" s="27" t="s">
        <v>50</v>
      </c>
      <c r="D6" s="28" t="s">
        <v>51</v>
      </c>
      <c r="E6" s="34" t="s">
        <v>1</v>
      </c>
      <c r="F6" s="61" t="s">
        <v>0</v>
      </c>
      <c r="G6" s="62"/>
    </row>
    <row r="7" spans="1:8" ht="15" customHeight="1">
      <c r="A7" s="58"/>
      <c r="B7" s="60"/>
      <c r="C7" s="29" t="s">
        <v>6</v>
      </c>
      <c r="D7" s="29" t="s">
        <v>5</v>
      </c>
      <c r="E7" s="35" t="s">
        <v>4</v>
      </c>
      <c r="F7" s="63"/>
      <c r="G7" s="64"/>
    </row>
    <row r="8" spans="1:8" ht="15" customHeight="1">
      <c r="A8" s="44" t="s">
        <v>12</v>
      </c>
      <c r="B8" s="48" t="s">
        <v>13</v>
      </c>
      <c r="C8" s="13">
        <v>1731</v>
      </c>
      <c r="D8" s="13">
        <v>1765</v>
      </c>
      <c r="E8" s="18">
        <f t="shared" ref="E8:E39" si="0">+D8-C8</f>
        <v>34</v>
      </c>
      <c r="F8" s="46"/>
      <c r="G8" s="21"/>
      <c r="H8" s="1" t="s">
        <v>3</v>
      </c>
    </row>
    <row r="9" spans="1:8" ht="15" customHeight="1">
      <c r="A9" s="45"/>
      <c r="B9" s="49"/>
      <c r="C9" s="16">
        <v>1731</v>
      </c>
      <c r="D9" s="16">
        <v>1765</v>
      </c>
      <c r="E9" s="15">
        <f t="shared" si="0"/>
        <v>34</v>
      </c>
      <c r="F9" s="50"/>
      <c r="G9" s="20"/>
      <c r="H9" s="1" t="s">
        <v>2</v>
      </c>
    </row>
    <row r="10" spans="1:8" ht="15" customHeight="1">
      <c r="A10" s="44" t="s">
        <v>17</v>
      </c>
      <c r="B10" s="48" t="s">
        <v>13</v>
      </c>
      <c r="C10" s="8">
        <v>17752</v>
      </c>
      <c r="D10" s="8">
        <v>18162</v>
      </c>
      <c r="E10" s="18">
        <f t="shared" si="0"/>
        <v>410</v>
      </c>
      <c r="F10" s="46"/>
      <c r="G10" s="21"/>
      <c r="H10" s="1" t="s">
        <v>3</v>
      </c>
    </row>
    <row r="11" spans="1:8" ht="15" customHeight="1">
      <c r="A11" s="45"/>
      <c r="B11" s="49"/>
      <c r="C11" s="16">
        <v>17752</v>
      </c>
      <c r="D11" s="16">
        <v>18162</v>
      </c>
      <c r="E11" s="15">
        <f t="shared" si="0"/>
        <v>410</v>
      </c>
      <c r="F11" s="50"/>
      <c r="G11" s="20"/>
      <c r="H11" s="1" t="s">
        <v>2</v>
      </c>
    </row>
    <row r="12" spans="1:8" ht="15" customHeight="1">
      <c r="A12" s="65" t="s">
        <v>35</v>
      </c>
      <c r="B12" s="48" t="s">
        <v>45</v>
      </c>
      <c r="C12" s="13">
        <v>206</v>
      </c>
      <c r="D12" s="13">
        <v>203</v>
      </c>
      <c r="E12" s="18">
        <f t="shared" si="0"/>
        <v>-3</v>
      </c>
      <c r="F12" s="46"/>
      <c r="G12" s="17"/>
      <c r="H12" s="1" t="s">
        <v>3</v>
      </c>
    </row>
    <row r="13" spans="1:8" ht="15" customHeight="1">
      <c r="A13" s="65"/>
      <c r="B13" s="49"/>
      <c r="C13" s="16">
        <v>206</v>
      </c>
      <c r="D13" s="16">
        <v>203</v>
      </c>
      <c r="E13" s="15">
        <f t="shared" si="0"/>
        <v>-3</v>
      </c>
      <c r="F13" s="50"/>
      <c r="G13" s="22"/>
      <c r="H13" s="1" t="s">
        <v>2</v>
      </c>
    </row>
    <row r="14" spans="1:8" ht="15" customHeight="1">
      <c r="A14" s="44" t="s">
        <v>39</v>
      </c>
      <c r="B14" s="48" t="s">
        <v>45</v>
      </c>
      <c r="C14" s="18">
        <v>238</v>
      </c>
      <c r="D14" s="18">
        <v>237</v>
      </c>
      <c r="E14" s="18">
        <f t="shared" si="0"/>
        <v>-1</v>
      </c>
      <c r="F14" s="46"/>
      <c r="G14" s="21"/>
      <c r="H14" s="1" t="s">
        <v>3</v>
      </c>
    </row>
    <row r="15" spans="1:8" ht="15" customHeight="1">
      <c r="A15" s="45"/>
      <c r="B15" s="49"/>
      <c r="C15" s="16">
        <v>238</v>
      </c>
      <c r="D15" s="16">
        <v>237</v>
      </c>
      <c r="E15" s="15">
        <f t="shared" si="0"/>
        <v>-1</v>
      </c>
      <c r="F15" s="50"/>
      <c r="G15" s="20"/>
      <c r="H15" s="1" t="s">
        <v>2</v>
      </c>
    </row>
    <row r="16" spans="1:8" ht="15" customHeight="1">
      <c r="A16" s="44" t="s">
        <v>40</v>
      </c>
      <c r="B16" s="48" t="s">
        <v>45</v>
      </c>
      <c r="C16" s="13">
        <v>1562</v>
      </c>
      <c r="D16" s="13">
        <v>9386</v>
      </c>
      <c r="E16" s="18">
        <f t="shared" si="0"/>
        <v>7824</v>
      </c>
      <c r="F16" s="46"/>
      <c r="G16" s="17"/>
      <c r="H16" s="1" t="s">
        <v>3</v>
      </c>
    </row>
    <row r="17" spans="1:8" ht="15" customHeight="1">
      <c r="A17" s="45"/>
      <c r="B17" s="49"/>
      <c r="C17" s="16">
        <v>1562</v>
      </c>
      <c r="D17" s="16">
        <f>9386-7909</f>
        <v>1477</v>
      </c>
      <c r="E17" s="15">
        <f t="shared" si="0"/>
        <v>-85</v>
      </c>
      <c r="F17" s="50"/>
      <c r="G17" s="14"/>
      <c r="H17" s="1" t="s">
        <v>2</v>
      </c>
    </row>
    <row r="18" spans="1:8" ht="15" customHeight="1">
      <c r="A18" s="44" t="s">
        <v>49</v>
      </c>
      <c r="B18" s="48" t="s">
        <v>45</v>
      </c>
      <c r="C18" s="13">
        <v>38</v>
      </c>
      <c r="D18" s="13">
        <v>38</v>
      </c>
      <c r="E18" s="18">
        <f t="shared" si="0"/>
        <v>0</v>
      </c>
      <c r="F18" s="46"/>
      <c r="G18" s="17"/>
      <c r="H18" s="1" t="s">
        <v>3</v>
      </c>
    </row>
    <row r="19" spans="1:8" ht="15" customHeight="1">
      <c r="A19" s="45"/>
      <c r="B19" s="49"/>
      <c r="C19" s="16">
        <v>38</v>
      </c>
      <c r="D19" s="16">
        <v>38</v>
      </c>
      <c r="E19" s="15">
        <f t="shared" si="0"/>
        <v>0</v>
      </c>
      <c r="F19" s="50"/>
      <c r="G19" s="14"/>
      <c r="H19" s="1" t="s">
        <v>2</v>
      </c>
    </row>
    <row r="20" spans="1:8" ht="15" customHeight="1">
      <c r="A20" s="44" t="s">
        <v>18</v>
      </c>
      <c r="B20" s="48" t="s">
        <v>45</v>
      </c>
      <c r="C20" s="13">
        <v>907</v>
      </c>
      <c r="D20" s="13">
        <v>907</v>
      </c>
      <c r="E20" s="18">
        <f t="shared" si="0"/>
        <v>0</v>
      </c>
      <c r="F20" s="46"/>
      <c r="G20" s="21"/>
      <c r="H20" s="1" t="s">
        <v>3</v>
      </c>
    </row>
    <row r="21" spans="1:8" ht="15" customHeight="1">
      <c r="A21" s="45"/>
      <c r="B21" s="49"/>
      <c r="C21" s="16">
        <v>907</v>
      </c>
      <c r="D21" s="16">
        <v>907</v>
      </c>
      <c r="E21" s="15">
        <f t="shared" si="0"/>
        <v>0</v>
      </c>
      <c r="F21" s="50"/>
      <c r="G21" s="20"/>
      <c r="H21" s="1" t="s">
        <v>2</v>
      </c>
    </row>
    <row r="22" spans="1:8" ht="15" customHeight="1">
      <c r="A22" s="44" t="s">
        <v>42</v>
      </c>
      <c r="B22" s="48" t="s">
        <v>45</v>
      </c>
      <c r="C22" s="18">
        <v>6470</v>
      </c>
      <c r="D22" s="18">
        <f>6470+808</f>
        <v>7278</v>
      </c>
      <c r="E22" s="18">
        <f t="shared" si="0"/>
        <v>808</v>
      </c>
      <c r="F22" s="46"/>
      <c r="G22" s="21"/>
      <c r="H22" s="1" t="s">
        <v>3</v>
      </c>
    </row>
    <row r="23" spans="1:8" ht="15" customHeight="1">
      <c r="A23" s="45"/>
      <c r="B23" s="49"/>
      <c r="C23" s="19">
        <v>6470</v>
      </c>
      <c r="D23" s="19">
        <v>7278</v>
      </c>
      <c r="E23" s="15">
        <f t="shared" si="0"/>
        <v>808</v>
      </c>
      <c r="F23" s="50"/>
      <c r="G23" s="20"/>
      <c r="H23" s="1" t="s">
        <v>2</v>
      </c>
    </row>
    <row r="24" spans="1:8" ht="15" customHeight="1">
      <c r="A24" s="44" t="s">
        <v>19</v>
      </c>
      <c r="B24" s="48" t="s">
        <v>45</v>
      </c>
      <c r="C24" s="8">
        <v>685</v>
      </c>
      <c r="D24" s="8">
        <v>685</v>
      </c>
      <c r="E24" s="18">
        <f t="shared" si="0"/>
        <v>0</v>
      </c>
      <c r="F24" s="46"/>
      <c r="G24" s="17"/>
      <c r="H24" s="1" t="s">
        <v>3</v>
      </c>
    </row>
    <row r="25" spans="1:8" ht="15" customHeight="1">
      <c r="A25" s="45"/>
      <c r="B25" s="49"/>
      <c r="C25" s="16">
        <v>685</v>
      </c>
      <c r="D25" s="16">
        <v>685</v>
      </c>
      <c r="E25" s="15">
        <f t="shared" si="0"/>
        <v>0</v>
      </c>
      <c r="F25" s="50"/>
      <c r="G25" s="14"/>
      <c r="H25" s="1" t="s">
        <v>2</v>
      </c>
    </row>
    <row r="26" spans="1:8" ht="15" customHeight="1">
      <c r="A26" s="44" t="s">
        <v>20</v>
      </c>
      <c r="B26" s="48" t="s">
        <v>45</v>
      </c>
      <c r="C26" s="13">
        <v>3364</v>
      </c>
      <c r="D26" s="13">
        <v>3199</v>
      </c>
      <c r="E26" s="18">
        <f t="shared" si="0"/>
        <v>-165</v>
      </c>
      <c r="F26" s="46"/>
      <c r="G26" s="21"/>
      <c r="H26" s="1" t="s">
        <v>3</v>
      </c>
    </row>
    <row r="27" spans="1:8" ht="15" customHeight="1">
      <c r="A27" s="45"/>
      <c r="B27" s="49"/>
      <c r="C27" s="16">
        <v>3364</v>
      </c>
      <c r="D27" s="16">
        <v>3199</v>
      </c>
      <c r="E27" s="15">
        <f t="shared" si="0"/>
        <v>-165</v>
      </c>
      <c r="F27" s="50"/>
      <c r="G27" s="20"/>
      <c r="H27" s="1" t="s">
        <v>2</v>
      </c>
    </row>
    <row r="28" spans="1:8" ht="15" customHeight="1">
      <c r="A28" s="44" t="s">
        <v>22</v>
      </c>
      <c r="B28" s="48" t="s">
        <v>45</v>
      </c>
      <c r="C28" s="13">
        <v>41281</v>
      </c>
      <c r="D28" s="13">
        <v>41281</v>
      </c>
      <c r="E28" s="18">
        <f t="shared" si="0"/>
        <v>0</v>
      </c>
      <c r="F28" s="46"/>
      <c r="G28" s="21"/>
      <c r="H28" s="1" t="s">
        <v>3</v>
      </c>
    </row>
    <row r="29" spans="1:8" ht="15" customHeight="1">
      <c r="A29" s="45"/>
      <c r="B29" s="49"/>
      <c r="C29" s="16">
        <v>41281</v>
      </c>
      <c r="D29" s="16">
        <v>41281</v>
      </c>
      <c r="E29" s="15">
        <f t="shared" si="0"/>
        <v>0</v>
      </c>
      <c r="F29" s="50"/>
      <c r="G29" s="20"/>
      <c r="H29" s="1" t="s">
        <v>2</v>
      </c>
    </row>
    <row r="30" spans="1:8" ht="15" customHeight="1">
      <c r="A30" s="44" t="s">
        <v>26</v>
      </c>
      <c r="B30" s="48" t="s">
        <v>45</v>
      </c>
      <c r="C30" s="8">
        <v>1839</v>
      </c>
      <c r="D30" s="8">
        <v>1839</v>
      </c>
      <c r="E30" s="18">
        <f t="shared" si="0"/>
        <v>0</v>
      </c>
      <c r="F30" s="46"/>
      <c r="G30" s="17"/>
      <c r="H30" s="1" t="s">
        <v>3</v>
      </c>
    </row>
    <row r="31" spans="1:8" ht="15" customHeight="1">
      <c r="A31" s="45"/>
      <c r="B31" s="49"/>
      <c r="C31" s="16">
        <v>1839</v>
      </c>
      <c r="D31" s="16">
        <v>1839</v>
      </c>
      <c r="E31" s="15">
        <f t="shared" si="0"/>
        <v>0</v>
      </c>
      <c r="F31" s="50"/>
      <c r="G31" s="14"/>
      <c r="H31" s="1" t="s">
        <v>2</v>
      </c>
    </row>
    <row r="32" spans="1:8" ht="15" customHeight="1">
      <c r="A32" s="44" t="s">
        <v>21</v>
      </c>
      <c r="B32" s="48" t="s">
        <v>45</v>
      </c>
      <c r="C32" s="13">
        <v>5149</v>
      </c>
      <c r="D32" s="13">
        <v>5510</v>
      </c>
      <c r="E32" s="18">
        <f t="shared" si="0"/>
        <v>361</v>
      </c>
      <c r="F32" s="46"/>
      <c r="G32" s="17"/>
      <c r="H32" s="1" t="s">
        <v>3</v>
      </c>
    </row>
    <row r="33" spans="1:8" ht="15" customHeight="1">
      <c r="A33" s="45"/>
      <c r="B33" s="49"/>
      <c r="C33" s="16">
        <v>5149</v>
      </c>
      <c r="D33" s="16">
        <v>5510</v>
      </c>
      <c r="E33" s="15">
        <f t="shared" si="0"/>
        <v>361</v>
      </c>
      <c r="F33" s="50"/>
      <c r="G33" s="22"/>
      <c r="H33" s="1" t="s">
        <v>2</v>
      </c>
    </row>
    <row r="34" spans="1:8" ht="15" customHeight="1">
      <c r="A34" s="44" t="s">
        <v>23</v>
      </c>
      <c r="B34" s="48" t="s">
        <v>24</v>
      </c>
      <c r="C34" s="18">
        <v>11817</v>
      </c>
      <c r="D34" s="18">
        <v>12237</v>
      </c>
      <c r="E34" s="18">
        <f t="shared" si="0"/>
        <v>420</v>
      </c>
      <c r="F34" s="46"/>
      <c r="G34" s="17"/>
      <c r="H34" s="1" t="s">
        <v>3</v>
      </c>
    </row>
    <row r="35" spans="1:8" ht="15" customHeight="1">
      <c r="A35" s="45"/>
      <c r="B35" s="49"/>
      <c r="C35" s="16">
        <v>11817</v>
      </c>
      <c r="D35" s="16">
        <v>12237</v>
      </c>
      <c r="E35" s="15">
        <f t="shared" si="0"/>
        <v>420</v>
      </c>
      <c r="F35" s="50"/>
      <c r="G35" s="14"/>
      <c r="H35" s="1" t="s">
        <v>2</v>
      </c>
    </row>
    <row r="36" spans="1:8" ht="15" customHeight="1">
      <c r="A36" s="44" t="s">
        <v>25</v>
      </c>
      <c r="B36" s="48" t="s">
        <v>24</v>
      </c>
      <c r="C36" s="18">
        <v>142</v>
      </c>
      <c r="D36" s="18">
        <v>1174</v>
      </c>
      <c r="E36" s="18">
        <f t="shared" si="0"/>
        <v>1032</v>
      </c>
      <c r="F36" s="46"/>
      <c r="G36" s="21"/>
      <c r="H36" s="1" t="s">
        <v>3</v>
      </c>
    </row>
    <row r="37" spans="1:8" ht="15" customHeight="1">
      <c r="A37" s="45"/>
      <c r="B37" s="49"/>
      <c r="C37" s="16">
        <v>142</v>
      </c>
      <c r="D37" s="16">
        <v>1174</v>
      </c>
      <c r="E37" s="15">
        <f t="shared" si="0"/>
        <v>1032</v>
      </c>
      <c r="F37" s="50"/>
      <c r="G37" s="20"/>
      <c r="H37" s="1" t="s">
        <v>2</v>
      </c>
    </row>
    <row r="38" spans="1:8" ht="15" customHeight="1">
      <c r="A38" s="53" t="s">
        <v>38</v>
      </c>
      <c r="B38" s="48" t="s">
        <v>24</v>
      </c>
      <c r="C38" s="13">
        <v>7940</v>
      </c>
      <c r="D38" s="13">
        <v>9192</v>
      </c>
      <c r="E38" s="18">
        <f t="shared" si="0"/>
        <v>1252</v>
      </c>
      <c r="F38" s="46"/>
      <c r="G38" s="17"/>
      <c r="H38" s="1" t="s">
        <v>3</v>
      </c>
    </row>
    <row r="39" spans="1:8" ht="15" customHeight="1">
      <c r="A39" s="54"/>
      <c r="B39" s="49"/>
      <c r="C39" s="16">
        <v>7940</v>
      </c>
      <c r="D39" s="16">
        <v>9192</v>
      </c>
      <c r="E39" s="15">
        <f t="shared" si="0"/>
        <v>1252</v>
      </c>
      <c r="F39" s="50"/>
      <c r="G39" s="22"/>
      <c r="H39" s="1" t="s">
        <v>2</v>
      </c>
    </row>
    <row r="40" spans="1:8" ht="15" customHeight="1">
      <c r="A40" s="44" t="s">
        <v>37</v>
      </c>
      <c r="B40" s="48" t="s">
        <v>24</v>
      </c>
      <c r="C40" s="18">
        <v>2536</v>
      </c>
      <c r="D40" s="18">
        <v>3047</v>
      </c>
      <c r="E40" s="18">
        <f t="shared" ref="E40:E71" si="1">+D40-C40</f>
        <v>511</v>
      </c>
      <c r="F40" s="46"/>
      <c r="G40" s="17"/>
      <c r="H40" s="1" t="s">
        <v>3</v>
      </c>
    </row>
    <row r="41" spans="1:8" ht="15" customHeight="1">
      <c r="A41" s="45"/>
      <c r="B41" s="49"/>
      <c r="C41" s="16">
        <v>2536</v>
      </c>
      <c r="D41" s="16">
        <v>3047</v>
      </c>
      <c r="E41" s="15">
        <f t="shared" si="1"/>
        <v>511</v>
      </c>
      <c r="F41" s="50"/>
      <c r="G41" s="22"/>
      <c r="H41" s="1" t="s">
        <v>2</v>
      </c>
    </row>
    <row r="42" spans="1:8" ht="15" customHeight="1">
      <c r="A42" s="44" t="s">
        <v>27</v>
      </c>
      <c r="B42" s="48" t="s">
        <v>24</v>
      </c>
      <c r="C42" s="13">
        <v>774</v>
      </c>
      <c r="D42" s="13">
        <v>774</v>
      </c>
      <c r="E42" s="18">
        <f t="shared" si="1"/>
        <v>0</v>
      </c>
      <c r="F42" s="46"/>
      <c r="G42" s="21"/>
      <c r="H42" s="1" t="s">
        <v>3</v>
      </c>
    </row>
    <row r="43" spans="1:8" ht="15" customHeight="1">
      <c r="A43" s="45"/>
      <c r="B43" s="49"/>
      <c r="C43" s="16">
        <v>774</v>
      </c>
      <c r="D43" s="16">
        <v>774</v>
      </c>
      <c r="E43" s="15">
        <f t="shared" si="1"/>
        <v>0</v>
      </c>
      <c r="F43" s="50"/>
      <c r="G43" s="20"/>
      <c r="H43" s="1" t="s">
        <v>2</v>
      </c>
    </row>
    <row r="44" spans="1:8" ht="15" customHeight="1">
      <c r="A44" s="44" t="s">
        <v>43</v>
      </c>
      <c r="B44" s="48" t="s">
        <v>24</v>
      </c>
      <c r="C44" s="13">
        <v>928</v>
      </c>
      <c r="D44" s="13">
        <v>848</v>
      </c>
      <c r="E44" s="18">
        <f t="shared" si="1"/>
        <v>-80</v>
      </c>
      <c r="F44" s="46"/>
      <c r="G44" s="21"/>
      <c r="H44" s="1" t="s">
        <v>3</v>
      </c>
    </row>
    <row r="45" spans="1:8" ht="15" customHeight="1">
      <c r="A45" s="45"/>
      <c r="B45" s="49"/>
      <c r="C45" s="16">
        <v>928</v>
      </c>
      <c r="D45" s="16">
        <v>848</v>
      </c>
      <c r="E45" s="15">
        <f t="shared" si="1"/>
        <v>-80</v>
      </c>
      <c r="F45" s="50"/>
      <c r="G45" s="20"/>
      <c r="H45" s="1" t="s">
        <v>2</v>
      </c>
    </row>
    <row r="46" spans="1:8" ht="15" customHeight="1">
      <c r="A46" s="44" t="s">
        <v>14</v>
      </c>
      <c r="B46" s="48" t="s">
        <v>13</v>
      </c>
      <c r="C46" s="8">
        <v>55651</v>
      </c>
      <c r="D46" s="8">
        <v>58086</v>
      </c>
      <c r="E46" s="18">
        <f t="shared" si="1"/>
        <v>2435</v>
      </c>
      <c r="F46" s="46"/>
      <c r="G46" s="21"/>
      <c r="H46" s="1" t="s">
        <v>3</v>
      </c>
    </row>
    <row r="47" spans="1:8" ht="15" customHeight="1">
      <c r="A47" s="45"/>
      <c r="B47" s="49"/>
      <c r="C47" s="16">
        <v>55651</v>
      </c>
      <c r="D47" s="16">
        <v>58086</v>
      </c>
      <c r="E47" s="15">
        <f t="shared" si="1"/>
        <v>2435</v>
      </c>
      <c r="F47" s="50"/>
      <c r="G47" s="20"/>
      <c r="H47" s="1" t="s">
        <v>2</v>
      </c>
    </row>
    <row r="48" spans="1:8" ht="15" customHeight="1">
      <c r="A48" s="44" t="s">
        <v>15</v>
      </c>
      <c r="B48" s="48" t="s">
        <v>13</v>
      </c>
      <c r="C48" s="13">
        <v>32570</v>
      </c>
      <c r="D48" s="13">
        <v>26794</v>
      </c>
      <c r="E48" s="18">
        <f t="shared" si="1"/>
        <v>-5776</v>
      </c>
      <c r="F48" s="46"/>
      <c r="G48" s="17"/>
      <c r="H48" s="1" t="s">
        <v>3</v>
      </c>
    </row>
    <row r="49" spans="1:8" ht="15" customHeight="1">
      <c r="A49" s="45"/>
      <c r="B49" s="49"/>
      <c r="C49" s="16">
        <f>32570-731</f>
        <v>31839</v>
      </c>
      <c r="D49" s="16">
        <v>25331</v>
      </c>
      <c r="E49" s="15">
        <f t="shared" si="1"/>
        <v>-6508</v>
      </c>
      <c r="F49" s="50"/>
      <c r="G49" s="14"/>
      <c r="H49" s="1" t="s">
        <v>2</v>
      </c>
    </row>
    <row r="50" spans="1:8" ht="15" customHeight="1">
      <c r="A50" s="65" t="s">
        <v>28</v>
      </c>
      <c r="B50" s="48" t="s">
        <v>46</v>
      </c>
      <c r="C50" s="13">
        <v>643</v>
      </c>
      <c r="D50" s="13">
        <v>1472</v>
      </c>
      <c r="E50" s="18">
        <f t="shared" si="1"/>
        <v>829</v>
      </c>
      <c r="F50" s="46"/>
      <c r="G50" s="21"/>
      <c r="H50" s="1" t="s">
        <v>3</v>
      </c>
    </row>
    <row r="51" spans="1:8" ht="15" customHeight="1">
      <c r="A51" s="65"/>
      <c r="B51" s="49"/>
      <c r="C51" s="16">
        <v>643</v>
      </c>
      <c r="D51" s="16">
        <v>1472</v>
      </c>
      <c r="E51" s="15">
        <f t="shared" si="1"/>
        <v>829</v>
      </c>
      <c r="F51" s="50"/>
      <c r="G51" s="20"/>
      <c r="H51" s="1" t="s">
        <v>2</v>
      </c>
    </row>
    <row r="52" spans="1:8" ht="15" customHeight="1">
      <c r="A52" s="44" t="s">
        <v>29</v>
      </c>
      <c r="B52" s="48" t="s">
        <v>47</v>
      </c>
      <c r="C52" s="13">
        <v>31600</v>
      </c>
      <c r="D52" s="13">
        <v>27655</v>
      </c>
      <c r="E52" s="18">
        <f t="shared" si="1"/>
        <v>-3945</v>
      </c>
      <c r="F52" s="46"/>
      <c r="G52" s="17"/>
      <c r="H52" s="1" t="s">
        <v>3</v>
      </c>
    </row>
    <row r="53" spans="1:8" ht="15" customHeight="1">
      <c r="A53" s="45"/>
      <c r="B53" s="49"/>
      <c r="C53" s="16">
        <f>31600-15</f>
        <v>31585</v>
      </c>
      <c r="D53" s="16">
        <v>27640</v>
      </c>
      <c r="E53" s="15">
        <f t="shared" si="1"/>
        <v>-3945</v>
      </c>
      <c r="F53" s="50"/>
      <c r="G53" s="22"/>
      <c r="H53" s="1" t="s">
        <v>2</v>
      </c>
    </row>
    <row r="54" spans="1:8" ht="14.25" customHeight="1">
      <c r="A54" s="44" t="s">
        <v>41</v>
      </c>
      <c r="B54" s="48" t="s">
        <v>47</v>
      </c>
      <c r="C54" s="18">
        <v>173</v>
      </c>
      <c r="D54" s="18">
        <v>173</v>
      </c>
      <c r="E54" s="18">
        <f t="shared" si="1"/>
        <v>0</v>
      </c>
      <c r="F54" s="46"/>
      <c r="G54" s="21"/>
      <c r="H54" s="1" t="s">
        <v>3</v>
      </c>
    </row>
    <row r="55" spans="1:8" ht="15" customHeight="1">
      <c r="A55" s="45"/>
      <c r="B55" s="49"/>
      <c r="C55" s="19">
        <v>173</v>
      </c>
      <c r="D55" s="19">
        <v>173</v>
      </c>
      <c r="E55" s="15">
        <f t="shared" si="1"/>
        <v>0</v>
      </c>
      <c r="F55" s="50"/>
      <c r="G55" s="20"/>
      <c r="H55" s="1" t="s">
        <v>2</v>
      </c>
    </row>
    <row r="56" spans="1:8" ht="15" customHeight="1">
      <c r="A56" s="44" t="s">
        <v>30</v>
      </c>
      <c r="B56" s="48" t="s">
        <v>24</v>
      </c>
      <c r="C56" s="8">
        <v>1770</v>
      </c>
      <c r="D56" s="8">
        <v>1789</v>
      </c>
      <c r="E56" s="18">
        <f t="shared" si="1"/>
        <v>19</v>
      </c>
      <c r="F56" s="46"/>
      <c r="G56" s="17"/>
      <c r="H56" s="1" t="s">
        <v>3</v>
      </c>
    </row>
    <row r="57" spans="1:8" ht="15" customHeight="1">
      <c r="A57" s="45"/>
      <c r="B57" s="49"/>
      <c r="C57" s="16">
        <v>1770</v>
      </c>
      <c r="D57" s="16">
        <v>1789</v>
      </c>
      <c r="E57" s="15">
        <f t="shared" si="1"/>
        <v>19</v>
      </c>
      <c r="F57" s="50"/>
      <c r="G57" s="14"/>
      <c r="H57" s="1" t="s">
        <v>2</v>
      </c>
    </row>
    <row r="58" spans="1:8" ht="15" customHeight="1">
      <c r="A58" s="44" t="s">
        <v>31</v>
      </c>
      <c r="B58" s="48" t="s">
        <v>24</v>
      </c>
      <c r="C58" s="13">
        <v>633</v>
      </c>
      <c r="D58" s="13">
        <v>633</v>
      </c>
      <c r="E58" s="18">
        <f t="shared" si="1"/>
        <v>0</v>
      </c>
      <c r="F58" s="46"/>
      <c r="G58" s="21"/>
      <c r="H58" s="1" t="s">
        <v>3</v>
      </c>
    </row>
    <row r="59" spans="1:8" ht="15" customHeight="1">
      <c r="A59" s="45"/>
      <c r="B59" s="49"/>
      <c r="C59" s="16">
        <v>633</v>
      </c>
      <c r="D59" s="16">
        <v>633</v>
      </c>
      <c r="E59" s="15">
        <f t="shared" si="1"/>
        <v>0</v>
      </c>
      <c r="F59" s="50"/>
      <c r="G59" s="20"/>
      <c r="H59" s="1" t="s">
        <v>2</v>
      </c>
    </row>
    <row r="60" spans="1:8" ht="15" customHeight="1">
      <c r="A60" s="44" t="s">
        <v>32</v>
      </c>
      <c r="B60" s="48" t="s">
        <v>33</v>
      </c>
      <c r="C60" s="13">
        <v>48374</v>
      </c>
      <c r="D60" s="13">
        <v>51959</v>
      </c>
      <c r="E60" s="18">
        <f t="shared" si="1"/>
        <v>3585</v>
      </c>
      <c r="F60" s="46"/>
      <c r="G60" s="17"/>
      <c r="H60" s="1" t="s">
        <v>3</v>
      </c>
    </row>
    <row r="61" spans="1:8" ht="15" customHeight="1">
      <c r="A61" s="45"/>
      <c r="B61" s="49"/>
      <c r="C61" s="16">
        <v>48374</v>
      </c>
      <c r="D61" s="16">
        <v>51959</v>
      </c>
      <c r="E61" s="15">
        <f t="shared" si="1"/>
        <v>3585</v>
      </c>
      <c r="F61" s="50"/>
      <c r="G61" s="22"/>
      <c r="H61" s="1" t="s">
        <v>2</v>
      </c>
    </row>
    <row r="62" spans="1:8" ht="15" customHeight="1">
      <c r="A62" s="44" t="s">
        <v>34</v>
      </c>
      <c r="B62" s="48" t="s">
        <v>24</v>
      </c>
      <c r="C62" s="13">
        <v>17811</v>
      </c>
      <c r="D62" s="13">
        <v>17274</v>
      </c>
      <c r="E62" s="18">
        <f t="shared" si="1"/>
        <v>-537</v>
      </c>
      <c r="F62" s="46"/>
      <c r="G62" s="17"/>
      <c r="H62" s="1" t="s">
        <v>3</v>
      </c>
    </row>
    <row r="63" spans="1:8" ht="15" customHeight="1">
      <c r="A63" s="45"/>
      <c r="B63" s="49"/>
      <c r="C63" s="16">
        <v>17811</v>
      </c>
      <c r="D63" s="16">
        <v>17274</v>
      </c>
      <c r="E63" s="15">
        <f t="shared" si="1"/>
        <v>-537</v>
      </c>
      <c r="F63" s="50"/>
      <c r="G63" s="14"/>
      <c r="H63" s="1" t="s">
        <v>2</v>
      </c>
    </row>
    <row r="64" spans="1:8" ht="15" customHeight="1">
      <c r="A64" s="44" t="s">
        <v>16</v>
      </c>
      <c r="B64" s="48" t="s">
        <v>48</v>
      </c>
      <c r="C64" s="13">
        <v>21596</v>
      </c>
      <c r="D64" s="13">
        <v>52480</v>
      </c>
      <c r="E64" s="18">
        <f t="shared" si="1"/>
        <v>30884</v>
      </c>
      <c r="F64" s="46"/>
      <c r="G64" s="21"/>
      <c r="H64" s="1" t="s">
        <v>3</v>
      </c>
    </row>
    <row r="65" spans="1:8" ht="15" customHeight="1">
      <c r="A65" s="45"/>
      <c r="B65" s="49"/>
      <c r="C65" s="16">
        <v>21596</v>
      </c>
      <c r="D65" s="16">
        <v>52480</v>
      </c>
      <c r="E65" s="15">
        <f t="shared" si="1"/>
        <v>30884</v>
      </c>
      <c r="F65" s="50"/>
      <c r="G65" s="20"/>
      <c r="H65" s="1" t="s">
        <v>2</v>
      </c>
    </row>
    <row r="66" spans="1:8" ht="15" customHeight="1">
      <c r="A66" s="44" t="s">
        <v>57</v>
      </c>
      <c r="B66" s="48" t="s">
        <v>13</v>
      </c>
      <c r="C66" s="13">
        <v>0</v>
      </c>
      <c r="D66" s="13">
        <v>8437</v>
      </c>
      <c r="E66" s="13">
        <f t="shared" si="1"/>
        <v>8437</v>
      </c>
      <c r="F66" s="46"/>
      <c r="G66" s="21"/>
      <c r="H66" s="1" t="s">
        <v>3</v>
      </c>
    </row>
    <row r="67" spans="1:8" ht="15" customHeight="1">
      <c r="A67" s="45"/>
      <c r="B67" s="49"/>
      <c r="C67" s="16">
        <v>0</v>
      </c>
      <c r="D67" s="16">
        <v>8437</v>
      </c>
      <c r="E67" s="15">
        <f t="shared" si="1"/>
        <v>8437</v>
      </c>
      <c r="F67" s="50"/>
      <c r="G67" s="20"/>
      <c r="H67" s="1" t="s">
        <v>2</v>
      </c>
    </row>
    <row r="68" spans="1:8" ht="15" customHeight="1">
      <c r="A68" s="66" t="s">
        <v>52</v>
      </c>
      <c r="B68" s="48" t="s">
        <v>33</v>
      </c>
      <c r="C68" s="13">
        <v>0</v>
      </c>
      <c r="D68" s="13">
        <v>7141</v>
      </c>
      <c r="E68" s="18">
        <f t="shared" si="1"/>
        <v>7141</v>
      </c>
      <c r="F68" s="46"/>
      <c r="G68" s="21"/>
      <c r="H68" s="1" t="s">
        <v>3</v>
      </c>
    </row>
    <row r="69" spans="1:8" ht="15" customHeight="1">
      <c r="A69" s="67"/>
      <c r="B69" s="49"/>
      <c r="C69" s="16">
        <v>0</v>
      </c>
      <c r="D69" s="16">
        <v>3571</v>
      </c>
      <c r="E69" s="15">
        <f t="shared" si="1"/>
        <v>3571</v>
      </c>
      <c r="F69" s="50"/>
      <c r="G69" s="20"/>
      <c r="H69" s="1" t="s">
        <v>2</v>
      </c>
    </row>
    <row r="70" spans="1:8" ht="15" customHeight="1">
      <c r="A70" s="51" t="s">
        <v>44</v>
      </c>
      <c r="B70" s="48" t="s">
        <v>47</v>
      </c>
      <c r="C70" s="13">
        <v>35</v>
      </c>
      <c r="D70" s="13">
        <v>35</v>
      </c>
      <c r="E70" s="18">
        <f t="shared" si="1"/>
        <v>0</v>
      </c>
      <c r="F70" s="46"/>
      <c r="G70" s="21"/>
      <c r="H70" s="1" t="s">
        <v>3</v>
      </c>
    </row>
    <row r="71" spans="1:8" ht="15" customHeight="1">
      <c r="A71" s="52"/>
      <c r="B71" s="49"/>
      <c r="C71" s="16">
        <v>35</v>
      </c>
      <c r="D71" s="16">
        <v>35</v>
      </c>
      <c r="E71" s="15">
        <f t="shared" si="1"/>
        <v>0</v>
      </c>
      <c r="F71" s="50"/>
      <c r="G71" s="20"/>
      <c r="H71" s="1" t="s">
        <v>2</v>
      </c>
    </row>
    <row r="72" spans="1:8" ht="15" customHeight="1">
      <c r="A72" s="51" t="s">
        <v>36</v>
      </c>
      <c r="B72" s="48" t="s">
        <v>45</v>
      </c>
      <c r="C72" s="18">
        <v>7909</v>
      </c>
      <c r="D72" s="18">
        <v>0</v>
      </c>
      <c r="E72" s="18">
        <f t="shared" ref="E72:E75" si="2">+D72-C72</f>
        <v>-7909</v>
      </c>
      <c r="F72" s="46"/>
      <c r="G72" s="21"/>
      <c r="H72" s="1" t="s">
        <v>3</v>
      </c>
    </row>
    <row r="73" spans="1:8" ht="15" customHeight="1">
      <c r="A73" s="52"/>
      <c r="B73" s="49"/>
      <c r="C73" s="19">
        <v>0</v>
      </c>
      <c r="D73" s="19">
        <v>0</v>
      </c>
      <c r="E73" s="15">
        <f t="shared" si="2"/>
        <v>0</v>
      </c>
      <c r="F73" s="50"/>
      <c r="G73" s="20"/>
      <c r="H73" s="1" t="s">
        <v>2</v>
      </c>
    </row>
    <row r="74" spans="1:8" ht="15" customHeight="1">
      <c r="A74" s="40" t="s">
        <v>54</v>
      </c>
      <c r="B74" s="41"/>
      <c r="C74" s="13">
        <f>+SUMIF($H2:$H73,$H74,C2:C73)</f>
        <v>324124</v>
      </c>
      <c r="D74" s="13">
        <f>+SUMIF($H2:$H73,$H74,D2:D73)</f>
        <v>371690</v>
      </c>
      <c r="E74" s="13">
        <f t="shared" si="2"/>
        <v>47566</v>
      </c>
      <c r="F74" s="46"/>
      <c r="G74" s="12"/>
      <c r="H74" s="1" t="s">
        <v>3</v>
      </c>
    </row>
    <row r="75" spans="1:8" ht="15" customHeight="1" thickBot="1">
      <c r="A75" s="42"/>
      <c r="B75" s="43"/>
      <c r="C75" s="11">
        <f>+SUMIF($H2:$H74,$H75,C2:C74)</f>
        <v>315469</v>
      </c>
      <c r="D75" s="11">
        <f>+SUMIF($H2:$H74,$H75,D2:D74)</f>
        <v>358733</v>
      </c>
      <c r="E75" s="7">
        <f t="shared" si="2"/>
        <v>43264</v>
      </c>
      <c r="F75" s="47"/>
      <c r="G75" s="10"/>
      <c r="H75" s="1" t="s">
        <v>2</v>
      </c>
    </row>
    <row r="76" spans="1:8" ht="18" customHeight="1">
      <c r="A76" s="9"/>
      <c r="B76" s="6"/>
      <c r="D76" s="5"/>
      <c r="E76" s="5"/>
    </row>
    <row r="77" spans="1:8" ht="18" customHeight="1">
      <c r="B77" s="6"/>
      <c r="D77" s="5"/>
      <c r="E77" s="5"/>
      <c r="F77" s="4"/>
    </row>
    <row r="78" spans="1:8" s="31" customFormat="1" ht="18" customHeight="1">
      <c r="A78" s="30"/>
      <c r="C78" s="1"/>
      <c r="D78" s="38"/>
      <c r="E78" s="38"/>
      <c r="F78" s="32"/>
    </row>
    <row r="79" spans="1:8" s="31" customFormat="1" ht="15.75" customHeight="1">
      <c r="A79" s="30"/>
      <c r="C79" s="1"/>
      <c r="D79" s="39"/>
      <c r="E79" s="39"/>
    </row>
    <row r="80" spans="1:8" s="31" customFormat="1" ht="6" customHeight="1">
      <c r="A80" s="30"/>
      <c r="D80" s="33"/>
      <c r="E80" s="33"/>
    </row>
    <row r="81" spans="1:5" s="31" customFormat="1" ht="15.75" customHeight="1">
      <c r="A81" s="30"/>
      <c r="D81" s="33"/>
      <c r="E81" s="33"/>
    </row>
    <row r="82" spans="1:5" s="31" customFormat="1" ht="15.75" customHeight="1">
      <c r="A82" s="30"/>
      <c r="D82" s="33"/>
      <c r="E82" s="33"/>
    </row>
    <row r="83" spans="1:5" s="31" customFormat="1" ht="6" customHeight="1">
      <c r="A83" s="30"/>
      <c r="D83" s="33"/>
      <c r="E83" s="33"/>
    </row>
    <row r="84" spans="1:5" s="31" customFormat="1" ht="15.75" customHeight="1">
      <c r="A84" s="30"/>
      <c r="D84" s="33"/>
      <c r="E84" s="33"/>
    </row>
    <row r="85" spans="1:5" s="31" customFormat="1" ht="6" customHeight="1">
      <c r="A85" s="30"/>
      <c r="D85" s="33"/>
      <c r="E85" s="33"/>
    </row>
    <row r="86" spans="1:5" s="31" customFormat="1" ht="15.75" customHeight="1">
      <c r="A86" s="30"/>
      <c r="D86" s="33"/>
      <c r="E86" s="33"/>
    </row>
    <row r="87" spans="1:5" s="31" customFormat="1" ht="15.75" customHeight="1">
      <c r="A87" s="30"/>
      <c r="D87" s="33"/>
      <c r="E87" s="33"/>
    </row>
    <row r="88" spans="1:5" s="31" customFormat="1" ht="15.75" customHeight="1">
      <c r="A88" s="30"/>
      <c r="D88" s="33"/>
      <c r="E88" s="33"/>
    </row>
    <row r="89" spans="1:5" s="31" customFormat="1" ht="15.75" customHeight="1">
      <c r="A89" s="30"/>
      <c r="D89" s="33"/>
      <c r="E89" s="33"/>
    </row>
    <row r="90" spans="1:5" s="31" customFormat="1" ht="15.75" customHeight="1">
      <c r="A90" s="30"/>
      <c r="D90" s="33"/>
      <c r="E90" s="33"/>
    </row>
    <row r="91" spans="1:5" s="31" customFormat="1" ht="15.75" customHeight="1">
      <c r="A91" s="30"/>
      <c r="D91" s="33"/>
      <c r="E91" s="33"/>
    </row>
    <row r="92" spans="1:5" s="31" customFormat="1" ht="15.75" customHeight="1">
      <c r="A92" s="30"/>
      <c r="D92" s="33"/>
      <c r="E92" s="33"/>
    </row>
    <row r="93" spans="1:5" s="31" customFormat="1" ht="15.75" customHeight="1">
      <c r="A93" s="30"/>
      <c r="D93" s="33"/>
      <c r="E93" s="33"/>
    </row>
    <row r="94" spans="1:5" s="31" customFormat="1" ht="15.75" customHeight="1">
      <c r="A94" s="30"/>
      <c r="D94" s="33"/>
      <c r="E94" s="33"/>
    </row>
    <row r="95" spans="1:5" s="31" customFormat="1" ht="15.75" customHeight="1">
      <c r="A95" s="30"/>
      <c r="D95" s="33"/>
      <c r="E95" s="33"/>
    </row>
    <row r="96" spans="1:5" s="31" customFormat="1" ht="15.75" customHeight="1">
      <c r="A96" s="30"/>
      <c r="D96" s="33"/>
      <c r="E96" s="33"/>
    </row>
    <row r="97" spans="1:5" s="31" customFormat="1" ht="15.75" customHeight="1">
      <c r="A97" s="30"/>
      <c r="D97" s="33"/>
      <c r="E97" s="33"/>
    </row>
    <row r="98" spans="1:5" s="31" customFormat="1" ht="15.75" customHeight="1">
      <c r="A98" s="30"/>
      <c r="D98" s="33"/>
      <c r="E98" s="33"/>
    </row>
    <row r="99" spans="1:5" s="31" customFormat="1" ht="15.75" customHeight="1">
      <c r="A99" s="30"/>
      <c r="D99" s="33"/>
      <c r="E99" s="33"/>
    </row>
    <row r="100" spans="1:5" s="31" customFormat="1" ht="6" customHeight="1">
      <c r="A100" s="30"/>
      <c r="D100" s="33"/>
      <c r="E100" s="33"/>
    </row>
    <row r="101" spans="1:5" s="31" customFormat="1" ht="15.75" customHeight="1">
      <c r="A101" s="30"/>
      <c r="D101" s="33"/>
      <c r="E101" s="33"/>
    </row>
    <row r="102" spans="1:5" s="31" customFormat="1" ht="15.75" customHeight="1">
      <c r="A102" s="30"/>
      <c r="D102" s="33"/>
      <c r="E102" s="33"/>
    </row>
    <row r="103" spans="1:5" s="31" customFormat="1" ht="6" customHeight="1">
      <c r="A103" s="30"/>
      <c r="D103" s="33"/>
      <c r="E103" s="33"/>
    </row>
    <row r="104" spans="1:5" s="31" customFormat="1" ht="15.75" customHeight="1">
      <c r="A104" s="30"/>
      <c r="D104" s="33"/>
      <c r="E104" s="33"/>
    </row>
    <row r="105" spans="1:5" s="31" customFormat="1" ht="6" customHeight="1">
      <c r="A105" s="30"/>
      <c r="D105" s="33"/>
      <c r="E105" s="33"/>
    </row>
    <row r="106" spans="1:5" s="31" customFormat="1" ht="15.75" customHeight="1">
      <c r="A106" s="30"/>
      <c r="D106" s="33"/>
      <c r="E106" s="33"/>
    </row>
    <row r="107" spans="1:5" s="31" customFormat="1" ht="15.75" customHeight="1">
      <c r="A107" s="30"/>
      <c r="D107" s="33"/>
      <c r="E107" s="33"/>
    </row>
    <row r="108" spans="1:5" s="31" customFormat="1" ht="6" customHeight="1">
      <c r="A108" s="30"/>
      <c r="D108" s="33"/>
      <c r="E108" s="33"/>
    </row>
    <row r="109" spans="1:5" s="31" customFormat="1" ht="15.75" customHeight="1">
      <c r="A109" s="30"/>
      <c r="D109" s="33"/>
      <c r="E109" s="33"/>
    </row>
    <row r="110" spans="1:5" s="31" customFormat="1" ht="15.75" customHeight="1">
      <c r="A110" s="30"/>
      <c r="D110" s="33"/>
      <c r="E110" s="33"/>
    </row>
    <row r="111" spans="1:5" s="31" customFormat="1" ht="6" customHeight="1">
      <c r="A111" s="30"/>
      <c r="D111" s="33"/>
      <c r="E111" s="33"/>
    </row>
    <row r="112" spans="1:5" s="31" customFormat="1" ht="15.75" customHeight="1">
      <c r="A112" s="30"/>
      <c r="D112" s="33"/>
      <c r="E112" s="33"/>
    </row>
    <row r="113" spans="1:5" s="31" customFormat="1" ht="15.75" customHeight="1">
      <c r="A113" s="30"/>
      <c r="D113" s="33"/>
      <c r="E113" s="33"/>
    </row>
    <row r="114" spans="1:5" s="31" customFormat="1" ht="6" customHeight="1">
      <c r="A114" s="30"/>
      <c r="D114" s="33"/>
      <c r="E114" s="33"/>
    </row>
    <row r="115" spans="1:5" s="31" customFormat="1" ht="15.75" customHeight="1">
      <c r="A115" s="30"/>
      <c r="D115" s="33"/>
      <c r="E115" s="33"/>
    </row>
    <row r="116" spans="1:5" s="31" customFormat="1" ht="6" customHeight="1">
      <c r="A116" s="30"/>
      <c r="D116" s="33"/>
      <c r="E116" s="33"/>
    </row>
    <row r="117" spans="1:5" s="31" customFormat="1" ht="15.75" customHeight="1">
      <c r="A117" s="30"/>
      <c r="D117" s="33"/>
      <c r="E117" s="33"/>
    </row>
    <row r="118" spans="1:5" s="31" customFormat="1" ht="15" customHeight="1">
      <c r="A118" s="30"/>
      <c r="D118" s="33"/>
      <c r="E118" s="33"/>
    </row>
    <row r="119" spans="1:5" ht="15" customHeight="1"/>
    <row r="120" spans="1:5" ht="15" customHeight="1"/>
    <row r="121" spans="1:5" ht="15" customHeight="1"/>
    <row r="122" spans="1:5" ht="15" customHeight="1"/>
    <row r="123" spans="1:5" ht="15" customHeight="1"/>
    <row r="124" spans="1:5" ht="15" customHeight="1"/>
    <row r="125" spans="1:5" ht="15" customHeight="1"/>
    <row r="126" spans="1:5" ht="15" customHeight="1"/>
    <row r="127" spans="1:5" ht="15" customHeight="1"/>
    <row r="128" spans="1:5" ht="15" customHeight="1"/>
    <row r="129" ht="15" customHeight="1"/>
    <row r="130" ht="15" customHeight="1"/>
    <row r="131" ht="15" customHeight="1"/>
    <row r="132" ht="15" customHeight="1"/>
  </sheetData>
  <mergeCells count="106">
    <mergeCell ref="F50:F51"/>
    <mergeCell ref="F52:F53"/>
    <mergeCell ref="F54:F55"/>
    <mergeCell ref="F56:F57"/>
    <mergeCell ref="F58:F59"/>
    <mergeCell ref="F60:F61"/>
    <mergeCell ref="A68:A69"/>
    <mergeCell ref="B68:B69"/>
    <mergeCell ref="F68:F69"/>
    <mergeCell ref="B62:B63"/>
    <mergeCell ref="A62:A63"/>
    <mergeCell ref="A64:A65"/>
    <mergeCell ref="B64:B65"/>
    <mergeCell ref="F64:F65"/>
    <mergeCell ref="F62:F63"/>
    <mergeCell ref="B54:B55"/>
    <mergeCell ref="A50:A51"/>
    <mergeCell ref="B50:B51"/>
    <mergeCell ref="A52:A53"/>
    <mergeCell ref="B52:B53"/>
    <mergeCell ref="A54:A55"/>
    <mergeCell ref="F12:F13"/>
    <mergeCell ref="F14:F15"/>
    <mergeCell ref="A12:A13"/>
    <mergeCell ref="B12:B13"/>
    <mergeCell ref="A26:A27"/>
    <mergeCell ref="B26:B27"/>
    <mergeCell ref="A16:A17"/>
    <mergeCell ref="B16:B17"/>
    <mergeCell ref="F16:F17"/>
    <mergeCell ref="A18:A19"/>
    <mergeCell ref="B18:B19"/>
    <mergeCell ref="F18:F19"/>
    <mergeCell ref="F22:F23"/>
    <mergeCell ref="F24:F25"/>
    <mergeCell ref="A14:A15"/>
    <mergeCell ref="B14:B15"/>
    <mergeCell ref="A22:A23"/>
    <mergeCell ref="B22:B23"/>
    <mergeCell ref="F1:G1"/>
    <mergeCell ref="C5:E5"/>
    <mergeCell ref="A6:A7"/>
    <mergeCell ref="B6:B7"/>
    <mergeCell ref="F6:G7"/>
    <mergeCell ref="A8:A9"/>
    <mergeCell ref="B8:B9"/>
    <mergeCell ref="F8:F9"/>
    <mergeCell ref="A10:A11"/>
    <mergeCell ref="B10:B11"/>
    <mergeCell ref="F10:F11"/>
    <mergeCell ref="A46:A47"/>
    <mergeCell ref="B46:B47"/>
    <mergeCell ref="A48:A49"/>
    <mergeCell ref="B48:B49"/>
    <mergeCell ref="A20:A21"/>
    <mergeCell ref="B20:B21"/>
    <mergeCell ref="F20:F21"/>
    <mergeCell ref="A24:A25"/>
    <mergeCell ref="B24:B25"/>
    <mergeCell ref="A32:A33"/>
    <mergeCell ref="F26:F27"/>
    <mergeCell ref="B28:B29"/>
    <mergeCell ref="F38:F39"/>
    <mergeCell ref="F42:F43"/>
    <mergeCell ref="F46:F47"/>
    <mergeCell ref="F48:F49"/>
    <mergeCell ref="F32:F33"/>
    <mergeCell ref="F28:F29"/>
    <mergeCell ref="F34:F35"/>
    <mergeCell ref="F36:F37"/>
    <mergeCell ref="F40:F41"/>
    <mergeCell ref="F30:F31"/>
    <mergeCell ref="A44:A45"/>
    <mergeCell ref="B44:B45"/>
    <mergeCell ref="F44:F45"/>
    <mergeCell ref="A38:A39"/>
    <mergeCell ref="B38:B39"/>
    <mergeCell ref="A34:A35"/>
    <mergeCell ref="B34:B35"/>
    <mergeCell ref="B30:B31"/>
    <mergeCell ref="A28:A29"/>
    <mergeCell ref="A36:A37"/>
    <mergeCell ref="B36:B37"/>
    <mergeCell ref="A30:A31"/>
    <mergeCell ref="A42:A43"/>
    <mergeCell ref="B42:B43"/>
    <mergeCell ref="B32:B33"/>
    <mergeCell ref="A40:A41"/>
    <mergeCell ref="B40:B41"/>
    <mergeCell ref="A74:B75"/>
    <mergeCell ref="A56:A57"/>
    <mergeCell ref="F74:F75"/>
    <mergeCell ref="B72:B73"/>
    <mergeCell ref="F72:F73"/>
    <mergeCell ref="B56:B57"/>
    <mergeCell ref="F70:F71"/>
    <mergeCell ref="A70:A71"/>
    <mergeCell ref="B70:B71"/>
    <mergeCell ref="A72:A73"/>
    <mergeCell ref="A58:A59"/>
    <mergeCell ref="B58:B59"/>
    <mergeCell ref="A60:A61"/>
    <mergeCell ref="B60:B61"/>
    <mergeCell ref="A66:A67"/>
    <mergeCell ref="B66:B67"/>
    <mergeCell ref="F66:F67"/>
  </mergeCells>
  <phoneticPr fontId="3"/>
  <conditionalFormatting sqref="G74">
    <cfRule type="cellIs" dxfId="0" priority="1" stopIfTrue="1" operator="equal">
      <formula>0</formula>
    </cfRule>
  </conditionalFormatting>
  <dataValidations count="1">
    <dataValidation type="list" allowBlank="1" showInputMessage="1" showErrorMessage="1" sqref="F8:F73" xr:uid="{00000000-0002-0000-0000-000000000000}">
      <formula1>"　　,区ＣＭ"</formula1>
    </dataValidation>
  </dataValidations>
  <hyperlinks>
    <hyperlink ref="A8:A9" r:id="rId1" display="広聴事業" xr:uid="{E09B6D79-24B2-4A9F-B229-94BDBAAFAB56}"/>
    <hyperlink ref="A10:A11" r:id="rId2" display="広報・情報・魅力発信事業" xr:uid="{32B46E21-5DE4-4500-A860-C1EBBC55569B}"/>
    <hyperlink ref="A12:A13" r:id="rId3" display="音楽振興事業" xr:uid="{8ED67ACC-D627-4F15-B464-E66E6C00D4FB}"/>
    <hyperlink ref="A14:A15" r:id="rId4" display="ものづくり企業連携事業" xr:uid="{C0FD6E8C-FA5D-4A5E-ACE5-410DC045ABAD}"/>
    <hyperlink ref="A16:A17" r:id="rId5" display="エリア価値の向上に向けた地域活性化事業" xr:uid="{5AB2F52A-E85C-4E4C-BA33-C78A9D52ECE4}"/>
    <hyperlink ref="A18:A19" r:id="rId6" display="特定空家等の是正" xr:uid="{138093D0-A8A0-4844-B576-EBA7E7A67394}"/>
    <hyperlink ref="A20:A21" r:id="rId7" display="人権啓発推進事業" xr:uid="{152A346A-15CF-4540-BDA7-334B75CA4669}"/>
    <hyperlink ref="A22:A23" r:id="rId8" display="コミュニティ育成事業" xr:uid="{9F827D6E-C034-4F3D-B750-561CB794D623}"/>
    <hyperlink ref="A24:A25" r:id="rId9" display="区民協働による魅力活性化事業" xr:uid="{562B760B-5FC4-45B7-B3BF-BD19F747D2A3}"/>
    <hyperlink ref="A26:A27" r:id="rId10" display="地域防犯・安全対策事業" xr:uid="{6C139FF0-3830-494B-BAA7-05DF3345812E}"/>
    <hyperlink ref="A28:A29" r:id="rId11" display="地域活動協議会に対する支援事業" xr:uid="{6D3DA4CF-43D7-4877-9EF3-787C6FD295BD}"/>
    <hyperlink ref="A30:A31" r:id="rId12" display="青少年育成推進事業" xr:uid="{DA2DB6CF-711C-4039-985A-668005226533}"/>
    <hyperlink ref="A32:A33" r:id="rId13" display="地域防災対策事業" xr:uid="{DB6142DE-7BBD-4F11-8DDE-BD8599F0F2F5}"/>
    <hyperlink ref="A34:A35" r:id="rId14" display="地域見守り体制づくり推進事業" xr:uid="{9066D15F-5DFE-462B-9089-A85D99C5257C}"/>
    <hyperlink ref="A36:A37" r:id="rId15" display="健康増進普及啓発事業" xr:uid="{32F035A5-9ECE-4134-ADE8-7AC2B5673BDB}"/>
    <hyperlink ref="A38:A39" r:id="rId16" display="就学前(４・５歳児)こどもサポートネット事業（大正区版ネウボラ）" xr:uid="{84E15B57-7662-4702-93C8-1322F26ECDA5}"/>
    <hyperlink ref="A40:A41" r:id="rId17" display="児童発達相談体制強化事業" xr:uid="{2C86B1D5-69DE-4BA5-A95B-75CE4826AEAD}"/>
    <hyperlink ref="A42:A43" r:id="rId18" display="生涯学習推進事業" xr:uid="{6A063A71-CF48-4218-8563-3A88E25EAC16}"/>
    <hyperlink ref="A44:A45" r:id="rId19" display="４歳児訪問事業" xr:uid="{83A8C00D-3308-4875-ABBC-CE1F1BE226A3}"/>
    <hyperlink ref="A46:A47" r:id="rId20" display="一般管理経費" xr:uid="{3E9008DD-76CB-4AD4-85FB-959590399136}"/>
    <hyperlink ref="A48:A49" r:id="rId21" display="区庁舎設備維持費" xr:uid="{B1ABD379-7A24-469D-9BD0-7D124ADABD6E}"/>
    <hyperlink ref="A50:A51" r:id="rId22" display="区政会議等運営事業" xr:uid="{98B7B810-C2B2-4B45-8A07-892446FAE06B}"/>
    <hyperlink ref="A52:A53" r:id="rId23" display="区役所附設会館管理運営業務" xr:uid="{E905FBB3-37D2-4C92-9A22-50D01E864154}"/>
    <hyperlink ref="A54:A55" r:id="rId24" display="地域・防災関係事務費" xr:uid="{98E8D22F-3C5A-493B-906A-16FA65D59281}"/>
    <hyperlink ref="A56:A57" r:id="rId25" display="福祉事務所運営費" xr:uid="{67754F9E-4202-4C76-A37D-50086995461D}"/>
    <hyperlink ref="A58:A59" r:id="rId26" display="保健福祉センター事業用経費" xr:uid="{A2B6FAC2-9B11-4F0C-9D6F-12BA1250C4E2}"/>
    <hyperlink ref="A60:A61" r:id="rId27" display="住民情報業務等民間委託" xr:uid="{20EBC519-13B1-4685-A9FF-90F6C415D5A0}"/>
    <hyperlink ref="A62:A63" r:id="rId28" display="学習・登校サポート事業" xr:uid="{7849B176-5934-4526-B7B5-E39650827229}"/>
    <hyperlink ref="A64:A65" r:id="rId29" display="区庁舎設備及び区附設会館設備保守点検経費" xr:uid="{44A3E9AE-784A-4A47-931B-E27A532D3B91}"/>
    <hyperlink ref="A66:A67" r:id="rId30" display="万博の機運盛り上げ等の取組" xr:uid="{AE04DF6F-3EAD-47AE-AC0F-F76D56F583F3}"/>
    <hyperlink ref="A68:A69" r:id="rId31" display="住民票等発行手数料のキャッシュレス化・住民情報待合への行政キオスク端末導入による利便性向上事業" xr:uid="{BD6C3C43-E372-4BCF-8C47-1CFB670F3F0F}"/>
  </hyperlinks>
  <pageMargins left="0.62992125984251968" right="0.51181102362204722" top="0.62992125984251968" bottom="0.51181102362204722" header="0.31496062992125984" footer="0.31496062992125984"/>
  <pageSetup paperSize="9" scale="73" orientation="portrait" cellComments="asDisplayed" r:id="rId32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様式4</vt:lpstr>
      <vt:lpstr>様式4!Print_Area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2023-12-18T12:25:45Z</dcterms:created>
  <dcterms:modified xsi:type="dcterms:W3CDTF">2023-12-27T00:46:51Z</dcterms:modified>
</cp:coreProperties>
</file>