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8B4094AF-8C81-4180-A58C-C067B599A129}" xr6:coauthVersionLast="47" xr6:coauthVersionMax="47" xr10:uidLastSave="{00000000-0000-0000-0000-000000000000}"/>
  <bookViews>
    <workbookView xWindow="84" yWindow="84" windowWidth="17748" windowHeight="12240" xr2:uid="{00000000-000D-0000-FFFF-FFFF00000000}"/>
  </bookViews>
  <sheets>
    <sheet name="費用積算シート" sheetId="2" r:id="rId1"/>
    <sheet name="1. 役務費シート" sheetId="3" r:id="rId2"/>
    <sheet name="2.取得するライセンス費シート" sheetId="9" r:id="rId3"/>
  </sheets>
  <definedNames>
    <definedName name="_xlnm.Print_Area" localSheetId="1">'1. 役務費シート'!$A$1:$K$13</definedName>
    <definedName name="_xlnm.Print_Area" localSheetId="2">'2.取得するライセンス費シート'!$A$1:$I$15</definedName>
    <definedName name="_xlnm.Print_Area" localSheetId="0">費用積算シート!$A$1:$E$10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D8" i="2"/>
  <c r="C8" i="2"/>
  <c r="E8" i="2" s="1"/>
  <c r="I14" i="9"/>
  <c r="K12" i="3"/>
  <c r="J7" i="3"/>
  <c r="J8" i="3"/>
  <c r="J9" i="3"/>
  <c r="J10" i="3"/>
  <c r="J11" i="3"/>
  <c r="J6" i="3"/>
  <c r="H6" i="3"/>
  <c r="F6" i="3"/>
  <c r="H11" i="3"/>
  <c r="F11" i="3"/>
  <c r="H7" i="3"/>
  <c r="F7" i="3"/>
  <c r="H8" i="3"/>
  <c r="H9" i="3"/>
  <c r="H10" i="3"/>
  <c r="F8" i="3"/>
  <c r="F9" i="3"/>
  <c r="F10" i="3"/>
  <c r="H14" i="9"/>
  <c r="J12" i="3" l="1"/>
  <c r="K14" i="3" s="1"/>
  <c r="H12" i="3"/>
  <c r="D5" i="2" s="1"/>
  <c r="F12" i="3"/>
  <c r="D9" i="2"/>
  <c r="C5" i="2" l="1"/>
  <c r="E5" i="2" s="1"/>
  <c r="F5" i="2" l="1"/>
  <c r="E9" i="2"/>
  <c r="C9" i="2"/>
</calcChain>
</file>

<file path=xl/sharedStrings.xml><?xml version="1.0" encoding="utf-8"?>
<sst xmlns="http://schemas.openxmlformats.org/spreadsheetml/2006/main" count="99" uniqueCount="82">
  <si>
    <t>項目</t>
  </si>
  <si>
    <t>金額（税抜）</t>
  </si>
  <si>
    <t>ServiceNowアーキテクト</t>
  </si>
  <si>
    <t>ServiceNowシニア開発者</t>
  </si>
  <si>
    <t>品名・エディション</t>
  </si>
  <si>
    <t>数量</t>
  </si>
  <si>
    <t>単位</t>
  </si>
  <si>
    <t>令和８年度
金額（税抜）</t>
    <phoneticPr fontId="2"/>
  </si>
  <si>
    <t xml:space="preserve">令和８年度 </t>
    <phoneticPr fontId="2"/>
  </si>
  <si>
    <t xml:space="preserve">令和９年度 </t>
    <phoneticPr fontId="2"/>
  </si>
  <si>
    <t>令和９年度
金額（税抜）</t>
    <phoneticPr fontId="2"/>
  </si>
  <si>
    <t>（円）</t>
    <rPh sb="1" eb="2">
      <t>エン</t>
    </rPh>
    <phoneticPr fontId="2"/>
  </si>
  <si>
    <t>ユーザーライセンス</t>
    <phoneticPr fontId="2"/>
  </si>
  <si>
    <t>令和８年度
金額（税抜）</t>
    <rPh sb="6" eb="8">
      <t>キンガク</t>
    </rPh>
    <phoneticPr fontId="2"/>
  </si>
  <si>
    <t>令和９年度
金額（税抜）</t>
    <rPh sb="6" eb="8">
      <t>キンガク</t>
    </rPh>
    <phoneticPr fontId="2"/>
  </si>
  <si>
    <t>総計
（税抜）</t>
    <phoneticPr fontId="2"/>
  </si>
  <si>
    <t>インスタンス利用料以外の10%</t>
    <rPh sb="6" eb="9">
      <t>リヨウリョウ</t>
    </rPh>
    <phoneticPr fontId="2"/>
  </si>
  <si>
    <t>令和８年４月～令和９年10月末まで</t>
    <phoneticPr fontId="2"/>
  </si>
  <si>
    <t>契約</t>
    <rPh sb="0" eb="2">
      <t>ケイヤク</t>
    </rPh>
    <phoneticPr fontId="2"/>
  </si>
  <si>
    <t>ServiceNow
Impact Guided v3 - Package</t>
    <phoneticPr fontId="2"/>
  </si>
  <si>
    <t>ユーザーサポート</t>
  </si>
  <si>
    <t>インスタンス利用料以外の20%</t>
    <rPh sb="6" eb="9">
      <t>リヨウリョウ</t>
    </rPh>
    <phoneticPr fontId="2"/>
  </si>
  <si>
    <t>ServiceNow
Platform Encryption - Application v2</t>
    <phoneticPr fontId="2"/>
  </si>
  <si>
    <t>DB暗号化</t>
    <rPh sb="2" eb="5">
      <t>アンゴウカ</t>
    </rPh>
    <phoneticPr fontId="5"/>
  </si>
  <si>
    <t>アシスト数</t>
    <rPh sb="4" eb="5">
      <t>スウ</t>
    </rPh>
    <phoneticPr fontId="2"/>
  </si>
  <si>
    <t>ServiceNow
ITSM Professional Plus</t>
    <phoneticPr fontId="2"/>
  </si>
  <si>
    <t>25が最小単位
1ライセンスで3600アシスト（テスト環境でも消費される。アシスト数はテナント内でライセンスを跨いで合計できる。）（令和９年11月以降は、効果を見極めた上で、本市にて別途ライセンス取得予定。）</t>
    <rPh sb="5" eb="7">
      <t>タンイ</t>
    </rPh>
    <rPh sb="55" eb="56">
      <t>マタ</t>
    </rPh>
    <rPh sb="77" eb="79">
      <t>コウカ</t>
    </rPh>
    <rPh sb="80" eb="82">
      <t>ミキワ</t>
    </rPh>
    <rPh sb="84" eb="85">
      <t>ウエ</t>
    </rPh>
    <phoneticPr fontId="2"/>
  </si>
  <si>
    <t>ServiceNow
App Engine Enterprise Plus</t>
    <phoneticPr fontId="2"/>
  </si>
  <si>
    <t>AIライセンス（受注者・発注者共同利用）</t>
    <phoneticPr fontId="2"/>
  </si>
  <si>
    <t>数量は受注者に委ねる。（令和９年11月以降は本市にて別途ライセンス取得予定。）</t>
    <rPh sb="0" eb="2">
      <t>スウリョウ</t>
    </rPh>
    <rPh sb="3" eb="6">
      <t>ジュチュウシャ</t>
    </rPh>
    <rPh sb="7" eb="8">
      <t>ユダ</t>
    </rPh>
    <rPh sb="12" eb="14">
      <t>レイワ</t>
    </rPh>
    <rPh sb="15" eb="16">
      <t>ネン</t>
    </rPh>
    <rPh sb="18" eb="19">
      <t>ガツ</t>
    </rPh>
    <rPh sb="19" eb="21">
      <t>イコウ</t>
    </rPh>
    <rPh sb="22" eb="24">
      <t>ホンシ</t>
    </rPh>
    <rPh sb="26" eb="28">
      <t>ベット</t>
    </rPh>
    <rPh sb="33" eb="35">
      <t>シュトク</t>
    </rPh>
    <rPh sb="35" eb="37">
      <t>ヨテイ</t>
    </rPh>
    <phoneticPr fontId="2"/>
  </si>
  <si>
    <t>ユーザライセンス</t>
    <phoneticPr fontId="2"/>
  </si>
  <si>
    <t>同上</t>
    <rPh sb="0" eb="2">
      <t>ドウジョウ</t>
    </rPh>
    <phoneticPr fontId="2"/>
  </si>
  <si>
    <t>サービス運用管理ライセンス（受注者用）</t>
    <phoneticPr fontId="2"/>
  </si>
  <si>
    <t>（令和９年11月以降は本市にて別途ライセンス取得予定。）</t>
    <phoneticPr fontId="2"/>
  </si>
  <si>
    <t>ServiceNow
ITSM Professional v3</t>
    <phoneticPr fontId="2"/>
  </si>
  <si>
    <t>サービス運用管理ライセンス（発注者用）</t>
    <phoneticPr fontId="2"/>
  </si>
  <si>
    <t>数量は受注者に委ねる。（令和９年11月以降はRenewalしたUUライセンスを本市より貸与予定。）</t>
    <rPh sb="0" eb="2">
      <t>スウリョウ</t>
    </rPh>
    <rPh sb="3" eb="6">
      <t>ジュチュウシャ</t>
    </rPh>
    <rPh sb="7" eb="8">
      <t>ユダ</t>
    </rPh>
    <rPh sb="12" eb="14">
      <t>レイワ</t>
    </rPh>
    <rPh sb="15" eb="16">
      <t>ネン</t>
    </rPh>
    <rPh sb="18" eb="19">
      <t>ガツ</t>
    </rPh>
    <rPh sb="19" eb="21">
      <t>イコウ</t>
    </rPh>
    <rPh sb="39" eb="41">
      <t>ホンシ</t>
    </rPh>
    <rPh sb="43" eb="45">
      <t>タイヨ</t>
    </rPh>
    <rPh sb="45" eb="47">
      <t>ヨテイ</t>
    </rPh>
    <phoneticPr fontId="2"/>
  </si>
  <si>
    <t>ユーザーライセンス（受注者用）</t>
    <phoneticPr fontId="2"/>
  </si>
  <si>
    <t>アジャイル開発したサービスを、デジタル統括室全職員が試行利用（UAT・本番インスタンスでの利用）するためのライセンス。（既存で20ライセンスを有しており、追加で105ライセンス必要。令和９年11月以降はUUライセンスにRenewal予定。）</t>
    <rPh sb="19" eb="21">
      <t>トウカツ</t>
    </rPh>
    <rPh sb="21" eb="22">
      <t>シツ</t>
    </rPh>
    <rPh sb="22" eb="25">
      <t>ゼンショクイン</t>
    </rPh>
    <rPh sb="26" eb="28">
      <t>シコウ</t>
    </rPh>
    <phoneticPr fontId="2"/>
  </si>
  <si>
    <r>
      <rPr>
        <b/>
        <u/>
        <sz val="10"/>
        <color theme="1"/>
        <rFont val="Meiryo UI"/>
        <family val="3"/>
        <charset val="128"/>
      </rPr>
      <t>令和９年１月</t>
    </r>
    <r>
      <rPr>
        <sz val="10"/>
        <color theme="1"/>
        <rFont val="Meiryo UI"/>
        <family val="3"/>
        <charset val="128"/>
      </rPr>
      <t>～令和９年10月末まで</t>
    </r>
    <phoneticPr fontId="2"/>
  </si>
  <si>
    <t>ServiceNow
App Engine Enterprise - Fulfiller</t>
    <phoneticPr fontId="2"/>
  </si>
  <si>
    <t>サービス試行利用ユーザーライセンス（発注者用）</t>
    <rPh sb="18" eb="20">
      <t>ハッチュウ</t>
    </rPh>
    <phoneticPr fontId="2"/>
  </si>
  <si>
    <t>開発、検証、トレーニング等で利用（令和９年11月以降は本市にて別途ライセンス取得予定。）</t>
    <rPh sb="14" eb="16">
      <t>リヨウ</t>
    </rPh>
    <phoneticPr fontId="2"/>
  </si>
  <si>
    <t>環境</t>
    <rPh sb="0" eb="2">
      <t>カンキョウ</t>
    </rPh>
    <phoneticPr fontId="2"/>
  </si>
  <si>
    <t xml:space="preserve">ServiceNow
Additional Non-Production Instance – Shared Environment (2TB) </t>
    <phoneticPr fontId="2"/>
  </si>
  <si>
    <t>開発・検証インスタンス（受注者・発注者共同利用）</t>
    <rPh sb="0" eb="2">
      <t>カイハツ</t>
    </rPh>
    <rPh sb="3" eb="5">
      <t>ケンショウ</t>
    </rPh>
    <rPh sb="12" eb="15">
      <t>ジュチュウシャ</t>
    </rPh>
    <rPh sb="16" eb="19">
      <t>ハッチュウシャ</t>
    </rPh>
    <rPh sb="19" eb="21">
      <t>キョウドウ</t>
    </rPh>
    <rPh sb="21" eb="23">
      <t>リヨウ</t>
    </rPh>
    <phoneticPr fontId="2"/>
  </si>
  <si>
    <t>備考</t>
    <rPh sb="0" eb="2">
      <t>ビコウ</t>
    </rPh>
    <phoneticPr fontId="2"/>
  </si>
  <si>
    <t>期間</t>
    <rPh sb="0" eb="2">
      <t>キカン</t>
    </rPh>
    <phoneticPr fontId="2"/>
  </si>
  <si>
    <t>要件</t>
    <phoneticPr fontId="2"/>
  </si>
  <si>
    <t>ライセンス費計</t>
    <rPh sb="5" eb="6">
      <t>ヒ</t>
    </rPh>
    <phoneticPr fontId="2"/>
  </si>
  <si>
    <t>想定工数
（人月）</t>
    <rPh sb="6" eb="7">
      <t>ニン</t>
    </rPh>
    <rPh sb="7" eb="8">
      <t>ゲツ</t>
    </rPh>
    <phoneticPr fontId="2"/>
  </si>
  <si>
    <t>人月単価
（税抜）</t>
    <rPh sb="1" eb="2">
      <t>ゲツ</t>
    </rPh>
    <phoneticPr fontId="2"/>
  </si>
  <si>
    <t>スクラムマスター</t>
    <phoneticPr fontId="2"/>
  </si>
  <si>
    <t>上流工程担当者（ビジネスアナリスト）</t>
    <phoneticPr fontId="2"/>
  </si>
  <si>
    <t>実行品質管理を担う体制</t>
    <phoneticPr fontId="2"/>
  </si>
  <si>
    <t>人月合計</t>
    <rPh sb="0" eb="2">
      <t>ニンゲツ</t>
    </rPh>
    <rPh sb="2" eb="4">
      <t>ゴウケイ</t>
    </rPh>
    <phoneticPr fontId="2"/>
  </si>
  <si>
    <t>履行期間全体</t>
    <rPh sb="0" eb="2">
      <t>リコウ</t>
    </rPh>
    <rPh sb="2" eb="4">
      <t>キカン</t>
    </rPh>
    <rPh sb="4" eb="6">
      <t>ゼンタイ</t>
    </rPh>
    <phoneticPr fontId="2"/>
  </si>
  <si>
    <t>人月一致チェック結果</t>
    <rPh sb="0" eb="2">
      <t>ニンゲツ</t>
    </rPh>
    <rPh sb="2" eb="4">
      <t>イッチ</t>
    </rPh>
    <rPh sb="8" eb="10">
      <t>ケッカ</t>
    </rPh>
    <phoneticPr fontId="2"/>
  </si>
  <si>
    <t>役務費計</t>
    <rPh sb="0" eb="2">
      <t>エキム</t>
    </rPh>
    <phoneticPr fontId="2"/>
  </si>
  <si>
    <t>仕様に記載の
役割別配分
（例示）</t>
    <rPh sb="0" eb="2">
      <t>シヨウ</t>
    </rPh>
    <rPh sb="3" eb="5">
      <t>キサイ</t>
    </rPh>
    <rPh sb="7" eb="9">
      <t>ヤクワリ</t>
    </rPh>
    <rPh sb="9" eb="10">
      <t>ベツ</t>
    </rPh>
    <rPh sb="10" eb="12">
      <t>ハイブン</t>
    </rPh>
    <rPh sb="14" eb="16">
      <t>レイジ</t>
    </rPh>
    <phoneticPr fontId="2"/>
  </si>
  <si>
    <t>※入札金額に消費税を加算した額を契約金額とする。</t>
    <phoneticPr fontId="2"/>
  </si>
  <si>
    <t>…入札金額</t>
    <rPh sb="1" eb="3">
      <t>ニュウサツ</t>
    </rPh>
    <rPh sb="3" eb="5">
      <t>キンガク</t>
    </rPh>
    <phoneticPr fontId="2"/>
  </si>
  <si>
    <t>金額
（税抜）</t>
    <phoneticPr fontId="2"/>
  </si>
  <si>
    <r>
      <t>各役割にあてる工数（人月）は、</t>
    </r>
    <r>
      <rPr>
        <b/>
        <sz val="11"/>
        <color theme="1"/>
        <rFont val="Meiryo UI"/>
        <family val="3"/>
        <charset val="128"/>
      </rPr>
      <t>貴社体制提案により80人月の範囲内で配分</t>
    </r>
    <r>
      <rPr>
        <sz val="11"/>
        <color theme="1"/>
        <rFont val="Meiryo UI"/>
        <family val="3"/>
        <charset val="128"/>
      </rPr>
      <t>してください。</t>
    </r>
    <rPh sb="10" eb="11">
      <t>ニン</t>
    </rPh>
    <rPh sb="11" eb="12">
      <t>ゲツ</t>
    </rPh>
    <rPh sb="17" eb="19">
      <t>タイセイ</t>
    </rPh>
    <rPh sb="19" eb="21">
      <t>テイアン</t>
    </rPh>
    <rPh sb="26" eb="28">
      <t>ニンゲツ</t>
    </rPh>
    <rPh sb="29" eb="31">
      <t>ハンイ</t>
    </rPh>
    <rPh sb="31" eb="32">
      <t>ナイ</t>
    </rPh>
    <rPh sb="33" eb="35">
      <t>ハイブン</t>
    </rPh>
    <phoneticPr fontId="2"/>
  </si>
  <si>
    <t>内訳一致チェック結果</t>
    <rPh sb="0" eb="2">
      <t>ウチワケ</t>
    </rPh>
    <rPh sb="2" eb="4">
      <t>イッチ</t>
    </rPh>
    <rPh sb="8" eb="10">
      <t>ケッカ</t>
    </rPh>
    <phoneticPr fontId="2"/>
  </si>
  <si>
    <t>※令和８年度の支払額は業務委託料（当初契約金額）の50％としており、これを超えると失格となることから、留意の上費用積算する必要がある。</t>
    <rPh sb="1" eb="3">
      <t>レイワ</t>
    </rPh>
    <rPh sb="4" eb="6">
      <t>ネンド</t>
    </rPh>
    <rPh sb="7" eb="9">
      <t>シハライ</t>
    </rPh>
    <rPh sb="9" eb="10">
      <t>ガク</t>
    </rPh>
    <rPh sb="11" eb="13">
      <t>ギョウム</t>
    </rPh>
    <rPh sb="13" eb="16">
      <t>イタクリョウ</t>
    </rPh>
    <rPh sb="17" eb="19">
      <t>トウショ</t>
    </rPh>
    <rPh sb="19" eb="21">
      <t>ケイヤク</t>
    </rPh>
    <rPh sb="21" eb="23">
      <t>キンガク</t>
    </rPh>
    <rPh sb="37" eb="38">
      <t>コ</t>
    </rPh>
    <rPh sb="41" eb="43">
      <t>シッカク</t>
    </rPh>
    <rPh sb="51" eb="53">
      <t>リュウイ</t>
    </rPh>
    <rPh sb="54" eb="55">
      <t>ウエ</t>
    </rPh>
    <rPh sb="55" eb="57">
      <t>ヒヨウ</t>
    </rPh>
    <rPh sb="57" eb="59">
      <t>セキサン</t>
    </rPh>
    <rPh sb="61" eb="63">
      <t>ヒツヨウ</t>
    </rPh>
    <phoneticPr fontId="2"/>
  </si>
  <si>
    <t>費用積算シート</t>
    <rPh sb="0" eb="2">
      <t>ヒヨウ</t>
    </rPh>
    <rPh sb="2" eb="4">
      <t>セキサン</t>
    </rPh>
    <phoneticPr fontId="2"/>
  </si>
  <si>
    <t>1.役務費シート</t>
    <rPh sb="2" eb="4">
      <t>エキム</t>
    </rPh>
    <phoneticPr fontId="2"/>
  </si>
  <si>
    <t>2. 取得するライセンス費シート</t>
    <rPh sb="3" eb="5">
      <t>シュトク</t>
    </rPh>
    <phoneticPr fontId="2"/>
  </si>
  <si>
    <t>2. ライセンス費（2. 取得するライセンス費シートと同額）</t>
    <rPh sb="27" eb="29">
      <t>ドウガク</t>
    </rPh>
    <phoneticPr fontId="2"/>
  </si>
  <si>
    <t>1. 役務費（1.役務費シートと同額）</t>
    <rPh sb="3" eb="5">
      <t>エキム</t>
    </rPh>
    <rPh sb="16" eb="18">
      <t>ドウガク</t>
    </rPh>
    <phoneticPr fontId="2"/>
  </si>
  <si>
    <t>仕様書で示す役割</t>
    <rPh sb="0" eb="3">
      <t>シヨウショ</t>
    </rPh>
    <rPh sb="4" eb="5">
      <t>シメ</t>
    </rPh>
    <phoneticPr fontId="2"/>
  </si>
  <si>
    <t>行が不足する場合は適宜行を追加してください。</t>
    <rPh sb="0" eb="1">
      <t>ギョウ</t>
    </rPh>
    <rPh sb="2" eb="4">
      <t>フソク</t>
    </rPh>
    <rPh sb="6" eb="8">
      <t>バアイ</t>
    </rPh>
    <rPh sb="9" eb="11">
      <t>テキギ</t>
    </rPh>
    <rPh sb="11" eb="12">
      <t>ギョウ</t>
    </rPh>
    <rPh sb="13" eb="15">
      <t>ツイカ</t>
    </rPh>
    <phoneticPr fontId="2"/>
  </si>
  <si>
    <t>ー</t>
    <phoneticPr fontId="2"/>
  </si>
  <si>
    <t>　(1)　うちAIエージェント業務効率化実証実験</t>
    <rPh sb="15" eb="17">
      <t>ギョウム</t>
    </rPh>
    <rPh sb="17" eb="20">
      <t>コウリツカ</t>
    </rPh>
    <rPh sb="20" eb="22">
      <t>ジッショウ</t>
    </rPh>
    <rPh sb="22" eb="24">
      <t>ジッケン</t>
    </rPh>
    <phoneticPr fontId="2"/>
  </si>
  <si>
    <t>　(2)　うち(1)以外の業務の履行部分</t>
    <rPh sb="10" eb="12">
      <t>イガイ</t>
    </rPh>
    <rPh sb="13" eb="15">
      <t>ギョウム</t>
    </rPh>
    <rPh sb="16" eb="18">
      <t>リコウ</t>
    </rPh>
    <rPh sb="18" eb="20">
      <t>ブブン</t>
    </rPh>
    <phoneticPr fontId="2"/>
  </si>
  <si>
    <t>提案体制上の役割名</t>
    <rPh sb="0" eb="2">
      <t>テイアン</t>
    </rPh>
    <rPh sb="2" eb="4">
      <t>タイセイ</t>
    </rPh>
    <rPh sb="4" eb="5">
      <t>ジョウ</t>
    </rPh>
    <rPh sb="6" eb="8">
      <t>ヤクワリ</t>
    </rPh>
    <rPh sb="8" eb="9">
      <t>メイ</t>
    </rPh>
    <phoneticPr fontId="2"/>
  </si>
  <si>
    <t>●●</t>
    <phoneticPr fontId="2"/>
  </si>
  <si>
    <r>
      <t>11＋</t>
    </r>
    <r>
      <rPr>
        <sz val="10"/>
        <color rgb="FFFF0000"/>
        <rFont val="Meiryo UI"/>
        <family val="3"/>
        <charset val="128"/>
      </rPr>
      <t>●●</t>
    </r>
    <phoneticPr fontId="2"/>
  </si>
  <si>
    <t>数量25以下の場合、環境上ITSMライセンス購入数とする必要あり
本業務委託において6ライセンス（発注者用）＋統合プラットフォーム導入・構築事業者5ライセンス（取得済）のため、「11ライセンス＋受注者必要数量」としている。
1ライセンスで6000アシスト（テスト環境でも消費される。アシスト数はテナント内でライセンスを跨いで合計できる。）
（令和９年11月以降は、効果を見極めた上で、本市にて別途ライセンス取得予定。）</t>
    <rPh sb="0" eb="2">
      <t>スウリョウ</t>
    </rPh>
    <rPh sb="4" eb="6">
      <t>イカ</t>
    </rPh>
    <rPh sb="7" eb="9">
      <t>バアイ</t>
    </rPh>
    <rPh sb="10" eb="12">
      <t>カンキョウ</t>
    </rPh>
    <rPh sb="12" eb="13">
      <t>ジョウ</t>
    </rPh>
    <rPh sb="22" eb="25">
      <t>コウニュウスウ</t>
    </rPh>
    <rPh sb="28" eb="30">
      <t>ヒツヨウ</t>
    </rPh>
    <rPh sb="33" eb="34">
      <t>ホン</t>
    </rPh>
    <rPh sb="34" eb="36">
      <t>ギョウム</t>
    </rPh>
    <rPh sb="36" eb="38">
      <t>イタク</t>
    </rPh>
    <rPh sb="49" eb="52">
      <t>ハッチュウシャ</t>
    </rPh>
    <rPh sb="52" eb="53">
      <t>ヨウ</t>
    </rPh>
    <rPh sb="55" eb="57">
      <t>トウゴウ</t>
    </rPh>
    <rPh sb="65" eb="67">
      <t>ドウニュウ</t>
    </rPh>
    <rPh sb="68" eb="70">
      <t>コウチク</t>
    </rPh>
    <rPh sb="70" eb="73">
      <t>ジギョウシャ</t>
    </rPh>
    <rPh sb="80" eb="82">
      <t>シュトク</t>
    </rPh>
    <rPh sb="82" eb="83">
      <t>スミ</t>
    </rPh>
    <phoneticPr fontId="2"/>
  </si>
  <si>
    <t>統括責任者</t>
    <phoneticPr fontId="2"/>
  </si>
  <si>
    <t>仕様３（９）に示す受注者が取得するライセンス（本市に使用権帰属）の一覧については以下のとおりです。「数量」の●●部分に必要数量と、「金額（税抜）」列にライセンスの金額を記載してください。</t>
    <rPh sb="7" eb="8">
      <t>シメ</t>
    </rPh>
    <rPh sb="9" eb="12">
      <t>ジュチュウシャ</t>
    </rPh>
    <rPh sb="13" eb="15">
      <t>シュトク</t>
    </rPh>
    <rPh sb="33" eb="35">
      <t>イチラン</t>
    </rPh>
    <rPh sb="40" eb="42">
      <t>イカ</t>
    </rPh>
    <rPh sb="50" eb="52">
      <t>スウリョウ</t>
    </rPh>
    <rPh sb="56" eb="58">
      <t>ブブン</t>
    </rPh>
    <rPh sb="59" eb="61">
      <t>ヒツヨウ</t>
    </rPh>
    <rPh sb="61" eb="63">
      <t>スウリョウ</t>
    </rPh>
    <rPh sb="66" eb="68">
      <t>キンガク</t>
    </rPh>
    <rPh sb="69" eb="71">
      <t>ゼイヌ</t>
    </rPh>
    <rPh sb="73" eb="74">
      <t>レツ</t>
    </rPh>
    <rPh sb="81" eb="83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</si>
</sst>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Yu Gothic"/>
      <family val="2"/>
      <scheme val="minor"/>
    </font>
    <font>
      <b/>
      <u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38" fontId="3" fillId="3" borderId="2" xfId="2" applyFont="1" applyFill="1" applyBorder="1" applyAlignment="1">
      <alignment horizontal="right" vertical="center" wrapText="1"/>
    </xf>
    <xf numFmtId="38" fontId="4" fillId="0" borderId="2" xfId="2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top"/>
    </xf>
    <xf numFmtId="176" fontId="4" fillId="0" borderId="2" xfId="0" applyNumberFormat="1" applyFont="1" applyBorder="1" applyAlignment="1">
      <alignment vertical="center"/>
    </xf>
    <xf numFmtId="38" fontId="3" fillId="0" borderId="2" xfId="2" applyFont="1" applyBorder="1" applyAlignment="1">
      <alignment vertical="center" wrapText="1"/>
    </xf>
    <xf numFmtId="38" fontId="3" fillId="0" borderId="2" xfId="2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38" fontId="3" fillId="0" borderId="2" xfId="2" applyFont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3" fillId="3" borderId="2" xfId="2" applyFont="1" applyFill="1" applyBorder="1" applyAlignment="1">
      <alignment horizontal="right" vertical="center"/>
    </xf>
    <xf numFmtId="38" fontId="3" fillId="5" borderId="2" xfId="2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38DAEFD-0622-4EBD-BE97-F64B8278000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8705-F352-4974-8671-A128E8425371}">
  <sheetPr>
    <pageSetUpPr fitToPage="1"/>
  </sheetPr>
  <dimension ref="A1:F12"/>
  <sheetViews>
    <sheetView tabSelected="1" view="pageBreakPreview" zoomScale="115" zoomScaleNormal="100" zoomScaleSheetLayoutView="115" workbookViewId="0">
      <selection activeCell="B14" sqref="B14"/>
    </sheetView>
  </sheetViews>
  <sheetFormatPr defaultColWidth="8.59765625" defaultRowHeight="15"/>
  <cols>
    <col min="1" max="1" width="1.59765625" style="1" customWidth="1"/>
    <col min="2" max="2" width="47" style="1" customWidth="1"/>
    <col min="3" max="5" width="20.3984375" style="1" customWidth="1"/>
    <col min="6" max="6" width="16.09765625" style="1" customWidth="1"/>
    <col min="7" max="16384" width="8.59765625" style="1"/>
  </cols>
  <sheetData>
    <row r="1" spans="1:6" ht="22.8">
      <c r="A1" s="26" t="s">
        <v>66</v>
      </c>
    </row>
    <row r="3" spans="1:6">
      <c r="E3" s="4" t="s">
        <v>11</v>
      </c>
    </row>
    <row r="4" spans="1:6" ht="30.9" customHeight="1" thickBot="1">
      <c r="B4" s="3" t="s">
        <v>0</v>
      </c>
      <c r="C4" s="3" t="s">
        <v>13</v>
      </c>
      <c r="D4" s="3" t="s">
        <v>14</v>
      </c>
      <c r="E4" s="3" t="s">
        <v>15</v>
      </c>
      <c r="F4" s="1" t="s">
        <v>64</v>
      </c>
    </row>
    <row r="5" spans="1:6" ht="15.6" thickBot="1">
      <c r="B5" s="7" t="s">
        <v>70</v>
      </c>
      <c r="C5" s="22">
        <f>'1. 役務費シート'!F12</f>
        <v>0</v>
      </c>
      <c r="D5" s="22">
        <f>'1. 役務費シート'!H12</f>
        <v>0</v>
      </c>
      <c r="E5" s="20">
        <f>SUM(C5:D5)</f>
        <v>0</v>
      </c>
      <c r="F5" s="40" t="str">
        <f>IF(E5=(E6+E7),"OK","NG")</f>
        <v>OK</v>
      </c>
    </row>
    <row r="6" spans="1:6">
      <c r="B6" s="7" t="s">
        <v>74</v>
      </c>
      <c r="C6" s="28"/>
      <c r="D6" s="29" t="s">
        <v>73</v>
      </c>
      <c r="E6" s="14">
        <f>C6</f>
        <v>0</v>
      </c>
    </row>
    <row r="7" spans="1:6">
      <c r="B7" s="7" t="s">
        <v>75</v>
      </c>
      <c r="C7" s="28"/>
      <c r="D7" s="28"/>
      <c r="E7" s="14">
        <f>SUM(C7:D7)</f>
        <v>0</v>
      </c>
    </row>
    <row r="8" spans="1:6">
      <c r="B8" s="7" t="s">
        <v>69</v>
      </c>
      <c r="C8" s="22">
        <f>'2.取得するライセンス費シート'!H14</f>
        <v>0</v>
      </c>
      <c r="D8" s="22">
        <f>'2.取得するライセンス費シート'!I14</f>
        <v>0</v>
      </c>
      <c r="E8" s="20">
        <f>SUM(C8:D8)</f>
        <v>0</v>
      </c>
    </row>
    <row r="9" spans="1:6">
      <c r="B9" s="8" t="s">
        <v>1</v>
      </c>
      <c r="C9" s="22">
        <f>SUM(C5:C8)</f>
        <v>0</v>
      </c>
      <c r="D9" s="22">
        <f>SUM(D5:D8)</f>
        <v>0</v>
      </c>
      <c r="E9" s="20">
        <f>SUM(E5:E8)</f>
        <v>0</v>
      </c>
      <c r="F9" s="1" t="s">
        <v>61</v>
      </c>
    </row>
    <row r="10" spans="1:6">
      <c r="B10" s="27"/>
    </row>
    <row r="11" spans="1:6">
      <c r="B11" s="1" t="s">
        <v>60</v>
      </c>
    </row>
    <row r="12" spans="1:6">
      <c r="B12" s="1" t="s">
        <v>65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&amp;L様式７　費用積算シート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AB3C-E044-4978-9E3C-6FAA4C366141}">
  <sheetPr>
    <pageSetUpPr fitToPage="1"/>
  </sheetPr>
  <dimension ref="A1:K14"/>
  <sheetViews>
    <sheetView view="pageBreakPreview" zoomScaleNormal="100" zoomScaleSheetLayoutView="100" workbookViewId="0">
      <selection activeCell="D9" sqref="D9"/>
    </sheetView>
  </sheetViews>
  <sheetFormatPr defaultColWidth="8.59765625" defaultRowHeight="15"/>
  <cols>
    <col min="1" max="1" width="4.3984375" style="1" customWidth="1"/>
    <col min="2" max="2" width="32.8984375" style="1" customWidth="1"/>
    <col min="3" max="3" width="22.19921875" style="1" customWidth="1"/>
    <col min="4" max="4" width="16.59765625" style="1" customWidth="1"/>
    <col min="5" max="5" width="8.5" style="1" customWidth="1"/>
    <col min="6" max="6" width="16.59765625" style="1" customWidth="1"/>
    <col min="7" max="7" width="8.5" style="1" customWidth="1"/>
    <col min="8" max="8" width="16.59765625" style="1" customWidth="1"/>
    <col min="9" max="9" width="1.3984375" style="1" customWidth="1"/>
    <col min="10" max="11" width="12.59765625" style="1" customWidth="1"/>
    <col min="12" max="16384" width="8.59765625" style="1"/>
  </cols>
  <sheetData>
    <row r="1" spans="1:11" ht="22.8">
      <c r="A1" s="26" t="s">
        <v>67</v>
      </c>
    </row>
    <row r="2" spans="1:11">
      <c r="B2" s="1" t="s">
        <v>63</v>
      </c>
    </row>
    <row r="3" spans="1:11">
      <c r="H3" s="4" t="s">
        <v>11</v>
      </c>
    </row>
    <row r="4" spans="1:11">
      <c r="E4" s="34" t="s">
        <v>8</v>
      </c>
      <c r="F4" s="34"/>
      <c r="G4" s="34" t="s">
        <v>9</v>
      </c>
      <c r="H4" s="34"/>
      <c r="J4" s="34" t="s">
        <v>56</v>
      </c>
      <c r="K4" s="34"/>
    </row>
    <row r="5" spans="1:11" ht="49.35" customHeight="1">
      <c r="B5" s="30" t="s">
        <v>71</v>
      </c>
      <c r="C5" s="30" t="s">
        <v>76</v>
      </c>
      <c r="D5" s="3" t="s">
        <v>51</v>
      </c>
      <c r="E5" s="16" t="s">
        <v>50</v>
      </c>
      <c r="F5" s="5" t="s">
        <v>62</v>
      </c>
      <c r="G5" s="16" t="s">
        <v>50</v>
      </c>
      <c r="H5" s="5" t="s">
        <v>62</v>
      </c>
      <c r="J5" s="3" t="s">
        <v>55</v>
      </c>
      <c r="K5" s="25" t="s">
        <v>59</v>
      </c>
    </row>
    <row r="6" spans="1:11">
      <c r="B6" s="9" t="s">
        <v>80</v>
      </c>
      <c r="C6" s="31"/>
      <c r="D6" s="6"/>
      <c r="E6" s="6"/>
      <c r="F6" s="19">
        <f>$D$6*E6</f>
        <v>0</v>
      </c>
      <c r="G6" s="6"/>
      <c r="H6" s="19">
        <f>$D$6*G6</f>
        <v>0</v>
      </c>
      <c r="J6" s="17">
        <f>E6+G6</f>
        <v>0</v>
      </c>
      <c r="K6" s="23">
        <v>8</v>
      </c>
    </row>
    <row r="7" spans="1:11">
      <c r="B7" s="9" t="s">
        <v>52</v>
      </c>
      <c r="C7" s="31"/>
      <c r="D7" s="6"/>
      <c r="E7" s="6"/>
      <c r="F7" s="19">
        <f>$D$6*E7</f>
        <v>0</v>
      </c>
      <c r="G7" s="6"/>
      <c r="H7" s="19">
        <f>$D$6*G7</f>
        <v>0</v>
      </c>
      <c r="J7" s="17">
        <f t="shared" ref="J7:J11" si="0">E7+G7</f>
        <v>0</v>
      </c>
      <c r="K7" s="23">
        <v>14</v>
      </c>
    </row>
    <row r="8" spans="1:11">
      <c r="B8" s="9" t="s">
        <v>53</v>
      </c>
      <c r="C8" s="31"/>
      <c r="D8" s="6"/>
      <c r="E8" s="6"/>
      <c r="F8" s="19">
        <f t="shared" ref="F8:F11" si="1">$D$6*E8</f>
        <v>0</v>
      </c>
      <c r="G8" s="6"/>
      <c r="H8" s="19">
        <f t="shared" ref="H8:H11" si="2">$D$6*G8</f>
        <v>0</v>
      </c>
      <c r="J8" s="17">
        <f t="shared" si="0"/>
        <v>0</v>
      </c>
      <c r="K8" s="23">
        <v>9</v>
      </c>
    </row>
    <row r="9" spans="1:11">
      <c r="B9" s="9" t="s">
        <v>2</v>
      </c>
      <c r="C9" s="31"/>
      <c r="D9" s="6"/>
      <c r="E9" s="6"/>
      <c r="F9" s="19">
        <f t="shared" si="1"/>
        <v>0</v>
      </c>
      <c r="G9" s="6"/>
      <c r="H9" s="19">
        <f t="shared" si="2"/>
        <v>0</v>
      </c>
      <c r="J9" s="17">
        <f t="shared" si="0"/>
        <v>0</v>
      </c>
      <c r="K9" s="23">
        <v>16</v>
      </c>
    </row>
    <row r="10" spans="1:11">
      <c r="B10" s="9" t="s">
        <v>3</v>
      </c>
      <c r="C10" s="31"/>
      <c r="D10" s="6"/>
      <c r="E10" s="6"/>
      <c r="F10" s="19">
        <f t="shared" si="1"/>
        <v>0</v>
      </c>
      <c r="G10" s="6"/>
      <c r="H10" s="19">
        <f t="shared" si="2"/>
        <v>0</v>
      </c>
      <c r="J10" s="17">
        <f t="shared" si="0"/>
        <v>0</v>
      </c>
      <c r="K10" s="23">
        <v>24</v>
      </c>
    </row>
    <row r="11" spans="1:11">
      <c r="B11" s="9" t="s">
        <v>54</v>
      </c>
      <c r="C11" s="31"/>
      <c r="D11" s="6"/>
      <c r="E11" s="6"/>
      <c r="F11" s="19">
        <f t="shared" si="1"/>
        <v>0</v>
      </c>
      <c r="G11" s="6"/>
      <c r="H11" s="19">
        <f t="shared" si="2"/>
        <v>0</v>
      </c>
      <c r="J11" s="17">
        <f t="shared" si="0"/>
        <v>0</v>
      </c>
      <c r="K11" s="23">
        <v>9</v>
      </c>
    </row>
    <row r="12" spans="1:11">
      <c r="B12" s="35" t="s">
        <v>58</v>
      </c>
      <c r="C12" s="36"/>
      <c r="D12" s="37"/>
      <c r="E12" s="2"/>
      <c r="F12" s="20">
        <f>SUM(F6:F11)</f>
        <v>0</v>
      </c>
      <c r="G12" s="2"/>
      <c r="H12" s="20">
        <f>SUM(H6:H11)</f>
        <v>0</v>
      </c>
      <c r="J12" s="18">
        <f>SUM(J6:J11)</f>
        <v>0</v>
      </c>
      <c r="K12" s="24">
        <f>SUM(K6:K11)</f>
        <v>80</v>
      </c>
    </row>
    <row r="13" spans="1:11" ht="15.6" thickBot="1">
      <c r="B13" s="27" t="s">
        <v>72</v>
      </c>
      <c r="C13" s="27"/>
    </row>
    <row r="14" spans="1:11" ht="15.6" thickBot="1">
      <c r="J14" s="4" t="s">
        <v>57</v>
      </c>
      <c r="K14" s="21" t="str">
        <f>IF(J12=K12,"OK","NG")</f>
        <v>NG</v>
      </c>
    </row>
  </sheetData>
  <mergeCells count="4">
    <mergeCell ref="J4:K4"/>
    <mergeCell ref="E4:F4"/>
    <mergeCell ref="G4:H4"/>
    <mergeCell ref="B12:D12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&amp;L様式７_１　役務費シート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17A3-9A66-4161-8B11-05ADDD9C1B96}">
  <sheetPr>
    <pageSetUpPr fitToPage="1"/>
  </sheetPr>
  <dimension ref="A1:I15"/>
  <sheetViews>
    <sheetView view="pageBreakPreview" zoomScale="55" zoomScaleNormal="85" zoomScaleSheetLayoutView="55" workbookViewId="0">
      <pane xSplit="5" ySplit="4" topLeftCell="F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8.59765625" defaultRowHeight="15"/>
  <cols>
    <col min="1" max="1" width="3.59765625" style="1" customWidth="1"/>
    <col min="2" max="2" width="25.09765625" style="1" customWidth="1"/>
    <col min="3" max="3" width="22.09765625" style="1" bestFit="1" customWidth="1"/>
    <col min="4" max="4" width="11.09765625" style="1" customWidth="1"/>
    <col min="5" max="5" width="13.5" style="1" customWidth="1"/>
    <col min="6" max="6" width="28.3984375" style="1" customWidth="1"/>
    <col min="7" max="7" width="61.09765625" style="1" bestFit="1" customWidth="1"/>
    <col min="8" max="9" width="17.59765625" style="1" customWidth="1"/>
    <col min="10" max="16384" width="8.59765625" style="1"/>
  </cols>
  <sheetData>
    <row r="1" spans="1:9" ht="22.8">
      <c r="A1" s="26" t="s">
        <v>68</v>
      </c>
    </row>
    <row r="2" spans="1:9">
      <c r="B2" s="1" t="s">
        <v>81</v>
      </c>
    </row>
    <row r="3" spans="1:9">
      <c r="I3" s="4" t="s">
        <v>11</v>
      </c>
    </row>
    <row r="4" spans="1:9" ht="28.8">
      <c r="B4" s="3" t="s">
        <v>48</v>
      </c>
      <c r="C4" s="3" t="s">
        <v>4</v>
      </c>
      <c r="D4" s="3" t="s">
        <v>5</v>
      </c>
      <c r="E4" s="3" t="s">
        <v>6</v>
      </c>
      <c r="F4" s="3" t="s">
        <v>47</v>
      </c>
      <c r="G4" s="3" t="s">
        <v>46</v>
      </c>
      <c r="H4" s="3" t="s">
        <v>7</v>
      </c>
      <c r="I4" s="3" t="s">
        <v>10</v>
      </c>
    </row>
    <row r="5" spans="1:9" ht="72">
      <c r="B5" s="10" t="s">
        <v>45</v>
      </c>
      <c r="C5" s="11" t="s">
        <v>44</v>
      </c>
      <c r="D5" s="13">
        <v>2</v>
      </c>
      <c r="E5" s="11" t="s">
        <v>43</v>
      </c>
      <c r="F5" s="12" t="s">
        <v>17</v>
      </c>
      <c r="G5" s="12" t="s">
        <v>42</v>
      </c>
      <c r="H5" s="14"/>
      <c r="I5" s="14"/>
    </row>
    <row r="6" spans="1:9" ht="43.2">
      <c r="B6" s="10" t="s">
        <v>41</v>
      </c>
      <c r="C6" s="11" t="s">
        <v>40</v>
      </c>
      <c r="D6" s="13">
        <v>105</v>
      </c>
      <c r="E6" s="11" t="s">
        <v>12</v>
      </c>
      <c r="F6" s="11" t="s">
        <v>39</v>
      </c>
      <c r="G6" s="12" t="s">
        <v>38</v>
      </c>
      <c r="H6" s="14"/>
      <c r="I6" s="14"/>
    </row>
    <row r="7" spans="1:9" ht="28.8">
      <c r="B7" s="10" t="s">
        <v>37</v>
      </c>
      <c r="C7" s="11" t="s">
        <v>31</v>
      </c>
      <c r="D7" s="33" t="s">
        <v>77</v>
      </c>
      <c r="E7" s="11" t="s">
        <v>12</v>
      </c>
      <c r="F7" s="12" t="s">
        <v>17</v>
      </c>
      <c r="G7" s="12" t="s">
        <v>36</v>
      </c>
      <c r="H7" s="14"/>
      <c r="I7" s="14"/>
    </row>
    <row r="8" spans="1:9" ht="28.8">
      <c r="B8" s="10" t="s">
        <v>35</v>
      </c>
      <c r="C8" s="11" t="s">
        <v>34</v>
      </c>
      <c r="D8" s="13">
        <v>6</v>
      </c>
      <c r="E8" s="11" t="s">
        <v>30</v>
      </c>
      <c r="F8" s="12" t="s">
        <v>17</v>
      </c>
      <c r="G8" s="12" t="s">
        <v>33</v>
      </c>
      <c r="H8" s="14"/>
      <c r="I8" s="14"/>
    </row>
    <row r="9" spans="1:9" ht="28.8">
      <c r="B9" s="10" t="s">
        <v>32</v>
      </c>
      <c r="C9" s="11" t="s">
        <v>31</v>
      </c>
      <c r="D9" s="33" t="s">
        <v>77</v>
      </c>
      <c r="E9" s="11" t="s">
        <v>30</v>
      </c>
      <c r="F9" s="12" t="s">
        <v>17</v>
      </c>
      <c r="G9" s="12" t="s">
        <v>29</v>
      </c>
      <c r="H9" s="14"/>
      <c r="I9" s="14"/>
    </row>
    <row r="10" spans="1:9" ht="57.6">
      <c r="B10" s="38" t="s">
        <v>28</v>
      </c>
      <c r="C10" s="11" t="s">
        <v>27</v>
      </c>
      <c r="D10" s="13">
        <v>25</v>
      </c>
      <c r="E10" s="11" t="s">
        <v>24</v>
      </c>
      <c r="F10" s="12" t="s">
        <v>17</v>
      </c>
      <c r="G10" s="12" t="s">
        <v>26</v>
      </c>
      <c r="H10" s="14"/>
      <c r="I10" s="14"/>
    </row>
    <row r="11" spans="1:9" ht="103.5" customHeight="1">
      <c r="B11" s="38"/>
      <c r="C11" s="11" t="s">
        <v>25</v>
      </c>
      <c r="D11" s="32" t="s">
        <v>78</v>
      </c>
      <c r="E11" s="11" t="s">
        <v>24</v>
      </c>
      <c r="F11" s="12" t="s">
        <v>17</v>
      </c>
      <c r="G11" s="12" t="s">
        <v>79</v>
      </c>
      <c r="H11" s="14"/>
      <c r="I11" s="14"/>
    </row>
    <row r="12" spans="1:9" ht="43.2">
      <c r="B12" s="10" t="s">
        <v>23</v>
      </c>
      <c r="C12" s="11" t="s">
        <v>22</v>
      </c>
      <c r="D12" s="13">
        <v>1</v>
      </c>
      <c r="E12" s="11" t="s">
        <v>18</v>
      </c>
      <c r="F12" s="12" t="s">
        <v>17</v>
      </c>
      <c r="G12" s="12" t="s">
        <v>21</v>
      </c>
      <c r="H12" s="14"/>
      <c r="I12" s="14"/>
    </row>
    <row r="13" spans="1:9" ht="43.2">
      <c r="B13" s="11" t="s">
        <v>20</v>
      </c>
      <c r="C13" s="11" t="s">
        <v>19</v>
      </c>
      <c r="D13" s="13">
        <v>1</v>
      </c>
      <c r="E13" s="11" t="s">
        <v>18</v>
      </c>
      <c r="F13" s="12" t="s">
        <v>17</v>
      </c>
      <c r="G13" s="12" t="s">
        <v>16</v>
      </c>
      <c r="H13" s="14"/>
      <c r="I13" s="14"/>
    </row>
    <row r="14" spans="1:9">
      <c r="B14" s="39" t="s">
        <v>49</v>
      </c>
      <c r="C14" s="39"/>
      <c r="D14" s="39"/>
      <c r="E14" s="39"/>
      <c r="F14" s="39"/>
      <c r="G14" s="39"/>
      <c r="H14" s="15">
        <f>SUM(H5:H13)</f>
        <v>0</v>
      </c>
      <c r="I14" s="15">
        <f>SUM(I5:I13)</f>
        <v>0</v>
      </c>
    </row>
    <row r="15" spans="1:9">
      <c r="B15" s="27"/>
    </row>
  </sheetData>
  <mergeCells count="2">
    <mergeCell ref="B10:B11"/>
    <mergeCell ref="B14:G14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&amp;L様式７_２　取得するライセンス費シート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費用積算シート</vt:lpstr>
      <vt:lpstr>1. 役務費シート</vt:lpstr>
      <vt:lpstr>2.取得するライセンス費シート</vt:lpstr>
      <vt:lpstr>'1. 役務費シート'!Print_Area</vt:lpstr>
      <vt:lpstr>'2.取得するライセンス費シート'!Print_Area</vt:lpstr>
      <vt:lpstr>費用積算シート!Print_Area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2025-12-15T02:20:02Z</dcterms:created>
  <dcterms:modified xsi:type="dcterms:W3CDTF">2025-12-15T05:50:02Z</dcterms:modified>
</cp:coreProperties>
</file>