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X:\ユーザ作業用フォルダ\003　共有（医療グループ）\07　医療扶助の適正実施に関すること\1.レセプト点検・分析業務に関すること\01 レセプト内容点検\00業務委託（プロポーザル）\☆R08年４月以降分業務委託関係\08　第１回選定会議\04 当日資料\01決裁\"/>
    </mc:Choice>
  </mc:AlternateContent>
  <xr:revisionPtr revIDLastSave="0" documentId="13_ncr:1_{AC4FA51B-10BC-4F41-B025-63A58B242AD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各単価額の提案及び見積額" sheetId="2" r:id="rId1"/>
    <sheet name="出来高の見積額" sheetId="3" r:id="rId2"/>
  </sheets>
  <definedNames>
    <definedName name="_xlnm.Print_Area" localSheetId="0">各単価額の提案及び見積額!$A$1:$I$25</definedName>
    <definedName name="_xlnm.Print_Area" localSheetId="1">出来高の見積額!$A$1:$I$17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3" l="1"/>
  <c r="C11" i="3" l="1"/>
  <c r="G11" i="3" s="1"/>
  <c r="C9" i="3"/>
  <c r="G9" i="3" l="1"/>
  <c r="G8" i="3"/>
  <c r="G17" i="2"/>
  <c r="G16" i="2"/>
  <c r="G15" i="2"/>
  <c r="G14" i="2"/>
  <c r="G13" i="2"/>
  <c r="G12" i="2"/>
  <c r="G11" i="2"/>
  <c r="G10" i="2"/>
  <c r="G9" i="2"/>
  <c r="G8" i="2"/>
  <c r="G13" i="3" l="1"/>
  <c r="G19" i="2"/>
  <c r="G20" i="2" s="1"/>
  <c r="G21" i="2" s="1"/>
  <c r="G25" i="2" s="1"/>
  <c r="G15" i="3" l="1"/>
  <c r="G17" i="3" s="1"/>
</calcChain>
</file>

<file path=xl/sharedStrings.xml><?xml version="1.0" encoding="utf-8"?>
<sst xmlns="http://schemas.openxmlformats.org/spreadsheetml/2006/main" count="93" uniqueCount="44">
  <si>
    <t>備考</t>
  </si>
  <si>
    <t>見積額合計</t>
    <rPh sb="0" eb="2">
      <t>ミツモリ</t>
    </rPh>
    <rPh sb="2" eb="3">
      <t>ガク</t>
    </rPh>
    <phoneticPr fontId="3"/>
  </si>
  <si>
    <t>費目（内訳）等</t>
    <rPh sb="0" eb="2">
      <t>ヒモク</t>
    </rPh>
    <rPh sb="3" eb="5">
      <t>ウチワケ</t>
    </rPh>
    <phoneticPr fontId="3"/>
  </si>
  <si>
    <t>小計</t>
    <rPh sb="0" eb="2">
      <t>ショウケイ</t>
    </rPh>
    <phoneticPr fontId="3"/>
  </si>
  <si>
    <t>消費税等の額</t>
    <rPh sb="0" eb="3">
      <t>ショウヒゼイ</t>
    </rPh>
    <rPh sb="3" eb="4">
      <t>トウ</t>
    </rPh>
    <rPh sb="5" eb="6">
      <t>ガク</t>
    </rPh>
    <phoneticPr fontId="3"/>
  </si>
  <si>
    <t>単価</t>
    <rPh sb="0" eb="2">
      <t>タンカ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</si>
  <si>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</si>
  <si>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</si>
  <si>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資格審査を行ったレセプト等に係る事後処理業務</t>
    <phoneticPr fontId="3"/>
  </si>
  <si>
    <t>レセプトの内容点検及び支払基金への再審査請求業務（生活保護等）</t>
    <rPh sb="5" eb="7">
      <t>ナイヨウ</t>
    </rPh>
    <rPh sb="7" eb="9">
      <t>テンケン</t>
    </rPh>
    <rPh sb="9" eb="10">
      <t>オヨ</t>
    </rPh>
    <rPh sb="11" eb="13">
      <t>シハライ</t>
    </rPh>
    <rPh sb="13" eb="15">
      <t>キキン</t>
    </rPh>
    <rPh sb="17" eb="20">
      <t>サイシンサ</t>
    </rPh>
    <rPh sb="20" eb="22">
      <t>セイキュウ</t>
    </rPh>
    <rPh sb="22" eb="24">
      <t>ギョウム</t>
    </rPh>
    <rPh sb="25" eb="29">
      <t>セイカツホゴ</t>
    </rPh>
    <rPh sb="29" eb="30">
      <t>トウ</t>
    </rPh>
    <phoneticPr fontId="3"/>
  </si>
  <si>
    <t>レセプトの内容点検及び支払基金への再審査請求業務（自立支援医療等）</t>
    <rPh sb="5" eb="7">
      <t>ナイヨウ</t>
    </rPh>
    <rPh sb="7" eb="9">
      <t>テンケン</t>
    </rPh>
    <rPh sb="9" eb="10">
      <t>オヨ</t>
    </rPh>
    <rPh sb="11" eb="13">
      <t>シハライ</t>
    </rPh>
    <rPh sb="13" eb="15">
      <t>キキン</t>
    </rPh>
    <rPh sb="17" eb="20">
      <t>サイシンサ</t>
    </rPh>
    <rPh sb="20" eb="22">
      <t>セイキュウ</t>
    </rPh>
    <rPh sb="22" eb="24">
      <t>ギョウム</t>
    </rPh>
    <rPh sb="25" eb="29">
      <t>ジリツシエン</t>
    </rPh>
    <rPh sb="29" eb="31">
      <t>イリョウ</t>
    </rPh>
    <rPh sb="31" eb="32">
      <t>トウ</t>
    </rPh>
    <phoneticPr fontId="3"/>
  </si>
  <si>
    <t>件</t>
    <rPh sb="0" eb="1">
      <t>ケン</t>
    </rPh>
    <phoneticPr fontId="3"/>
  </si>
  <si>
    <t>円</t>
    <rPh sb="0" eb="1">
      <t>エン</t>
    </rPh>
    <phoneticPr fontId="3"/>
  </si>
  <si>
    <t>回</t>
    <rPh sb="0" eb="1">
      <t>カイ</t>
    </rPh>
    <phoneticPr fontId="3"/>
  </si>
  <si>
    <t>月</t>
    <rPh sb="0" eb="1">
      <t>ツキ</t>
    </rPh>
    <phoneticPr fontId="3"/>
  </si>
  <si>
    <t>指定医療機関個別指導に係るレセプト分析業務（生活保護）</t>
    <rPh sb="22" eb="26">
      <t>セイカツホゴ</t>
    </rPh>
    <phoneticPr fontId="3"/>
  </si>
  <si>
    <t>指定医療機関個別指導に係るレセプト調査業務（生活保護）</t>
    <rPh sb="17" eb="19">
      <t>チョウサ</t>
    </rPh>
    <rPh sb="22" eb="26">
      <t>セイカツホゴ</t>
    </rPh>
    <phoneticPr fontId="3"/>
  </si>
  <si>
    <t>支払基金からの返付依頼書による返戻作業（自立支援等）</t>
    <rPh sb="20" eb="25">
      <t>ジリツシエントウ</t>
    </rPh>
    <phoneticPr fontId="3"/>
  </si>
  <si>
    <t>式</t>
    <rPh sb="0" eb="1">
      <t>シキ</t>
    </rPh>
    <phoneticPr fontId="3"/>
  </si>
  <si>
    <t>原本管理台帳の作成（自立支援等）</t>
    <rPh sb="10" eb="14">
      <t>ジリツシエン</t>
    </rPh>
    <rPh sb="14" eb="15">
      <t>トウ</t>
    </rPh>
    <phoneticPr fontId="3"/>
  </si>
  <si>
    <t>診療報酬予測分析業務（生活保護）</t>
    <rPh sb="11" eb="15">
      <t>セイカツホゴ</t>
    </rPh>
    <phoneticPr fontId="3"/>
  </si>
  <si>
    <t>被保護者健康管理支援事業に係る分析業務（生活保護）</t>
    <rPh sb="20" eb="24">
      <t>セイカツホゴ</t>
    </rPh>
    <phoneticPr fontId="3"/>
  </si>
  <si>
    <t>発注者システムへの取込用データ作成業務（自立支援等）</t>
    <rPh sb="20" eb="25">
      <t>ジリツシエントウ</t>
    </rPh>
    <phoneticPr fontId="3"/>
  </si>
  <si>
    <t>【参考】件数内訳</t>
    <rPh sb="1" eb="3">
      <t>サンコウ</t>
    </rPh>
    <rPh sb="4" eb="6">
      <t>ケンスウ</t>
    </rPh>
    <rPh sb="6" eb="8">
      <t>ウチワケ</t>
    </rPh>
    <phoneticPr fontId="3"/>
  </si>
  <si>
    <t>【様式３－１】</t>
    <rPh sb="1" eb="3">
      <t>ヨウシキ</t>
    </rPh>
    <phoneticPr fontId="3"/>
  </si>
  <si>
    <t>【様式３－２】</t>
    <rPh sb="1" eb="3">
      <t>ヨウシキ</t>
    </rPh>
    <phoneticPr fontId="3"/>
  </si>
  <si>
    <r>
      <t>単価</t>
    </r>
    <r>
      <rPr>
        <sz val="9"/>
        <color rgb="FF000000"/>
        <rFont val="ＭＳ 明朝"/>
        <family val="1"/>
        <charset val="128"/>
      </rPr>
      <t>(税込)</t>
    </r>
    <r>
      <rPr>
        <sz val="10.5"/>
        <color rgb="FF000000"/>
        <rFont val="ＭＳ 明朝"/>
        <family val="1"/>
        <charset val="128"/>
      </rPr>
      <t>／割合</t>
    </r>
    <rPh sb="0" eb="2">
      <t>タンカ</t>
    </rPh>
    <rPh sb="3" eb="5">
      <t>ゼイコ</t>
    </rPh>
    <rPh sb="7" eb="9">
      <t>ワリアイ</t>
    </rPh>
    <phoneticPr fontId="3"/>
  </si>
  <si>
    <t>％</t>
    <phoneticPr fontId="3"/>
  </si>
  <si>
    <t>450件×12月</t>
    <rPh sb="3" eb="4">
      <t>ケン</t>
    </rPh>
    <rPh sb="7" eb="8">
      <t>ツキ</t>
    </rPh>
    <phoneticPr fontId="3"/>
  </si>
  <si>
    <t>生活保護等：11,200件
自立支援等：300件</t>
    <phoneticPr fontId="3"/>
  </si>
  <si>
    <t>314,500件×12月</t>
    <rPh sb="7" eb="8">
      <t>ケン</t>
    </rPh>
    <rPh sb="11" eb="12">
      <t>ツキ</t>
    </rPh>
    <phoneticPr fontId="3"/>
  </si>
  <si>
    <t>73,000件×12月</t>
    <rPh sb="6" eb="7">
      <t>ケン</t>
    </rPh>
    <rPh sb="10" eb="11">
      <t>ツキ</t>
    </rPh>
    <phoneticPr fontId="3"/>
  </si>
  <si>
    <t>再審査請求率及び返戻・査定率
目標値達成時の出来高額
（生活保護等）</t>
    <rPh sb="15" eb="18">
      <t>モクヒョウチ</t>
    </rPh>
    <rPh sb="18" eb="21">
      <t>タッセイジ</t>
    </rPh>
    <rPh sb="22" eb="25">
      <t>デキダカ</t>
    </rPh>
    <rPh sb="25" eb="26">
      <t>ガク</t>
    </rPh>
    <rPh sb="28" eb="32">
      <t>セイカツホゴ</t>
    </rPh>
    <rPh sb="32" eb="33">
      <t>トウ</t>
    </rPh>
    <phoneticPr fontId="3"/>
  </si>
  <si>
    <t>再審査請求率及び返戻・査定率
目標値達成時の出来高額
（自立支援等）</t>
    <rPh sb="25" eb="26">
      <t>ガク</t>
    </rPh>
    <rPh sb="28" eb="32">
      <t>ジリツシエン</t>
    </rPh>
    <rPh sb="32" eb="33">
      <t>トウ</t>
    </rPh>
    <phoneticPr fontId="3"/>
  </si>
  <si>
    <t>査定額及び返戻額
目標値達成時の出来高額
（生活保護等）</t>
    <rPh sb="19" eb="20">
      <t>ガク</t>
    </rPh>
    <rPh sb="22" eb="26">
      <t>セイカツホゴ</t>
    </rPh>
    <rPh sb="26" eb="27">
      <t>トウ</t>
    </rPh>
    <phoneticPr fontId="3"/>
  </si>
  <si>
    <t>査定額及び返戻額
目標値達成時の出来高額
（自立支援等）</t>
    <rPh sb="19" eb="20">
      <t>ガク</t>
    </rPh>
    <rPh sb="22" eb="26">
      <t>ジリツシエン</t>
    </rPh>
    <rPh sb="26" eb="27">
      <t>トウ</t>
    </rPh>
    <phoneticPr fontId="3"/>
  </si>
  <si>
    <t>※出来高額以外の業務委託料（予定総額）上限額</t>
    <rPh sb="1" eb="4">
      <t>デキダカ</t>
    </rPh>
    <rPh sb="4" eb="5">
      <t>ガク</t>
    </rPh>
    <rPh sb="5" eb="7">
      <t>イガイ</t>
    </rPh>
    <rPh sb="8" eb="10">
      <t>ギョウム</t>
    </rPh>
    <rPh sb="10" eb="13">
      <t>イタクリョウ</t>
    </rPh>
    <rPh sb="14" eb="16">
      <t>ヨテイ</t>
    </rPh>
    <rPh sb="16" eb="18">
      <t>ソウガク</t>
    </rPh>
    <rPh sb="19" eb="21">
      <t>ジョウゲン</t>
    </rPh>
    <rPh sb="21" eb="22">
      <t>ガク</t>
    </rPh>
    <phoneticPr fontId="3"/>
  </si>
  <si>
    <t>出来高額以外の業務委託料（予定総額）見積額</t>
    <rPh sb="0" eb="3">
      <t>デキダカ</t>
    </rPh>
    <rPh sb="3" eb="4">
      <t>ガク</t>
    </rPh>
    <rPh sb="4" eb="6">
      <t>イガイ</t>
    </rPh>
    <rPh sb="7" eb="9">
      <t>ギョウム</t>
    </rPh>
    <rPh sb="9" eb="12">
      <t>イタクリョウ</t>
    </rPh>
    <rPh sb="13" eb="15">
      <t>ヨテイ</t>
    </rPh>
    <rPh sb="15" eb="17">
      <t>ソウガク</t>
    </rPh>
    <rPh sb="18" eb="20">
      <t>ミツモリ</t>
    </rPh>
    <rPh sb="20" eb="21">
      <t>ガク</t>
    </rPh>
    <phoneticPr fontId="3"/>
  </si>
  <si>
    <r>
      <t>　　　※以下のシートに単価を設定し、単価額を提案してください。
　　　　なお、</t>
    </r>
    <r>
      <rPr>
        <b/>
        <u/>
        <sz val="10"/>
        <color theme="1"/>
        <rFont val="ＭＳ 明朝"/>
        <family val="1"/>
        <charset val="128"/>
      </rPr>
      <t>単価については税抜額を記載</t>
    </r>
    <r>
      <rPr>
        <sz val="10"/>
        <color theme="1"/>
        <rFont val="ＭＳ 明朝"/>
        <family val="1"/>
        <charset val="128"/>
      </rPr>
      <t>してください。</t>
    </r>
    <rPh sb="4" eb="6">
      <t>イカ</t>
    </rPh>
    <rPh sb="11" eb="13">
      <t>タンカ</t>
    </rPh>
    <rPh sb="14" eb="16">
      <t>セッテイ</t>
    </rPh>
    <rPh sb="18" eb="20">
      <t>タンカ</t>
    </rPh>
    <rPh sb="20" eb="21">
      <t>ガク</t>
    </rPh>
    <rPh sb="23" eb="24">
      <t>アン</t>
    </rPh>
    <rPh sb="39" eb="41">
      <t>タンカ</t>
    </rPh>
    <rPh sb="46" eb="48">
      <t>ゼイヌ</t>
    </rPh>
    <rPh sb="48" eb="49">
      <t>ガク</t>
    </rPh>
    <rPh sb="50" eb="52">
      <t>キサイ</t>
    </rPh>
    <phoneticPr fontId="3"/>
  </si>
  <si>
    <r>
      <t>　　　※以下のシートに、企画提案書で提案した単価及び割合（目標値を全て達成したものと
　　　　仮定した数値）をC列に記載してください。
　　　　なお、</t>
    </r>
    <r>
      <rPr>
        <b/>
        <u/>
        <sz val="10"/>
        <color theme="1"/>
        <rFont val="ＭＳ 明朝"/>
        <family val="1"/>
        <charset val="128"/>
      </rPr>
      <t>単価については税込額を記載</t>
    </r>
    <r>
      <rPr>
        <sz val="10"/>
        <color theme="1"/>
        <rFont val="ＭＳ 明朝"/>
        <family val="1"/>
        <charset val="128"/>
      </rPr>
      <t>してください。</t>
    </r>
    <rPh sb="4" eb="6">
      <t>イカ</t>
    </rPh>
    <rPh sb="12" eb="17">
      <t>キカクテイアンショ</t>
    </rPh>
    <rPh sb="18" eb="20">
      <t>テイアン</t>
    </rPh>
    <rPh sb="22" eb="24">
      <t>タンカ</t>
    </rPh>
    <rPh sb="24" eb="25">
      <t>オヨ</t>
    </rPh>
    <rPh sb="26" eb="28">
      <t>ワリアイ</t>
    </rPh>
    <rPh sb="29" eb="32">
      <t>モクヒョウチ</t>
    </rPh>
    <rPh sb="33" eb="34">
      <t>スベ</t>
    </rPh>
    <rPh sb="35" eb="36">
      <t>タッ</t>
    </rPh>
    <rPh sb="36" eb="37">
      <t>セイ</t>
    </rPh>
    <rPh sb="47" eb="49">
      <t>カテイ</t>
    </rPh>
    <rPh sb="51" eb="53">
      <t>スウチ</t>
    </rPh>
    <rPh sb="56" eb="57">
      <t>レツ</t>
    </rPh>
    <rPh sb="58" eb="60">
      <t>キサイ</t>
    </rPh>
    <rPh sb="75" eb="77">
      <t>タンカ</t>
    </rPh>
    <rPh sb="82" eb="84">
      <t>ゼイコ</t>
    </rPh>
    <rPh sb="84" eb="85">
      <t>ガク</t>
    </rPh>
    <rPh sb="86" eb="88">
      <t>キサイ</t>
    </rPh>
    <phoneticPr fontId="3"/>
  </si>
  <si>
    <t>【出来高の見積額（単年度）】</t>
    <rPh sb="1" eb="4">
      <t>デキダカ</t>
    </rPh>
    <rPh sb="5" eb="7">
      <t>ミツモリ</t>
    </rPh>
    <rPh sb="7" eb="8">
      <t>ガク</t>
    </rPh>
    <rPh sb="9" eb="12">
      <t>タンネンド</t>
    </rPh>
    <phoneticPr fontId="3"/>
  </si>
  <si>
    <t>【各単価の提案及び出来高額以外の見積額（単年度）】</t>
    <rPh sb="1" eb="2">
      <t>カク</t>
    </rPh>
    <rPh sb="2" eb="4">
      <t>タンカ</t>
    </rPh>
    <rPh sb="5" eb="7">
      <t>テイアン</t>
    </rPh>
    <rPh sb="7" eb="8">
      <t>オヨ</t>
    </rPh>
    <rPh sb="9" eb="12">
      <t>デキダカ</t>
    </rPh>
    <rPh sb="12" eb="13">
      <t>ガク</t>
    </rPh>
    <rPh sb="13" eb="15">
      <t>イガイ</t>
    </rPh>
    <rPh sb="16" eb="18">
      <t>ミツモリ</t>
    </rPh>
    <rPh sb="18" eb="19">
      <t>ガク</t>
    </rPh>
    <rPh sb="20" eb="23">
      <t>タンネンド</t>
    </rPh>
    <phoneticPr fontId="3"/>
  </si>
  <si>
    <t>【参考】出来高額以外の見積額＋出来高額（単年度）</t>
    <rPh sb="1" eb="3">
      <t>サンコウ</t>
    </rPh>
    <rPh sb="4" eb="7">
      <t>デキダカ</t>
    </rPh>
    <rPh sb="7" eb="8">
      <t>ガク</t>
    </rPh>
    <rPh sb="8" eb="10">
      <t>イガイ</t>
    </rPh>
    <rPh sb="11" eb="13">
      <t>ミツモリ</t>
    </rPh>
    <rPh sb="13" eb="14">
      <t>ガク</t>
    </rPh>
    <rPh sb="15" eb="18">
      <t>デキダカ</t>
    </rPh>
    <rPh sb="18" eb="19">
      <t>ガク</t>
    </rPh>
    <rPh sb="20" eb="23">
      <t>タンネンド</t>
    </rPh>
    <phoneticPr fontId="3"/>
  </si>
  <si>
    <t>※　業務委託料（予定総額） 提案額</t>
    <rPh sb="2" eb="4">
      <t>ギョウム</t>
    </rPh>
    <rPh sb="4" eb="7">
      <t>イタクリョウ</t>
    </rPh>
    <rPh sb="8" eb="10">
      <t>ヨテイ</t>
    </rPh>
    <rPh sb="10" eb="12">
      <t>ソウガク</t>
    </rPh>
    <rPh sb="14" eb="17">
      <t>テイアンガク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</si>
</sst>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_ ;[Red]\-#,##0\ "/>
    <numFmt numFmtId="177" formatCode="#,##0_);[Red]\(#,##0\)"/>
    <numFmt numFmtId="178" formatCode="#,##0.00_);[Red]\(#,##0.00\)"/>
    <numFmt numFmtId="179" formatCode="#,##0.0_);[Red]\(#,##0.0\)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.5"/>
      <color rgb="FF000000"/>
      <name val="ＭＳ 明朝"/>
      <family val="1"/>
      <charset val="128"/>
    </font>
    <font>
      <sz val="12"/>
      <color rgb="FF000000"/>
      <name val="Century"/>
      <family val="1"/>
    </font>
    <font>
      <sz val="12"/>
      <color rgb="FF000000"/>
      <name val="ＭＳ 明朝"/>
      <family val="1"/>
      <charset val="128"/>
    </font>
    <font>
      <sz val="11"/>
      <color rgb="FF000000"/>
      <name val="ＭＳ Ｐ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color rgb="FF000000"/>
      <name val="ＭＳ Ｐ明朝"/>
      <family val="1"/>
      <charset val="128"/>
    </font>
    <font>
      <sz val="10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9"/>
      <color rgb="FF000000"/>
      <name val="ＭＳ 明朝"/>
      <family val="1"/>
      <charset val="128"/>
    </font>
    <font>
      <b/>
      <u/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BE4D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top" indent="1"/>
    </xf>
    <xf numFmtId="0" fontId="10" fillId="0" borderId="0" xfId="0" applyFo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top" wrapText="1"/>
    </xf>
    <xf numFmtId="0" fontId="12" fillId="0" borderId="3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176" fontId="6" fillId="0" borderId="9" xfId="1" applyNumberFormat="1" applyFont="1" applyBorder="1" applyAlignment="1">
      <alignment horizontal="right" vertical="center" wrapText="1"/>
    </xf>
    <xf numFmtId="38" fontId="13" fillId="0" borderId="12" xfId="1" applyFont="1" applyBorder="1" applyAlignment="1">
      <alignment horizontal="center" vertical="center" wrapText="1"/>
    </xf>
    <xf numFmtId="6" fontId="13" fillId="0" borderId="12" xfId="1" applyNumberFormat="1" applyFont="1" applyBorder="1" applyAlignment="1">
      <alignment horizontal="center" vertical="center" wrapText="1"/>
    </xf>
    <xf numFmtId="38" fontId="13" fillId="0" borderId="13" xfId="1" applyFont="1" applyBorder="1" applyAlignment="1">
      <alignment horizontal="center" vertical="center" wrapText="1"/>
    </xf>
    <xf numFmtId="38" fontId="13" fillId="0" borderId="14" xfId="1" applyFont="1" applyBorder="1" applyAlignment="1">
      <alignment horizontal="center" vertical="center" wrapText="1"/>
    </xf>
    <xf numFmtId="177" fontId="6" fillId="0" borderId="9" xfId="1" applyNumberFormat="1" applyFont="1" applyBorder="1" applyAlignment="1">
      <alignment horizontal="right" vertical="center" wrapText="1"/>
    </xf>
    <xf numFmtId="177" fontId="6" fillId="0" borderId="10" xfId="1" applyNumberFormat="1" applyFont="1" applyBorder="1" applyAlignment="1">
      <alignment horizontal="right" vertical="center" wrapText="1"/>
    </xf>
    <xf numFmtId="177" fontId="6" fillId="0" borderId="11" xfId="1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justify" vertical="center" wrapText="1"/>
    </xf>
    <xf numFmtId="178" fontId="6" fillId="0" borderId="9" xfId="1" applyNumberFormat="1" applyFont="1" applyBorder="1" applyAlignment="1" applyProtection="1">
      <alignment horizontal="right" vertical="center" wrapText="1"/>
      <protection locked="0"/>
    </xf>
    <xf numFmtId="0" fontId="5" fillId="0" borderId="3" xfId="0" applyFont="1" applyBorder="1" applyAlignment="1" applyProtection="1">
      <alignment horizontal="justify" vertical="center" wrapText="1"/>
      <protection locked="0"/>
    </xf>
    <xf numFmtId="177" fontId="6" fillId="0" borderId="9" xfId="1" applyNumberFormat="1" applyFont="1" applyBorder="1" applyAlignment="1" applyProtection="1">
      <alignment horizontal="right" vertical="center" wrapText="1"/>
      <protection locked="0"/>
    </xf>
    <xf numFmtId="38" fontId="13" fillId="0" borderId="12" xfId="1" applyFont="1" applyBorder="1" applyAlignment="1" applyProtection="1">
      <alignment horizontal="center" vertical="center" wrapText="1"/>
      <protection locked="0"/>
    </xf>
    <xf numFmtId="38" fontId="6" fillId="0" borderId="9" xfId="1" applyFont="1" applyBorder="1" applyAlignment="1" applyProtection="1">
      <alignment horizontal="right" vertical="center" wrapText="1"/>
      <protection locked="0"/>
    </xf>
    <xf numFmtId="38" fontId="13" fillId="0" borderId="12" xfId="1" applyFont="1" applyBorder="1" applyAlignment="1" applyProtection="1">
      <alignment horizontal="right" vertical="center" wrapText="1"/>
      <protection locked="0"/>
    </xf>
    <xf numFmtId="0" fontId="5" fillId="0" borderId="4" xfId="0" applyFont="1" applyBorder="1" applyAlignment="1" applyProtection="1">
      <alignment horizontal="justify" vertical="center" wrapText="1"/>
      <protection locked="0"/>
    </xf>
    <xf numFmtId="0" fontId="5" fillId="0" borderId="5" xfId="0" applyFont="1" applyBorder="1" applyAlignment="1" applyProtection="1">
      <alignment horizontal="justify" vertical="center" wrapText="1"/>
      <protection locked="0"/>
    </xf>
    <xf numFmtId="0" fontId="5" fillId="0" borderId="6" xfId="0" applyFont="1" applyBorder="1" applyAlignment="1" applyProtection="1">
      <alignment horizontal="justify" vertical="center" wrapText="1"/>
      <protection locked="0"/>
    </xf>
    <xf numFmtId="0" fontId="11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177" fontId="6" fillId="0" borderId="0" xfId="1" applyNumberFormat="1" applyFont="1" applyBorder="1" applyAlignment="1">
      <alignment horizontal="right" vertical="center" wrapText="1"/>
    </xf>
    <xf numFmtId="38" fontId="13" fillId="0" borderId="0" xfId="1" applyFont="1" applyBorder="1" applyAlignment="1">
      <alignment horizontal="center" vertical="center" wrapText="1"/>
    </xf>
    <xf numFmtId="38" fontId="13" fillId="0" borderId="25" xfId="1" applyFont="1" applyBorder="1" applyAlignment="1">
      <alignment horizontal="center" vertical="center" wrapText="1"/>
    </xf>
    <xf numFmtId="177" fontId="6" fillId="0" borderId="26" xfId="1" applyNumberFormat="1" applyFont="1" applyBorder="1" applyAlignment="1">
      <alignment horizontal="right" vertical="center" wrapText="1"/>
    </xf>
    <xf numFmtId="0" fontId="12" fillId="0" borderId="4" xfId="0" applyFont="1" applyBorder="1" applyAlignment="1" applyProtection="1">
      <alignment horizontal="justify" vertical="center" wrapText="1"/>
      <protection locked="0"/>
    </xf>
    <xf numFmtId="0" fontId="8" fillId="0" borderId="0" xfId="0" applyFont="1">
      <alignment vertical="center"/>
    </xf>
    <xf numFmtId="0" fontId="15" fillId="0" borderId="0" xfId="0" applyFont="1">
      <alignment vertical="center"/>
    </xf>
    <xf numFmtId="179" fontId="6" fillId="0" borderId="9" xfId="1" applyNumberFormat="1" applyFont="1" applyBorder="1" applyAlignment="1" applyProtection="1">
      <alignment horizontal="right" vertical="center" wrapText="1"/>
      <protection locked="0"/>
    </xf>
    <xf numFmtId="179" fontId="6" fillId="0" borderId="9" xfId="1" applyNumberFormat="1" applyFont="1" applyBorder="1" applyAlignment="1" applyProtection="1">
      <alignment horizontal="right" vertical="center" wrapText="1"/>
    </xf>
    <xf numFmtId="176" fontId="6" fillId="0" borderId="9" xfId="1" applyNumberFormat="1" applyFont="1" applyBorder="1" applyAlignment="1">
      <alignment horizontal="right" vertical="center" shrinkToFit="1"/>
    </xf>
    <xf numFmtId="0" fontId="6" fillId="0" borderId="9" xfId="1" applyNumberFormat="1" applyFont="1" applyBorder="1" applyAlignment="1" applyProtection="1">
      <alignment horizontal="right" vertical="center" wrapText="1"/>
      <protection locked="0"/>
    </xf>
    <xf numFmtId="0" fontId="6" fillId="0" borderId="9" xfId="1" applyNumberFormat="1" applyFont="1" applyBorder="1" applyAlignment="1" applyProtection="1">
      <alignment horizontal="right" vertical="center" wrapText="1"/>
    </xf>
    <xf numFmtId="3" fontId="13" fillId="0" borderId="4" xfId="0" applyNumberFormat="1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justify" vertical="center" wrapText="1"/>
      <protection locked="0"/>
    </xf>
    <xf numFmtId="0" fontId="2" fillId="0" borderId="22" xfId="0" applyFont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justify" vertical="center" wrapText="1"/>
      <protection locked="0"/>
    </xf>
    <xf numFmtId="177" fontId="6" fillId="0" borderId="28" xfId="1" applyNumberFormat="1" applyFont="1" applyBorder="1" applyAlignment="1">
      <alignment horizontal="right" vertical="center" wrapText="1"/>
    </xf>
    <xf numFmtId="38" fontId="13" fillId="0" borderId="30" xfId="1" applyFont="1" applyBorder="1" applyAlignment="1">
      <alignment horizontal="center" vertical="center" wrapText="1"/>
    </xf>
    <xf numFmtId="177" fontId="6" fillId="0" borderId="22" xfId="1" applyNumberFormat="1" applyFont="1" applyBorder="1" applyAlignment="1">
      <alignment horizontal="right" vertical="center" wrapText="1"/>
    </xf>
    <xf numFmtId="38" fontId="13" fillId="0" borderId="22" xfId="1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5" fillId="0" borderId="27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177" fontId="6" fillId="0" borderId="33" xfId="1" applyNumberFormat="1" applyFont="1" applyBorder="1" applyAlignment="1">
      <alignment horizontal="right" vertical="center" wrapText="1"/>
    </xf>
    <xf numFmtId="38" fontId="13" fillId="0" borderId="34" xfId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298903</xdr:colOff>
      <xdr:row>0</xdr:row>
      <xdr:rowOff>131535</xdr:rowOff>
    </xdr:from>
    <xdr:ext cx="4790168" cy="752929"/>
    <xdr:sp macro="" textlink="">
      <xdr:nvSpPr>
        <xdr:cNvPr id="2" name="大かっこ 5">
          <a:extLst>
            <a:ext uri="{FF2B5EF4-FFF2-40B4-BE49-F238E27FC236}">
              <a16:creationId xmlns:a16="http://schemas.microsoft.com/office/drawing/2014/main" id="{5CA1BCB9-CA77-492A-9104-65267572A098}"/>
            </a:ext>
          </a:extLst>
        </xdr:cNvPr>
        <xdr:cNvSpPr>
          <a:spLocks noChangeArrowheads="1"/>
        </xdr:cNvSpPr>
      </xdr:nvSpPr>
      <xdr:spPr bwMode="auto">
        <a:xfrm>
          <a:off x="584653" y="131535"/>
          <a:ext cx="4790168" cy="752929"/>
        </a:xfrm>
        <a:prstGeom prst="bracketPair">
          <a:avLst>
            <a:gd name="adj" fmla="val 748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horzOverflow="clip" wrap="square" lIns="74295" tIns="8890" rIns="74295" bIns="8890" anchor="t" upright="1">
          <a:noAutofit/>
        </a:bodyPr>
        <a:lstStyle/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oneCellAnchor>
  <xdr:oneCellAnchor>
    <xdr:from>
      <xdr:col>1</xdr:col>
      <xdr:colOff>408215</xdr:colOff>
      <xdr:row>1</xdr:row>
      <xdr:rowOff>40820</xdr:rowOff>
    </xdr:from>
    <xdr:ext cx="4068535" cy="292452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56C6505-474B-4E53-87EE-EF10F4205B7F}"/>
            </a:ext>
          </a:extLst>
        </xdr:cNvPr>
        <xdr:cNvSpPr/>
      </xdr:nvSpPr>
      <xdr:spPr>
        <a:xfrm>
          <a:off x="693965" y="221795"/>
          <a:ext cx="4068535" cy="292452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「各単価額の提案及び出来高額以外の見積額」について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298902</xdr:colOff>
      <xdr:row>0</xdr:row>
      <xdr:rowOff>131535</xdr:rowOff>
    </xdr:from>
    <xdr:ext cx="5644697" cy="897165"/>
    <xdr:sp macro="" textlink="">
      <xdr:nvSpPr>
        <xdr:cNvPr id="2" name="大かっこ 5">
          <a:extLst>
            <a:ext uri="{FF2B5EF4-FFF2-40B4-BE49-F238E27FC236}">
              <a16:creationId xmlns:a16="http://schemas.microsoft.com/office/drawing/2014/main" id="{C4D89531-FC76-47E3-8E05-568532B751FE}"/>
            </a:ext>
          </a:extLst>
        </xdr:cNvPr>
        <xdr:cNvSpPr>
          <a:spLocks noChangeArrowheads="1"/>
        </xdr:cNvSpPr>
      </xdr:nvSpPr>
      <xdr:spPr bwMode="auto">
        <a:xfrm>
          <a:off x="584652" y="131535"/>
          <a:ext cx="5644697" cy="897165"/>
        </a:xfrm>
        <a:prstGeom prst="bracketPair">
          <a:avLst>
            <a:gd name="adj" fmla="val 748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horzOverflow="clip" wrap="square" lIns="74295" tIns="8890" rIns="74295" bIns="8890" anchor="t" upright="1">
          <a:noAutofit/>
        </a:bodyPr>
        <a:lstStyle/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oneCellAnchor>
  <xdr:oneCellAnchor>
    <xdr:from>
      <xdr:col>1</xdr:col>
      <xdr:colOff>408216</xdr:colOff>
      <xdr:row>1</xdr:row>
      <xdr:rowOff>40820</xdr:rowOff>
    </xdr:from>
    <xdr:ext cx="2544534" cy="292452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30C8C57-A8C3-4283-98E9-A145E36C47BB}"/>
            </a:ext>
          </a:extLst>
        </xdr:cNvPr>
        <xdr:cNvSpPr/>
      </xdr:nvSpPr>
      <xdr:spPr>
        <a:xfrm>
          <a:off x="693966" y="221795"/>
          <a:ext cx="2544534" cy="292452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「出来高の見積額」について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40B0E-184F-470C-9327-BF4928CAEC20}">
  <sheetPr>
    <tabColor theme="7" tint="-0.499984740745262"/>
    <pageSetUpPr fitToPage="1"/>
  </sheetPr>
  <dimension ref="A1:M36"/>
  <sheetViews>
    <sheetView tabSelected="1" view="pageBreakPreview" zoomScaleNormal="80" zoomScaleSheetLayoutView="100" workbookViewId="0"/>
  </sheetViews>
  <sheetFormatPr defaultRowHeight="13.5" x14ac:dyDescent="0.15"/>
  <cols>
    <col min="1" max="1" width="3.75" customWidth="1"/>
    <col min="2" max="2" width="28.125" customWidth="1"/>
    <col min="3" max="3" width="12.5" customWidth="1"/>
    <col min="4" max="4" width="3.125" customWidth="1"/>
    <col min="5" max="5" width="12.5" customWidth="1"/>
    <col min="6" max="6" width="3.125" customWidth="1"/>
    <col min="7" max="7" width="18.75" customWidth="1"/>
    <col min="8" max="8" width="3.125" customWidth="1"/>
    <col min="9" max="9" width="25" customWidth="1"/>
  </cols>
  <sheetData>
    <row r="1" spans="1:13" ht="14.25" x14ac:dyDescent="0.15">
      <c r="B1" s="65" t="s">
        <v>24</v>
      </c>
      <c r="C1" s="65"/>
      <c r="D1" s="65"/>
      <c r="E1" s="65"/>
      <c r="F1" s="65"/>
      <c r="G1" s="65"/>
      <c r="H1" s="65"/>
      <c r="I1" s="65"/>
      <c r="J1" s="1"/>
      <c r="K1" s="1"/>
      <c r="L1" s="1"/>
      <c r="M1" s="1"/>
    </row>
    <row r="2" spans="1:13" s="5" customFormat="1" ht="14.25" x14ac:dyDescent="0.15">
      <c r="B2" s="66"/>
      <c r="C2" s="67"/>
      <c r="D2" s="67"/>
      <c r="E2" s="67"/>
      <c r="F2" s="67"/>
      <c r="G2" s="67"/>
      <c r="H2" s="67"/>
      <c r="I2" s="67"/>
    </row>
    <row r="3" spans="1:13" x14ac:dyDescent="0.15">
      <c r="B3" s="68"/>
      <c r="C3" s="68"/>
      <c r="D3" s="68"/>
      <c r="E3" s="68"/>
      <c r="F3" s="68"/>
      <c r="G3" s="68"/>
      <c r="H3" s="68"/>
      <c r="I3" s="68"/>
    </row>
    <row r="4" spans="1:13" ht="13.5" customHeight="1" x14ac:dyDescent="0.15">
      <c r="B4" s="69" t="s">
        <v>38</v>
      </c>
      <c r="C4" s="69"/>
      <c r="D4" s="69"/>
      <c r="E4" s="69"/>
      <c r="F4" s="69"/>
      <c r="G4" s="69"/>
      <c r="H4" s="7"/>
      <c r="I4" s="6"/>
    </row>
    <row r="5" spans="1:13" ht="24" customHeight="1" x14ac:dyDescent="0.15">
      <c r="B5" s="69"/>
      <c r="C5" s="69"/>
      <c r="D5" s="69"/>
      <c r="E5" s="69"/>
      <c r="F5" s="69"/>
      <c r="G5" s="69"/>
      <c r="H5" s="7"/>
    </row>
    <row r="6" spans="1:13" ht="22.5" customHeight="1" thickBot="1" x14ac:dyDescent="0.2">
      <c r="B6" t="s">
        <v>41</v>
      </c>
    </row>
    <row r="7" spans="1:13" ht="22.5" customHeight="1" x14ac:dyDescent="0.15">
      <c r="B7" s="2" t="s">
        <v>2</v>
      </c>
      <c r="C7" s="70" t="s">
        <v>5</v>
      </c>
      <c r="D7" s="71"/>
      <c r="E7" s="70" t="s">
        <v>6</v>
      </c>
      <c r="F7" s="71"/>
      <c r="G7" s="70" t="s">
        <v>7</v>
      </c>
      <c r="H7" s="71"/>
      <c r="I7" s="3" t="s">
        <v>0</v>
      </c>
      <c r="J7" t="s">
        <v>23</v>
      </c>
    </row>
    <row r="8" spans="1:13" ht="37.5" customHeight="1" x14ac:dyDescent="0.15">
      <c r="A8" s="9">
        <v>1</v>
      </c>
      <c r="B8" s="8" t="s">
        <v>8</v>
      </c>
      <c r="C8" s="19"/>
      <c r="D8" s="12" t="s">
        <v>12</v>
      </c>
      <c r="E8" s="10">
        <v>11500</v>
      </c>
      <c r="F8" s="11" t="s">
        <v>11</v>
      </c>
      <c r="G8" s="15">
        <f>C8*E8</f>
        <v>0</v>
      </c>
      <c r="H8" s="12" t="s">
        <v>12</v>
      </c>
      <c r="I8" s="34"/>
      <c r="J8" s="52" t="s">
        <v>29</v>
      </c>
      <c r="K8" s="53"/>
      <c r="L8" s="53"/>
    </row>
    <row r="9" spans="1:13" ht="37.5" customHeight="1" x14ac:dyDescent="0.15">
      <c r="A9" s="9">
        <v>2</v>
      </c>
      <c r="B9" s="8" t="s">
        <v>9</v>
      </c>
      <c r="C9" s="19"/>
      <c r="D9" s="12" t="s">
        <v>12</v>
      </c>
      <c r="E9" s="10">
        <v>3774000</v>
      </c>
      <c r="F9" s="11" t="s">
        <v>11</v>
      </c>
      <c r="G9" s="15">
        <f t="shared" ref="G9:G17" si="0">C9*E9</f>
        <v>0</v>
      </c>
      <c r="H9" s="12" t="s">
        <v>12</v>
      </c>
      <c r="I9" s="42" t="s">
        <v>30</v>
      </c>
      <c r="J9" s="35"/>
    </row>
    <row r="10" spans="1:13" ht="37.5" customHeight="1" x14ac:dyDescent="0.15">
      <c r="A10" s="9">
        <v>3</v>
      </c>
      <c r="B10" s="8" t="s">
        <v>10</v>
      </c>
      <c r="C10" s="19"/>
      <c r="D10" s="12" t="s">
        <v>12</v>
      </c>
      <c r="E10" s="10">
        <v>876000</v>
      </c>
      <c r="F10" s="11" t="s">
        <v>11</v>
      </c>
      <c r="G10" s="15">
        <f t="shared" si="0"/>
        <v>0</v>
      </c>
      <c r="H10" s="12" t="s">
        <v>12</v>
      </c>
      <c r="I10" s="43" t="s">
        <v>31</v>
      </c>
      <c r="J10" s="36"/>
    </row>
    <row r="11" spans="1:13" ht="37.5" customHeight="1" x14ac:dyDescent="0.15">
      <c r="A11" s="9">
        <v>4</v>
      </c>
      <c r="B11" s="8" t="s">
        <v>15</v>
      </c>
      <c r="C11" s="21"/>
      <c r="D11" s="12" t="s">
        <v>12</v>
      </c>
      <c r="E11" s="10">
        <v>24</v>
      </c>
      <c r="F11" s="11" t="s">
        <v>13</v>
      </c>
      <c r="G11" s="15">
        <f t="shared" si="0"/>
        <v>0</v>
      </c>
      <c r="H11" s="12" t="s">
        <v>12</v>
      </c>
      <c r="I11" s="25"/>
    </row>
    <row r="12" spans="1:13" ht="37.5" customHeight="1" x14ac:dyDescent="0.15">
      <c r="A12" s="9">
        <v>5</v>
      </c>
      <c r="B12" s="8" t="s">
        <v>16</v>
      </c>
      <c r="C12" s="21"/>
      <c r="D12" s="12" t="s">
        <v>12</v>
      </c>
      <c r="E12" s="10">
        <v>12</v>
      </c>
      <c r="F12" s="11" t="s">
        <v>14</v>
      </c>
      <c r="G12" s="15">
        <f t="shared" si="0"/>
        <v>0</v>
      </c>
      <c r="H12" s="12" t="s">
        <v>12</v>
      </c>
      <c r="I12" s="25"/>
    </row>
    <row r="13" spans="1:13" ht="37.5" customHeight="1" x14ac:dyDescent="0.15">
      <c r="A13" s="9">
        <v>6</v>
      </c>
      <c r="B13" s="8" t="s">
        <v>17</v>
      </c>
      <c r="C13" s="21"/>
      <c r="D13" s="12" t="s">
        <v>12</v>
      </c>
      <c r="E13" s="10">
        <v>5400</v>
      </c>
      <c r="F13" s="11" t="s">
        <v>11</v>
      </c>
      <c r="G13" s="15">
        <f t="shared" si="0"/>
        <v>0</v>
      </c>
      <c r="H13" s="12" t="s">
        <v>12</v>
      </c>
      <c r="I13" s="43" t="s">
        <v>28</v>
      </c>
      <c r="J13" s="35"/>
    </row>
    <row r="14" spans="1:13" ht="37.5" customHeight="1" x14ac:dyDescent="0.15">
      <c r="A14" s="9">
        <v>7</v>
      </c>
      <c r="B14" s="8" t="s">
        <v>19</v>
      </c>
      <c r="C14" s="21"/>
      <c r="D14" s="12" t="s">
        <v>12</v>
      </c>
      <c r="E14" s="10">
        <v>12</v>
      </c>
      <c r="F14" s="11" t="s">
        <v>14</v>
      </c>
      <c r="G14" s="15">
        <f t="shared" si="0"/>
        <v>0</v>
      </c>
      <c r="H14" s="12" t="s">
        <v>12</v>
      </c>
      <c r="I14" s="25"/>
    </row>
    <row r="15" spans="1:13" ht="37.5" customHeight="1" x14ac:dyDescent="0.15">
      <c r="A15" s="9">
        <v>8</v>
      </c>
      <c r="B15" s="8" t="s">
        <v>20</v>
      </c>
      <c r="C15" s="21"/>
      <c r="D15" s="12" t="s">
        <v>12</v>
      </c>
      <c r="E15" s="10">
        <v>1</v>
      </c>
      <c r="F15" s="11" t="s">
        <v>18</v>
      </c>
      <c r="G15" s="15">
        <f t="shared" si="0"/>
        <v>0</v>
      </c>
      <c r="H15" s="12" t="s">
        <v>12</v>
      </c>
      <c r="I15" s="25"/>
    </row>
    <row r="16" spans="1:13" ht="37.5" customHeight="1" x14ac:dyDescent="0.15">
      <c r="A16" s="9">
        <v>9</v>
      </c>
      <c r="B16" s="8" t="s">
        <v>21</v>
      </c>
      <c r="C16" s="21"/>
      <c r="D16" s="12" t="s">
        <v>12</v>
      </c>
      <c r="E16" s="10">
        <v>1</v>
      </c>
      <c r="F16" s="11" t="s">
        <v>18</v>
      </c>
      <c r="G16" s="15">
        <f t="shared" si="0"/>
        <v>0</v>
      </c>
      <c r="H16" s="12" t="s">
        <v>12</v>
      </c>
      <c r="I16" s="25"/>
    </row>
    <row r="17" spans="1:9" ht="37.5" customHeight="1" x14ac:dyDescent="0.15">
      <c r="A17" s="9">
        <v>10</v>
      </c>
      <c r="B17" s="8" t="s">
        <v>22</v>
      </c>
      <c r="C17" s="21"/>
      <c r="D17" s="12" t="s">
        <v>12</v>
      </c>
      <c r="E17" s="10">
        <v>12</v>
      </c>
      <c r="F17" s="11" t="s">
        <v>14</v>
      </c>
      <c r="G17" s="15">
        <f t="shared" si="0"/>
        <v>0</v>
      </c>
      <c r="H17" s="12" t="s">
        <v>12</v>
      </c>
      <c r="I17" s="25"/>
    </row>
    <row r="18" spans="1:9" ht="37.5" customHeight="1" x14ac:dyDescent="0.15">
      <c r="B18" s="20"/>
      <c r="C18" s="21"/>
      <c r="D18" s="22"/>
      <c r="E18" s="23"/>
      <c r="F18" s="24"/>
      <c r="G18" s="21"/>
      <c r="H18" s="22"/>
      <c r="I18" s="25"/>
    </row>
    <row r="19" spans="1:9" ht="37.5" customHeight="1" x14ac:dyDescent="0.15">
      <c r="B19" s="56" t="s">
        <v>3</v>
      </c>
      <c r="C19" s="57"/>
      <c r="D19" s="57"/>
      <c r="E19" s="57"/>
      <c r="F19" s="58"/>
      <c r="G19" s="15">
        <f>SUM(G8:G18)</f>
        <v>0</v>
      </c>
      <c r="H19" s="11" t="s">
        <v>12</v>
      </c>
      <c r="I19" s="25"/>
    </row>
    <row r="20" spans="1:9" ht="37.5" customHeight="1" thickBot="1" x14ac:dyDescent="0.2">
      <c r="B20" s="59" t="s">
        <v>4</v>
      </c>
      <c r="C20" s="60"/>
      <c r="D20" s="60"/>
      <c r="E20" s="60"/>
      <c r="F20" s="61"/>
      <c r="G20" s="16">
        <f>G19*0.1</f>
        <v>0</v>
      </c>
      <c r="H20" s="13" t="s">
        <v>12</v>
      </c>
      <c r="I20" s="26"/>
    </row>
    <row r="21" spans="1:9" ht="37.5" customHeight="1" thickTop="1" thickBot="1" x14ac:dyDescent="0.2">
      <c r="B21" s="62" t="s">
        <v>1</v>
      </c>
      <c r="C21" s="63"/>
      <c r="D21" s="63"/>
      <c r="E21" s="63"/>
      <c r="F21" s="64"/>
      <c r="G21" s="17">
        <f>G19+G20</f>
        <v>0</v>
      </c>
      <c r="H21" s="14" t="s">
        <v>12</v>
      </c>
      <c r="I21" s="27"/>
    </row>
    <row r="22" spans="1:9" ht="11.25" customHeight="1" x14ac:dyDescent="0.15">
      <c r="B22" s="44"/>
      <c r="C22" s="44"/>
      <c r="D22" s="44"/>
      <c r="E22" s="44"/>
      <c r="F22" s="44"/>
      <c r="G22" s="48"/>
      <c r="H22" s="49"/>
      <c r="I22" s="45"/>
    </row>
    <row r="23" spans="1:9" ht="37.5" customHeight="1" x14ac:dyDescent="0.15">
      <c r="B23" s="54" t="s">
        <v>36</v>
      </c>
      <c r="C23" s="55"/>
      <c r="D23" s="55"/>
      <c r="E23" s="55"/>
      <c r="F23" s="55"/>
      <c r="G23" s="46">
        <v>217470000</v>
      </c>
      <c r="H23" s="47" t="s">
        <v>12</v>
      </c>
      <c r="I23" s="18"/>
    </row>
    <row r="24" spans="1:9" ht="11.25" customHeight="1" thickBot="1" x14ac:dyDescent="0.2">
      <c r="B24" s="29"/>
      <c r="C24" s="29"/>
      <c r="D24" s="29"/>
      <c r="E24" s="29"/>
      <c r="F24" s="29"/>
      <c r="G24" s="30"/>
      <c r="H24" s="31"/>
      <c r="I24" s="18"/>
    </row>
    <row r="25" spans="1:9" ht="37.5" customHeight="1" thickTop="1" thickBot="1" x14ac:dyDescent="0.2">
      <c r="B25" s="50" t="s">
        <v>37</v>
      </c>
      <c r="C25" s="51"/>
      <c r="D25" s="51"/>
      <c r="E25" s="51"/>
      <c r="F25" s="51"/>
      <c r="G25" s="33">
        <f>G21*3</f>
        <v>0</v>
      </c>
      <c r="H25" s="32" t="s">
        <v>12</v>
      </c>
      <c r="I25" s="18"/>
    </row>
    <row r="26" spans="1:9" ht="22.5" customHeight="1" thickTop="1" x14ac:dyDescent="0.15">
      <c r="I26" s="4"/>
    </row>
    <row r="27" spans="1:9" ht="22.5" customHeight="1" x14ac:dyDescent="0.15"/>
    <row r="28" spans="1:9" ht="22.5" customHeight="1" x14ac:dyDescent="0.15"/>
    <row r="29" spans="1:9" ht="22.5" customHeight="1" x14ac:dyDescent="0.15"/>
    <row r="30" spans="1:9" ht="22.5" customHeight="1" x14ac:dyDescent="0.15"/>
    <row r="31" spans="1:9" ht="22.5" customHeight="1" x14ac:dyDescent="0.15"/>
    <row r="32" spans="1:9" ht="22.5" customHeight="1" x14ac:dyDescent="0.15"/>
    <row r="33" ht="22.5" customHeight="1" x14ac:dyDescent="0.15"/>
    <row r="34" ht="22.5" customHeight="1" x14ac:dyDescent="0.15"/>
    <row r="35" ht="22.5" customHeight="1" x14ac:dyDescent="0.15"/>
    <row r="36" ht="21.75" customHeight="1" x14ac:dyDescent="0.15"/>
  </sheetData>
  <mergeCells count="13">
    <mergeCell ref="B1:I1"/>
    <mergeCell ref="B2:I2"/>
    <mergeCell ref="B3:I3"/>
    <mergeCell ref="B4:G5"/>
    <mergeCell ref="C7:D7"/>
    <mergeCell ref="E7:F7"/>
    <mergeCell ref="G7:H7"/>
    <mergeCell ref="B25:F25"/>
    <mergeCell ref="J8:L8"/>
    <mergeCell ref="B23:F23"/>
    <mergeCell ref="B19:F19"/>
    <mergeCell ref="B20:F20"/>
    <mergeCell ref="B21:F21"/>
  </mergeCells>
  <phoneticPr fontId="3"/>
  <printOptions horizontalCentered="1"/>
  <pageMargins left="0.19685039370078741" right="0.19685039370078741" top="0.59055118110236227" bottom="0.39370078740157483" header="0.31496062992125984" footer="0.31496062992125984"/>
  <pageSetup paperSize="9"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91939-F787-4C5D-8CBD-1F5151D1CC1E}">
  <sheetPr>
    <tabColor theme="4" tint="-0.499984740745262"/>
    <pageSetUpPr fitToPage="1"/>
  </sheetPr>
  <dimension ref="A1:M23"/>
  <sheetViews>
    <sheetView view="pageBreakPreview" zoomScaleNormal="80" zoomScaleSheetLayoutView="100" workbookViewId="0"/>
  </sheetViews>
  <sheetFormatPr defaultRowHeight="13.5" x14ac:dyDescent="0.15"/>
  <cols>
    <col min="1" max="1" width="3.75" customWidth="1"/>
    <col min="2" max="2" width="28.125" customWidth="1"/>
    <col min="3" max="3" width="12.5" customWidth="1"/>
    <col min="4" max="4" width="3.125" customWidth="1"/>
    <col min="5" max="5" width="12.5" customWidth="1"/>
    <col min="6" max="6" width="3.125" customWidth="1"/>
    <col min="7" max="7" width="18.75" customWidth="1"/>
    <col min="8" max="8" width="3.125" customWidth="1"/>
    <col min="9" max="9" width="25" customWidth="1"/>
  </cols>
  <sheetData>
    <row r="1" spans="1:13" ht="14.25" x14ac:dyDescent="0.15">
      <c r="B1" s="65" t="s">
        <v>25</v>
      </c>
      <c r="C1" s="65"/>
      <c r="D1" s="65"/>
      <c r="E1" s="65"/>
      <c r="F1" s="65"/>
      <c r="G1" s="65"/>
      <c r="H1" s="65"/>
      <c r="I1" s="65"/>
      <c r="J1" s="1"/>
      <c r="K1" s="1"/>
      <c r="L1" s="1"/>
      <c r="M1" s="1"/>
    </row>
    <row r="2" spans="1:13" s="5" customFormat="1" ht="14.25" x14ac:dyDescent="0.15">
      <c r="B2" s="66"/>
      <c r="C2" s="67"/>
      <c r="D2" s="67"/>
      <c r="E2" s="67"/>
      <c r="F2" s="67"/>
      <c r="G2" s="67"/>
      <c r="H2" s="67"/>
      <c r="I2" s="67"/>
    </row>
    <row r="3" spans="1:13" x14ac:dyDescent="0.15">
      <c r="B3" s="68"/>
      <c r="C3" s="68"/>
      <c r="D3" s="68"/>
      <c r="E3" s="68"/>
      <c r="F3" s="68"/>
      <c r="G3" s="68"/>
      <c r="H3" s="68"/>
      <c r="I3" s="68"/>
    </row>
    <row r="4" spans="1:13" ht="13.5" customHeight="1" x14ac:dyDescent="0.15">
      <c r="B4" s="69" t="s">
        <v>39</v>
      </c>
      <c r="C4" s="69"/>
      <c r="D4" s="69"/>
      <c r="E4" s="69"/>
      <c r="F4" s="69"/>
      <c r="G4" s="69"/>
      <c r="H4" s="28"/>
      <c r="I4" s="6"/>
    </row>
    <row r="5" spans="1:13" ht="24" customHeight="1" x14ac:dyDescent="0.15">
      <c r="B5" s="69"/>
      <c r="C5" s="69"/>
      <c r="D5" s="69"/>
      <c r="E5" s="69"/>
      <c r="F5" s="69"/>
      <c r="G5" s="69"/>
      <c r="H5" s="28"/>
    </row>
    <row r="6" spans="1:13" ht="22.5" customHeight="1" thickBot="1" x14ac:dyDescent="0.2">
      <c r="B6" t="s">
        <v>40</v>
      </c>
    </row>
    <row r="7" spans="1:13" ht="22.5" customHeight="1" x14ac:dyDescent="0.15">
      <c r="B7" s="2" t="s">
        <v>2</v>
      </c>
      <c r="C7" s="70" t="s">
        <v>26</v>
      </c>
      <c r="D7" s="71"/>
      <c r="E7" s="70" t="s">
        <v>6</v>
      </c>
      <c r="F7" s="71"/>
      <c r="G7" s="70" t="s">
        <v>7</v>
      </c>
      <c r="H7" s="71"/>
      <c r="I7" s="3" t="s">
        <v>0</v>
      </c>
    </row>
    <row r="8" spans="1:13" ht="45" customHeight="1" x14ac:dyDescent="0.15">
      <c r="A8" s="9">
        <v>1</v>
      </c>
      <c r="B8" s="8" t="s">
        <v>32</v>
      </c>
      <c r="C8" s="37"/>
      <c r="D8" s="12" t="s">
        <v>12</v>
      </c>
      <c r="E8" s="10">
        <v>175000</v>
      </c>
      <c r="F8" s="11" t="s">
        <v>11</v>
      </c>
      <c r="G8" s="15">
        <f>C8*E8</f>
        <v>0</v>
      </c>
      <c r="H8" s="12" t="s">
        <v>12</v>
      </c>
      <c r="I8" s="34"/>
      <c r="J8" s="52"/>
      <c r="K8" s="53"/>
      <c r="L8" s="53"/>
    </row>
    <row r="9" spans="1:13" ht="45" customHeight="1" x14ac:dyDescent="0.15">
      <c r="A9" s="9">
        <v>2</v>
      </c>
      <c r="B9" s="8" t="s">
        <v>33</v>
      </c>
      <c r="C9" s="38">
        <f>C8</f>
        <v>0</v>
      </c>
      <c r="D9" s="12" t="s">
        <v>12</v>
      </c>
      <c r="E9" s="10">
        <v>30000</v>
      </c>
      <c r="F9" s="11" t="s">
        <v>11</v>
      </c>
      <c r="G9" s="15">
        <f t="shared" ref="G9" si="0">C9*E9</f>
        <v>0</v>
      </c>
      <c r="H9" s="12" t="s">
        <v>12</v>
      </c>
      <c r="I9" s="25"/>
      <c r="J9" s="35"/>
    </row>
    <row r="10" spans="1:13" ht="45" customHeight="1" x14ac:dyDescent="0.15">
      <c r="A10" s="9">
        <v>3</v>
      </c>
      <c r="B10" s="8" t="s">
        <v>34</v>
      </c>
      <c r="C10" s="40"/>
      <c r="D10" s="12" t="s">
        <v>27</v>
      </c>
      <c r="E10" s="39">
        <v>230000000</v>
      </c>
      <c r="F10" s="11" t="s">
        <v>12</v>
      </c>
      <c r="G10" s="15">
        <f>E10*C10/100</f>
        <v>0</v>
      </c>
      <c r="H10" s="12" t="s">
        <v>12</v>
      </c>
      <c r="I10" s="25"/>
      <c r="J10" s="36"/>
    </row>
    <row r="11" spans="1:13" ht="45" customHeight="1" x14ac:dyDescent="0.15">
      <c r="A11" s="9">
        <v>4</v>
      </c>
      <c r="B11" s="8" t="s">
        <v>35</v>
      </c>
      <c r="C11" s="41">
        <f>C10</f>
        <v>0</v>
      </c>
      <c r="D11" s="12" t="s">
        <v>27</v>
      </c>
      <c r="E11" s="10">
        <v>27500000</v>
      </c>
      <c r="F11" s="11" t="s">
        <v>12</v>
      </c>
      <c r="G11" s="15">
        <f>E11*C11/100</f>
        <v>0</v>
      </c>
      <c r="H11" s="12" t="s">
        <v>12</v>
      </c>
      <c r="I11" s="25"/>
    </row>
    <row r="12" spans="1:13" ht="45" customHeight="1" thickBot="1" x14ac:dyDescent="0.2">
      <c r="B12" s="20"/>
      <c r="C12" s="21"/>
      <c r="D12" s="22"/>
      <c r="E12" s="23"/>
      <c r="F12" s="24"/>
      <c r="G12" s="21"/>
      <c r="H12" s="22"/>
      <c r="I12" s="25"/>
    </row>
    <row r="13" spans="1:13" ht="37.5" customHeight="1" thickTop="1" thickBot="1" x14ac:dyDescent="0.2">
      <c r="B13" s="62" t="s">
        <v>1</v>
      </c>
      <c r="C13" s="63"/>
      <c r="D13" s="63"/>
      <c r="E13" s="63"/>
      <c r="F13" s="64"/>
      <c r="G13" s="17">
        <f>SUM(G8:G11)</f>
        <v>0</v>
      </c>
      <c r="H13" s="14" t="s">
        <v>12</v>
      </c>
      <c r="I13" s="27"/>
    </row>
    <row r="14" spans="1:13" ht="11.25" customHeight="1" x14ac:dyDescent="0.15">
      <c r="B14" s="29"/>
      <c r="C14" s="29"/>
      <c r="D14" s="29"/>
      <c r="E14" s="29"/>
      <c r="F14" s="29"/>
      <c r="G14" s="30"/>
      <c r="H14" s="31"/>
      <c r="I14" s="18"/>
    </row>
    <row r="15" spans="1:13" ht="37.5" customHeight="1" x14ac:dyDescent="0.15">
      <c r="B15" s="72" t="s">
        <v>42</v>
      </c>
      <c r="C15" s="73"/>
      <c r="D15" s="73"/>
      <c r="E15" s="73"/>
      <c r="F15" s="73"/>
      <c r="G15" s="74">
        <f>各単価額の提案及び見積額!G21+出来高の見積額!G13</f>
        <v>0</v>
      </c>
      <c r="H15" s="75" t="s">
        <v>12</v>
      </c>
      <c r="I15" s="18"/>
    </row>
    <row r="16" spans="1:13" ht="11.25" customHeight="1" thickBot="1" x14ac:dyDescent="0.2">
      <c r="I16" s="4"/>
    </row>
    <row r="17" spans="2:8" ht="37.5" customHeight="1" thickTop="1" thickBot="1" x14ac:dyDescent="0.2">
      <c r="B17" s="50" t="s">
        <v>43</v>
      </c>
      <c r="C17" s="51"/>
      <c r="D17" s="51"/>
      <c r="E17" s="51"/>
      <c r="F17" s="51"/>
      <c r="G17" s="33">
        <f>G15*3</f>
        <v>0</v>
      </c>
      <c r="H17" s="32" t="s">
        <v>12</v>
      </c>
    </row>
    <row r="18" spans="2:8" ht="22.5" customHeight="1" thickTop="1" x14ac:dyDescent="0.15"/>
    <row r="19" spans="2:8" ht="22.5" customHeight="1" x14ac:dyDescent="0.15"/>
    <row r="20" spans="2:8" ht="22.5" customHeight="1" x14ac:dyDescent="0.15"/>
    <row r="21" spans="2:8" ht="22.5" customHeight="1" x14ac:dyDescent="0.15"/>
    <row r="22" spans="2:8" ht="22.5" customHeight="1" x14ac:dyDescent="0.15"/>
    <row r="23" spans="2:8" ht="21.75" customHeight="1" x14ac:dyDescent="0.15"/>
  </sheetData>
  <mergeCells count="11">
    <mergeCell ref="B17:F17"/>
    <mergeCell ref="J8:L8"/>
    <mergeCell ref="B13:F13"/>
    <mergeCell ref="B15:F15"/>
    <mergeCell ref="B1:I1"/>
    <mergeCell ref="B2:I2"/>
    <mergeCell ref="B3:I3"/>
    <mergeCell ref="B4:G5"/>
    <mergeCell ref="C7:D7"/>
    <mergeCell ref="E7:F7"/>
    <mergeCell ref="G7:H7"/>
  </mergeCells>
  <phoneticPr fontId="3"/>
  <printOptions horizontalCentered="1"/>
  <pageMargins left="0.19685039370078741" right="0.19685039370078741" top="0.59055118110236227" bottom="0.39370078740157483" header="0.31496062992125984" footer="0.31496062992125984"/>
  <pageSetup paperSize="9" scale="93" fitToHeight="0" orientation="portrait" r:id="rId1"/>
  <ignoredErrors>
    <ignoredError sqref="C9 C1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各単価額の提案及び見積額</vt:lpstr>
      <vt:lpstr>出来高の見積額</vt:lpstr>
      <vt:lpstr>各単価額の提案及び見積額!Print_Area</vt:lpstr>
      <vt:lpstr>出来高の見積額!Print_Area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落部　道子</dc:creator>
  <cp:lastModifiedBy>北山　いずみ / KITAYAMA Izumi</cp:lastModifiedBy>
  <cp:lastPrinted>2025-12-03T05:36:57Z</cp:lastPrinted>
  <dcterms:created xsi:type="dcterms:W3CDTF">2018-09-20T04:58:05Z</dcterms:created>
  <dcterms:modified xsi:type="dcterms:W3CDTF">2025-12-03T05:47:51Z</dcterms:modified>
</cp:coreProperties>
</file>